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" yWindow="36" windowWidth="14856" windowHeight="9000" tabRatio="746"/>
  </bookViews>
  <sheets>
    <sheet name="Basic Information" sheetId="16" r:id="rId1"/>
    <sheet name="dust samples" sheetId="1" r:id="rId2"/>
    <sheet name="isotope samples" sheetId="2" r:id="rId3"/>
    <sheet name="dating file" sheetId="3" r:id="rId4"/>
    <sheet name="ann accum dust" sheetId="4" r:id="rId5"/>
    <sheet name="ann accum O18" sheetId="5" r:id="rId6"/>
    <sheet name="ann avg data" sheetId="6" r:id="rId7"/>
    <sheet name="density data" sheetId="11" r:id="rId8"/>
    <sheet name="W.E. depth calculation" sheetId="15" r:id="rId9"/>
    <sheet name="Stratigrapy" sheetId="14" r:id="rId10"/>
    <sheet name="Beta Data" sheetId="13" r:id="rId11"/>
    <sheet name="chem samples" sheetId="8" r:id="rId12"/>
    <sheet name="chem ann data" sheetId="9" r:id="rId13"/>
    <sheet name="core log" sheetId="10" r:id="rId14"/>
    <sheet name="syntheses" sheetId="12" r:id="rId15"/>
  </sheets>
  <definedNames>
    <definedName name="_6345EXC" localSheetId="1">'dust samples'!$A$8:$T$245</definedName>
    <definedName name="_MailAutoSig" localSheetId="2">'isotope samples'!$G$9</definedName>
  </definedNames>
  <calcPr calcId="145621"/>
</workbook>
</file>

<file path=xl/calcChain.xml><?xml version="1.0" encoding="utf-8"?>
<calcChain xmlns="http://schemas.openxmlformats.org/spreadsheetml/2006/main">
  <c r="A62" i="13" l="1"/>
  <c r="C62" i="13"/>
  <c r="A63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T9" i="13"/>
  <c r="T10" i="13" s="1"/>
  <c r="T11" i="13" s="1"/>
  <c r="T12" i="13" s="1"/>
  <c r="T13" i="13" s="1"/>
  <c r="T14" i="13" s="1"/>
  <c r="T15" i="13" s="1"/>
  <c r="T16" i="13" s="1"/>
  <c r="T17" i="13" s="1"/>
  <c r="T18" i="13" s="1"/>
  <c r="T19" i="13" s="1"/>
  <c r="T20" i="13" s="1"/>
  <c r="T21" i="13" s="1"/>
  <c r="T22" i="13" s="1"/>
  <c r="T23" i="13" s="1"/>
  <c r="T24" i="13" s="1"/>
  <c r="T25" i="13" s="1"/>
  <c r="T26" i="13" s="1"/>
  <c r="T27" i="13" s="1"/>
  <c r="T28" i="13" s="1"/>
  <c r="T29" i="13" s="1"/>
  <c r="T30" i="13" s="1"/>
  <c r="T31" i="13" s="1"/>
  <c r="T32" i="13" s="1"/>
  <c r="T33" i="13" s="1"/>
  <c r="T34" i="13" s="1"/>
  <c r="T35" i="13" s="1"/>
  <c r="T36" i="13" s="1"/>
  <c r="T37" i="13" s="1"/>
  <c r="T38" i="13" s="1"/>
  <c r="T39" i="13" s="1"/>
  <c r="T40" i="13" s="1"/>
  <c r="T41" i="13" s="1"/>
  <c r="T42" i="13" s="1"/>
  <c r="T43" i="13" s="1"/>
  <c r="T44" i="13" s="1"/>
  <c r="T45" i="13" s="1"/>
  <c r="T46" i="13" s="1"/>
  <c r="T47" i="13" s="1"/>
  <c r="T48" i="13" s="1"/>
  <c r="T49" i="13" s="1"/>
  <c r="T50" i="13" s="1"/>
  <c r="T51" i="13" s="1"/>
  <c r="T52" i="13" s="1"/>
  <c r="T53" i="13" s="1"/>
  <c r="T54" i="13" s="1"/>
  <c r="T55" i="13" s="1"/>
  <c r="T56" i="13" s="1"/>
  <c r="T57" i="13" s="1"/>
  <c r="T58" i="13" s="1"/>
  <c r="T59" i="13" s="1"/>
  <c r="T60" i="13" s="1"/>
  <c r="T61" i="13" s="1"/>
  <c r="T62" i="13" s="1"/>
  <c r="C61" i="13" l="1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A9" i="13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C8" i="13"/>
  <c r="D1969" i="15" l="1"/>
  <c r="D1968" i="15"/>
  <c r="D1967" i="15"/>
  <c r="D1966" i="15"/>
  <c r="D1965" i="15"/>
  <c r="D1964" i="15"/>
  <c r="D1963" i="15"/>
  <c r="D1962" i="15"/>
  <c r="D1961" i="15"/>
  <c r="D1960" i="15"/>
  <c r="D1959" i="15"/>
  <c r="D1958" i="15"/>
  <c r="D1957" i="15"/>
  <c r="D1956" i="15"/>
  <c r="D1955" i="15"/>
  <c r="D1954" i="15"/>
  <c r="D1953" i="15"/>
  <c r="D1952" i="15"/>
  <c r="D1951" i="15"/>
  <c r="D1950" i="15"/>
  <c r="D1949" i="15"/>
  <c r="D1948" i="15"/>
  <c r="D1947" i="15"/>
  <c r="D1946" i="15"/>
  <c r="D1945" i="15"/>
  <c r="D1944" i="15"/>
  <c r="D1943" i="15"/>
  <c r="D1942" i="15"/>
  <c r="D1941" i="15"/>
  <c r="D1940" i="15"/>
  <c r="D1939" i="15"/>
  <c r="D1938" i="15"/>
  <c r="D1937" i="15"/>
  <c r="D1936" i="15"/>
  <c r="D1935" i="15"/>
  <c r="D1934" i="15"/>
  <c r="D1933" i="15"/>
  <c r="D1932" i="15"/>
  <c r="D1931" i="15"/>
  <c r="D1930" i="15"/>
  <c r="D1929" i="15"/>
  <c r="D1928" i="15"/>
  <c r="D1927" i="15"/>
  <c r="D1926" i="15"/>
  <c r="D1925" i="15"/>
  <c r="D1924" i="15"/>
  <c r="D1923" i="15"/>
  <c r="D1922" i="15"/>
  <c r="D1921" i="15"/>
  <c r="D1920" i="15"/>
  <c r="D1919" i="15"/>
  <c r="D1918" i="15"/>
  <c r="D1917" i="15"/>
  <c r="D1916" i="15"/>
  <c r="D1915" i="15"/>
  <c r="D1914" i="15"/>
  <c r="D1913" i="15"/>
  <c r="D1912" i="15"/>
  <c r="D1911" i="15"/>
  <c r="D1910" i="15"/>
  <c r="D1909" i="15"/>
  <c r="D1908" i="15"/>
  <c r="D1907" i="15"/>
  <c r="D1906" i="15"/>
  <c r="D1905" i="15"/>
  <c r="D1904" i="15"/>
  <c r="D1903" i="15"/>
  <c r="D1902" i="15"/>
  <c r="D1901" i="15"/>
  <c r="D1900" i="15"/>
  <c r="D1899" i="15"/>
  <c r="D1898" i="15"/>
  <c r="D1897" i="15"/>
  <c r="D1896" i="15"/>
  <c r="D1895" i="15"/>
  <c r="D1894" i="15"/>
  <c r="D1893" i="15"/>
  <c r="D1892" i="15"/>
  <c r="D1891" i="15"/>
  <c r="D1890" i="15"/>
  <c r="D1889" i="15"/>
  <c r="D1888" i="15"/>
  <c r="D1887" i="15"/>
  <c r="D1886" i="15"/>
  <c r="D1885" i="15"/>
  <c r="D1884" i="15"/>
  <c r="D1883" i="15"/>
  <c r="D1882" i="15"/>
  <c r="D1881" i="15"/>
  <c r="D1880" i="15"/>
  <c r="D1879" i="15"/>
  <c r="D1878" i="15"/>
  <c r="D1877" i="15"/>
  <c r="D1876" i="15"/>
  <c r="D1875" i="15"/>
  <c r="D1874" i="15"/>
  <c r="D1873" i="15"/>
  <c r="D1872" i="15"/>
  <c r="D1871" i="15"/>
  <c r="D1870" i="15"/>
  <c r="D1869" i="15"/>
  <c r="D1868" i="15"/>
  <c r="D1867" i="15"/>
  <c r="D1866" i="15"/>
  <c r="D1865" i="15"/>
  <c r="D1864" i="15"/>
  <c r="D1863" i="15"/>
  <c r="D1862" i="15"/>
  <c r="D1861" i="15"/>
  <c r="D1860" i="15"/>
  <c r="D1859" i="15"/>
  <c r="D1858" i="15"/>
  <c r="D1857" i="15"/>
  <c r="D1856" i="15"/>
  <c r="D1855" i="15"/>
  <c r="D1854" i="15"/>
  <c r="D1853" i="15"/>
  <c r="D1852" i="15"/>
  <c r="D1851" i="15"/>
  <c r="D1850" i="15"/>
  <c r="D1849" i="15"/>
  <c r="D1848" i="15"/>
  <c r="D1847" i="15"/>
  <c r="D1846" i="15"/>
  <c r="D1845" i="15"/>
  <c r="D1844" i="15"/>
  <c r="D1843" i="15"/>
  <c r="D1842" i="15"/>
  <c r="D1841" i="15"/>
  <c r="D1840" i="15"/>
  <c r="D1839" i="15"/>
  <c r="D1838" i="15"/>
  <c r="D1837" i="15"/>
  <c r="D1836" i="15"/>
  <c r="D1835" i="15"/>
  <c r="D1834" i="15"/>
  <c r="D1833" i="15"/>
  <c r="D1832" i="15"/>
  <c r="D1831" i="15"/>
  <c r="D1830" i="15"/>
  <c r="D1829" i="15"/>
  <c r="D1828" i="15"/>
  <c r="D1827" i="15"/>
  <c r="D1826" i="15"/>
  <c r="D1825" i="15"/>
  <c r="D1824" i="15"/>
  <c r="D1823" i="15"/>
  <c r="D1822" i="15"/>
  <c r="D1821" i="15"/>
  <c r="D1820" i="15"/>
  <c r="D1819" i="15"/>
  <c r="D1818" i="15"/>
  <c r="D1817" i="15"/>
  <c r="D1816" i="15"/>
  <c r="D1815" i="15"/>
  <c r="D1814" i="15"/>
  <c r="D1813" i="15"/>
  <c r="D1812" i="15"/>
  <c r="D1811" i="15"/>
  <c r="D1810" i="15"/>
  <c r="D1809" i="15"/>
  <c r="D1808" i="15"/>
  <c r="D1807" i="15"/>
  <c r="D1806" i="15"/>
  <c r="D1805" i="15"/>
  <c r="D1804" i="15"/>
  <c r="D1803" i="15"/>
  <c r="D1802" i="15"/>
  <c r="D1801" i="15"/>
  <c r="D1800" i="15"/>
  <c r="D1799" i="15"/>
  <c r="D1798" i="15"/>
  <c r="D1797" i="15"/>
  <c r="D1796" i="15"/>
  <c r="D1795" i="15"/>
  <c r="D1794" i="15"/>
  <c r="D1793" i="15"/>
  <c r="D1792" i="15"/>
  <c r="D1791" i="15"/>
  <c r="D1790" i="15"/>
  <c r="D1789" i="15"/>
  <c r="D1788" i="15"/>
  <c r="D1787" i="15"/>
  <c r="D1786" i="15"/>
  <c r="D1785" i="15"/>
  <c r="D1784" i="15"/>
  <c r="D1783" i="15"/>
  <c r="D1782" i="15"/>
  <c r="D1781" i="15"/>
  <c r="D1780" i="15"/>
  <c r="D1779" i="15"/>
  <c r="D1778" i="15"/>
  <c r="D1777" i="15"/>
  <c r="D1776" i="15"/>
  <c r="D1775" i="15"/>
  <c r="D1774" i="15"/>
  <c r="D1773" i="15"/>
  <c r="D1772" i="15"/>
  <c r="D1771" i="15"/>
  <c r="D1770" i="15"/>
  <c r="D1769" i="15"/>
  <c r="D1768" i="15"/>
  <c r="D1767" i="15"/>
  <c r="D1766" i="15"/>
  <c r="D1765" i="15"/>
  <c r="D1764" i="15"/>
  <c r="D1763" i="15"/>
  <c r="D1762" i="15"/>
  <c r="D1761" i="15"/>
  <c r="D1760" i="15"/>
  <c r="D1759" i="15"/>
  <c r="D1758" i="15"/>
  <c r="D1757" i="15"/>
  <c r="D1756" i="15"/>
  <c r="D1755" i="15"/>
  <c r="D1754" i="15"/>
  <c r="D1753" i="15"/>
  <c r="D1752" i="15"/>
  <c r="D1751" i="15"/>
  <c r="D1750" i="15"/>
  <c r="D1749" i="15"/>
  <c r="D1748" i="15"/>
  <c r="D1747" i="15"/>
  <c r="D1746" i="15"/>
  <c r="D1745" i="15"/>
  <c r="D1744" i="15"/>
  <c r="D1743" i="15"/>
  <c r="D1742" i="15"/>
  <c r="D1741" i="15"/>
  <c r="D1740" i="15"/>
  <c r="D1739" i="15"/>
  <c r="D1738" i="15"/>
  <c r="D1737" i="15"/>
  <c r="D1736" i="15"/>
  <c r="D1735" i="15"/>
  <c r="D1734" i="15"/>
  <c r="D1733" i="15"/>
  <c r="D1732" i="15"/>
  <c r="D1731" i="15"/>
  <c r="D1730" i="15"/>
  <c r="D1729" i="15"/>
  <c r="D1728" i="15"/>
  <c r="D1727" i="15"/>
  <c r="D1726" i="15"/>
  <c r="D1725" i="15"/>
  <c r="D1724" i="15"/>
  <c r="D1723" i="15"/>
  <c r="D1722" i="15"/>
  <c r="D1721" i="15"/>
  <c r="D1720" i="15"/>
  <c r="D1719" i="15"/>
  <c r="D1718" i="15"/>
  <c r="D1717" i="15"/>
  <c r="D1716" i="15"/>
  <c r="D1715" i="15"/>
  <c r="D1714" i="15"/>
  <c r="D1713" i="15"/>
  <c r="D1712" i="15"/>
  <c r="D1711" i="15"/>
  <c r="D1710" i="15"/>
  <c r="D1709" i="15"/>
  <c r="D1708" i="15"/>
  <c r="D1707" i="15"/>
  <c r="D1706" i="15"/>
  <c r="D1705" i="15"/>
  <c r="D1704" i="15"/>
  <c r="D1703" i="15"/>
  <c r="D1702" i="15"/>
  <c r="D1701" i="15"/>
  <c r="D1700" i="15"/>
  <c r="D1699" i="15"/>
  <c r="D1698" i="15"/>
  <c r="D1697" i="15"/>
  <c r="D1696" i="15"/>
  <c r="D1695" i="15"/>
  <c r="D1694" i="15"/>
  <c r="D1693" i="15"/>
  <c r="D1692" i="15"/>
  <c r="D1691" i="15"/>
  <c r="D1690" i="15"/>
  <c r="D1689" i="15"/>
  <c r="D1688" i="15"/>
  <c r="D1687" i="15"/>
  <c r="D1686" i="15"/>
  <c r="D1685" i="15"/>
  <c r="D1684" i="15"/>
  <c r="D1683" i="15"/>
  <c r="D1682" i="15"/>
  <c r="D1681" i="15"/>
  <c r="D1680" i="15"/>
  <c r="D1679" i="15"/>
  <c r="D1678" i="15"/>
  <c r="D1677" i="15"/>
  <c r="D1676" i="15"/>
  <c r="D1675" i="15"/>
  <c r="D1674" i="15"/>
  <c r="D1673" i="15"/>
  <c r="D1672" i="15"/>
  <c r="D1671" i="15"/>
  <c r="D1670" i="15"/>
  <c r="D1669" i="15"/>
  <c r="D1668" i="15"/>
  <c r="D1667" i="15"/>
  <c r="D1666" i="15"/>
  <c r="D1665" i="15"/>
  <c r="D1664" i="15"/>
  <c r="D1663" i="15"/>
  <c r="D1662" i="15"/>
  <c r="D1661" i="15"/>
  <c r="D1660" i="15"/>
  <c r="D1659" i="15"/>
  <c r="D1658" i="15"/>
  <c r="D1657" i="15"/>
  <c r="D1656" i="15"/>
  <c r="D1655" i="15"/>
  <c r="D1654" i="15"/>
  <c r="D1653" i="15"/>
  <c r="D1652" i="15"/>
  <c r="D1651" i="15"/>
  <c r="D1650" i="15"/>
  <c r="D1649" i="15"/>
  <c r="D1648" i="15"/>
  <c r="D1647" i="15"/>
  <c r="D1646" i="15"/>
  <c r="D1645" i="15"/>
  <c r="D1644" i="15"/>
  <c r="D1643" i="15"/>
  <c r="D1642" i="15"/>
  <c r="D1641" i="15"/>
  <c r="D1640" i="15"/>
  <c r="D1639" i="15"/>
  <c r="D1638" i="15"/>
  <c r="D1637" i="15"/>
  <c r="D1636" i="15"/>
  <c r="D1635" i="15"/>
  <c r="D1634" i="15"/>
  <c r="D1633" i="15"/>
  <c r="D1632" i="15"/>
  <c r="D1631" i="15"/>
  <c r="D1630" i="15"/>
  <c r="D1629" i="15"/>
  <c r="D1628" i="15"/>
  <c r="D1627" i="15"/>
  <c r="D1626" i="15"/>
  <c r="D1625" i="15"/>
  <c r="D1624" i="15"/>
  <c r="D1623" i="15"/>
  <c r="D1622" i="15"/>
  <c r="D1621" i="15"/>
  <c r="D1620" i="15"/>
  <c r="D1619" i="15"/>
  <c r="D1618" i="15"/>
  <c r="D1617" i="15"/>
  <c r="D1616" i="15"/>
  <c r="D1615" i="15"/>
  <c r="D1614" i="15"/>
  <c r="D1613" i="15"/>
  <c r="D1612" i="15"/>
  <c r="D1611" i="15"/>
  <c r="D1610" i="15"/>
  <c r="D1609" i="15"/>
  <c r="D1608" i="15"/>
  <c r="D1607" i="15"/>
  <c r="D1606" i="15"/>
  <c r="D1605" i="15"/>
  <c r="D1604" i="15"/>
  <c r="D1603" i="15"/>
  <c r="D1602" i="15"/>
  <c r="D1601" i="15"/>
  <c r="D1600" i="15"/>
  <c r="D1599" i="15"/>
  <c r="D1598" i="15"/>
  <c r="D1597" i="15"/>
  <c r="D1596" i="15"/>
  <c r="D1595" i="15"/>
  <c r="D1594" i="15"/>
  <c r="D1593" i="15"/>
  <c r="D1592" i="15"/>
  <c r="D1591" i="15"/>
  <c r="D1590" i="15"/>
  <c r="D1589" i="15"/>
  <c r="D1588" i="15"/>
  <c r="D1587" i="15"/>
  <c r="D1586" i="15"/>
  <c r="D1585" i="15"/>
  <c r="D1584" i="15"/>
  <c r="D1583" i="15"/>
  <c r="D1582" i="15"/>
  <c r="D1581" i="15"/>
  <c r="D1580" i="15"/>
  <c r="D1579" i="15"/>
  <c r="D1578" i="15"/>
  <c r="D1577" i="15"/>
  <c r="D1576" i="15"/>
  <c r="D1575" i="15"/>
  <c r="D1574" i="15"/>
  <c r="D1573" i="15"/>
  <c r="D1572" i="15"/>
  <c r="D1571" i="15"/>
  <c r="D1570" i="15"/>
  <c r="D1569" i="15"/>
  <c r="D1568" i="15"/>
  <c r="D1567" i="15"/>
  <c r="D1566" i="15"/>
  <c r="D1565" i="15"/>
  <c r="D1564" i="15"/>
  <c r="D1563" i="15"/>
  <c r="D1562" i="15"/>
  <c r="D1561" i="15"/>
  <c r="D1560" i="15"/>
  <c r="D1559" i="15"/>
  <c r="D1558" i="15"/>
  <c r="D1557" i="15"/>
  <c r="D1556" i="15"/>
  <c r="D1555" i="15"/>
  <c r="D1554" i="15"/>
  <c r="D1553" i="15"/>
  <c r="D1552" i="15"/>
  <c r="D1551" i="15"/>
  <c r="D1550" i="15"/>
  <c r="D1549" i="15"/>
  <c r="D1548" i="15"/>
  <c r="D1547" i="15"/>
  <c r="D1546" i="15"/>
  <c r="D1545" i="15"/>
  <c r="D1544" i="15"/>
  <c r="D1543" i="15"/>
  <c r="D1542" i="15"/>
  <c r="D1541" i="15"/>
  <c r="D1540" i="15"/>
  <c r="D1539" i="15"/>
  <c r="D1538" i="15"/>
  <c r="D1537" i="15"/>
  <c r="D1536" i="15"/>
  <c r="D1535" i="15"/>
  <c r="D1534" i="15"/>
  <c r="D1533" i="15"/>
  <c r="D1532" i="15"/>
  <c r="D1531" i="15"/>
  <c r="D1530" i="15"/>
  <c r="D1529" i="15"/>
  <c r="D1528" i="15"/>
  <c r="D1527" i="15"/>
  <c r="D1526" i="15"/>
  <c r="D1525" i="15"/>
  <c r="D1524" i="15"/>
  <c r="D1523" i="15"/>
  <c r="D1522" i="15"/>
  <c r="D1521" i="15"/>
  <c r="D1520" i="15"/>
  <c r="D1519" i="15"/>
  <c r="D1518" i="15"/>
  <c r="D1517" i="15"/>
  <c r="D1516" i="15"/>
  <c r="D1515" i="15"/>
  <c r="D1514" i="15"/>
  <c r="D1513" i="15"/>
  <c r="D1512" i="15"/>
  <c r="D1511" i="15"/>
  <c r="D1510" i="15"/>
  <c r="D1509" i="15"/>
  <c r="D1508" i="15"/>
  <c r="D1507" i="15"/>
  <c r="D1506" i="15"/>
  <c r="D1505" i="15"/>
  <c r="D1504" i="15"/>
  <c r="D1503" i="15"/>
  <c r="D1502" i="15"/>
  <c r="D1501" i="15"/>
  <c r="D1500" i="15"/>
  <c r="D1499" i="15"/>
  <c r="D1498" i="15"/>
  <c r="D1497" i="15"/>
  <c r="D1496" i="15"/>
  <c r="D1495" i="15"/>
  <c r="D1494" i="15"/>
  <c r="D1493" i="15"/>
  <c r="D1492" i="15"/>
  <c r="D1491" i="15"/>
  <c r="D1490" i="15"/>
  <c r="D1489" i="15"/>
  <c r="D1488" i="15"/>
  <c r="D1487" i="15"/>
  <c r="D1486" i="15"/>
  <c r="D1485" i="15"/>
  <c r="D1484" i="15"/>
  <c r="D1483" i="15"/>
  <c r="D1482" i="15"/>
  <c r="D1481" i="15"/>
  <c r="D1480" i="15"/>
  <c r="D1479" i="15"/>
  <c r="D1478" i="15"/>
  <c r="D1477" i="15"/>
  <c r="D1476" i="15"/>
  <c r="D1475" i="15"/>
  <c r="D1474" i="15"/>
  <c r="D1473" i="15"/>
  <c r="D1472" i="15"/>
  <c r="D1471" i="15"/>
  <c r="D1470" i="15"/>
  <c r="D1469" i="15"/>
  <c r="D1468" i="15"/>
  <c r="D1467" i="15"/>
  <c r="D1466" i="15"/>
  <c r="D1465" i="15"/>
  <c r="D1464" i="15"/>
  <c r="D1463" i="15"/>
  <c r="D1462" i="15"/>
  <c r="D1461" i="15"/>
  <c r="D1460" i="15"/>
  <c r="D1459" i="15"/>
  <c r="D1458" i="15"/>
  <c r="D1457" i="15"/>
  <c r="D1456" i="15"/>
  <c r="D1455" i="15"/>
  <c r="D1454" i="15"/>
  <c r="D1453" i="15"/>
  <c r="D1452" i="15"/>
  <c r="D1451" i="15"/>
  <c r="D1450" i="15"/>
  <c r="D1449" i="15"/>
  <c r="D1448" i="15"/>
  <c r="D1447" i="15"/>
  <c r="D1446" i="15"/>
  <c r="D1445" i="15"/>
  <c r="D1444" i="15"/>
  <c r="D1443" i="15"/>
  <c r="D1442" i="15"/>
  <c r="D1441" i="15"/>
  <c r="D1440" i="15"/>
  <c r="D1439" i="15"/>
  <c r="D1438" i="15"/>
  <c r="D1437" i="15"/>
  <c r="D1436" i="15"/>
  <c r="D1435" i="15"/>
  <c r="D1434" i="15"/>
  <c r="D1433" i="15"/>
  <c r="D1432" i="15"/>
  <c r="D1431" i="15"/>
  <c r="D1430" i="15"/>
  <c r="D1429" i="15"/>
  <c r="D1428" i="15"/>
  <c r="D1427" i="15"/>
  <c r="D1426" i="15"/>
  <c r="D1425" i="15"/>
  <c r="D1424" i="15"/>
  <c r="D1423" i="15"/>
  <c r="D1422" i="15"/>
  <c r="D1421" i="15"/>
  <c r="D1420" i="15"/>
  <c r="D1419" i="15"/>
  <c r="D1418" i="15"/>
  <c r="D1417" i="15"/>
  <c r="D1416" i="15"/>
  <c r="D1415" i="15"/>
  <c r="D1414" i="15"/>
  <c r="D1413" i="15"/>
  <c r="D1412" i="15"/>
  <c r="D1411" i="15"/>
  <c r="D1410" i="15"/>
  <c r="D1409" i="15"/>
  <c r="D1408" i="15"/>
  <c r="D1407" i="15"/>
  <c r="D1406" i="15"/>
  <c r="D1405" i="15"/>
  <c r="D1404" i="15"/>
  <c r="D1403" i="15"/>
  <c r="D1402" i="15"/>
  <c r="D1401" i="15"/>
  <c r="D1400" i="15"/>
  <c r="D1399" i="15"/>
  <c r="D1398" i="15"/>
  <c r="D1397" i="15"/>
  <c r="D1396" i="15"/>
  <c r="D1395" i="15"/>
  <c r="D1394" i="15"/>
  <c r="D1393" i="15"/>
  <c r="D1392" i="15"/>
  <c r="D1391" i="15"/>
  <c r="D1390" i="15"/>
  <c r="D1389" i="15"/>
  <c r="D1388" i="15"/>
  <c r="D1387" i="15"/>
  <c r="D1386" i="15"/>
  <c r="D1385" i="15"/>
  <c r="D1384" i="15"/>
  <c r="D1383" i="15"/>
  <c r="D1382" i="15"/>
  <c r="D1381" i="15"/>
  <c r="D1380" i="15"/>
  <c r="D1379" i="15"/>
  <c r="D1378" i="15"/>
  <c r="D1377" i="15"/>
  <c r="D1376" i="15"/>
  <c r="D1375" i="15"/>
  <c r="D1374" i="15"/>
  <c r="D1373" i="15"/>
  <c r="D1372" i="15"/>
  <c r="D1371" i="15"/>
  <c r="D1370" i="15"/>
  <c r="D1369" i="15"/>
  <c r="D1368" i="15"/>
  <c r="D1367" i="15"/>
  <c r="D1366" i="15"/>
  <c r="D1365" i="15"/>
  <c r="D1364" i="15"/>
  <c r="D1363" i="15"/>
  <c r="D1362" i="15"/>
  <c r="D1361" i="15"/>
  <c r="D1360" i="15"/>
  <c r="D1359" i="15"/>
  <c r="D1358" i="15"/>
  <c r="D1357" i="15"/>
  <c r="D1356" i="15"/>
  <c r="D1355" i="15"/>
  <c r="D1354" i="15"/>
  <c r="D1353" i="15"/>
  <c r="D1352" i="15"/>
  <c r="D1351" i="15"/>
  <c r="D1350" i="15"/>
  <c r="D1349" i="15"/>
  <c r="D1348" i="15"/>
  <c r="D1347" i="15"/>
  <c r="D1346" i="15"/>
  <c r="D1345" i="15"/>
  <c r="D1344" i="15"/>
  <c r="D1343" i="15"/>
  <c r="D1342" i="15"/>
  <c r="D1341" i="15"/>
  <c r="D1340" i="15"/>
  <c r="D1339" i="15"/>
  <c r="D1338" i="15"/>
  <c r="D1337" i="15"/>
  <c r="D1336" i="15"/>
  <c r="D1335" i="15"/>
  <c r="D1334" i="15"/>
  <c r="D1333" i="15"/>
  <c r="D1332" i="15"/>
  <c r="D1331" i="15"/>
  <c r="D1330" i="15"/>
  <c r="D1329" i="15"/>
  <c r="D1328" i="15"/>
  <c r="D1327" i="15"/>
  <c r="D1326" i="15"/>
  <c r="D1325" i="15"/>
  <c r="D1324" i="15"/>
  <c r="D1323" i="15"/>
  <c r="D1322" i="15"/>
  <c r="D1321" i="15"/>
  <c r="D1320" i="15"/>
  <c r="D1319" i="15"/>
  <c r="D1318" i="15"/>
  <c r="D1317" i="15"/>
  <c r="D1316" i="15"/>
  <c r="D1315" i="15"/>
  <c r="D1314" i="15"/>
  <c r="D1313" i="15"/>
  <c r="D1312" i="15"/>
  <c r="D1311" i="15"/>
  <c r="D1310" i="15"/>
  <c r="D1309" i="15"/>
  <c r="D1308" i="15"/>
  <c r="D1307" i="15"/>
  <c r="D1306" i="15"/>
  <c r="D1305" i="15"/>
  <c r="D1304" i="15"/>
  <c r="D1303" i="15"/>
  <c r="D1302" i="15"/>
  <c r="D1301" i="15"/>
  <c r="D1300" i="15"/>
  <c r="D1299" i="15"/>
  <c r="D1298" i="15"/>
  <c r="D1297" i="15"/>
  <c r="D1296" i="15"/>
  <c r="D1295" i="15"/>
  <c r="D1294" i="15"/>
  <c r="D1293" i="15"/>
  <c r="D1292" i="15"/>
  <c r="D1291" i="15"/>
  <c r="D1290" i="15"/>
  <c r="D1289" i="15"/>
  <c r="D1288" i="15"/>
  <c r="D1287" i="15"/>
  <c r="D1286" i="15"/>
  <c r="D1285" i="15"/>
  <c r="D1284" i="15"/>
  <c r="D1283" i="15"/>
  <c r="D1282" i="15"/>
  <c r="D1281" i="15"/>
  <c r="D1280" i="15"/>
  <c r="D1279" i="15"/>
  <c r="D1278" i="15"/>
  <c r="D1277" i="15"/>
  <c r="D1276" i="15"/>
  <c r="D1275" i="15"/>
  <c r="D1274" i="15"/>
  <c r="D1273" i="15"/>
  <c r="D1272" i="15"/>
  <c r="D1271" i="15"/>
  <c r="D1270" i="15"/>
  <c r="D1269" i="15"/>
  <c r="D1268" i="15"/>
  <c r="D1267" i="15"/>
  <c r="D1266" i="15"/>
  <c r="D1265" i="15"/>
  <c r="D1264" i="15"/>
  <c r="D1263" i="15"/>
  <c r="D1262" i="15"/>
  <c r="D1261" i="15"/>
  <c r="D1260" i="15"/>
  <c r="D1259" i="15"/>
  <c r="D1258" i="15"/>
  <c r="D1257" i="15"/>
  <c r="D1256" i="15"/>
  <c r="D1255" i="15"/>
  <c r="D1254" i="15"/>
  <c r="D1253" i="15"/>
  <c r="D1252" i="15"/>
  <c r="D1251" i="15"/>
  <c r="D1250" i="15"/>
  <c r="D1249" i="15"/>
  <c r="D1248" i="15"/>
  <c r="D1247" i="15"/>
  <c r="D1246" i="15"/>
  <c r="D1245" i="15"/>
  <c r="D1244" i="15"/>
  <c r="D1243" i="15"/>
  <c r="D1242" i="15"/>
  <c r="D1241" i="15"/>
  <c r="D1240" i="15"/>
  <c r="D1239" i="15"/>
  <c r="D1238" i="15"/>
  <c r="D1237" i="15"/>
  <c r="D1236" i="15"/>
  <c r="D1235" i="15"/>
  <c r="D1234" i="15"/>
  <c r="D1233" i="15"/>
  <c r="D1232" i="15"/>
  <c r="D1231" i="15"/>
  <c r="D1230" i="15"/>
  <c r="D1229" i="15"/>
  <c r="D1228" i="15"/>
  <c r="D1227" i="15"/>
  <c r="D1226" i="15"/>
  <c r="D1225" i="15"/>
  <c r="D1224" i="15"/>
  <c r="D1223" i="15"/>
  <c r="D1222" i="15"/>
  <c r="D1221" i="15"/>
  <c r="D1220" i="15"/>
  <c r="D1219" i="15"/>
  <c r="D1218" i="15"/>
  <c r="D1217" i="15"/>
  <c r="D1216" i="15"/>
  <c r="D1215" i="15"/>
  <c r="D1214" i="15"/>
  <c r="D1213" i="15"/>
  <c r="D1212" i="15"/>
  <c r="D1211" i="15"/>
  <c r="D1210" i="15"/>
  <c r="D1209" i="15"/>
  <c r="D1208" i="15"/>
  <c r="D1207" i="15"/>
  <c r="D1206" i="15"/>
  <c r="D1205" i="15"/>
  <c r="D1204" i="15"/>
  <c r="D1203" i="15"/>
  <c r="D1202" i="15"/>
  <c r="D1201" i="15"/>
  <c r="D1200" i="15"/>
  <c r="D1199" i="15"/>
  <c r="D1198" i="15"/>
  <c r="D1197" i="15"/>
  <c r="D1196" i="15"/>
  <c r="D1195" i="15"/>
  <c r="D1194" i="15"/>
  <c r="D1193" i="15"/>
  <c r="D1192" i="15"/>
  <c r="D1191" i="15"/>
  <c r="D1190" i="15"/>
  <c r="D1189" i="15"/>
  <c r="D1188" i="15"/>
  <c r="D1187" i="15"/>
  <c r="D1186" i="15"/>
  <c r="D1185" i="15"/>
  <c r="D1184" i="15"/>
  <c r="D1183" i="15"/>
  <c r="D1182" i="15"/>
  <c r="D1181" i="15"/>
  <c r="D1180" i="15"/>
  <c r="D1179" i="15"/>
  <c r="D1178" i="15"/>
  <c r="D1177" i="15"/>
  <c r="D1176" i="15"/>
  <c r="D1175" i="15"/>
  <c r="D1174" i="15"/>
  <c r="D1173" i="15"/>
  <c r="D1172" i="15"/>
  <c r="D1171" i="15"/>
  <c r="D1170" i="15"/>
  <c r="D1169" i="15"/>
  <c r="D1168" i="15"/>
  <c r="D1167" i="15"/>
  <c r="D1166" i="15"/>
  <c r="D1165" i="15"/>
  <c r="D1164" i="15"/>
  <c r="D1163" i="15"/>
  <c r="D1162" i="15"/>
  <c r="D1161" i="15"/>
  <c r="D1160" i="15"/>
  <c r="D1159" i="15"/>
  <c r="D1158" i="15"/>
  <c r="D1157" i="15"/>
  <c r="D1156" i="15"/>
  <c r="D1155" i="15"/>
  <c r="D1154" i="15"/>
  <c r="D1153" i="15"/>
  <c r="D1152" i="15"/>
  <c r="D1151" i="15"/>
  <c r="D1150" i="15"/>
  <c r="D1149" i="15"/>
  <c r="D1148" i="15"/>
  <c r="D1147" i="15"/>
  <c r="D1146" i="15"/>
  <c r="D1145" i="15"/>
  <c r="D1144" i="15"/>
  <c r="D1143" i="15"/>
  <c r="D1142" i="15"/>
  <c r="D1141" i="15"/>
  <c r="D1140" i="15"/>
  <c r="D1139" i="15"/>
  <c r="D1138" i="15"/>
  <c r="D1137" i="15"/>
  <c r="D1136" i="15"/>
  <c r="D1135" i="15"/>
  <c r="D1134" i="15"/>
  <c r="D1133" i="15"/>
  <c r="D1132" i="15"/>
  <c r="D1131" i="15"/>
  <c r="D1130" i="15"/>
  <c r="D1129" i="15"/>
  <c r="D1128" i="15"/>
  <c r="D1127" i="15"/>
  <c r="D1126" i="15"/>
  <c r="D1125" i="15"/>
  <c r="D1124" i="15"/>
  <c r="D1123" i="15"/>
  <c r="D1122" i="15"/>
  <c r="D1121" i="15"/>
  <c r="D1120" i="15"/>
  <c r="D1119" i="15"/>
  <c r="D1118" i="15"/>
  <c r="D1117" i="15"/>
  <c r="D1116" i="15"/>
  <c r="D1115" i="15"/>
  <c r="D1114" i="15"/>
  <c r="D1113" i="15"/>
  <c r="D1112" i="15"/>
  <c r="D1111" i="15"/>
  <c r="D1110" i="15"/>
  <c r="D1109" i="15"/>
  <c r="D1108" i="15"/>
  <c r="D1107" i="15"/>
  <c r="D1106" i="15"/>
  <c r="D1105" i="15"/>
  <c r="D1104" i="15"/>
  <c r="D1103" i="15"/>
  <c r="D1102" i="15"/>
  <c r="D1101" i="15"/>
  <c r="D1100" i="15"/>
  <c r="D1099" i="15"/>
  <c r="D1098" i="15"/>
  <c r="D1097" i="15"/>
  <c r="D1096" i="15"/>
  <c r="D1095" i="15"/>
  <c r="D1094" i="15"/>
  <c r="D1093" i="15"/>
  <c r="D1092" i="15"/>
  <c r="D1091" i="15"/>
  <c r="D1090" i="15"/>
  <c r="D1089" i="15"/>
  <c r="D1088" i="15"/>
  <c r="D1087" i="15"/>
  <c r="D1086" i="15"/>
  <c r="D1085" i="15"/>
  <c r="D1084" i="15"/>
  <c r="D1083" i="15"/>
  <c r="D1082" i="15"/>
  <c r="D1081" i="15"/>
  <c r="D1080" i="15"/>
  <c r="D1079" i="15"/>
  <c r="D1078" i="15"/>
  <c r="D1077" i="15"/>
  <c r="D1076" i="15"/>
  <c r="D1075" i="15"/>
  <c r="D1074" i="15"/>
  <c r="D1073" i="15"/>
  <c r="D1072" i="15"/>
  <c r="D1071" i="15"/>
  <c r="D1070" i="15"/>
  <c r="D1069" i="15"/>
  <c r="D1068" i="15"/>
  <c r="D1067" i="15"/>
  <c r="D1066" i="15"/>
  <c r="D1065" i="15"/>
  <c r="D1064" i="15"/>
  <c r="D1063" i="15"/>
  <c r="D1062" i="15"/>
  <c r="D1061" i="15"/>
  <c r="D1060" i="15"/>
  <c r="D1059" i="15"/>
  <c r="D1058" i="15"/>
  <c r="D1057" i="15"/>
  <c r="D1056" i="15"/>
  <c r="D1055" i="15"/>
  <c r="D1054" i="15"/>
  <c r="D1053" i="15"/>
  <c r="D1052" i="15"/>
  <c r="D1051" i="15"/>
  <c r="D1050" i="15"/>
  <c r="D1049" i="15"/>
  <c r="D1048" i="15"/>
  <c r="D1047" i="15"/>
  <c r="D1046" i="15"/>
  <c r="D1045" i="15"/>
  <c r="D1044" i="15"/>
  <c r="D1043" i="15"/>
  <c r="D1042" i="15"/>
  <c r="D1041" i="15"/>
  <c r="D1040" i="15"/>
  <c r="D1039" i="15"/>
  <c r="D1038" i="15"/>
  <c r="D1037" i="15"/>
  <c r="D1036" i="15"/>
  <c r="D1035" i="15"/>
  <c r="D1034" i="15"/>
  <c r="D1033" i="15"/>
  <c r="D1032" i="15"/>
  <c r="D1031" i="15"/>
  <c r="D1030" i="15"/>
  <c r="D1029" i="15"/>
  <c r="D1028" i="15"/>
  <c r="D1027" i="15"/>
  <c r="D1026" i="15"/>
  <c r="D1025" i="15"/>
  <c r="D1024" i="15"/>
  <c r="D1023" i="15"/>
  <c r="D1022" i="15"/>
  <c r="D1021" i="15"/>
  <c r="D1020" i="15"/>
  <c r="D1019" i="15"/>
  <c r="D1018" i="15"/>
  <c r="D1017" i="15"/>
  <c r="D1016" i="15"/>
  <c r="D1015" i="15"/>
  <c r="D1014" i="15"/>
  <c r="D1013" i="15"/>
  <c r="D1012" i="15"/>
  <c r="D1011" i="15"/>
  <c r="D1010" i="15"/>
  <c r="D1009" i="15"/>
  <c r="D1008" i="15"/>
  <c r="D1007" i="15"/>
  <c r="D1006" i="15"/>
  <c r="D1005" i="15"/>
  <c r="D1004" i="15"/>
  <c r="D1003" i="15"/>
  <c r="D1002" i="15"/>
  <c r="D1001" i="15"/>
  <c r="D1000" i="15"/>
  <c r="D999" i="15"/>
  <c r="D998" i="15"/>
  <c r="D997" i="15"/>
  <c r="D996" i="15"/>
  <c r="D995" i="15"/>
  <c r="D994" i="15"/>
  <c r="D993" i="15"/>
  <c r="D992" i="15"/>
  <c r="D991" i="15"/>
  <c r="D990" i="15"/>
  <c r="D989" i="15"/>
  <c r="D988" i="15"/>
  <c r="D987" i="15"/>
  <c r="D986" i="15"/>
  <c r="D985" i="15"/>
  <c r="D984" i="15"/>
  <c r="D983" i="15"/>
  <c r="D982" i="15"/>
  <c r="D981" i="15"/>
  <c r="D980" i="15"/>
  <c r="D979" i="15"/>
  <c r="D978" i="15"/>
  <c r="D977" i="15"/>
  <c r="D976" i="15"/>
  <c r="D975" i="15"/>
  <c r="D974" i="15"/>
  <c r="D973" i="15"/>
  <c r="D972" i="15"/>
  <c r="D971" i="15"/>
  <c r="D970" i="15"/>
  <c r="D969" i="15"/>
  <c r="D968" i="15"/>
  <c r="D967" i="15"/>
  <c r="D966" i="15"/>
  <c r="D965" i="15"/>
  <c r="D964" i="15"/>
  <c r="D963" i="15"/>
  <c r="D962" i="15"/>
  <c r="D961" i="15"/>
  <c r="D960" i="15"/>
  <c r="D959" i="15"/>
  <c r="D958" i="15"/>
  <c r="D957" i="15"/>
  <c r="D956" i="15"/>
  <c r="D955" i="15"/>
  <c r="D954" i="15"/>
  <c r="D953" i="15"/>
  <c r="D952" i="15"/>
  <c r="D951" i="15"/>
  <c r="D950" i="15"/>
  <c r="D949" i="15"/>
  <c r="D948" i="15"/>
  <c r="D947" i="15"/>
  <c r="D946" i="15"/>
  <c r="D945" i="15"/>
  <c r="D944" i="15"/>
  <c r="D943" i="15"/>
  <c r="D942" i="15"/>
  <c r="D941" i="15"/>
  <c r="D940" i="15"/>
  <c r="D939" i="15"/>
  <c r="D938" i="15"/>
  <c r="D937" i="15"/>
  <c r="D936" i="15"/>
  <c r="D935" i="15"/>
  <c r="D934" i="15"/>
  <c r="D933" i="15"/>
  <c r="D932" i="15"/>
  <c r="D931" i="15"/>
  <c r="D930" i="15"/>
  <c r="D929" i="15"/>
  <c r="D928" i="15"/>
  <c r="D927" i="15"/>
  <c r="D926" i="15"/>
  <c r="D925" i="15"/>
  <c r="D924" i="15"/>
  <c r="D923" i="15"/>
  <c r="D922" i="15"/>
  <c r="D921" i="15"/>
  <c r="D920" i="15"/>
  <c r="D919" i="15"/>
  <c r="D918" i="15"/>
  <c r="D917" i="15"/>
  <c r="D916" i="15"/>
  <c r="D915" i="15"/>
  <c r="D914" i="15"/>
  <c r="D913" i="15"/>
  <c r="D912" i="15"/>
  <c r="D911" i="15"/>
  <c r="D910" i="15"/>
  <c r="D909" i="15"/>
  <c r="D908" i="15"/>
  <c r="D907" i="15"/>
  <c r="D906" i="15"/>
  <c r="D905" i="15"/>
  <c r="D904" i="15"/>
  <c r="D903" i="15"/>
  <c r="D902" i="15"/>
  <c r="D901" i="15"/>
  <c r="D900" i="15"/>
  <c r="D899" i="15"/>
  <c r="D898" i="15"/>
  <c r="D897" i="15"/>
  <c r="D896" i="15"/>
  <c r="D895" i="15"/>
  <c r="D894" i="15"/>
  <c r="D893" i="15"/>
  <c r="D892" i="15"/>
  <c r="D891" i="15"/>
  <c r="D890" i="15"/>
  <c r="D889" i="15"/>
  <c r="D888" i="15"/>
  <c r="D887" i="15"/>
  <c r="D886" i="15"/>
  <c r="D885" i="15"/>
  <c r="D884" i="15"/>
  <c r="D883" i="15"/>
  <c r="D882" i="15"/>
  <c r="D881" i="15"/>
  <c r="D880" i="15"/>
  <c r="D879" i="15"/>
  <c r="D878" i="15"/>
  <c r="D877" i="15"/>
  <c r="D876" i="15"/>
  <c r="D875" i="15"/>
  <c r="D874" i="15"/>
  <c r="D873" i="15"/>
  <c r="D872" i="15"/>
  <c r="D871" i="15"/>
  <c r="D870" i="15"/>
  <c r="D869" i="15"/>
  <c r="D868" i="15"/>
  <c r="D867" i="15"/>
  <c r="D866" i="15"/>
  <c r="D865" i="15"/>
  <c r="D864" i="15"/>
  <c r="D863" i="15"/>
  <c r="D862" i="15"/>
  <c r="D861" i="15"/>
  <c r="D860" i="15"/>
  <c r="D859" i="15"/>
  <c r="D858" i="15"/>
  <c r="D857" i="15"/>
  <c r="D856" i="15"/>
  <c r="D855" i="15"/>
  <c r="D854" i="15"/>
  <c r="D853" i="15"/>
  <c r="D852" i="15"/>
  <c r="D851" i="15"/>
  <c r="D850" i="15"/>
  <c r="D849" i="15"/>
  <c r="D848" i="15"/>
  <c r="D847" i="15"/>
  <c r="D846" i="15"/>
  <c r="D845" i="15"/>
  <c r="D844" i="15"/>
  <c r="D843" i="15"/>
  <c r="D842" i="15"/>
  <c r="D841" i="15"/>
  <c r="D840" i="15"/>
  <c r="D839" i="15"/>
  <c r="D838" i="15"/>
  <c r="D837" i="15"/>
  <c r="D836" i="15"/>
  <c r="D835" i="15"/>
  <c r="D834" i="15"/>
  <c r="D833" i="15"/>
  <c r="D832" i="15"/>
  <c r="D831" i="15"/>
  <c r="D830" i="15"/>
  <c r="D829" i="15"/>
  <c r="D828" i="15"/>
  <c r="D827" i="15"/>
  <c r="D826" i="15"/>
  <c r="D825" i="15"/>
  <c r="D824" i="15"/>
  <c r="D823" i="15"/>
  <c r="D822" i="15"/>
  <c r="D821" i="15"/>
  <c r="D820" i="15"/>
  <c r="D819" i="15"/>
  <c r="D818" i="15"/>
  <c r="D817" i="15"/>
  <c r="D816" i="15"/>
  <c r="D815" i="15"/>
  <c r="D814" i="15"/>
  <c r="D813" i="15"/>
  <c r="D812" i="15"/>
  <c r="D811" i="15"/>
  <c r="D810" i="15"/>
  <c r="D809" i="15"/>
  <c r="D808" i="15"/>
  <c r="D807" i="15"/>
  <c r="D806" i="15"/>
  <c r="D805" i="15"/>
  <c r="D804" i="15"/>
  <c r="D803" i="15"/>
  <c r="D802" i="15"/>
  <c r="D801" i="15"/>
  <c r="D800" i="15"/>
  <c r="D799" i="15"/>
  <c r="D798" i="15"/>
  <c r="D797" i="15"/>
  <c r="D796" i="15"/>
  <c r="D795" i="15"/>
  <c r="D794" i="15"/>
  <c r="D793" i="15"/>
  <c r="D792" i="15"/>
  <c r="D791" i="15"/>
  <c r="D790" i="15"/>
  <c r="D789" i="15"/>
  <c r="D788" i="15"/>
  <c r="D787" i="15"/>
  <c r="D786" i="15"/>
  <c r="D785" i="15"/>
  <c r="D784" i="15"/>
  <c r="D783" i="15"/>
  <c r="D782" i="15"/>
  <c r="D781" i="15"/>
  <c r="D780" i="15"/>
  <c r="D779" i="15"/>
  <c r="D778" i="15"/>
  <c r="D777" i="15"/>
  <c r="D776" i="15"/>
  <c r="D775" i="15"/>
  <c r="D774" i="15"/>
  <c r="D773" i="15"/>
  <c r="D772" i="15"/>
  <c r="D771" i="15"/>
  <c r="D770" i="15"/>
  <c r="D769" i="15"/>
  <c r="D768" i="15"/>
  <c r="D767" i="15"/>
  <c r="D766" i="15"/>
  <c r="D765" i="15"/>
  <c r="D764" i="15"/>
  <c r="D763" i="15"/>
  <c r="D762" i="15"/>
  <c r="D761" i="15"/>
  <c r="D760" i="15"/>
  <c r="D759" i="15"/>
  <c r="D758" i="15"/>
  <c r="D757" i="15"/>
  <c r="D756" i="15"/>
  <c r="D755" i="15"/>
  <c r="D754" i="15"/>
  <c r="D753" i="15"/>
  <c r="D752" i="15"/>
  <c r="D751" i="15"/>
  <c r="D750" i="15"/>
  <c r="D749" i="15"/>
  <c r="D748" i="15"/>
  <c r="D747" i="15"/>
  <c r="D746" i="15"/>
  <c r="D745" i="15"/>
  <c r="D744" i="15"/>
  <c r="D743" i="15"/>
  <c r="D742" i="15"/>
  <c r="D741" i="15"/>
  <c r="D740" i="15"/>
  <c r="D739" i="15"/>
  <c r="D738" i="15"/>
  <c r="D737" i="15"/>
  <c r="D736" i="15"/>
  <c r="D735" i="15"/>
  <c r="D734" i="15"/>
  <c r="D733" i="15"/>
  <c r="D732" i="15"/>
  <c r="D731" i="15"/>
  <c r="D730" i="15"/>
  <c r="D729" i="15"/>
  <c r="D728" i="15"/>
  <c r="D727" i="15"/>
  <c r="D726" i="15"/>
  <c r="D725" i="15"/>
  <c r="D724" i="15"/>
  <c r="D723" i="15"/>
  <c r="D722" i="15"/>
  <c r="D721" i="15"/>
  <c r="D720" i="15"/>
  <c r="D719" i="15"/>
  <c r="D718" i="15"/>
  <c r="D717" i="15"/>
  <c r="D716" i="15"/>
  <c r="D715" i="15"/>
  <c r="D714" i="15"/>
  <c r="D713" i="15"/>
  <c r="D712" i="15"/>
  <c r="D711" i="15"/>
  <c r="D710" i="15"/>
  <c r="D709" i="15"/>
  <c r="D708" i="15"/>
  <c r="D707" i="15"/>
  <c r="D706" i="15"/>
  <c r="D705" i="15"/>
  <c r="D704" i="15"/>
  <c r="D703" i="15"/>
  <c r="D702" i="15"/>
  <c r="D701" i="15"/>
  <c r="D700" i="15"/>
  <c r="D699" i="15"/>
  <c r="D698" i="15"/>
  <c r="D697" i="15"/>
  <c r="D696" i="15"/>
  <c r="D695" i="15"/>
  <c r="D694" i="15"/>
  <c r="D693" i="15"/>
  <c r="D692" i="15"/>
  <c r="D691" i="15"/>
  <c r="D690" i="15"/>
  <c r="D689" i="15"/>
  <c r="D688" i="15"/>
  <c r="D687" i="15"/>
  <c r="D686" i="15"/>
  <c r="D685" i="15"/>
  <c r="D684" i="15"/>
  <c r="D683" i="15"/>
  <c r="D682" i="15"/>
  <c r="D681" i="15"/>
  <c r="D680" i="15"/>
  <c r="D679" i="15"/>
  <c r="D678" i="15"/>
  <c r="D677" i="15"/>
  <c r="D676" i="15"/>
  <c r="D675" i="15"/>
  <c r="D674" i="15"/>
  <c r="D673" i="15"/>
  <c r="D672" i="15"/>
  <c r="D671" i="15"/>
  <c r="D670" i="15"/>
  <c r="D669" i="15"/>
  <c r="D668" i="15"/>
  <c r="D667" i="15"/>
  <c r="D666" i="15"/>
  <c r="D665" i="15"/>
  <c r="D664" i="15"/>
  <c r="D663" i="15"/>
  <c r="D662" i="15"/>
  <c r="D661" i="15"/>
  <c r="D660" i="15"/>
  <c r="D659" i="15"/>
  <c r="D658" i="15"/>
  <c r="D657" i="15"/>
  <c r="D656" i="15"/>
  <c r="D655" i="15"/>
  <c r="D654" i="15"/>
  <c r="D653" i="15"/>
  <c r="D652" i="15"/>
  <c r="D651" i="15"/>
  <c r="D650" i="15"/>
  <c r="D649" i="15"/>
  <c r="D648" i="15"/>
  <c r="D647" i="15"/>
  <c r="D646" i="15"/>
  <c r="D645" i="15"/>
  <c r="D644" i="15"/>
  <c r="D643" i="15"/>
  <c r="D642" i="15"/>
  <c r="D641" i="15"/>
  <c r="D640" i="15"/>
  <c r="D639" i="15"/>
  <c r="D638" i="15"/>
  <c r="D637" i="15"/>
  <c r="D636" i="15"/>
  <c r="D635" i="15"/>
  <c r="D634" i="15"/>
  <c r="D633" i="15"/>
  <c r="D632" i="15"/>
  <c r="D631" i="15"/>
  <c r="D630" i="15"/>
  <c r="D629" i="15"/>
  <c r="D628" i="15"/>
  <c r="D627" i="15"/>
  <c r="D626" i="15"/>
  <c r="D625" i="15"/>
  <c r="D624" i="15"/>
  <c r="D623" i="15"/>
  <c r="D622" i="15"/>
  <c r="D621" i="15"/>
  <c r="D620" i="15"/>
  <c r="D619" i="15"/>
  <c r="D618" i="15"/>
  <c r="D617" i="15"/>
  <c r="D616" i="15"/>
  <c r="D615" i="15"/>
  <c r="D614" i="15"/>
  <c r="D613" i="15"/>
  <c r="D612" i="15"/>
  <c r="D611" i="15"/>
  <c r="D610" i="15"/>
  <c r="D609" i="15"/>
  <c r="D608" i="15"/>
  <c r="D607" i="15"/>
  <c r="D606" i="15"/>
  <c r="D605" i="15"/>
  <c r="D604" i="15"/>
  <c r="D603" i="15"/>
  <c r="D602" i="15"/>
  <c r="D601" i="15"/>
  <c r="D600" i="15"/>
  <c r="D599" i="15"/>
  <c r="D598" i="15"/>
  <c r="D597" i="15"/>
  <c r="D596" i="15"/>
  <c r="D595" i="15"/>
  <c r="D594" i="15"/>
  <c r="D593" i="15"/>
  <c r="D592" i="15"/>
  <c r="D591" i="15"/>
  <c r="D590" i="15"/>
  <c r="D589" i="15"/>
  <c r="D588" i="15"/>
  <c r="D587" i="15"/>
  <c r="D586" i="15"/>
  <c r="D585" i="15"/>
  <c r="D584" i="15"/>
  <c r="D583" i="15"/>
  <c r="D582" i="15"/>
  <c r="D581" i="15"/>
  <c r="D580" i="15"/>
  <c r="D579" i="15"/>
  <c r="D578" i="15"/>
  <c r="D577" i="15"/>
  <c r="D576" i="15"/>
  <c r="D575" i="15"/>
  <c r="D574" i="15"/>
  <c r="D573" i="15"/>
  <c r="D572" i="15"/>
  <c r="D571" i="15"/>
  <c r="D570" i="15"/>
  <c r="D569" i="15"/>
  <c r="D568" i="15"/>
  <c r="D567" i="15"/>
  <c r="D566" i="15"/>
  <c r="D565" i="15"/>
  <c r="D564" i="15"/>
  <c r="D563" i="15"/>
  <c r="D562" i="15"/>
  <c r="D561" i="15"/>
  <c r="D560" i="15"/>
  <c r="D559" i="15"/>
  <c r="D558" i="15"/>
  <c r="D557" i="15"/>
  <c r="D556" i="15"/>
  <c r="D555" i="15"/>
  <c r="D554" i="15"/>
  <c r="D553" i="15"/>
  <c r="D552" i="15"/>
  <c r="D551" i="15"/>
  <c r="D550" i="15"/>
  <c r="D549" i="15"/>
  <c r="D548" i="15"/>
  <c r="D547" i="15"/>
  <c r="D546" i="15"/>
  <c r="D545" i="15"/>
  <c r="D544" i="15"/>
  <c r="D543" i="15"/>
  <c r="D542" i="15"/>
  <c r="D541" i="15"/>
  <c r="D540" i="15"/>
  <c r="D539" i="15"/>
  <c r="D538" i="15"/>
  <c r="D537" i="15"/>
  <c r="D536" i="15"/>
  <c r="D535" i="15"/>
  <c r="D534" i="15"/>
  <c r="D533" i="15"/>
  <c r="D532" i="15"/>
  <c r="D531" i="15"/>
  <c r="D530" i="15"/>
  <c r="D529" i="15"/>
  <c r="D528" i="15"/>
  <c r="D527" i="15"/>
  <c r="D526" i="15"/>
  <c r="D525" i="15"/>
  <c r="D524" i="15"/>
  <c r="D523" i="15"/>
  <c r="D522" i="15"/>
  <c r="D521" i="15"/>
  <c r="D520" i="15"/>
  <c r="D519" i="15"/>
  <c r="D518" i="15"/>
  <c r="D517" i="15"/>
  <c r="D516" i="15"/>
  <c r="D515" i="15"/>
  <c r="D514" i="15"/>
  <c r="D513" i="15"/>
  <c r="D512" i="15"/>
  <c r="D511" i="15"/>
  <c r="D510" i="15"/>
  <c r="D509" i="15"/>
  <c r="D508" i="15"/>
  <c r="D507" i="15"/>
  <c r="D506" i="15"/>
  <c r="D505" i="15"/>
  <c r="D504" i="15"/>
  <c r="D503" i="15"/>
  <c r="D502" i="15"/>
  <c r="D501" i="15"/>
  <c r="D500" i="15"/>
  <c r="D499" i="15"/>
  <c r="D498" i="15"/>
  <c r="D497" i="15"/>
  <c r="D496" i="15"/>
  <c r="D495" i="15"/>
  <c r="D494" i="15"/>
  <c r="D493" i="15"/>
  <c r="D492" i="15"/>
  <c r="D491" i="15"/>
  <c r="D490" i="15"/>
  <c r="D489" i="15"/>
  <c r="D488" i="15"/>
  <c r="D487" i="15"/>
  <c r="D486" i="15"/>
  <c r="D485" i="15"/>
  <c r="D484" i="15"/>
  <c r="D483" i="15"/>
  <c r="D482" i="15"/>
  <c r="D481" i="15"/>
  <c r="D480" i="15"/>
  <c r="D479" i="15"/>
  <c r="D478" i="15"/>
  <c r="D477" i="15"/>
  <c r="D476" i="15"/>
  <c r="D475" i="15"/>
  <c r="D474" i="15"/>
  <c r="D473" i="15"/>
  <c r="D472" i="15"/>
  <c r="D471" i="15"/>
  <c r="D470" i="15"/>
  <c r="D469" i="15"/>
  <c r="D468" i="15"/>
  <c r="D467" i="15"/>
  <c r="D466" i="15"/>
  <c r="D465" i="15"/>
  <c r="D464" i="15"/>
  <c r="D463" i="15"/>
  <c r="D462" i="15"/>
  <c r="D461" i="15"/>
  <c r="D460" i="15"/>
  <c r="D459" i="15"/>
  <c r="D458" i="15"/>
  <c r="D457" i="15"/>
  <c r="D456" i="15"/>
  <c r="D455" i="15"/>
  <c r="D454" i="15"/>
  <c r="D453" i="15"/>
  <c r="D452" i="15"/>
  <c r="D451" i="15"/>
  <c r="D450" i="15"/>
  <c r="D449" i="15"/>
  <c r="D448" i="15"/>
  <c r="D447" i="15"/>
  <c r="D446" i="15"/>
  <c r="D445" i="15"/>
  <c r="D444" i="15"/>
  <c r="D443" i="15"/>
  <c r="D442" i="15"/>
  <c r="D441" i="15"/>
  <c r="D440" i="15"/>
  <c r="D439" i="15"/>
  <c r="D438" i="15"/>
  <c r="D437" i="15"/>
  <c r="D436" i="15"/>
  <c r="D435" i="15"/>
  <c r="D434" i="15"/>
  <c r="D433" i="15"/>
  <c r="D432" i="15"/>
  <c r="D431" i="15"/>
  <c r="D430" i="15"/>
  <c r="D429" i="15"/>
  <c r="D428" i="15"/>
  <c r="D427" i="15"/>
  <c r="D426" i="15"/>
  <c r="D425" i="15"/>
  <c r="D424" i="15"/>
  <c r="D423" i="15"/>
  <c r="D422" i="15"/>
  <c r="D421" i="15"/>
  <c r="D420" i="15"/>
  <c r="D419" i="15"/>
  <c r="D418" i="15"/>
  <c r="D417" i="15"/>
  <c r="D416" i="15"/>
  <c r="D415" i="15"/>
  <c r="D414" i="15"/>
  <c r="D413" i="15"/>
  <c r="D412" i="15"/>
  <c r="D411" i="15"/>
  <c r="D410" i="15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8" i="15"/>
  <c r="D217" i="15"/>
  <c r="D216" i="15"/>
  <c r="D215" i="15"/>
  <c r="D214" i="15"/>
  <c r="D213" i="15"/>
  <c r="D212" i="15"/>
  <c r="D211" i="15"/>
  <c r="D210" i="15"/>
  <c r="D209" i="15"/>
  <c r="D208" i="15"/>
  <c r="D207" i="15"/>
  <c r="D206" i="15"/>
  <c r="D205" i="15"/>
  <c r="D204" i="15"/>
  <c r="D203" i="15"/>
  <c r="D202" i="15"/>
  <c r="D201" i="15"/>
  <c r="D200" i="15"/>
  <c r="D199" i="15"/>
  <c r="D198" i="15"/>
  <c r="D197" i="15"/>
  <c r="D196" i="15"/>
  <c r="D195" i="15"/>
  <c r="D194" i="15"/>
  <c r="D193" i="15"/>
  <c r="D19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D165" i="15"/>
  <c r="D164" i="15"/>
  <c r="D163" i="15"/>
  <c r="D162" i="15"/>
  <c r="D161" i="15"/>
  <c r="D160" i="15"/>
  <c r="D159" i="15"/>
  <c r="D158" i="15"/>
  <c r="D157" i="15"/>
  <c r="D156" i="15"/>
  <c r="D155" i="15"/>
  <c r="D154" i="15"/>
  <c r="D153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D128" i="15"/>
  <c r="D127" i="15"/>
  <c r="D126" i="15"/>
  <c r="D125" i="15"/>
  <c r="D124" i="15"/>
  <c r="D123" i="15"/>
  <c r="D122" i="15"/>
  <c r="D121" i="15"/>
  <c r="D120" i="15"/>
  <c r="D119" i="15"/>
  <c r="D118" i="15"/>
  <c r="D117" i="15"/>
  <c r="D116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F9" i="15" l="1"/>
  <c r="F10" i="15"/>
  <c r="F13" i="15"/>
  <c r="F14" i="15"/>
  <c r="F18" i="15"/>
  <c r="F21" i="15"/>
  <c r="F22" i="15"/>
  <c r="F26" i="15"/>
  <c r="F28" i="15"/>
  <c r="F29" i="15"/>
  <c r="F30" i="15"/>
  <c r="F36" i="15"/>
  <c r="F37" i="15"/>
  <c r="F38" i="15"/>
  <c r="F39" i="15"/>
  <c r="F40" i="15"/>
  <c r="F41" i="15"/>
  <c r="F42" i="15"/>
  <c r="F44" i="15"/>
  <c r="F45" i="15"/>
  <c r="F46" i="15"/>
  <c r="F47" i="15"/>
  <c r="F48" i="15"/>
  <c r="F50" i="15"/>
  <c r="F53" i="15"/>
  <c r="F54" i="15"/>
  <c r="F56" i="15"/>
  <c r="F58" i="15"/>
  <c r="F60" i="15"/>
  <c r="F61" i="15"/>
  <c r="F62" i="15"/>
  <c r="F64" i="15"/>
  <c r="F65" i="15"/>
  <c r="F66" i="15"/>
  <c r="F68" i="15"/>
  <c r="F69" i="15"/>
  <c r="F70" i="15"/>
  <c r="F72" i="15"/>
  <c r="F74" i="15"/>
  <c r="F76" i="15"/>
  <c r="F77" i="15"/>
  <c r="F78" i="15"/>
  <c r="F80" i="15"/>
  <c r="F81" i="15"/>
  <c r="F82" i="15"/>
  <c r="F84" i="15"/>
  <c r="F85" i="15"/>
  <c r="F86" i="15"/>
  <c r="F88" i="15"/>
  <c r="F90" i="15"/>
  <c r="F93" i="15"/>
  <c r="F94" i="15"/>
  <c r="F95" i="15"/>
  <c r="F96" i="15"/>
  <c r="F97" i="15"/>
  <c r="F98" i="15"/>
  <c r="F101" i="15"/>
  <c r="F102" i="15"/>
  <c r="F103" i="15"/>
  <c r="F104" i="15"/>
  <c r="F108" i="15"/>
  <c r="F109" i="15"/>
  <c r="F110" i="15"/>
  <c r="F111" i="15"/>
  <c r="F112" i="15"/>
  <c r="F113" i="15"/>
  <c r="F114" i="15"/>
  <c r="F116" i="15"/>
  <c r="F117" i="15"/>
  <c r="F118" i="15"/>
  <c r="F119" i="15"/>
  <c r="F120" i="15"/>
  <c r="F121" i="15"/>
  <c r="F122" i="15"/>
  <c r="F125" i="15"/>
  <c r="F126" i="15"/>
  <c r="F128" i="15"/>
  <c r="F129" i="15"/>
  <c r="F130" i="15"/>
  <c r="F132" i="15"/>
  <c r="F133" i="15"/>
  <c r="F134" i="15"/>
  <c r="F136" i="15"/>
  <c r="F137" i="15"/>
  <c r="F138" i="15"/>
  <c r="F141" i="15"/>
  <c r="F142" i="15"/>
  <c r="F144" i="15"/>
  <c r="F145" i="15"/>
  <c r="F146" i="15"/>
  <c r="F148" i="15"/>
  <c r="F149" i="15"/>
  <c r="F150" i="15"/>
  <c r="F152" i="15"/>
  <c r="F153" i="15"/>
  <c r="F154" i="15"/>
  <c r="F156" i="15"/>
  <c r="F157" i="15"/>
  <c r="F158" i="15"/>
  <c r="F160" i="15"/>
  <c r="F162" i="15"/>
  <c r="F164" i="15"/>
  <c r="F166" i="15"/>
  <c r="F167" i="15"/>
  <c r="F168" i="15"/>
  <c r="F169" i="15"/>
  <c r="F170" i="15"/>
  <c r="F172" i="15"/>
  <c r="F173" i="15"/>
  <c r="F174" i="15"/>
  <c r="F176" i="15"/>
  <c r="F177" i="15"/>
  <c r="F178" i="15"/>
  <c r="F181" i="15"/>
  <c r="F182" i="15"/>
  <c r="F183" i="15"/>
  <c r="F184" i="15"/>
  <c r="F186" i="15"/>
  <c r="F188" i="15"/>
  <c r="F189" i="15"/>
  <c r="F190" i="15"/>
  <c r="F191" i="15"/>
  <c r="F192" i="15"/>
  <c r="F194" i="15"/>
  <c r="F196" i="15"/>
  <c r="F198" i="15"/>
  <c r="F200" i="15"/>
  <c r="F202" i="15"/>
  <c r="F205" i="15"/>
  <c r="F206" i="15"/>
  <c r="F208" i="15"/>
  <c r="F209" i="15"/>
  <c r="F210" i="15"/>
  <c r="F213" i="15"/>
  <c r="F214" i="15"/>
  <c r="F216" i="15"/>
  <c r="F217" i="15"/>
  <c r="F220" i="15"/>
  <c r="F221" i="15"/>
  <c r="F222" i="15"/>
  <c r="F223" i="15"/>
  <c r="F224" i="15"/>
  <c r="F225" i="15"/>
  <c r="F226" i="15"/>
  <c r="F229" i="15"/>
  <c r="F230" i="15"/>
  <c r="F231" i="15"/>
  <c r="F232" i="15"/>
  <c r="F233" i="15"/>
  <c r="F234" i="15"/>
  <c r="F236" i="15"/>
  <c r="F238" i="15"/>
  <c r="F240" i="15"/>
  <c r="F241" i="15"/>
  <c r="F242" i="15"/>
  <c r="F244" i="15"/>
  <c r="F245" i="15"/>
  <c r="F246" i="15"/>
  <c r="F248" i="15"/>
  <c r="F249" i="15"/>
  <c r="F250" i="15"/>
  <c r="F254" i="15"/>
  <c r="F256" i="15"/>
  <c r="F257" i="15"/>
  <c r="F258" i="15"/>
  <c r="F260" i="15"/>
  <c r="F261" i="15"/>
  <c r="F262" i="15"/>
  <c r="F263" i="15"/>
  <c r="F264" i="15"/>
  <c r="F265" i="15"/>
  <c r="F266" i="15"/>
  <c r="F269" i="15"/>
  <c r="F270" i="15"/>
  <c r="F271" i="15"/>
  <c r="F272" i="15"/>
  <c r="F274" i="15"/>
  <c r="F277" i="15"/>
  <c r="F278" i="15"/>
  <c r="F280" i="15"/>
  <c r="F281" i="15"/>
  <c r="F282" i="15"/>
  <c r="F285" i="15"/>
  <c r="F286" i="15"/>
  <c r="F288" i="15"/>
  <c r="F289" i="15"/>
  <c r="F290" i="15"/>
  <c r="F292" i="15"/>
  <c r="F293" i="15"/>
  <c r="F294" i="15"/>
  <c r="F296" i="15"/>
  <c r="F298" i="15"/>
  <c r="F300" i="15"/>
  <c r="F301" i="15"/>
  <c r="F302" i="15"/>
  <c r="F304" i="15"/>
  <c r="F305" i="15"/>
  <c r="F306" i="15"/>
  <c r="F308" i="15"/>
  <c r="F309" i="15"/>
  <c r="F310" i="15"/>
  <c r="F312" i="15"/>
  <c r="F313" i="15"/>
  <c r="F314" i="15"/>
  <c r="F315" i="15"/>
  <c r="F316" i="15"/>
  <c r="F317" i="15"/>
  <c r="F318" i="15"/>
  <c r="F320" i="15"/>
  <c r="F321" i="15"/>
  <c r="F322" i="15"/>
  <c r="F324" i="15"/>
  <c r="F325" i="15"/>
  <c r="F326" i="15"/>
  <c r="F327" i="15"/>
  <c r="F328" i="15"/>
  <c r="F329" i="15"/>
  <c r="F330" i="15"/>
  <c r="F332" i="15"/>
  <c r="F333" i="15"/>
  <c r="F334" i="15"/>
  <c r="F336" i="15"/>
  <c r="F337" i="15"/>
  <c r="F338" i="15"/>
  <c r="F340" i="15"/>
  <c r="F341" i="15"/>
  <c r="F342" i="15"/>
  <c r="F344" i="15"/>
  <c r="F345" i="15"/>
  <c r="F346" i="15"/>
  <c r="F350" i="15"/>
  <c r="F351" i="15"/>
  <c r="F352" i="15"/>
  <c r="F353" i="15"/>
  <c r="F354" i="15"/>
  <c r="F356" i="15"/>
  <c r="F357" i="15"/>
  <c r="F358" i="15"/>
  <c r="F360" i="15"/>
  <c r="F361" i="15"/>
  <c r="F362" i="15"/>
  <c r="F364" i="15"/>
  <c r="F365" i="15"/>
  <c r="F366" i="15"/>
  <c r="F367" i="15"/>
  <c r="F368" i="15"/>
  <c r="F369" i="15"/>
  <c r="F370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8" i="15"/>
  <c r="F389" i="15"/>
  <c r="F390" i="15"/>
  <c r="F391" i="15"/>
  <c r="F392" i="15"/>
  <c r="F393" i="15"/>
  <c r="F394" i="15"/>
  <c r="F396" i="15"/>
  <c r="F397" i="15"/>
  <c r="F398" i="15"/>
  <c r="F399" i="15"/>
  <c r="F400" i="15"/>
  <c r="F401" i="15"/>
  <c r="F402" i="15"/>
  <c r="F405" i="15"/>
  <c r="F406" i="15"/>
  <c r="F407" i="15"/>
  <c r="F408" i="15"/>
  <c r="F410" i="15"/>
  <c r="F412" i="15"/>
  <c r="F413" i="15"/>
  <c r="F414" i="15"/>
  <c r="F415" i="15"/>
  <c r="F416" i="15"/>
  <c r="F417" i="15"/>
  <c r="F418" i="15"/>
  <c r="F422" i="15"/>
  <c r="F424" i="15"/>
  <c r="F425" i="15"/>
  <c r="F426" i="15"/>
  <c r="F428" i="15"/>
  <c r="F429" i="15"/>
  <c r="F430" i="15"/>
  <c r="F431" i="15"/>
  <c r="F432" i="15"/>
  <c r="F433" i="15"/>
  <c r="F434" i="15"/>
  <c r="F436" i="15"/>
  <c r="F437" i="15"/>
  <c r="F438" i="15"/>
  <c r="F440" i="15"/>
  <c r="F441" i="15"/>
  <c r="F442" i="15"/>
  <c r="F443" i="15"/>
  <c r="F444" i="15"/>
  <c r="F445" i="15"/>
  <c r="F446" i="15"/>
  <c r="F447" i="15"/>
  <c r="F448" i="15"/>
  <c r="F450" i="15"/>
  <c r="F452" i="15"/>
  <c r="F454" i="15"/>
  <c r="F456" i="15"/>
  <c r="F457" i="15"/>
  <c r="F458" i="15"/>
  <c r="F460" i="15"/>
  <c r="F461" i="15"/>
  <c r="F462" i="15"/>
  <c r="F464" i="15"/>
  <c r="F465" i="15"/>
  <c r="F466" i="15"/>
  <c r="F469" i="15"/>
  <c r="F470" i="15"/>
  <c r="F471" i="15"/>
  <c r="F472" i="15"/>
  <c r="F473" i="15"/>
  <c r="F474" i="15"/>
  <c r="F476" i="15"/>
  <c r="F478" i="15"/>
  <c r="F479" i="15"/>
  <c r="F480" i="15"/>
  <c r="F482" i="15"/>
  <c r="F484" i="15"/>
  <c r="F485" i="15"/>
  <c r="F486" i="15"/>
  <c r="F487" i="15"/>
  <c r="F488" i="15"/>
  <c r="F490" i="15"/>
  <c r="F492" i="15"/>
  <c r="F494" i="15"/>
  <c r="F496" i="15"/>
  <c r="F497" i="15"/>
  <c r="F498" i="15"/>
  <c r="F500" i="15"/>
  <c r="F501" i="15"/>
  <c r="F502" i="15"/>
  <c r="F503" i="15"/>
  <c r="F504" i="15"/>
  <c r="F505" i="15"/>
  <c r="F506" i="15"/>
  <c r="F507" i="15"/>
  <c r="F508" i="15"/>
  <c r="F509" i="15"/>
  <c r="F510" i="15"/>
  <c r="F512" i="15"/>
  <c r="F513" i="15"/>
  <c r="F514" i="15"/>
  <c r="F516" i="15"/>
  <c r="F518" i="15"/>
  <c r="F520" i="15"/>
  <c r="F521" i="15"/>
  <c r="F522" i="15"/>
  <c r="F524" i="15"/>
  <c r="F525" i="15"/>
  <c r="F526" i="15"/>
  <c r="F528" i="15"/>
  <c r="F529" i="15"/>
  <c r="F530" i="15"/>
  <c r="F532" i="15"/>
  <c r="F533" i="15"/>
  <c r="F534" i="15"/>
  <c r="F535" i="15"/>
  <c r="F536" i="15"/>
  <c r="F537" i="15"/>
  <c r="F538" i="15"/>
  <c r="F542" i="15"/>
  <c r="F543" i="15"/>
  <c r="F544" i="15"/>
  <c r="F545" i="15"/>
  <c r="F546" i="15"/>
  <c r="F548" i="15"/>
  <c r="F549" i="15"/>
  <c r="F550" i="15"/>
  <c r="F551" i="15"/>
  <c r="F552" i="15"/>
  <c r="F553" i="15"/>
  <c r="F554" i="15"/>
  <c r="F556" i="15"/>
  <c r="F557" i="15"/>
  <c r="F558" i="15"/>
  <c r="F559" i="15"/>
  <c r="F560" i="15"/>
  <c r="F562" i="15"/>
  <c r="F565" i="15"/>
  <c r="F566" i="15"/>
  <c r="F567" i="15"/>
  <c r="F568" i="15"/>
  <c r="F569" i="15"/>
  <c r="F570" i="15"/>
  <c r="F571" i="15"/>
  <c r="F572" i="15"/>
  <c r="F573" i="15"/>
  <c r="F574" i="15"/>
  <c r="F575" i="15"/>
  <c r="F576" i="15"/>
  <c r="F577" i="15"/>
  <c r="F578" i="15"/>
  <c r="F580" i="15"/>
  <c r="F581" i="15"/>
  <c r="F582" i="15"/>
  <c r="F583" i="15"/>
  <c r="F584" i="15"/>
  <c r="F586" i="15"/>
  <c r="F589" i="15"/>
  <c r="F590" i="15"/>
  <c r="F591" i="15"/>
  <c r="F592" i="15"/>
  <c r="F593" i="15"/>
  <c r="F594" i="15"/>
  <c r="F596" i="15"/>
  <c r="F597" i="15"/>
  <c r="F598" i="15"/>
  <c r="F600" i="15"/>
  <c r="F601" i="15"/>
  <c r="F602" i="15"/>
  <c r="F604" i="15"/>
  <c r="F605" i="15"/>
  <c r="F606" i="15"/>
  <c r="F608" i="15"/>
  <c r="F609" i="15"/>
  <c r="F610" i="15"/>
  <c r="F614" i="15"/>
  <c r="F615" i="15"/>
  <c r="F616" i="15"/>
  <c r="F620" i="15"/>
  <c r="F621" i="15"/>
  <c r="F622" i="15"/>
  <c r="F623" i="15"/>
  <c r="F624" i="15"/>
  <c r="F626" i="15"/>
  <c r="F628" i="15"/>
  <c r="F629" i="15"/>
  <c r="F630" i="15"/>
  <c r="F631" i="15"/>
  <c r="F632" i="15"/>
  <c r="F633" i="15"/>
  <c r="F634" i="15"/>
  <c r="F635" i="15"/>
  <c r="F636" i="15"/>
  <c r="F637" i="15"/>
  <c r="F638" i="15"/>
  <c r="F640" i="15"/>
  <c r="F641" i="15"/>
  <c r="F642" i="15"/>
  <c r="F644" i="15"/>
  <c r="F645" i="15"/>
  <c r="F646" i="15"/>
  <c r="F647" i="15"/>
  <c r="F648" i="15"/>
  <c r="F650" i="15"/>
  <c r="F653" i="15"/>
  <c r="F654" i="15"/>
  <c r="F655" i="15"/>
  <c r="F656" i="15"/>
  <c r="F657" i="15"/>
  <c r="F658" i="15"/>
  <c r="F660" i="15"/>
  <c r="F661" i="15"/>
  <c r="F662" i="15"/>
  <c r="F663" i="15"/>
  <c r="F664" i="15"/>
  <c r="F665" i="15"/>
  <c r="F666" i="15"/>
  <c r="F668" i="15"/>
  <c r="F669" i="15"/>
  <c r="F670" i="15"/>
  <c r="F671" i="15"/>
  <c r="F672" i="15"/>
  <c r="F673" i="15"/>
  <c r="F674" i="15"/>
  <c r="F677" i="15"/>
  <c r="F678" i="15"/>
  <c r="F679" i="15"/>
  <c r="F680" i="15"/>
  <c r="F681" i="15"/>
  <c r="F682" i="15"/>
  <c r="F684" i="15"/>
  <c r="F685" i="15"/>
  <c r="F686" i="15"/>
  <c r="F687" i="15"/>
  <c r="F688" i="15"/>
  <c r="F689" i="15"/>
  <c r="F690" i="15"/>
  <c r="F693" i="15"/>
  <c r="F694" i="15"/>
  <c r="F695" i="15"/>
  <c r="F696" i="15"/>
  <c r="F697" i="15"/>
  <c r="F698" i="15"/>
  <c r="F699" i="15"/>
  <c r="F700" i="15"/>
  <c r="F702" i="15"/>
  <c r="F703" i="15"/>
  <c r="F704" i="15"/>
  <c r="F705" i="15"/>
  <c r="F706" i="15"/>
  <c r="F708" i="15"/>
  <c r="F709" i="15"/>
  <c r="F710" i="15"/>
  <c r="F712" i="15"/>
  <c r="F714" i="15"/>
  <c r="F716" i="15"/>
  <c r="F717" i="15"/>
  <c r="F718" i="15"/>
  <c r="F720" i="15"/>
  <c r="F721" i="15"/>
  <c r="F722" i="15"/>
  <c r="F724" i="15"/>
  <c r="F725" i="15"/>
  <c r="F726" i="15"/>
  <c r="F727" i="15"/>
  <c r="F728" i="15"/>
  <c r="F729" i="15"/>
  <c r="F730" i="15"/>
  <c r="F732" i="15"/>
  <c r="F733" i="15"/>
  <c r="F734" i="15"/>
  <c r="F735" i="15"/>
  <c r="F736" i="15"/>
  <c r="F737" i="15"/>
  <c r="F738" i="15"/>
  <c r="F741" i="15"/>
  <c r="F742" i="15"/>
  <c r="F744" i="15"/>
  <c r="F745" i="15"/>
  <c r="F746" i="15"/>
  <c r="F748" i="15"/>
  <c r="F749" i="15"/>
  <c r="F750" i="15"/>
  <c r="F751" i="15"/>
  <c r="F752" i="15"/>
  <c r="F753" i="15"/>
  <c r="F754" i="15"/>
  <c r="F757" i="15"/>
  <c r="F758" i="15"/>
  <c r="F762" i="15"/>
  <c r="F763" i="15"/>
  <c r="F764" i="15"/>
  <c r="F765" i="15"/>
  <c r="F766" i="15"/>
  <c r="F768" i="15"/>
  <c r="F769" i="15"/>
  <c r="F770" i="15"/>
  <c r="F772" i="15"/>
  <c r="F774" i="15"/>
  <c r="F775" i="15"/>
  <c r="F776" i="15"/>
  <c r="F778" i="15"/>
  <c r="F780" i="15"/>
  <c r="F781" i="15"/>
  <c r="F782" i="15"/>
  <c r="F784" i="15"/>
  <c r="F785" i="15"/>
  <c r="F786" i="15"/>
  <c r="F788" i="15"/>
  <c r="F789" i="15"/>
  <c r="F790" i="15"/>
  <c r="F793" i="15"/>
  <c r="F794" i="15"/>
  <c r="F797" i="15"/>
  <c r="F798" i="15"/>
  <c r="F801" i="15"/>
  <c r="F802" i="15"/>
  <c r="F805" i="15"/>
  <c r="F806" i="15"/>
  <c r="F807" i="15"/>
  <c r="F808" i="15"/>
  <c r="F810" i="15"/>
  <c r="F812" i="15"/>
  <c r="F814" i="15"/>
  <c r="F817" i="15"/>
  <c r="F818" i="15"/>
  <c r="F820" i="15"/>
  <c r="F821" i="15"/>
  <c r="F822" i="15"/>
  <c r="F824" i="15"/>
  <c r="F825" i="15"/>
  <c r="F826" i="15"/>
  <c r="F828" i="15"/>
  <c r="F829" i="15"/>
  <c r="F830" i="15"/>
  <c r="F831" i="15"/>
  <c r="F832" i="15"/>
  <c r="F834" i="15"/>
  <c r="F836" i="15"/>
  <c r="F837" i="15"/>
  <c r="F838" i="15"/>
  <c r="F840" i="15"/>
  <c r="F841" i="15"/>
  <c r="F842" i="15"/>
  <c r="F844" i="15"/>
  <c r="F845" i="15"/>
  <c r="F846" i="15"/>
  <c r="F847" i="15"/>
  <c r="F850" i="15"/>
  <c r="F852" i="15"/>
  <c r="F853" i="15"/>
  <c r="F854" i="15"/>
  <c r="F855" i="15"/>
  <c r="F858" i="15"/>
  <c r="F860" i="15"/>
  <c r="F861" i="15"/>
  <c r="F862" i="15"/>
  <c r="F863" i="15"/>
  <c r="F864" i="15"/>
  <c r="F865" i="15"/>
  <c r="F866" i="15"/>
  <c r="F868" i="15"/>
  <c r="F869" i="15"/>
  <c r="F870" i="15"/>
  <c r="F872" i="15"/>
  <c r="F873" i="15"/>
  <c r="F874" i="15"/>
  <c r="F876" i="15"/>
  <c r="F878" i="15"/>
  <c r="F879" i="15"/>
  <c r="F880" i="15"/>
  <c r="F881" i="15"/>
  <c r="F882" i="15"/>
  <c r="F884" i="15"/>
  <c r="F885" i="15"/>
  <c r="F886" i="15"/>
  <c r="F889" i="15"/>
  <c r="F890" i="15"/>
  <c r="F892" i="15"/>
  <c r="F893" i="15"/>
  <c r="F894" i="15"/>
  <c r="F895" i="15"/>
  <c r="F896" i="15"/>
  <c r="F897" i="15"/>
  <c r="F898" i="15"/>
  <c r="F900" i="15"/>
  <c r="F901" i="15"/>
  <c r="F902" i="15"/>
  <c r="F903" i="15"/>
  <c r="F904" i="15"/>
  <c r="F906" i="15"/>
  <c r="F908" i="15"/>
  <c r="F909" i="15"/>
  <c r="F910" i="15"/>
  <c r="F912" i="15"/>
  <c r="F913" i="15"/>
  <c r="F914" i="15"/>
  <c r="F916" i="15"/>
  <c r="F917" i="15"/>
  <c r="F918" i="15"/>
  <c r="F919" i="15"/>
  <c r="F921" i="15"/>
  <c r="F922" i="15"/>
  <c r="F924" i="15"/>
  <c r="F926" i="15"/>
  <c r="F928" i="15"/>
  <c r="F929" i="15"/>
  <c r="F930" i="15"/>
  <c r="F932" i="15"/>
  <c r="F933" i="15"/>
  <c r="F934" i="15"/>
  <c r="F936" i="15"/>
  <c r="F937" i="15"/>
  <c r="F940" i="15"/>
  <c r="F941" i="15"/>
  <c r="F942" i="15"/>
  <c r="F943" i="15"/>
  <c r="F945" i="15"/>
  <c r="F946" i="15"/>
  <c r="F948" i="15"/>
  <c r="F949" i="15"/>
  <c r="F950" i="15"/>
  <c r="F951" i="15"/>
  <c r="F953" i="15"/>
  <c r="F954" i="15"/>
  <c r="F956" i="15"/>
  <c r="F958" i="15"/>
  <c r="F960" i="15"/>
  <c r="F961" i="15"/>
  <c r="F962" i="15"/>
  <c r="F964" i="15"/>
  <c r="F965" i="15"/>
  <c r="F966" i="15"/>
  <c r="F967" i="15"/>
  <c r="F969" i="15"/>
  <c r="F970" i="15"/>
  <c r="F972" i="15"/>
  <c r="F973" i="15"/>
  <c r="F974" i="15"/>
  <c r="F975" i="15"/>
  <c r="F977" i="15"/>
  <c r="F978" i="15"/>
  <c r="F980" i="15"/>
  <c r="F981" i="15"/>
  <c r="F982" i="15"/>
  <c r="F986" i="15"/>
  <c r="F988" i="15"/>
  <c r="F989" i="15"/>
  <c r="F990" i="15"/>
  <c r="F992" i="15"/>
  <c r="F993" i="15"/>
  <c r="F994" i="15"/>
  <c r="F996" i="15"/>
  <c r="F997" i="15"/>
  <c r="F998" i="15"/>
  <c r="F1000" i="15"/>
  <c r="F1001" i="15"/>
  <c r="F1002" i="15"/>
  <c r="F1004" i="15"/>
  <c r="F1005" i="15"/>
  <c r="F1006" i="15"/>
  <c r="F1009" i="15"/>
  <c r="F1010" i="15"/>
  <c r="F1012" i="15"/>
  <c r="F1014" i="15"/>
  <c r="F1015" i="15"/>
  <c r="F1017" i="15"/>
  <c r="F1018" i="15"/>
  <c r="F1020" i="15"/>
  <c r="F1021" i="15"/>
  <c r="F1022" i="15"/>
  <c r="F1023" i="15"/>
  <c r="F1024" i="15"/>
  <c r="F1025" i="15"/>
  <c r="F1026" i="15"/>
  <c r="F1028" i="15"/>
  <c r="F1029" i="15"/>
  <c r="F1033" i="15"/>
  <c r="F1034" i="15"/>
  <c r="F1036" i="15"/>
  <c r="F1037" i="15"/>
  <c r="F1038" i="15"/>
  <c r="F1041" i="15"/>
  <c r="F1042" i="15"/>
  <c r="F1044" i="15"/>
  <c r="F1046" i="15"/>
  <c r="F1047" i="15"/>
  <c r="F1048" i="15"/>
  <c r="F1049" i="15"/>
  <c r="F1050" i="15"/>
  <c r="F1052" i="15"/>
  <c r="F1053" i="15"/>
  <c r="F1054" i="15"/>
  <c r="F1055" i="15"/>
  <c r="F1056" i="15"/>
  <c r="F1057" i="15"/>
  <c r="F1058" i="15"/>
  <c r="F1060" i="15"/>
  <c r="F1061" i="15"/>
  <c r="F1062" i="15"/>
  <c r="F1063" i="15"/>
  <c r="F1064" i="15"/>
  <c r="F1066" i="15"/>
  <c r="F1068" i="15"/>
  <c r="F1069" i="15"/>
  <c r="F1070" i="15"/>
  <c r="F1071" i="15"/>
  <c r="F1074" i="15"/>
  <c r="F1076" i="15"/>
  <c r="F1077" i="15"/>
  <c r="F1078" i="15"/>
  <c r="F1080" i="15"/>
  <c r="F1082" i="15"/>
  <c r="F1084" i="15"/>
  <c r="F1085" i="15"/>
  <c r="F1086" i="15"/>
  <c r="F1087" i="15"/>
  <c r="F1088" i="15"/>
  <c r="F1089" i="15"/>
  <c r="F1090" i="15"/>
  <c r="F1092" i="15"/>
  <c r="F1093" i="15"/>
  <c r="F1094" i="15"/>
  <c r="F1095" i="15"/>
  <c r="F1096" i="15"/>
  <c r="F1097" i="15"/>
  <c r="F1098" i="15"/>
  <c r="F1100" i="15"/>
  <c r="F1101" i="15"/>
  <c r="F1102" i="15"/>
  <c r="F1103" i="15"/>
  <c r="F1106" i="15"/>
  <c r="F1108" i="15"/>
  <c r="F1109" i="15"/>
  <c r="F1110" i="15"/>
  <c r="F1111" i="15"/>
  <c r="F1112" i="15"/>
  <c r="F1113" i="15"/>
  <c r="F1114" i="15"/>
  <c r="F1116" i="15"/>
  <c r="F1118" i="15"/>
  <c r="F1119" i="15"/>
  <c r="F1120" i="15"/>
  <c r="F1121" i="15"/>
  <c r="F1122" i="15"/>
  <c r="F1124" i="15"/>
  <c r="F1125" i="15"/>
  <c r="F1126" i="15"/>
  <c r="F1127" i="15"/>
  <c r="F1128" i="15"/>
  <c r="F1129" i="15"/>
  <c r="F1130" i="15"/>
  <c r="F1132" i="15"/>
  <c r="F1134" i="15"/>
  <c r="F1135" i="15"/>
  <c r="F1136" i="15"/>
  <c r="F1138" i="15"/>
  <c r="F1140" i="15"/>
  <c r="F1141" i="15"/>
  <c r="F1142" i="15"/>
  <c r="F1143" i="15"/>
  <c r="F1144" i="15"/>
  <c r="F1145" i="15"/>
  <c r="F1146" i="15"/>
  <c r="F1148" i="15"/>
  <c r="F1150" i="15"/>
  <c r="F1152" i="15"/>
  <c r="F1154" i="15"/>
  <c r="F1156" i="15"/>
  <c r="F1157" i="15"/>
  <c r="F1158" i="15"/>
  <c r="F1159" i="15"/>
  <c r="F1161" i="15"/>
  <c r="F1162" i="15"/>
  <c r="F1164" i="15"/>
  <c r="F1165" i="15"/>
  <c r="F1166" i="15"/>
  <c r="F1168" i="15"/>
  <c r="F1169" i="15"/>
  <c r="F1170" i="15"/>
  <c r="F1172" i="15"/>
  <c r="F1173" i="15"/>
  <c r="F1174" i="15"/>
  <c r="F1175" i="15"/>
  <c r="F1177" i="15"/>
  <c r="F1178" i="15"/>
  <c r="F1180" i="15"/>
  <c r="F1184" i="15"/>
  <c r="F1185" i="15"/>
  <c r="F1186" i="15"/>
  <c r="F1188" i="15"/>
  <c r="F1189" i="15"/>
  <c r="F1190" i="15"/>
  <c r="F1191" i="15"/>
  <c r="F1192" i="15"/>
  <c r="F1193" i="15"/>
  <c r="F1194" i="15"/>
  <c r="F1196" i="15"/>
  <c r="F1198" i="15"/>
  <c r="F1200" i="15"/>
  <c r="F1201" i="15"/>
  <c r="F1202" i="15"/>
  <c r="F1204" i="15"/>
  <c r="F1205" i="15"/>
  <c r="F1206" i="15"/>
  <c r="F1207" i="15"/>
  <c r="F1208" i="15"/>
  <c r="F1209" i="15"/>
  <c r="F1210" i="15"/>
  <c r="F1212" i="15"/>
  <c r="F1215" i="15"/>
  <c r="F1216" i="15"/>
  <c r="F1218" i="15"/>
  <c r="F1220" i="15"/>
  <c r="F1221" i="15"/>
  <c r="F1222" i="15"/>
  <c r="F1223" i="15"/>
  <c r="F1224" i="15"/>
  <c r="F1225" i="15"/>
  <c r="F1226" i="15"/>
  <c r="F1228" i="15"/>
  <c r="F1230" i="15"/>
  <c r="F1232" i="15"/>
  <c r="F1234" i="15"/>
  <c r="F1236" i="15"/>
  <c r="F1237" i="15"/>
  <c r="F1238" i="15"/>
  <c r="F1239" i="15"/>
  <c r="F1240" i="15"/>
  <c r="F1241" i="15"/>
  <c r="F1242" i="15"/>
  <c r="F1244" i="15"/>
  <c r="F1246" i="15"/>
  <c r="F1247" i="15"/>
  <c r="F1248" i="15"/>
  <c r="F1250" i="15"/>
  <c r="F1252" i="15"/>
  <c r="F1253" i="15"/>
  <c r="F1254" i="15"/>
  <c r="F1256" i="15"/>
  <c r="F1257" i="15"/>
  <c r="F1258" i="15"/>
  <c r="F1260" i="15"/>
  <c r="F1262" i="15"/>
  <c r="F1264" i="15"/>
  <c r="F1265" i="15"/>
  <c r="F1266" i="15"/>
  <c r="F1268" i="15"/>
  <c r="F1269" i="15"/>
  <c r="F1270" i="15"/>
  <c r="F1272" i="15"/>
  <c r="F1273" i="15"/>
  <c r="F1274" i="15"/>
  <c r="F1276" i="15"/>
  <c r="F1278" i="15"/>
  <c r="F1279" i="15"/>
  <c r="F1280" i="15"/>
  <c r="F1282" i="15"/>
  <c r="F1284" i="15"/>
  <c r="F1285" i="15"/>
  <c r="F1286" i="15"/>
  <c r="F1287" i="15"/>
  <c r="F1288" i="15"/>
  <c r="F1289" i="15"/>
  <c r="F1290" i="15"/>
  <c r="F1292" i="15"/>
  <c r="F1294" i="15"/>
  <c r="F1295" i="15"/>
  <c r="F1296" i="15"/>
  <c r="F1297" i="15"/>
  <c r="F1298" i="15"/>
  <c r="F1300" i="15"/>
  <c r="F1301" i="15"/>
  <c r="F1302" i="15"/>
  <c r="F1303" i="15"/>
  <c r="F1304" i="15"/>
  <c r="F1305" i="15"/>
  <c r="F1306" i="15"/>
  <c r="F1308" i="15"/>
  <c r="F1310" i="15"/>
  <c r="F1312" i="15"/>
  <c r="F1313" i="15"/>
  <c r="F1314" i="15"/>
  <c r="F1316" i="15"/>
  <c r="F1317" i="15"/>
  <c r="F1318" i="15"/>
  <c r="F1319" i="15"/>
  <c r="F1320" i="15"/>
  <c r="F1321" i="15"/>
  <c r="F1322" i="15"/>
  <c r="F1324" i="15"/>
  <c r="F1326" i="15"/>
  <c r="F1328" i="15"/>
  <c r="F1329" i="15"/>
  <c r="F1332" i="15"/>
  <c r="F1333" i="15"/>
  <c r="F1334" i="15"/>
  <c r="F1335" i="15"/>
  <c r="F1336" i="15"/>
  <c r="F1337" i="15"/>
  <c r="F1338" i="15"/>
  <c r="F1340" i="15"/>
  <c r="F1342" i="15"/>
  <c r="F1344" i="15"/>
  <c r="F1348" i="15"/>
  <c r="F1349" i="15"/>
  <c r="F1350" i="15"/>
  <c r="F1352" i="15"/>
  <c r="F1353" i="15"/>
  <c r="F1354" i="15"/>
  <c r="F1356" i="15"/>
  <c r="F1358" i="15"/>
  <c r="F1360" i="15"/>
  <c r="F1362" i="15"/>
  <c r="F1364" i="15"/>
  <c r="F1365" i="15"/>
  <c r="F1366" i="15"/>
  <c r="F1368" i="15"/>
  <c r="F1369" i="15"/>
  <c r="F1370" i="15"/>
  <c r="F1372" i="15"/>
  <c r="F1376" i="15"/>
  <c r="F1377" i="15"/>
  <c r="F1378" i="15"/>
  <c r="F1380" i="15"/>
  <c r="F1381" i="15"/>
  <c r="F1382" i="15"/>
  <c r="F1383" i="15"/>
  <c r="F1384" i="15"/>
  <c r="F1385" i="15"/>
  <c r="F1386" i="15"/>
  <c r="F1388" i="15"/>
  <c r="F1390" i="15"/>
  <c r="F1392" i="15"/>
  <c r="F1393" i="15"/>
  <c r="F1394" i="15"/>
  <c r="F1396" i="15"/>
  <c r="F1397" i="15"/>
  <c r="F1398" i="15"/>
  <c r="F1399" i="15"/>
  <c r="F1400" i="15"/>
  <c r="F1401" i="15"/>
  <c r="F1402" i="15"/>
  <c r="F1404" i="15"/>
  <c r="F1406" i="15"/>
  <c r="F1408" i="15"/>
  <c r="F1409" i="15"/>
  <c r="F1410" i="15"/>
  <c r="F1412" i="15"/>
  <c r="F1413" i="15"/>
  <c r="F1414" i="15"/>
  <c r="F1415" i="15"/>
  <c r="F1416" i="15"/>
  <c r="F1417" i="15"/>
  <c r="F1418" i="15"/>
  <c r="F1420" i="15"/>
  <c r="F1422" i="15"/>
  <c r="F1423" i="15"/>
  <c r="F1424" i="15"/>
  <c r="F1428" i="15"/>
  <c r="F1429" i="15"/>
  <c r="F1430" i="15"/>
  <c r="F1431" i="15"/>
  <c r="F1432" i="15"/>
  <c r="F1433" i="15"/>
  <c r="F1434" i="15"/>
  <c r="F1436" i="15"/>
  <c r="F1438" i="15"/>
  <c r="F1440" i="15"/>
  <c r="F1441" i="15"/>
  <c r="F1442" i="15"/>
  <c r="F1444" i="15"/>
  <c r="F1445" i="15"/>
  <c r="F1446" i="15"/>
  <c r="F1448" i="15"/>
  <c r="F1449" i="15"/>
  <c r="F1450" i="15"/>
  <c r="F1452" i="15"/>
  <c r="F1454" i="15"/>
  <c r="F1456" i="15"/>
  <c r="F1457" i="15"/>
  <c r="F1458" i="15"/>
  <c r="F1460" i="15"/>
  <c r="F1461" i="15"/>
  <c r="F1462" i="15"/>
  <c r="F1464" i="15"/>
  <c r="F1465" i="15"/>
  <c r="F1468" i="15"/>
  <c r="F1470" i="15"/>
  <c r="F1471" i="15"/>
  <c r="F1472" i="15"/>
  <c r="F1473" i="15"/>
  <c r="F1474" i="15"/>
  <c r="F1476" i="15"/>
  <c r="F1477" i="15"/>
  <c r="F1478" i="15"/>
  <c r="F1480" i="15"/>
  <c r="F1481" i="15"/>
  <c r="F1482" i="15"/>
  <c r="F1484" i="15"/>
  <c r="F1486" i="15"/>
  <c r="F1487" i="15"/>
  <c r="F1489" i="15"/>
  <c r="F1490" i="15"/>
  <c r="F1492" i="15"/>
  <c r="F1493" i="15"/>
  <c r="F1494" i="15"/>
  <c r="F1495" i="15"/>
  <c r="F1496" i="15"/>
  <c r="F1498" i="15"/>
  <c r="F1500" i="15"/>
  <c r="F1501" i="15"/>
  <c r="F1502" i="15"/>
  <c r="F1503" i="15"/>
  <c r="F1504" i="15"/>
  <c r="F1505" i="15"/>
  <c r="F1508" i="15"/>
  <c r="F1510" i="15"/>
  <c r="F1511" i="15"/>
  <c r="F1514" i="15"/>
  <c r="F1516" i="15"/>
  <c r="F1521" i="15"/>
  <c r="F1522" i="15"/>
  <c r="F1524" i="15"/>
  <c r="F1525" i="15"/>
  <c r="F1526" i="15"/>
  <c r="F1527" i="15"/>
  <c r="F1528" i="15"/>
  <c r="F1529" i="15"/>
  <c r="F1530" i="15"/>
  <c r="F1532" i="15"/>
  <c r="F1533" i="15"/>
  <c r="F1534" i="15"/>
  <c r="F1537" i="15"/>
  <c r="F1538" i="15"/>
  <c r="F1540" i="15"/>
  <c r="F1541" i="15"/>
  <c r="F1542" i="15"/>
  <c r="F1543" i="15"/>
  <c r="F1546" i="15"/>
  <c r="F1548" i="15"/>
  <c r="F1550" i="15"/>
  <c r="F1551" i="15"/>
  <c r="F1553" i="15"/>
  <c r="F1554" i="15"/>
  <c r="F1556" i="15"/>
  <c r="F1557" i="15"/>
  <c r="F1558" i="15"/>
  <c r="F1560" i="15"/>
  <c r="F1561" i="15"/>
  <c r="F1562" i="15"/>
  <c r="F1564" i="15"/>
  <c r="F1565" i="15"/>
  <c r="F1566" i="15"/>
  <c r="F1567" i="15"/>
  <c r="F1568" i="15"/>
  <c r="F1569" i="15"/>
  <c r="F1570" i="15"/>
  <c r="F1572" i="15"/>
  <c r="F1574" i="15"/>
  <c r="F1575" i="15"/>
  <c r="F1578" i="15"/>
  <c r="F1580" i="15"/>
  <c r="F1582" i="15"/>
  <c r="F1583" i="15"/>
  <c r="F1585" i="15"/>
  <c r="F1586" i="15"/>
  <c r="F1588" i="15"/>
  <c r="F1589" i="15"/>
  <c r="F1590" i="15"/>
  <c r="F1591" i="15"/>
  <c r="F1592" i="15"/>
  <c r="F1593" i="15"/>
  <c r="F1594" i="15"/>
  <c r="F1596" i="15"/>
  <c r="F1597" i="15"/>
  <c r="F1598" i="15"/>
  <c r="F1601" i="15"/>
  <c r="F1602" i="15"/>
  <c r="F1604" i="15"/>
  <c r="F1605" i="15"/>
  <c r="F1606" i="15"/>
  <c r="F1609" i="15"/>
  <c r="F1610" i="15"/>
  <c r="F1612" i="15"/>
  <c r="F1614" i="15"/>
  <c r="F1615" i="15"/>
  <c r="F1617" i="15"/>
  <c r="F1618" i="15"/>
  <c r="F1620" i="15"/>
  <c r="F1621" i="15"/>
  <c r="F1622" i="15"/>
  <c r="F1623" i="15"/>
  <c r="F1624" i="15"/>
  <c r="F1625" i="15"/>
  <c r="F1626" i="15"/>
  <c r="F1628" i="15"/>
  <c r="F1629" i="15"/>
  <c r="F1630" i="15"/>
  <c r="F1631" i="15"/>
  <c r="F1632" i="15"/>
  <c r="F1634" i="15"/>
  <c r="F1636" i="15"/>
  <c r="F1638" i="15"/>
  <c r="F1641" i="15"/>
  <c r="F1642" i="15"/>
  <c r="F1644" i="15"/>
  <c r="F1647" i="15"/>
  <c r="F1650" i="15"/>
  <c r="F1652" i="15"/>
  <c r="F1653" i="15"/>
  <c r="F1654" i="15"/>
  <c r="F1655" i="15"/>
  <c r="F1656" i="15"/>
  <c r="F1657" i="15"/>
  <c r="F1658" i="15"/>
  <c r="F1660" i="15"/>
  <c r="F1661" i="15"/>
  <c r="F1662" i="15"/>
  <c r="F1663" i="15"/>
  <c r="F1665" i="15"/>
  <c r="F1666" i="15"/>
  <c r="F1668" i="15"/>
  <c r="F1669" i="15"/>
  <c r="F1670" i="15"/>
  <c r="F1671" i="15"/>
  <c r="F1673" i="15"/>
  <c r="F1674" i="15"/>
  <c r="F1676" i="15"/>
  <c r="F1677" i="15"/>
  <c r="F1678" i="15"/>
  <c r="F1679" i="15"/>
  <c r="F1682" i="15"/>
  <c r="F1684" i="15"/>
  <c r="F1685" i="15"/>
  <c r="F1686" i="15"/>
  <c r="F1687" i="15"/>
  <c r="F1688" i="15"/>
  <c r="F1690" i="15"/>
  <c r="F1692" i="15"/>
  <c r="F1693" i="15"/>
  <c r="F1694" i="15"/>
  <c r="F1695" i="15"/>
  <c r="F1696" i="15"/>
  <c r="F1697" i="15"/>
  <c r="F1698" i="15"/>
  <c r="F1700" i="15"/>
  <c r="F1702" i="15"/>
  <c r="F1703" i="15"/>
  <c r="F1705" i="15"/>
  <c r="F1706" i="15"/>
  <c r="F1708" i="15"/>
  <c r="F1710" i="15"/>
  <c r="F1711" i="15"/>
  <c r="F1713" i="15"/>
  <c r="F1714" i="15"/>
  <c r="F1716" i="15"/>
  <c r="F1717" i="15"/>
  <c r="F1718" i="15"/>
  <c r="F1719" i="15"/>
  <c r="F1720" i="15"/>
  <c r="F1721" i="15"/>
  <c r="F1724" i="15"/>
  <c r="F1725" i="15"/>
  <c r="F1726" i="15"/>
  <c r="F1727" i="15"/>
  <c r="F1729" i="15"/>
  <c r="F1730" i="15"/>
  <c r="F1732" i="15"/>
  <c r="F1733" i="15"/>
  <c r="F1734" i="15"/>
  <c r="F1735" i="15"/>
  <c r="F1740" i="15"/>
  <c r="F1741" i="15"/>
  <c r="F1742" i="15"/>
  <c r="F1743" i="15"/>
  <c r="F1745" i="15"/>
  <c r="F1746" i="15"/>
  <c r="F1748" i="15"/>
  <c r="F1749" i="15"/>
  <c r="F1750" i="15"/>
  <c r="F1751" i="15"/>
  <c r="F1752" i="15"/>
  <c r="F1753" i="15"/>
  <c r="F1754" i="15"/>
  <c r="F1756" i="15"/>
  <c r="F1757" i="15"/>
  <c r="F1758" i="15"/>
  <c r="F1759" i="15"/>
  <c r="F1760" i="15"/>
  <c r="F1761" i="15"/>
  <c r="F1762" i="15"/>
  <c r="F1764" i="15"/>
  <c r="F1766" i="15"/>
  <c r="F1769" i="15"/>
  <c r="F1770" i="15"/>
  <c r="F1772" i="15"/>
  <c r="F1774" i="15"/>
  <c r="F1775" i="15"/>
  <c r="F1777" i="15"/>
  <c r="F1778" i="15"/>
  <c r="F1780" i="15"/>
  <c r="F1781" i="15"/>
  <c r="F1782" i="15"/>
  <c r="F1783" i="15"/>
  <c r="F1784" i="15"/>
  <c r="F1785" i="15"/>
  <c r="F1786" i="15"/>
  <c r="F1788" i="15"/>
  <c r="F1789" i="15"/>
  <c r="F1790" i="15"/>
  <c r="F1791" i="15"/>
  <c r="F1793" i="15"/>
  <c r="F1794" i="15"/>
  <c r="F1796" i="15"/>
  <c r="F1797" i="15"/>
  <c r="F1798" i="15"/>
  <c r="F1799" i="15"/>
  <c r="F1801" i="15"/>
  <c r="F1802" i="15"/>
  <c r="F1804" i="15"/>
  <c r="F1805" i="15"/>
  <c r="F1806" i="15"/>
  <c r="F1807" i="15"/>
  <c r="F1809" i="15"/>
  <c r="F1810" i="15"/>
  <c r="F1812" i="15"/>
  <c r="F1813" i="15"/>
  <c r="F1814" i="15"/>
  <c r="F1815" i="15"/>
  <c r="F1816" i="15"/>
  <c r="F1818" i="15"/>
  <c r="F1820" i="15"/>
  <c r="F1821" i="15"/>
  <c r="F1822" i="15"/>
  <c r="F1823" i="15"/>
  <c r="F1824" i="15"/>
  <c r="F1826" i="15"/>
  <c r="F1828" i="15"/>
  <c r="F1830" i="15"/>
  <c r="F1831" i="15"/>
  <c r="F1833" i="15"/>
  <c r="F1834" i="15"/>
  <c r="F1836" i="15"/>
  <c r="F1839" i="15"/>
  <c r="F1841" i="15"/>
  <c r="F1842" i="15"/>
  <c r="F1844" i="15"/>
  <c r="F1845" i="15"/>
  <c r="F1846" i="15"/>
  <c r="F1847" i="15"/>
  <c r="F1848" i="15"/>
  <c r="F1850" i="15"/>
  <c r="F1852" i="15"/>
  <c r="F1853" i="15"/>
  <c r="F1854" i="15"/>
  <c r="F1857" i="15"/>
  <c r="F1858" i="15"/>
  <c r="F1860" i="15"/>
  <c r="F1861" i="15"/>
  <c r="F1862" i="15"/>
  <c r="F1863" i="15"/>
  <c r="F1865" i="15"/>
  <c r="F1866" i="15"/>
  <c r="F1868" i="15"/>
  <c r="F1869" i="15"/>
  <c r="F1870" i="15"/>
  <c r="F1871" i="15"/>
  <c r="F1874" i="15"/>
  <c r="F1876" i="15"/>
  <c r="F1877" i="15"/>
  <c r="F1878" i="15"/>
  <c r="F1879" i="15"/>
  <c r="F1880" i="15"/>
  <c r="F1881" i="15"/>
  <c r="F1882" i="15"/>
  <c r="F1884" i="15"/>
  <c r="F1885" i="15"/>
  <c r="F1886" i="15"/>
  <c r="F1887" i="15"/>
  <c r="F1888" i="15"/>
  <c r="F1889" i="15"/>
  <c r="F1890" i="15"/>
  <c r="F1892" i="15"/>
  <c r="F1894" i="15"/>
  <c r="F1895" i="15"/>
  <c r="F1897" i="15"/>
  <c r="F1898" i="15"/>
  <c r="F1900" i="15"/>
  <c r="F1902" i="15"/>
  <c r="F1903" i="15"/>
  <c r="F1906" i="15"/>
  <c r="F1908" i="15"/>
  <c r="F1909" i="15"/>
  <c r="F1910" i="15"/>
  <c r="F1911" i="15"/>
  <c r="F1912" i="15"/>
  <c r="F1913" i="15"/>
  <c r="F1914" i="15"/>
  <c r="F1916" i="15"/>
  <c r="F1917" i="15"/>
  <c r="F1918" i="15"/>
  <c r="F1919" i="15"/>
  <c r="F1921" i="15"/>
  <c r="F1922" i="15"/>
  <c r="F1924" i="15"/>
  <c r="F1925" i="15"/>
  <c r="F1926" i="15"/>
  <c r="F1927" i="15"/>
  <c r="F1929" i="15"/>
  <c r="F1930" i="15"/>
  <c r="F1932" i="15"/>
  <c r="F1933" i="15"/>
  <c r="F1934" i="15"/>
  <c r="F1935" i="15"/>
  <c r="F1937" i="15"/>
  <c r="F1938" i="15"/>
  <c r="F1940" i="15"/>
  <c r="F1941" i="15"/>
  <c r="F1942" i="15"/>
  <c r="F1943" i="15"/>
  <c r="F1944" i="15"/>
  <c r="F1945" i="15"/>
  <c r="F1946" i="15"/>
  <c r="F1948" i="15"/>
  <c r="F1949" i="15"/>
  <c r="F1950" i="15"/>
  <c r="F1951" i="15"/>
  <c r="F1952" i="15"/>
  <c r="F1953" i="15"/>
  <c r="F1954" i="15"/>
  <c r="F1956" i="15"/>
  <c r="F1957" i="15"/>
  <c r="F1958" i="15"/>
  <c r="F1959" i="15"/>
  <c r="F1961" i="15"/>
  <c r="F1962" i="15"/>
  <c r="F1964" i="15"/>
  <c r="F1966" i="15"/>
  <c r="F1967" i="15"/>
  <c r="F1970" i="15"/>
  <c r="F1972" i="15"/>
  <c r="F1973" i="15"/>
  <c r="F1974" i="15"/>
  <c r="F1975" i="15"/>
  <c r="F1976" i="15"/>
  <c r="F1978" i="15"/>
  <c r="F1980" i="15"/>
  <c r="F1981" i="15"/>
  <c r="F1982" i="15"/>
  <c r="F1983" i="15"/>
  <c r="F1985" i="15"/>
  <c r="F1986" i="15"/>
  <c r="F1988" i="15"/>
  <c r="F1989" i="15"/>
  <c r="F1990" i="15"/>
  <c r="F1991" i="15"/>
  <c r="F1993" i="15"/>
  <c r="F1996" i="15"/>
  <c r="F1997" i="15"/>
  <c r="F1998" i="15"/>
  <c r="F1999" i="15"/>
  <c r="F2001" i="15"/>
  <c r="F2002" i="15"/>
  <c r="F2004" i="15"/>
  <c r="F2005" i="15"/>
  <c r="F2006" i="15"/>
  <c r="F2007" i="15"/>
  <c r="F2008" i="15"/>
  <c r="F2009" i="15"/>
  <c r="F2010" i="15"/>
  <c r="F2012" i="15"/>
  <c r="F2013" i="15"/>
  <c r="F2014" i="15"/>
  <c r="F2015" i="15"/>
  <c r="F2016" i="15"/>
  <c r="F2017" i="15"/>
  <c r="F2018" i="15"/>
  <c r="F2020" i="15"/>
  <c r="F2021" i="15"/>
  <c r="F2022" i="15"/>
  <c r="F2023" i="15"/>
  <c r="F2025" i="15"/>
  <c r="F2026" i="15"/>
  <c r="F2028" i="15"/>
  <c r="F2031" i="15"/>
  <c r="F2033" i="15"/>
  <c r="F2034" i="15"/>
  <c r="F2036" i="15"/>
  <c r="F2037" i="15"/>
  <c r="F2038" i="15"/>
  <c r="F2039" i="15"/>
  <c r="F2040" i="15"/>
  <c r="F34" i="15"/>
  <c r="F35" i="15"/>
  <c r="F43" i="15"/>
  <c r="F49" i="15"/>
  <c r="F51" i="15"/>
  <c r="F52" i="15"/>
  <c r="F55" i="15"/>
  <c r="F57" i="15"/>
  <c r="F59" i="15"/>
  <c r="F63" i="15"/>
  <c r="F67" i="15"/>
  <c r="F71" i="15"/>
  <c r="F73" i="15"/>
  <c r="F75" i="15"/>
  <c r="F79" i="15"/>
  <c r="F83" i="15"/>
  <c r="F87" i="15"/>
  <c r="F89" i="15"/>
  <c r="F91" i="15"/>
  <c r="F92" i="15"/>
  <c r="F99" i="15"/>
  <c r="F100" i="15"/>
  <c r="F105" i="15"/>
  <c r="F106" i="15"/>
  <c r="F107" i="15"/>
  <c r="F115" i="15"/>
  <c r="F123" i="15"/>
  <c r="F124" i="15"/>
  <c r="F127" i="15"/>
  <c r="F131" i="15"/>
  <c r="F135" i="15"/>
  <c r="F139" i="15"/>
  <c r="F140" i="15"/>
  <c r="F143" i="15"/>
  <c r="F147" i="15"/>
  <c r="F151" i="15"/>
  <c r="F155" i="15"/>
  <c r="F159" i="15"/>
  <c r="F161" i="15"/>
  <c r="F163" i="15"/>
  <c r="F165" i="15"/>
  <c r="F171" i="15"/>
  <c r="F175" i="15"/>
  <c r="F179" i="15"/>
  <c r="F180" i="15"/>
  <c r="F185" i="15"/>
  <c r="F187" i="15"/>
  <c r="F193" i="15"/>
  <c r="F195" i="15"/>
  <c r="F197" i="15"/>
  <c r="F199" i="15"/>
  <c r="F201" i="15"/>
  <c r="F203" i="15"/>
  <c r="F204" i="15"/>
  <c r="F207" i="15"/>
  <c r="F211" i="15"/>
  <c r="F212" i="15"/>
  <c r="F215" i="15"/>
  <c r="F218" i="15"/>
  <c r="F219" i="15"/>
  <c r="F227" i="15"/>
  <c r="F228" i="15"/>
  <c r="F235" i="15"/>
  <c r="F237" i="15"/>
  <c r="F239" i="15"/>
  <c r="F243" i="15"/>
  <c r="F247" i="15"/>
  <c r="F251" i="15"/>
  <c r="F252" i="15"/>
  <c r="F253" i="15"/>
  <c r="F255" i="15"/>
  <c r="F259" i="15"/>
  <c r="F267" i="15"/>
  <c r="F268" i="15"/>
  <c r="F273" i="15"/>
  <c r="F275" i="15"/>
  <c r="F276" i="15"/>
  <c r="F279" i="15"/>
  <c r="F283" i="15"/>
  <c r="F284" i="15"/>
  <c r="F287" i="15"/>
  <c r="F291" i="15"/>
  <c r="F295" i="15"/>
  <c r="F297" i="15"/>
  <c r="F299" i="15"/>
  <c r="F303" i="15"/>
  <c r="F307" i="15"/>
  <c r="F311" i="15"/>
  <c r="F319" i="15"/>
  <c r="F323" i="15"/>
  <c r="F331" i="15"/>
  <c r="F335" i="15"/>
  <c r="F339" i="15"/>
  <c r="F343" i="15"/>
  <c r="F347" i="15"/>
  <c r="F348" i="15"/>
  <c r="F349" i="15"/>
  <c r="F355" i="15"/>
  <c r="F359" i="15"/>
  <c r="F363" i="15"/>
  <c r="F371" i="15"/>
  <c r="F372" i="15"/>
  <c r="F387" i="15"/>
  <c r="F395" i="15"/>
  <c r="F403" i="15"/>
  <c r="F404" i="15"/>
  <c r="F409" i="15"/>
  <c r="F411" i="15"/>
  <c r="F419" i="15"/>
  <c r="F420" i="15"/>
  <c r="F421" i="15"/>
  <c r="F423" i="15"/>
  <c r="F427" i="15"/>
  <c r="F435" i="15"/>
  <c r="F439" i="15"/>
  <c r="F449" i="15"/>
  <c r="F451" i="15"/>
  <c r="F453" i="15"/>
  <c r="F455" i="15"/>
  <c r="F459" i="15"/>
  <c r="F463" i="15"/>
  <c r="F467" i="15"/>
  <c r="F468" i="15"/>
  <c r="F475" i="15"/>
  <c r="F477" i="15"/>
  <c r="F481" i="15"/>
  <c r="F483" i="15"/>
  <c r="F489" i="15"/>
  <c r="F491" i="15"/>
  <c r="F493" i="15"/>
  <c r="F495" i="15"/>
  <c r="F499" i="15"/>
  <c r="F511" i="15"/>
  <c r="F515" i="15"/>
  <c r="F517" i="15"/>
  <c r="F519" i="15"/>
  <c r="F523" i="15"/>
  <c r="F527" i="15"/>
  <c r="F531" i="15"/>
  <c r="F539" i="15"/>
  <c r="F540" i="15"/>
  <c r="F541" i="15"/>
  <c r="F547" i="15"/>
  <c r="F555" i="15"/>
  <c r="F561" i="15"/>
  <c r="F563" i="15"/>
  <c r="F564" i="15"/>
  <c r="F579" i="15"/>
  <c r="F585" i="15"/>
  <c r="F587" i="15"/>
  <c r="F588" i="15"/>
  <c r="F595" i="15"/>
  <c r="F599" i="15"/>
  <c r="F603" i="15"/>
  <c r="F607" i="15"/>
  <c r="F611" i="15"/>
  <c r="F612" i="15"/>
  <c r="F613" i="15"/>
  <c r="F617" i="15"/>
  <c r="F618" i="15"/>
  <c r="F619" i="15"/>
  <c r="F625" i="15"/>
  <c r="F627" i="15"/>
  <c r="F639" i="15"/>
  <c r="F643" i="15"/>
  <c r="F649" i="15"/>
  <c r="F651" i="15"/>
  <c r="F652" i="15"/>
  <c r="F659" i="15"/>
  <c r="F667" i="15"/>
  <c r="F675" i="15"/>
  <c r="F676" i="15"/>
  <c r="F683" i="15"/>
  <c r="F691" i="15"/>
  <c r="F692" i="15"/>
  <c r="F701" i="15"/>
  <c r="F707" i="15"/>
  <c r="F711" i="15"/>
  <c r="F713" i="15"/>
  <c r="F715" i="15"/>
  <c r="F719" i="15"/>
  <c r="F723" i="15"/>
  <c r="F731" i="15"/>
  <c r="F739" i="15"/>
  <c r="F740" i="15"/>
  <c r="F743" i="15"/>
  <c r="F747" i="15"/>
  <c r="F755" i="15"/>
  <c r="F756" i="15"/>
  <c r="F759" i="15"/>
  <c r="F760" i="15"/>
  <c r="F761" i="15"/>
  <c r="F767" i="15"/>
  <c r="F771" i="15"/>
  <c r="F773" i="15"/>
  <c r="F777" i="15"/>
  <c r="F779" i="15"/>
  <c r="F783" i="15"/>
  <c r="F787" i="15"/>
  <c r="F791" i="15"/>
  <c r="F792" i="15"/>
  <c r="F795" i="15"/>
  <c r="F796" i="15"/>
  <c r="F799" i="15"/>
  <c r="F800" i="15"/>
  <c r="F803" i="15"/>
  <c r="F804" i="15"/>
  <c r="F809" i="15"/>
  <c r="F811" i="15"/>
  <c r="F813" i="15"/>
  <c r="F815" i="15"/>
  <c r="F816" i="15"/>
  <c r="F819" i="15"/>
  <c r="F823" i="15"/>
  <c r="F827" i="15"/>
  <c r="F833" i="15"/>
  <c r="F835" i="15"/>
  <c r="F839" i="15"/>
  <c r="F843" i="15"/>
  <c r="F848" i="15"/>
  <c r="F849" i="15"/>
  <c r="F851" i="15"/>
  <c r="F856" i="15"/>
  <c r="F857" i="15"/>
  <c r="F859" i="15"/>
  <c r="F867" i="15"/>
  <c r="F871" i="15"/>
  <c r="F875" i="15"/>
  <c r="F877" i="15"/>
  <c r="F883" i="15"/>
  <c r="F887" i="15"/>
  <c r="F888" i="15"/>
  <c r="F891" i="15"/>
  <c r="F899" i="15"/>
  <c r="F905" i="15"/>
  <c r="F907" i="15"/>
  <c r="F911" i="15"/>
  <c r="F915" i="15"/>
  <c r="F920" i="15"/>
  <c r="F923" i="15"/>
  <c r="F925" i="15"/>
  <c r="F927" i="15"/>
  <c r="F931" i="15"/>
  <c r="F935" i="15"/>
  <c r="F938" i="15"/>
  <c r="F939" i="15"/>
  <c r="F944" i="15"/>
  <c r="F947" i="15"/>
  <c r="F952" i="15"/>
  <c r="F955" i="15"/>
  <c r="F957" i="15"/>
  <c r="F959" i="15"/>
  <c r="F963" i="15"/>
  <c r="F968" i="15"/>
  <c r="F971" i="15"/>
  <c r="F976" i="15"/>
  <c r="F979" i="15"/>
  <c r="F983" i="15"/>
  <c r="F984" i="15"/>
  <c r="F985" i="15"/>
  <c r="F987" i="15"/>
  <c r="F991" i="15"/>
  <c r="F995" i="15"/>
  <c r="F999" i="15"/>
  <c r="F1003" i="15"/>
  <c r="F1007" i="15"/>
  <c r="F1008" i="15"/>
  <c r="F1011" i="15"/>
  <c r="F1013" i="15"/>
  <c r="F1016" i="15"/>
  <c r="F1019" i="15"/>
  <c r="F1027" i="15"/>
  <c r="F1030" i="15"/>
  <c r="F1031" i="15"/>
  <c r="F1032" i="15"/>
  <c r="F1035" i="15"/>
  <c r="F1039" i="15"/>
  <c r="F1040" i="15"/>
  <c r="F1043" i="15"/>
  <c r="F1045" i="15"/>
  <c r="F1051" i="15"/>
  <c r="F1059" i="15"/>
  <c r="F1065" i="15"/>
  <c r="F1067" i="15"/>
  <c r="F1072" i="15"/>
  <c r="F1073" i="15"/>
  <c r="F1075" i="15"/>
  <c r="F1079" i="15"/>
  <c r="F1081" i="15"/>
  <c r="F1083" i="15"/>
  <c r="F1091" i="15"/>
  <c r="F1099" i="15"/>
  <c r="F1104" i="15"/>
  <c r="F1105" i="15"/>
  <c r="F1107" i="15"/>
  <c r="F1115" i="15"/>
  <c r="F1117" i="15"/>
  <c r="F1123" i="15"/>
  <c r="F1131" i="15"/>
  <c r="F1133" i="15"/>
  <c r="F1137" i="15"/>
  <c r="F1139" i="15"/>
  <c r="F1147" i="15"/>
  <c r="F1149" i="15"/>
  <c r="F1151" i="15"/>
  <c r="F1153" i="15"/>
  <c r="F1155" i="15"/>
  <c r="F1160" i="15"/>
  <c r="F1163" i="15"/>
  <c r="F1167" i="15"/>
  <c r="F1171" i="15"/>
  <c r="F1176" i="15"/>
  <c r="F1179" i="15"/>
  <c r="F1181" i="15"/>
  <c r="F1182" i="15"/>
  <c r="F1183" i="15"/>
  <c r="F1187" i="15"/>
  <c r="F1195" i="15"/>
  <c r="F1197" i="15"/>
  <c r="F1199" i="15"/>
  <c r="F1203" i="15"/>
  <c r="F1211" i="15"/>
  <c r="F1213" i="15"/>
  <c r="F1214" i="15"/>
  <c r="F1217" i="15"/>
  <c r="F1219" i="15"/>
  <c r="F1227" i="15"/>
  <c r="F1229" i="15"/>
  <c r="F1231" i="15"/>
  <c r="F1233" i="15"/>
  <c r="F1235" i="15"/>
  <c r="F1243" i="15"/>
  <c r="F1245" i="15"/>
  <c r="F1249" i="15"/>
  <c r="F1251" i="15"/>
  <c r="F1255" i="15"/>
  <c r="F1259" i="15"/>
  <c r="F1261" i="15"/>
  <c r="F1263" i="15"/>
  <c r="F1267" i="15"/>
  <c r="F1271" i="15"/>
  <c r="F1275" i="15"/>
  <c r="F1277" i="15"/>
  <c r="F1281" i="15"/>
  <c r="F1283" i="15"/>
  <c r="F1291" i="15"/>
  <c r="F1293" i="15"/>
  <c r="F1299" i="15"/>
  <c r="F1307" i="15"/>
  <c r="F1309" i="15"/>
  <c r="F1311" i="15"/>
  <c r="F1315" i="15"/>
  <c r="F1323" i="15"/>
  <c r="F1325" i="15"/>
  <c r="F1327" i="15"/>
  <c r="F1330" i="15"/>
  <c r="F1331" i="15"/>
  <c r="F1339" i="15"/>
  <c r="F1341" i="15"/>
  <c r="F1343" i="15"/>
  <c r="F1345" i="15"/>
  <c r="F1346" i="15"/>
  <c r="F1347" i="15"/>
  <c r="F1351" i="15"/>
  <c r="F1355" i="15"/>
  <c r="F1357" i="15"/>
  <c r="F1359" i="15"/>
  <c r="F1361" i="15"/>
  <c r="F1363" i="15"/>
  <c r="F1367" i="15"/>
  <c r="F1371" i="15"/>
  <c r="F1373" i="15"/>
  <c r="F1374" i="15"/>
  <c r="F1375" i="15"/>
  <c r="F1379" i="15"/>
  <c r="F1387" i="15"/>
  <c r="F1389" i="15"/>
  <c r="F1391" i="15"/>
  <c r="F1395" i="15"/>
  <c r="F1403" i="15"/>
  <c r="F1405" i="15"/>
  <c r="F1407" i="15"/>
  <c r="F1411" i="15"/>
  <c r="F1419" i="15"/>
  <c r="F1421" i="15"/>
  <c r="F1425" i="15"/>
  <c r="F1426" i="15"/>
  <c r="F1427" i="15"/>
  <c r="F1435" i="15"/>
  <c r="F1437" i="15"/>
  <c r="F1439" i="15"/>
  <c r="F1443" i="15"/>
  <c r="F1447" i="15"/>
  <c r="F1451" i="15"/>
  <c r="F1453" i="15"/>
  <c r="F1455" i="15"/>
  <c r="F1459" i="15"/>
  <c r="F1463" i="15"/>
  <c r="F1466" i="15"/>
  <c r="F1467" i="15"/>
  <c r="F1469" i="15"/>
  <c r="F1475" i="15"/>
  <c r="F1479" i="15"/>
  <c r="F1483" i="15"/>
  <c r="F1485" i="15"/>
  <c r="F1488" i="15"/>
  <c r="F1491" i="15"/>
  <c r="F1497" i="15"/>
  <c r="F1499" i="15"/>
  <c r="F1506" i="15"/>
  <c r="F1507" i="15"/>
  <c r="F1509" i="15"/>
  <c r="F1512" i="15"/>
  <c r="F1513" i="15"/>
  <c r="F1515" i="15"/>
  <c r="F1517" i="15"/>
  <c r="F1518" i="15"/>
  <c r="F1519" i="15"/>
  <c r="F1520" i="15"/>
  <c r="F1523" i="15"/>
  <c r="F1531" i="15"/>
  <c r="F1535" i="15"/>
  <c r="F1536" i="15"/>
  <c r="F1539" i="15"/>
  <c r="F1544" i="15"/>
  <c r="F1545" i="15"/>
  <c r="F1547" i="15"/>
  <c r="F1549" i="15"/>
  <c r="F1552" i="15"/>
  <c r="F1555" i="15"/>
  <c r="F1559" i="15"/>
  <c r="F1563" i="15"/>
  <c r="F1571" i="15"/>
  <c r="F1573" i="15"/>
  <c r="F1576" i="15"/>
  <c r="F1577" i="15"/>
  <c r="F1579" i="15"/>
  <c r="F1581" i="15"/>
  <c r="F1584" i="15"/>
  <c r="F1587" i="15"/>
  <c r="F1595" i="15"/>
  <c r="F1599" i="15"/>
  <c r="F1600" i="15"/>
  <c r="F1603" i="15"/>
  <c r="F1607" i="15"/>
  <c r="F1608" i="15"/>
  <c r="F1611" i="15"/>
  <c r="F1613" i="15"/>
  <c r="F1616" i="15"/>
  <c r="F1619" i="15"/>
  <c r="F1627" i="15"/>
  <c r="F1633" i="15"/>
  <c r="F1635" i="15"/>
  <c r="F1637" i="15"/>
  <c r="F1639" i="15"/>
  <c r="F1640" i="15"/>
  <c r="F1643" i="15"/>
  <c r="F1645" i="15"/>
  <c r="F1646" i="15"/>
  <c r="F1648" i="15"/>
  <c r="F1649" i="15"/>
  <c r="F1651" i="15"/>
  <c r="F1659" i="15"/>
  <c r="F1664" i="15"/>
  <c r="F1667" i="15"/>
  <c r="F1672" i="15"/>
  <c r="F1675" i="15"/>
  <c r="F1680" i="15"/>
  <c r="F1681" i="15"/>
  <c r="F1683" i="15"/>
  <c r="F1689" i="15"/>
  <c r="F1691" i="15"/>
  <c r="F1699" i="15"/>
  <c r="F1701" i="15"/>
  <c r="F1704" i="15"/>
  <c r="F1707" i="15"/>
  <c r="F1709" i="15"/>
  <c r="F1712" i="15"/>
  <c r="F1715" i="15"/>
  <c r="F1722" i="15"/>
  <c r="F1723" i="15"/>
  <c r="F1728" i="15"/>
  <c r="F1731" i="15"/>
  <c r="F1736" i="15"/>
  <c r="F1737" i="15"/>
  <c r="F1738" i="15"/>
  <c r="F1739" i="15"/>
  <c r="F1744" i="15"/>
  <c r="F1747" i="15"/>
  <c r="F1755" i="15"/>
  <c r="F1763" i="15"/>
  <c r="F1765" i="15"/>
  <c r="F1767" i="15"/>
  <c r="F1768" i="15"/>
  <c r="F1771" i="15"/>
  <c r="F1773" i="15"/>
  <c r="F1776" i="15"/>
  <c r="F1779" i="15"/>
  <c r="F1787" i="15"/>
  <c r="F1792" i="15"/>
  <c r="F1795" i="15"/>
  <c r="F1800" i="15"/>
  <c r="F1803" i="15"/>
  <c r="F1808" i="15"/>
  <c r="F1811" i="15"/>
  <c r="F1817" i="15"/>
  <c r="F1819" i="15"/>
  <c r="F1825" i="15"/>
  <c r="F1827" i="15"/>
  <c r="F1829" i="15"/>
  <c r="F1832" i="15"/>
  <c r="F1835" i="15"/>
  <c r="F1837" i="15"/>
  <c r="F1838" i="15"/>
  <c r="F1840" i="15"/>
  <c r="F1843" i="15"/>
  <c r="F1849" i="15"/>
  <c r="F1851" i="15"/>
  <c r="F1855" i="15"/>
  <c r="F1856" i="15"/>
  <c r="F1859" i="15"/>
  <c r="F1864" i="15"/>
  <c r="F1867" i="15"/>
  <c r="F1872" i="15"/>
  <c r="F1873" i="15"/>
  <c r="F1875" i="15"/>
  <c r="F1883" i="15"/>
  <c r="F1891" i="15"/>
  <c r="F1893" i="15"/>
  <c r="F1896" i="15"/>
  <c r="F1899" i="15"/>
  <c r="F1901" i="15"/>
  <c r="F1904" i="15"/>
  <c r="F1905" i="15"/>
  <c r="F1907" i="15"/>
  <c r="F1915" i="15"/>
  <c r="F1920" i="15"/>
  <c r="F1923" i="15"/>
  <c r="F1928" i="15"/>
  <c r="F1931" i="15"/>
  <c r="F1936" i="15"/>
  <c r="F1939" i="15"/>
  <c r="F1947" i="15"/>
  <c r="F1955" i="15"/>
  <c r="F1960" i="15"/>
  <c r="F1963" i="15"/>
  <c r="F1965" i="15"/>
  <c r="F1968" i="15"/>
  <c r="F1969" i="15"/>
  <c r="F1971" i="15"/>
  <c r="F1977" i="15"/>
  <c r="F1979" i="15"/>
  <c r="F1984" i="15"/>
  <c r="F1987" i="15"/>
  <c r="F1992" i="15"/>
  <c r="F1994" i="15"/>
  <c r="F1995" i="15"/>
  <c r="F2000" i="15"/>
  <c r="F2003" i="15"/>
  <c r="F2011" i="15"/>
  <c r="F2019" i="15"/>
  <c r="F2024" i="15"/>
  <c r="F2027" i="15"/>
  <c r="F2029" i="15"/>
  <c r="F2030" i="15"/>
  <c r="F2032" i="15"/>
  <c r="F2035" i="15"/>
  <c r="F7" i="15"/>
  <c r="F8" i="15"/>
  <c r="F11" i="15"/>
  <c r="F12" i="15"/>
  <c r="F15" i="15"/>
  <c r="F16" i="15"/>
  <c r="F17" i="15"/>
  <c r="F19" i="15"/>
  <c r="F20" i="15"/>
  <c r="F23" i="15"/>
  <c r="F24" i="15"/>
  <c r="F25" i="15"/>
  <c r="F27" i="15"/>
  <c r="F31" i="15"/>
  <c r="F32" i="15"/>
  <c r="F33" i="15"/>
  <c r="F6" i="15"/>
  <c r="E7" i="15" s="1"/>
  <c r="E8" i="15" s="1"/>
  <c r="A2040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58" i="15"/>
  <c r="C1059" i="15"/>
  <c r="C1060" i="15"/>
  <c r="C1061" i="15"/>
  <c r="C1062" i="15"/>
  <c r="C1063" i="15"/>
  <c r="C1064" i="15"/>
  <c r="C1065" i="15"/>
  <c r="C1066" i="15"/>
  <c r="C1067" i="15"/>
  <c r="C1068" i="15"/>
  <c r="C1069" i="15"/>
  <c r="C1070" i="15"/>
  <c r="C1071" i="15"/>
  <c r="C1072" i="15"/>
  <c r="C1073" i="15"/>
  <c r="C1074" i="15"/>
  <c r="C1075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99" i="15"/>
  <c r="C1100" i="15"/>
  <c r="C1101" i="15"/>
  <c r="C1102" i="15"/>
  <c r="C1103" i="15"/>
  <c r="C1104" i="15"/>
  <c r="C1105" i="15"/>
  <c r="C1106" i="15"/>
  <c r="C1107" i="15"/>
  <c r="C1108" i="15"/>
  <c r="C1109" i="15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6" i="15"/>
  <c r="C1127" i="15"/>
  <c r="C1128" i="15"/>
  <c r="C1129" i="15"/>
  <c r="C1130" i="15"/>
  <c r="C1131" i="15"/>
  <c r="C1132" i="15"/>
  <c r="C1133" i="15"/>
  <c r="C1134" i="15"/>
  <c r="C1135" i="15"/>
  <c r="C1136" i="15"/>
  <c r="C1137" i="15"/>
  <c r="C1138" i="15"/>
  <c r="C1139" i="15"/>
  <c r="C1140" i="15"/>
  <c r="C1141" i="15"/>
  <c r="C1142" i="15"/>
  <c r="C1143" i="15"/>
  <c r="C1144" i="15"/>
  <c r="C1145" i="15"/>
  <c r="C1146" i="15"/>
  <c r="C1147" i="15"/>
  <c r="C1148" i="15"/>
  <c r="C1149" i="15"/>
  <c r="C1150" i="15"/>
  <c r="C1151" i="15"/>
  <c r="C1152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3" i="15"/>
  <c r="C1194" i="15"/>
  <c r="C1195" i="15"/>
  <c r="C1196" i="15"/>
  <c r="C1197" i="15"/>
  <c r="C1198" i="15"/>
  <c r="C1199" i="15"/>
  <c r="C1200" i="15"/>
  <c r="C1201" i="15"/>
  <c r="C1202" i="15"/>
  <c r="C1203" i="15"/>
  <c r="C1204" i="15"/>
  <c r="C1205" i="15"/>
  <c r="C1206" i="15"/>
  <c r="C1207" i="15"/>
  <c r="C1208" i="15"/>
  <c r="C1209" i="15"/>
  <c r="C1210" i="15"/>
  <c r="C1211" i="15"/>
  <c r="C1212" i="15"/>
  <c r="C1213" i="15"/>
  <c r="C1214" i="15"/>
  <c r="C1215" i="15"/>
  <c r="C1216" i="15"/>
  <c r="C1217" i="15"/>
  <c r="C1218" i="15"/>
  <c r="C1219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4" i="15"/>
  <c r="C1245" i="15"/>
  <c r="C1246" i="15"/>
  <c r="C1247" i="15"/>
  <c r="C1248" i="15"/>
  <c r="C1249" i="15"/>
  <c r="C1250" i="15"/>
  <c r="C1251" i="15"/>
  <c r="C1252" i="15"/>
  <c r="C1253" i="15"/>
  <c r="C1254" i="15"/>
  <c r="C1255" i="15"/>
  <c r="C1256" i="15"/>
  <c r="C1257" i="15"/>
  <c r="C1258" i="15"/>
  <c r="C1259" i="15"/>
  <c r="C1260" i="15"/>
  <c r="C1261" i="15"/>
  <c r="C1262" i="15"/>
  <c r="C1263" i="15"/>
  <c r="C1264" i="15"/>
  <c r="C1265" i="15"/>
  <c r="C1266" i="15"/>
  <c r="C1267" i="15"/>
  <c r="C1268" i="15"/>
  <c r="C1269" i="15"/>
  <c r="C1270" i="15"/>
  <c r="C1271" i="15"/>
  <c r="C1272" i="15"/>
  <c r="C1273" i="15"/>
  <c r="C1274" i="15"/>
  <c r="C1275" i="15"/>
  <c r="C1276" i="15"/>
  <c r="C1277" i="15"/>
  <c r="C1278" i="15"/>
  <c r="C1279" i="15"/>
  <c r="C1280" i="15"/>
  <c r="C1281" i="15"/>
  <c r="C1282" i="15"/>
  <c r="C1283" i="15"/>
  <c r="C1284" i="15"/>
  <c r="C1285" i="15"/>
  <c r="C1286" i="15"/>
  <c r="C1287" i="15"/>
  <c r="C1288" i="15"/>
  <c r="C1289" i="15"/>
  <c r="C1290" i="15"/>
  <c r="C1291" i="15"/>
  <c r="C1292" i="15"/>
  <c r="C1293" i="15"/>
  <c r="C1294" i="15"/>
  <c r="C1295" i="15"/>
  <c r="C1296" i="15"/>
  <c r="C1297" i="15"/>
  <c r="C1298" i="15"/>
  <c r="C1299" i="15"/>
  <c r="C1300" i="15"/>
  <c r="C1301" i="15"/>
  <c r="C1302" i="15"/>
  <c r="C1303" i="15"/>
  <c r="C1304" i="15"/>
  <c r="C1305" i="15"/>
  <c r="C1306" i="15"/>
  <c r="C1307" i="15"/>
  <c r="C1308" i="15"/>
  <c r="C1309" i="15"/>
  <c r="C1310" i="15"/>
  <c r="C1311" i="15"/>
  <c r="C1312" i="15"/>
  <c r="C1313" i="15"/>
  <c r="C1314" i="15"/>
  <c r="C1315" i="15"/>
  <c r="C1316" i="15"/>
  <c r="C1317" i="15"/>
  <c r="C1318" i="15"/>
  <c r="C1319" i="15"/>
  <c r="C1320" i="15"/>
  <c r="C1321" i="15"/>
  <c r="C1322" i="15"/>
  <c r="C1323" i="15"/>
  <c r="C1324" i="15"/>
  <c r="C1325" i="15"/>
  <c r="C1326" i="15"/>
  <c r="C1327" i="15"/>
  <c r="C1328" i="15"/>
  <c r="C1329" i="15"/>
  <c r="C1330" i="15"/>
  <c r="C1331" i="15"/>
  <c r="C1332" i="15"/>
  <c r="C1333" i="15"/>
  <c r="C1334" i="15"/>
  <c r="C1335" i="15"/>
  <c r="C1336" i="15"/>
  <c r="C1337" i="15"/>
  <c r="C1338" i="15"/>
  <c r="C1339" i="15"/>
  <c r="C1340" i="15"/>
  <c r="C1341" i="15"/>
  <c r="C1342" i="15"/>
  <c r="C1343" i="15"/>
  <c r="C1344" i="15"/>
  <c r="C1345" i="15"/>
  <c r="C1346" i="15"/>
  <c r="C1347" i="15"/>
  <c r="C1348" i="15"/>
  <c r="C1349" i="15"/>
  <c r="C1350" i="15"/>
  <c r="C1351" i="15"/>
  <c r="C1352" i="15"/>
  <c r="C1353" i="15"/>
  <c r="C1354" i="15"/>
  <c r="C1355" i="15"/>
  <c r="C1356" i="15"/>
  <c r="C1357" i="15"/>
  <c r="C1358" i="15"/>
  <c r="C1359" i="15"/>
  <c r="C1360" i="15"/>
  <c r="C1361" i="15"/>
  <c r="C1362" i="15"/>
  <c r="C1363" i="15"/>
  <c r="C1364" i="15"/>
  <c r="C1365" i="15"/>
  <c r="C1366" i="15"/>
  <c r="C1367" i="15"/>
  <c r="C1368" i="15"/>
  <c r="C1369" i="15"/>
  <c r="C1370" i="15"/>
  <c r="C1371" i="15"/>
  <c r="C1372" i="15"/>
  <c r="C1373" i="15"/>
  <c r="C1374" i="15"/>
  <c r="C1375" i="15"/>
  <c r="C1376" i="15"/>
  <c r="C1377" i="15"/>
  <c r="C1378" i="15"/>
  <c r="C1379" i="15"/>
  <c r="C1380" i="15"/>
  <c r="C1381" i="15"/>
  <c r="C1382" i="15"/>
  <c r="C1383" i="15"/>
  <c r="C1384" i="15"/>
  <c r="C1385" i="15"/>
  <c r="C1386" i="15"/>
  <c r="C1387" i="15"/>
  <c r="C1388" i="15"/>
  <c r="C1389" i="15"/>
  <c r="C1390" i="15"/>
  <c r="C1391" i="15"/>
  <c r="C1392" i="15"/>
  <c r="C1393" i="15"/>
  <c r="C1394" i="15"/>
  <c r="C1395" i="15"/>
  <c r="C1396" i="15"/>
  <c r="C1397" i="15"/>
  <c r="C1398" i="15"/>
  <c r="C1399" i="15"/>
  <c r="C1400" i="15"/>
  <c r="C1401" i="15"/>
  <c r="C1402" i="15"/>
  <c r="C1403" i="15"/>
  <c r="C1404" i="15"/>
  <c r="C1405" i="15"/>
  <c r="C1406" i="15"/>
  <c r="C1407" i="15"/>
  <c r="C1408" i="15"/>
  <c r="C1409" i="15"/>
  <c r="C1410" i="15"/>
  <c r="C1411" i="15"/>
  <c r="C1412" i="15"/>
  <c r="C1413" i="15"/>
  <c r="C1414" i="15"/>
  <c r="C1415" i="15"/>
  <c r="C1416" i="15"/>
  <c r="C1417" i="15"/>
  <c r="C1418" i="15"/>
  <c r="C1419" i="15"/>
  <c r="C1420" i="15"/>
  <c r="C1421" i="15"/>
  <c r="C1422" i="15"/>
  <c r="C1423" i="15"/>
  <c r="C1424" i="15"/>
  <c r="C1425" i="15"/>
  <c r="C1426" i="15"/>
  <c r="C1427" i="15"/>
  <c r="C1428" i="15"/>
  <c r="C1429" i="15"/>
  <c r="C1430" i="15"/>
  <c r="C1431" i="15"/>
  <c r="C1432" i="15"/>
  <c r="C1433" i="15"/>
  <c r="C1434" i="15"/>
  <c r="C1435" i="15"/>
  <c r="C1436" i="15"/>
  <c r="C1437" i="15"/>
  <c r="C1438" i="15"/>
  <c r="C1439" i="15"/>
  <c r="C1440" i="15"/>
  <c r="C1441" i="15"/>
  <c r="C1442" i="15"/>
  <c r="C1443" i="15"/>
  <c r="C1444" i="15"/>
  <c r="C1445" i="15"/>
  <c r="C1446" i="15"/>
  <c r="C1447" i="15"/>
  <c r="C1448" i="15"/>
  <c r="C1449" i="15"/>
  <c r="C1450" i="15"/>
  <c r="C1451" i="15"/>
  <c r="C1452" i="15"/>
  <c r="C1453" i="15"/>
  <c r="C1454" i="15"/>
  <c r="C1455" i="15"/>
  <c r="C1456" i="15"/>
  <c r="C1457" i="15"/>
  <c r="C1458" i="15"/>
  <c r="C1459" i="15"/>
  <c r="C1460" i="15"/>
  <c r="C1461" i="15"/>
  <c r="C1462" i="15"/>
  <c r="C1463" i="15"/>
  <c r="C1464" i="15"/>
  <c r="C1465" i="15"/>
  <c r="C1466" i="15"/>
  <c r="C1467" i="15"/>
  <c r="C1468" i="15"/>
  <c r="C1469" i="15"/>
  <c r="C1470" i="15"/>
  <c r="C1471" i="15"/>
  <c r="C1472" i="15"/>
  <c r="C1473" i="15"/>
  <c r="C1474" i="15"/>
  <c r="C1475" i="15"/>
  <c r="C1476" i="15"/>
  <c r="C1477" i="15"/>
  <c r="C1478" i="15"/>
  <c r="C1479" i="15"/>
  <c r="C1480" i="15"/>
  <c r="C1481" i="15"/>
  <c r="C1482" i="15"/>
  <c r="C1483" i="15"/>
  <c r="C1484" i="15"/>
  <c r="C1485" i="15"/>
  <c r="C1486" i="15"/>
  <c r="C1487" i="15"/>
  <c r="C1488" i="15"/>
  <c r="C1489" i="15"/>
  <c r="C1490" i="15"/>
  <c r="C1491" i="15"/>
  <c r="C1492" i="15"/>
  <c r="C1493" i="15"/>
  <c r="C1494" i="15"/>
  <c r="C1495" i="15"/>
  <c r="C1496" i="15"/>
  <c r="C1497" i="15"/>
  <c r="C1498" i="15"/>
  <c r="C1499" i="15"/>
  <c r="C1500" i="15"/>
  <c r="C1501" i="15"/>
  <c r="C1502" i="15"/>
  <c r="C1503" i="15"/>
  <c r="C1504" i="15"/>
  <c r="C1505" i="15"/>
  <c r="C1506" i="15"/>
  <c r="C1507" i="15"/>
  <c r="C1508" i="15"/>
  <c r="C1509" i="15"/>
  <c r="C1510" i="15"/>
  <c r="C1511" i="15"/>
  <c r="C1512" i="15"/>
  <c r="C1513" i="15"/>
  <c r="C1514" i="15"/>
  <c r="C1515" i="15"/>
  <c r="C1516" i="15"/>
  <c r="C1517" i="15"/>
  <c r="C1518" i="15"/>
  <c r="C1519" i="15"/>
  <c r="C1520" i="15"/>
  <c r="C1521" i="15"/>
  <c r="C1522" i="15"/>
  <c r="C1523" i="15"/>
  <c r="C1524" i="15"/>
  <c r="C1525" i="15"/>
  <c r="C1526" i="15"/>
  <c r="C1527" i="15"/>
  <c r="C1528" i="15"/>
  <c r="C1529" i="15"/>
  <c r="C1530" i="15"/>
  <c r="C1531" i="15"/>
  <c r="C1532" i="15"/>
  <c r="C1533" i="15"/>
  <c r="C1534" i="15"/>
  <c r="C1535" i="15"/>
  <c r="C1536" i="15"/>
  <c r="C1537" i="15"/>
  <c r="C1538" i="15"/>
  <c r="C1539" i="15"/>
  <c r="C1540" i="15"/>
  <c r="C1541" i="15"/>
  <c r="C1542" i="15"/>
  <c r="C1543" i="15"/>
  <c r="C1544" i="15"/>
  <c r="C1545" i="15"/>
  <c r="C1546" i="15"/>
  <c r="C1547" i="15"/>
  <c r="C1548" i="15"/>
  <c r="C1549" i="15"/>
  <c r="C1550" i="15"/>
  <c r="C1551" i="15"/>
  <c r="C1552" i="15"/>
  <c r="C1553" i="15"/>
  <c r="C1554" i="15"/>
  <c r="C1555" i="15"/>
  <c r="C1556" i="15"/>
  <c r="C1557" i="15"/>
  <c r="C1558" i="15"/>
  <c r="C1559" i="15"/>
  <c r="C1560" i="15"/>
  <c r="C1561" i="15"/>
  <c r="C1562" i="15"/>
  <c r="C1563" i="15"/>
  <c r="C1564" i="15"/>
  <c r="C1565" i="15"/>
  <c r="C1566" i="15"/>
  <c r="C1567" i="15"/>
  <c r="C1568" i="15"/>
  <c r="C1569" i="15"/>
  <c r="C1570" i="15"/>
  <c r="C1571" i="15"/>
  <c r="C1572" i="15"/>
  <c r="C1573" i="15"/>
  <c r="C1574" i="15"/>
  <c r="C1575" i="15"/>
  <c r="C1576" i="15"/>
  <c r="C1577" i="15"/>
  <c r="C1578" i="15"/>
  <c r="C1579" i="15"/>
  <c r="C1580" i="15"/>
  <c r="C1581" i="15"/>
  <c r="C1582" i="15"/>
  <c r="C1583" i="15"/>
  <c r="C1584" i="15"/>
  <c r="C1585" i="15"/>
  <c r="C1586" i="15"/>
  <c r="C1587" i="15"/>
  <c r="C1588" i="15"/>
  <c r="C1589" i="15"/>
  <c r="C1590" i="15"/>
  <c r="C1591" i="15"/>
  <c r="C1592" i="15"/>
  <c r="C1593" i="15"/>
  <c r="C1594" i="15"/>
  <c r="C1595" i="15"/>
  <c r="C1596" i="15"/>
  <c r="C1597" i="15"/>
  <c r="C1598" i="15"/>
  <c r="C1599" i="15"/>
  <c r="C1600" i="15"/>
  <c r="C1601" i="15"/>
  <c r="C1602" i="15"/>
  <c r="C1603" i="15"/>
  <c r="C1604" i="15"/>
  <c r="C1605" i="15"/>
  <c r="C1606" i="15"/>
  <c r="C1607" i="15"/>
  <c r="C1608" i="15"/>
  <c r="C1609" i="15"/>
  <c r="C1610" i="15"/>
  <c r="C1611" i="15"/>
  <c r="C1612" i="15"/>
  <c r="C1613" i="15"/>
  <c r="C1614" i="15"/>
  <c r="C1615" i="15"/>
  <c r="C1616" i="15"/>
  <c r="C1617" i="15"/>
  <c r="C1618" i="15"/>
  <c r="C1619" i="15"/>
  <c r="C1620" i="15"/>
  <c r="C1621" i="15"/>
  <c r="C1622" i="15"/>
  <c r="C1623" i="15"/>
  <c r="C1624" i="15"/>
  <c r="C1625" i="15"/>
  <c r="C1626" i="15"/>
  <c r="C1627" i="15"/>
  <c r="C1628" i="15"/>
  <c r="C1629" i="15"/>
  <c r="C1630" i="15"/>
  <c r="C1631" i="15"/>
  <c r="C1632" i="15"/>
  <c r="C1633" i="15"/>
  <c r="C1634" i="15"/>
  <c r="C1635" i="15"/>
  <c r="C1636" i="15"/>
  <c r="C1637" i="15"/>
  <c r="C1638" i="15"/>
  <c r="C1639" i="15"/>
  <c r="C1640" i="15"/>
  <c r="C1641" i="15"/>
  <c r="C1642" i="15"/>
  <c r="C1643" i="15"/>
  <c r="C1644" i="15"/>
  <c r="C1645" i="15"/>
  <c r="C1646" i="15"/>
  <c r="C1647" i="15"/>
  <c r="C1648" i="15"/>
  <c r="C1649" i="15"/>
  <c r="C1650" i="15"/>
  <c r="C1651" i="15"/>
  <c r="C1652" i="15"/>
  <c r="C1653" i="15"/>
  <c r="C1654" i="15"/>
  <c r="C1655" i="15"/>
  <c r="C1656" i="15"/>
  <c r="C1657" i="15"/>
  <c r="C1658" i="15"/>
  <c r="C1659" i="15"/>
  <c r="C1660" i="15"/>
  <c r="C1661" i="15"/>
  <c r="C1662" i="15"/>
  <c r="C1663" i="15"/>
  <c r="C1664" i="15"/>
  <c r="C1665" i="15"/>
  <c r="C1666" i="15"/>
  <c r="C1667" i="15"/>
  <c r="C1668" i="15"/>
  <c r="C1669" i="15"/>
  <c r="C1670" i="15"/>
  <c r="C1671" i="15"/>
  <c r="C1672" i="15"/>
  <c r="C1673" i="15"/>
  <c r="C1674" i="15"/>
  <c r="C1675" i="15"/>
  <c r="C1676" i="15"/>
  <c r="C1677" i="15"/>
  <c r="C1678" i="15"/>
  <c r="C1679" i="15"/>
  <c r="C1680" i="15"/>
  <c r="C1681" i="15"/>
  <c r="C1682" i="15"/>
  <c r="C1683" i="15"/>
  <c r="C1684" i="15"/>
  <c r="C1685" i="15"/>
  <c r="C1686" i="15"/>
  <c r="C1687" i="15"/>
  <c r="C1688" i="15"/>
  <c r="C1689" i="15"/>
  <c r="C1690" i="15"/>
  <c r="C1691" i="15"/>
  <c r="C1692" i="15"/>
  <c r="C1693" i="15"/>
  <c r="C1694" i="15"/>
  <c r="C1695" i="15"/>
  <c r="C1696" i="15"/>
  <c r="C1697" i="15"/>
  <c r="C1698" i="15"/>
  <c r="C1699" i="15"/>
  <c r="C1700" i="15"/>
  <c r="C1701" i="15"/>
  <c r="C1702" i="15"/>
  <c r="C1703" i="15"/>
  <c r="C1704" i="15"/>
  <c r="C1705" i="15"/>
  <c r="C1706" i="15"/>
  <c r="C1707" i="15"/>
  <c r="C1708" i="15"/>
  <c r="C1709" i="15"/>
  <c r="C1710" i="15"/>
  <c r="C1711" i="15"/>
  <c r="C1712" i="15"/>
  <c r="C1713" i="15"/>
  <c r="C1714" i="15"/>
  <c r="C1715" i="15"/>
  <c r="C1716" i="15"/>
  <c r="C1717" i="15"/>
  <c r="C1718" i="15"/>
  <c r="C1719" i="15"/>
  <c r="C1720" i="15"/>
  <c r="C1721" i="15"/>
  <c r="C1722" i="15"/>
  <c r="C1723" i="15"/>
  <c r="C1724" i="15"/>
  <c r="C1725" i="15"/>
  <c r="C1726" i="15"/>
  <c r="C1727" i="15"/>
  <c r="C1728" i="15"/>
  <c r="C1729" i="15"/>
  <c r="C1730" i="15"/>
  <c r="C1731" i="15"/>
  <c r="C1732" i="15"/>
  <c r="C1733" i="15"/>
  <c r="C1734" i="15"/>
  <c r="C1735" i="15"/>
  <c r="C1736" i="15"/>
  <c r="C1737" i="15"/>
  <c r="C1738" i="15"/>
  <c r="C1739" i="15"/>
  <c r="C1740" i="15"/>
  <c r="C1741" i="15"/>
  <c r="C1742" i="15"/>
  <c r="C1743" i="15"/>
  <c r="C1744" i="15"/>
  <c r="C1745" i="15"/>
  <c r="C1746" i="15"/>
  <c r="C1747" i="15"/>
  <c r="C1748" i="15"/>
  <c r="C1749" i="15"/>
  <c r="C1750" i="15"/>
  <c r="C1751" i="15"/>
  <c r="C1752" i="15"/>
  <c r="C1753" i="15"/>
  <c r="C1754" i="15"/>
  <c r="C1755" i="15"/>
  <c r="C1756" i="15"/>
  <c r="C1757" i="15"/>
  <c r="C1758" i="15"/>
  <c r="C1759" i="15"/>
  <c r="C1760" i="15"/>
  <c r="C1761" i="15"/>
  <c r="C1762" i="15"/>
  <c r="C1763" i="15"/>
  <c r="C1764" i="15"/>
  <c r="C1765" i="15"/>
  <c r="C1766" i="15"/>
  <c r="C1767" i="15"/>
  <c r="C1768" i="15"/>
  <c r="C1769" i="15"/>
  <c r="C1770" i="15"/>
  <c r="C1771" i="15"/>
  <c r="C1772" i="15"/>
  <c r="C1773" i="15"/>
  <c r="C1774" i="15"/>
  <c r="C1775" i="15"/>
  <c r="C1776" i="15"/>
  <c r="C1777" i="15"/>
  <c r="C1778" i="15"/>
  <c r="C1779" i="15"/>
  <c r="C1780" i="15"/>
  <c r="C1781" i="15"/>
  <c r="C1782" i="15"/>
  <c r="C1783" i="15"/>
  <c r="C1784" i="15"/>
  <c r="C1785" i="15"/>
  <c r="C1786" i="15"/>
  <c r="C1787" i="15"/>
  <c r="C1788" i="15"/>
  <c r="C1789" i="15"/>
  <c r="C1790" i="15"/>
  <c r="C1791" i="15"/>
  <c r="C1792" i="15"/>
  <c r="C1793" i="15"/>
  <c r="C1794" i="15"/>
  <c r="C1795" i="15"/>
  <c r="C1796" i="15"/>
  <c r="C1797" i="15"/>
  <c r="C1798" i="15"/>
  <c r="C1799" i="15"/>
  <c r="C1800" i="15"/>
  <c r="C1801" i="15"/>
  <c r="C1802" i="15"/>
  <c r="C1803" i="15"/>
  <c r="C1804" i="15"/>
  <c r="C1805" i="15"/>
  <c r="C1806" i="15"/>
  <c r="C1807" i="15"/>
  <c r="C1808" i="15"/>
  <c r="C1809" i="15"/>
  <c r="C1810" i="15"/>
  <c r="C1811" i="15"/>
  <c r="C1812" i="15"/>
  <c r="C1813" i="15"/>
  <c r="C1814" i="15"/>
  <c r="C1815" i="15"/>
  <c r="C1816" i="15"/>
  <c r="C1817" i="15"/>
  <c r="C1818" i="15"/>
  <c r="C1819" i="15"/>
  <c r="C1820" i="15"/>
  <c r="C1821" i="15"/>
  <c r="C1822" i="15"/>
  <c r="C1823" i="15"/>
  <c r="C1824" i="15"/>
  <c r="C1825" i="15"/>
  <c r="C1826" i="15"/>
  <c r="C1827" i="15"/>
  <c r="C1828" i="15"/>
  <c r="C1829" i="15"/>
  <c r="C1830" i="15"/>
  <c r="C1831" i="15"/>
  <c r="C1832" i="15"/>
  <c r="C1833" i="15"/>
  <c r="C1834" i="15"/>
  <c r="C1835" i="15"/>
  <c r="C1836" i="15"/>
  <c r="C1837" i="15"/>
  <c r="C1838" i="15"/>
  <c r="C1839" i="15"/>
  <c r="C1840" i="15"/>
  <c r="C1841" i="15"/>
  <c r="C1842" i="15"/>
  <c r="C1843" i="15"/>
  <c r="C1844" i="15"/>
  <c r="C1845" i="15"/>
  <c r="C1846" i="15"/>
  <c r="C1847" i="15"/>
  <c r="C1848" i="15"/>
  <c r="C1849" i="15"/>
  <c r="C1850" i="15"/>
  <c r="C1851" i="15"/>
  <c r="C1852" i="15"/>
  <c r="C1853" i="15"/>
  <c r="C1854" i="15"/>
  <c r="C1855" i="15"/>
  <c r="C1856" i="15"/>
  <c r="C1857" i="15"/>
  <c r="C1858" i="15"/>
  <c r="C1859" i="15"/>
  <c r="C1860" i="15"/>
  <c r="C1861" i="15"/>
  <c r="C1862" i="15"/>
  <c r="C1863" i="15"/>
  <c r="C1864" i="15"/>
  <c r="C1865" i="15"/>
  <c r="C1866" i="15"/>
  <c r="C1867" i="15"/>
  <c r="C1868" i="15"/>
  <c r="C1869" i="15"/>
  <c r="C1870" i="15"/>
  <c r="C1871" i="15"/>
  <c r="C1872" i="15"/>
  <c r="C1873" i="15"/>
  <c r="C1874" i="15"/>
  <c r="C1875" i="15"/>
  <c r="C1876" i="15"/>
  <c r="C1877" i="15"/>
  <c r="C1878" i="15"/>
  <c r="C1879" i="15"/>
  <c r="C1880" i="15"/>
  <c r="C1881" i="15"/>
  <c r="C1882" i="15"/>
  <c r="C1883" i="15"/>
  <c r="C1884" i="15"/>
  <c r="C1885" i="15"/>
  <c r="C1886" i="15"/>
  <c r="C1887" i="15"/>
  <c r="C1888" i="15"/>
  <c r="C1889" i="15"/>
  <c r="C1890" i="15"/>
  <c r="C1891" i="15"/>
  <c r="C1892" i="15"/>
  <c r="C1893" i="15"/>
  <c r="C1894" i="15"/>
  <c r="C1895" i="15"/>
  <c r="C1896" i="15"/>
  <c r="C1897" i="15"/>
  <c r="C1898" i="15"/>
  <c r="C1899" i="15"/>
  <c r="C1900" i="15"/>
  <c r="C1901" i="15"/>
  <c r="C1902" i="15"/>
  <c r="C1903" i="15"/>
  <c r="C1904" i="15"/>
  <c r="C1905" i="15"/>
  <c r="C1906" i="15"/>
  <c r="C1907" i="15"/>
  <c r="C1908" i="15"/>
  <c r="C1909" i="15"/>
  <c r="C1910" i="15"/>
  <c r="C1911" i="15"/>
  <c r="C1912" i="15"/>
  <c r="C1913" i="15"/>
  <c r="C1914" i="15"/>
  <c r="C1915" i="15"/>
  <c r="C1916" i="15"/>
  <c r="C1917" i="15"/>
  <c r="C1918" i="15"/>
  <c r="C1919" i="15"/>
  <c r="C1920" i="15"/>
  <c r="C1921" i="15"/>
  <c r="C1922" i="15"/>
  <c r="C1923" i="15"/>
  <c r="C1924" i="15"/>
  <c r="C1925" i="15"/>
  <c r="C1926" i="15"/>
  <c r="C1927" i="15"/>
  <c r="C1928" i="15"/>
  <c r="C1929" i="15"/>
  <c r="C1930" i="15"/>
  <c r="C1931" i="15"/>
  <c r="C1932" i="15"/>
  <c r="C1933" i="15"/>
  <c r="C1934" i="15"/>
  <c r="C1935" i="15"/>
  <c r="C1936" i="15"/>
  <c r="C1937" i="15"/>
  <c r="C1938" i="15"/>
  <c r="C1939" i="15"/>
  <c r="C1940" i="15"/>
  <c r="C1941" i="15"/>
  <c r="C1942" i="15"/>
  <c r="C1943" i="15"/>
  <c r="C1944" i="15"/>
  <c r="C1945" i="15"/>
  <c r="C1946" i="15"/>
  <c r="C1947" i="15"/>
  <c r="C1948" i="15"/>
  <c r="C1949" i="15"/>
  <c r="C1950" i="15"/>
  <c r="C1951" i="15"/>
  <c r="C1952" i="15"/>
  <c r="C1953" i="15"/>
  <c r="C1954" i="15"/>
  <c r="C1955" i="15"/>
  <c r="C1956" i="15"/>
  <c r="C1957" i="15"/>
  <c r="C1958" i="15"/>
  <c r="C1959" i="15"/>
  <c r="C1960" i="15"/>
  <c r="C1961" i="15"/>
  <c r="C1962" i="15"/>
  <c r="C1963" i="15"/>
  <c r="C1964" i="15"/>
  <c r="C1965" i="15"/>
  <c r="C1966" i="15"/>
  <c r="C1967" i="15"/>
  <c r="C1968" i="15"/>
  <c r="C1969" i="15"/>
  <c r="C1970" i="15"/>
  <c r="C1971" i="15"/>
  <c r="C1972" i="15"/>
  <c r="C1973" i="15"/>
  <c r="C1974" i="15"/>
  <c r="C1975" i="15"/>
  <c r="C1976" i="15"/>
  <c r="C1977" i="15"/>
  <c r="C1978" i="15"/>
  <c r="C1979" i="15"/>
  <c r="C1980" i="15"/>
  <c r="C1981" i="15"/>
  <c r="C1982" i="15"/>
  <c r="C1983" i="15"/>
  <c r="C1984" i="15"/>
  <c r="C1985" i="15"/>
  <c r="C1986" i="15"/>
  <c r="C1987" i="15"/>
  <c r="C1988" i="15"/>
  <c r="C1989" i="15"/>
  <c r="C1990" i="15"/>
  <c r="C1991" i="15"/>
  <c r="C1992" i="15"/>
  <c r="C1993" i="15"/>
  <c r="C1994" i="15"/>
  <c r="C1995" i="15"/>
  <c r="C1996" i="15"/>
  <c r="C1997" i="15"/>
  <c r="C1998" i="15"/>
  <c r="C1999" i="15"/>
  <c r="C2000" i="15"/>
  <c r="C2001" i="15"/>
  <c r="C2002" i="15"/>
  <c r="C2003" i="15"/>
  <c r="C2004" i="15"/>
  <c r="C2005" i="15"/>
  <c r="C2006" i="15"/>
  <c r="C2007" i="15"/>
  <c r="C2008" i="15"/>
  <c r="C2009" i="15"/>
  <c r="C2010" i="15"/>
  <c r="C2011" i="15"/>
  <c r="C2012" i="15"/>
  <c r="C2013" i="15"/>
  <c r="C2014" i="15"/>
  <c r="C2015" i="15"/>
  <c r="C2016" i="15"/>
  <c r="C2017" i="15"/>
  <c r="C2018" i="15"/>
  <c r="C2019" i="15"/>
  <c r="C2020" i="15"/>
  <c r="C2021" i="15"/>
  <c r="C2022" i="15"/>
  <c r="C2023" i="15"/>
  <c r="C2024" i="15"/>
  <c r="C2025" i="15"/>
  <c r="C2026" i="15"/>
  <c r="C2027" i="15"/>
  <c r="C2028" i="15"/>
  <c r="C2029" i="15"/>
  <c r="C2030" i="15"/>
  <c r="C2031" i="15"/>
  <c r="C2032" i="15"/>
  <c r="C2033" i="15"/>
  <c r="C2034" i="15"/>
  <c r="C2035" i="15"/>
  <c r="C2036" i="15"/>
  <c r="C2037" i="15"/>
  <c r="C2038" i="15"/>
  <c r="C2039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6" i="15"/>
  <c r="I339" i="8"/>
  <c r="J339" i="8" s="1"/>
  <c r="I338" i="8"/>
  <c r="J338" i="8" s="1"/>
  <c r="I337" i="8"/>
  <c r="J337" i="8" s="1"/>
  <c r="I336" i="8"/>
  <c r="J336" i="8" s="1"/>
  <c r="I335" i="8"/>
  <c r="J335" i="8" s="1"/>
  <c r="I334" i="8"/>
  <c r="J334" i="8" s="1"/>
  <c r="I333" i="8"/>
  <c r="J333" i="8" s="1"/>
  <c r="I332" i="8"/>
  <c r="J332" i="8" s="1"/>
  <c r="I331" i="8"/>
  <c r="J331" i="8" s="1"/>
  <c r="I330" i="8"/>
  <c r="J330" i="8" s="1"/>
  <c r="J329" i="8"/>
  <c r="I329" i="8"/>
  <c r="I328" i="8"/>
  <c r="J328" i="8" s="1"/>
  <c r="I327" i="8"/>
  <c r="J327" i="8" s="1"/>
  <c r="I326" i="8"/>
  <c r="J326" i="8" s="1"/>
  <c r="I325" i="8"/>
  <c r="J325" i="8" s="1"/>
  <c r="I324" i="8"/>
  <c r="J324" i="8" s="1"/>
  <c r="I323" i="8"/>
  <c r="J323" i="8" s="1"/>
  <c r="I322" i="8"/>
  <c r="J322" i="8" s="1"/>
  <c r="I321" i="8"/>
  <c r="J321" i="8" s="1"/>
  <c r="I320" i="8"/>
  <c r="J320" i="8" s="1"/>
  <c r="I319" i="8"/>
  <c r="J319" i="8" s="1"/>
  <c r="I318" i="8"/>
  <c r="J318" i="8" s="1"/>
  <c r="I317" i="8"/>
  <c r="J317" i="8" s="1"/>
  <c r="I316" i="8"/>
  <c r="J316" i="8" s="1"/>
  <c r="I315" i="8"/>
  <c r="J315" i="8" s="1"/>
  <c r="I314" i="8"/>
  <c r="J314" i="8" s="1"/>
  <c r="I313" i="8"/>
  <c r="J313" i="8" s="1"/>
  <c r="I312" i="8"/>
  <c r="J312" i="8" s="1"/>
  <c r="I311" i="8"/>
  <c r="J311" i="8" s="1"/>
  <c r="I310" i="8"/>
  <c r="J310" i="8" s="1"/>
  <c r="I309" i="8"/>
  <c r="J309" i="8" s="1"/>
  <c r="I308" i="8"/>
  <c r="J308" i="8" s="1"/>
  <c r="I307" i="8"/>
  <c r="J307" i="8" s="1"/>
  <c r="I306" i="8"/>
  <c r="J306" i="8" s="1"/>
  <c r="I305" i="8"/>
  <c r="J305" i="8" s="1"/>
  <c r="I304" i="8"/>
  <c r="J304" i="8" s="1"/>
  <c r="O304" i="8"/>
  <c r="I303" i="8"/>
  <c r="J303" i="8" s="1"/>
  <c r="I299" i="8"/>
  <c r="J299" i="8" s="1"/>
  <c r="I298" i="8"/>
  <c r="J298" i="8" s="1"/>
  <c r="I297" i="8"/>
  <c r="J297" i="8" s="1"/>
  <c r="I296" i="8"/>
  <c r="J296" i="8" s="1"/>
  <c r="I295" i="8"/>
  <c r="J295" i="8" s="1"/>
  <c r="I294" i="8"/>
  <c r="J294" i="8" s="1"/>
  <c r="I293" i="8"/>
  <c r="J293" i="8" s="1"/>
  <c r="I292" i="8"/>
  <c r="J292" i="8" s="1"/>
  <c r="I291" i="8"/>
  <c r="J291" i="8" s="1"/>
  <c r="I290" i="8"/>
  <c r="J290" i="8" s="1"/>
  <c r="I289" i="8"/>
  <c r="J289" i="8" s="1"/>
  <c r="I288" i="8"/>
  <c r="J288" i="8" s="1"/>
  <c r="I287" i="8"/>
  <c r="J287" i="8" s="1"/>
  <c r="I286" i="8"/>
  <c r="J286" i="8" s="1"/>
  <c r="I285" i="8"/>
  <c r="J285" i="8" s="1"/>
  <c r="I284" i="8"/>
  <c r="J284" i="8" s="1"/>
  <c r="I283" i="8"/>
  <c r="J283" i="8" s="1"/>
  <c r="I282" i="8"/>
  <c r="J282" i="8" s="1"/>
  <c r="I281" i="8"/>
  <c r="J281" i="8" s="1"/>
  <c r="I280" i="8"/>
  <c r="J280" i="8" s="1"/>
  <c r="I279" i="8"/>
  <c r="J279" i="8" s="1"/>
  <c r="I278" i="8"/>
  <c r="J278" i="8" s="1"/>
  <c r="I277" i="8"/>
  <c r="J277" i="8" s="1"/>
  <c r="I276" i="8"/>
  <c r="J276" i="8" s="1"/>
  <c r="I275" i="8"/>
  <c r="J275" i="8" s="1"/>
  <c r="I274" i="8"/>
  <c r="J274" i="8" s="1"/>
  <c r="I273" i="8"/>
  <c r="J273" i="8" s="1"/>
  <c r="I272" i="8"/>
  <c r="J272" i="8" s="1"/>
  <c r="I271" i="8"/>
  <c r="J271" i="8" s="1"/>
  <c r="I270" i="8"/>
  <c r="J270" i="8" s="1"/>
  <c r="I269" i="8"/>
  <c r="J269" i="8" s="1"/>
  <c r="I268" i="8"/>
  <c r="J268" i="8" s="1"/>
  <c r="I267" i="8"/>
  <c r="J267" i="8" s="1"/>
  <c r="I266" i="8"/>
  <c r="J266" i="8" s="1"/>
  <c r="I265" i="8"/>
  <c r="J265" i="8" s="1"/>
  <c r="O265" i="8"/>
  <c r="I264" i="8"/>
  <c r="J264" i="8" s="1"/>
  <c r="I260" i="8"/>
  <c r="J260" i="8" s="1"/>
  <c r="I259" i="8"/>
  <c r="J259" i="8" s="1"/>
  <c r="I258" i="8"/>
  <c r="J258" i="8" s="1"/>
  <c r="I257" i="8"/>
  <c r="J257" i="8" s="1"/>
  <c r="I256" i="8"/>
  <c r="J256" i="8" s="1"/>
  <c r="I255" i="8"/>
  <c r="J255" i="8" s="1"/>
  <c r="I254" i="8"/>
  <c r="J254" i="8" s="1"/>
  <c r="I253" i="8"/>
  <c r="J253" i="8" s="1"/>
  <c r="I252" i="8"/>
  <c r="J252" i="8" s="1"/>
  <c r="I251" i="8"/>
  <c r="J251" i="8" s="1"/>
  <c r="I250" i="8"/>
  <c r="J250" i="8" s="1"/>
  <c r="I249" i="8"/>
  <c r="J249" i="8" s="1"/>
  <c r="I248" i="8"/>
  <c r="J248" i="8" s="1"/>
  <c r="I247" i="8"/>
  <c r="J247" i="8" s="1"/>
  <c r="I246" i="8"/>
  <c r="J246" i="8" s="1"/>
  <c r="I245" i="8"/>
  <c r="J245" i="8" s="1"/>
  <c r="I244" i="8"/>
  <c r="J244" i="8" s="1"/>
  <c r="I243" i="8"/>
  <c r="J243" i="8" s="1"/>
  <c r="I242" i="8"/>
  <c r="J242" i="8" s="1"/>
  <c r="I241" i="8"/>
  <c r="J241" i="8" s="1"/>
  <c r="I240" i="8"/>
  <c r="J240" i="8" s="1"/>
  <c r="I239" i="8"/>
  <c r="J239" i="8" s="1"/>
  <c r="I238" i="8"/>
  <c r="J238" i="8" s="1"/>
  <c r="I237" i="8"/>
  <c r="J237" i="8" s="1"/>
  <c r="I236" i="8"/>
  <c r="J236" i="8" s="1"/>
  <c r="I235" i="8"/>
  <c r="J235" i="8" s="1"/>
  <c r="I234" i="8"/>
  <c r="J234" i="8" s="1"/>
  <c r="I233" i="8"/>
  <c r="J233" i="8" s="1"/>
  <c r="I232" i="8"/>
  <c r="J232" i="8" s="1"/>
  <c r="I231" i="8"/>
  <c r="J231" i="8" s="1"/>
  <c r="I230" i="8"/>
  <c r="J230" i="8" s="1"/>
  <c r="I229" i="8"/>
  <c r="J229" i="8" s="1"/>
  <c r="I228" i="8"/>
  <c r="J228" i="8" s="1"/>
  <c r="I227" i="8"/>
  <c r="J227" i="8" s="1"/>
  <c r="I226" i="8"/>
  <c r="J226" i="8" s="1"/>
  <c r="O226" i="8"/>
  <c r="O227" i="8" s="1"/>
  <c r="O228" i="8" s="1"/>
  <c r="I225" i="8"/>
  <c r="J225" i="8" s="1"/>
  <c r="I221" i="8"/>
  <c r="J221" i="8" s="1"/>
  <c r="I220" i="8"/>
  <c r="J220" i="8" s="1"/>
  <c r="I219" i="8"/>
  <c r="J219" i="8" s="1"/>
  <c r="I218" i="8"/>
  <c r="J218" i="8" s="1"/>
  <c r="I217" i="8"/>
  <c r="J217" i="8" s="1"/>
  <c r="I216" i="8"/>
  <c r="J216" i="8" s="1"/>
  <c r="I215" i="8"/>
  <c r="J215" i="8" s="1"/>
  <c r="I214" i="8"/>
  <c r="J214" i="8" s="1"/>
  <c r="I213" i="8"/>
  <c r="J213" i="8" s="1"/>
  <c r="I212" i="8"/>
  <c r="J212" i="8" s="1"/>
  <c r="I211" i="8"/>
  <c r="J211" i="8" s="1"/>
  <c r="I210" i="8"/>
  <c r="J210" i="8" s="1"/>
  <c r="I209" i="8"/>
  <c r="J209" i="8" s="1"/>
  <c r="I208" i="8"/>
  <c r="J208" i="8" s="1"/>
  <c r="I207" i="8"/>
  <c r="J207" i="8" s="1"/>
  <c r="I206" i="8"/>
  <c r="J206" i="8" s="1"/>
  <c r="I205" i="8"/>
  <c r="J205" i="8" s="1"/>
  <c r="I204" i="8"/>
  <c r="J204" i="8" s="1"/>
  <c r="I203" i="8"/>
  <c r="J203" i="8" s="1"/>
  <c r="I202" i="8"/>
  <c r="J202" i="8" s="1"/>
  <c r="I201" i="8"/>
  <c r="J201" i="8" s="1"/>
  <c r="I200" i="8"/>
  <c r="J200" i="8" s="1"/>
  <c r="I199" i="8"/>
  <c r="J199" i="8" s="1"/>
  <c r="I198" i="8"/>
  <c r="J198" i="8" s="1"/>
  <c r="I197" i="8"/>
  <c r="J197" i="8" s="1"/>
  <c r="I196" i="8"/>
  <c r="J196" i="8" s="1"/>
  <c r="I195" i="8"/>
  <c r="J195" i="8" s="1"/>
  <c r="I194" i="8"/>
  <c r="J194" i="8" s="1"/>
  <c r="I193" i="8"/>
  <c r="J193" i="8" s="1"/>
  <c r="I192" i="8"/>
  <c r="J192" i="8" s="1"/>
  <c r="I191" i="8"/>
  <c r="J191" i="8" s="1"/>
  <c r="I190" i="8"/>
  <c r="J190" i="8" s="1"/>
  <c r="I189" i="8"/>
  <c r="J189" i="8" s="1"/>
  <c r="I188" i="8"/>
  <c r="J188" i="8" s="1"/>
  <c r="I187" i="8"/>
  <c r="J187" i="8" s="1"/>
  <c r="I186" i="8"/>
  <c r="J186" i="8" s="1"/>
  <c r="I185" i="8"/>
  <c r="J185" i="8" s="1"/>
  <c r="I184" i="8"/>
  <c r="J184" i="8" s="1"/>
  <c r="I183" i="8"/>
  <c r="J183" i="8" s="1"/>
  <c r="I182" i="8"/>
  <c r="J182" i="8" s="1"/>
  <c r="I181" i="8"/>
  <c r="J181" i="8" s="1"/>
  <c r="I180" i="8"/>
  <c r="J180" i="8" s="1"/>
  <c r="I179" i="8"/>
  <c r="J179" i="8" s="1"/>
  <c r="I178" i="8"/>
  <c r="J178" i="8" s="1"/>
  <c r="I177" i="8"/>
  <c r="J177" i="8" s="1"/>
  <c r="I176" i="8"/>
  <c r="J176" i="8" s="1"/>
  <c r="I175" i="8"/>
  <c r="J175" i="8" s="1"/>
  <c r="I174" i="8"/>
  <c r="J174" i="8" s="1"/>
  <c r="I173" i="8"/>
  <c r="J173" i="8" s="1"/>
  <c r="I172" i="8"/>
  <c r="J172" i="8" s="1"/>
  <c r="I171" i="8"/>
  <c r="J171" i="8" s="1"/>
  <c r="I170" i="8"/>
  <c r="J170" i="8" s="1"/>
  <c r="I169" i="8"/>
  <c r="J169" i="8" s="1"/>
  <c r="I168" i="8"/>
  <c r="J168" i="8" s="1"/>
  <c r="I167" i="8"/>
  <c r="J167" i="8" s="1"/>
  <c r="I166" i="8"/>
  <c r="J166" i="8" s="1"/>
  <c r="I165" i="8"/>
  <c r="J165" i="8" s="1"/>
  <c r="I164" i="8"/>
  <c r="J164" i="8" s="1"/>
  <c r="I163" i="8"/>
  <c r="J163" i="8" s="1"/>
  <c r="I162" i="8"/>
  <c r="J162" i="8" s="1"/>
  <c r="I161" i="8"/>
  <c r="J161" i="8" s="1"/>
  <c r="I160" i="8"/>
  <c r="J160" i="8" s="1"/>
  <c r="I159" i="8"/>
  <c r="J159" i="8" s="1"/>
  <c r="I158" i="8"/>
  <c r="J158" i="8" s="1"/>
  <c r="I157" i="8"/>
  <c r="J157" i="8" s="1"/>
  <c r="I156" i="8"/>
  <c r="J156" i="8" s="1"/>
  <c r="I155" i="8"/>
  <c r="J155" i="8" s="1"/>
  <c r="I154" i="8"/>
  <c r="J154" i="8" s="1"/>
  <c r="I153" i="8"/>
  <c r="J153" i="8" s="1"/>
  <c r="I152" i="8"/>
  <c r="J152" i="8" s="1"/>
  <c r="I151" i="8"/>
  <c r="J151" i="8" s="1"/>
  <c r="I150" i="8"/>
  <c r="J150" i="8" s="1"/>
  <c r="I149" i="8"/>
  <c r="J149" i="8" s="1"/>
  <c r="I148" i="8"/>
  <c r="J148" i="8" s="1"/>
  <c r="I147" i="8"/>
  <c r="J147" i="8" s="1"/>
  <c r="I146" i="8"/>
  <c r="J146" i="8" s="1"/>
  <c r="I145" i="8"/>
  <c r="J145" i="8" s="1"/>
  <c r="I144" i="8"/>
  <c r="J144" i="8" s="1"/>
  <c r="I143" i="8"/>
  <c r="J143" i="8" s="1"/>
  <c r="I142" i="8"/>
  <c r="J142" i="8" s="1"/>
  <c r="I141" i="8"/>
  <c r="J141" i="8" s="1"/>
  <c r="I140" i="8"/>
  <c r="J140" i="8" s="1"/>
  <c r="I139" i="8"/>
  <c r="J139" i="8" s="1"/>
  <c r="O139" i="8"/>
  <c r="O140" i="8" s="1"/>
  <c r="I138" i="8"/>
  <c r="J138" i="8" s="1"/>
  <c r="I134" i="8"/>
  <c r="J134" i="8" s="1"/>
  <c r="I133" i="8"/>
  <c r="J133" i="8" s="1"/>
  <c r="I132" i="8"/>
  <c r="J132" i="8" s="1"/>
  <c r="I131" i="8"/>
  <c r="J131" i="8" s="1"/>
  <c r="I130" i="8"/>
  <c r="J130" i="8" s="1"/>
  <c r="I129" i="8"/>
  <c r="J129" i="8" s="1"/>
  <c r="I128" i="8"/>
  <c r="J128" i="8" s="1"/>
  <c r="I127" i="8"/>
  <c r="J127" i="8" s="1"/>
  <c r="I126" i="8"/>
  <c r="J126" i="8" s="1"/>
  <c r="I125" i="8"/>
  <c r="J125" i="8" s="1"/>
  <c r="I124" i="8"/>
  <c r="J124" i="8" s="1"/>
  <c r="I123" i="8"/>
  <c r="J123" i="8" s="1"/>
  <c r="I122" i="8"/>
  <c r="J122" i="8" s="1"/>
  <c r="I121" i="8"/>
  <c r="J121" i="8" s="1"/>
  <c r="I120" i="8"/>
  <c r="J120" i="8" s="1"/>
  <c r="I119" i="8"/>
  <c r="J119" i="8" s="1"/>
  <c r="I118" i="8"/>
  <c r="J118" i="8" s="1"/>
  <c r="I117" i="8"/>
  <c r="J117" i="8" s="1"/>
  <c r="I116" i="8"/>
  <c r="J116" i="8" s="1"/>
  <c r="I115" i="8"/>
  <c r="J115" i="8" s="1"/>
  <c r="I114" i="8"/>
  <c r="J114" i="8" s="1"/>
  <c r="I113" i="8"/>
  <c r="J113" i="8" s="1"/>
  <c r="I112" i="8"/>
  <c r="J112" i="8" s="1"/>
  <c r="I111" i="8"/>
  <c r="J111" i="8" s="1"/>
  <c r="I110" i="8"/>
  <c r="J110" i="8" s="1"/>
  <c r="I109" i="8"/>
  <c r="J109" i="8" s="1"/>
  <c r="I108" i="8"/>
  <c r="J108" i="8" s="1"/>
  <c r="I107" i="8"/>
  <c r="J107" i="8" s="1"/>
  <c r="I106" i="8"/>
  <c r="J106" i="8" s="1"/>
  <c r="I105" i="8"/>
  <c r="J105" i="8" s="1"/>
  <c r="I104" i="8"/>
  <c r="J104" i="8" s="1"/>
  <c r="I103" i="8"/>
  <c r="J103" i="8" s="1"/>
  <c r="I102" i="8"/>
  <c r="J102" i="8" s="1"/>
  <c r="I101" i="8"/>
  <c r="J101" i="8" s="1"/>
  <c r="I100" i="8"/>
  <c r="J100" i="8" s="1"/>
  <c r="I99" i="8"/>
  <c r="J99" i="8" s="1"/>
  <c r="I98" i="8"/>
  <c r="J98" i="8" s="1"/>
  <c r="I97" i="8"/>
  <c r="J97" i="8" s="1"/>
  <c r="I96" i="8"/>
  <c r="J96" i="8" s="1"/>
  <c r="M95" i="8"/>
  <c r="I95" i="8"/>
  <c r="J95" i="8" s="1"/>
  <c r="C95" i="8"/>
  <c r="I94" i="8"/>
  <c r="J94" i="8" s="1"/>
  <c r="M93" i="8"/>
  <c r="I93" i="8"/>
  <c r="J93" i="8" s="1"/>
  <c r="C93" i="8"/>
  <c r="I92" i="8"/>
  <c r="J92" i="8" s="1"/>
  <c r="M91" i="8"/>
  <c r="I91" i="8"/>
  <c r="J91" i="8" s="1"/>
  <c r="C91" i="8"/>
  <c r="M90" i="8"/>
  <c r="I90" i="8"/>
  <c r="J90" i="8" s="1"/>
  <c r="C90" i="8"/>
  <c r="I89" i="8"/>
  <c r="J89" i="8" s="1"/>
  <c r="I88" i="8"/>
  <c r="J88" i="8" s="1"/>
  <c r="I87" i="8"/>
  <c r="J87" i="8" s="1"/>
  <c r="I86" i="8"/>
  <c r="J86" i="8" s="1"/>
  <c r="I85" i="8"/>
  <c r="J85" i="8" s="1"/>
  <c r="I84" i="8"/>
  <c r="J84" i="8" s="1"/>
  <c r="I83" i="8"/>
  <c r="J83" i="8" s="1"/>
  <c r="I82" i="8"/>
  <c r="J82" i="8" s="1"/>
  <c r="I81" i="8"/>
  <c r="J81" i="8" s="1"/>
  <c r="I80" i="8"/>
  <c r="J80" i="8" s="1"/>
  <c r="I79" i="8"/>
  <c r="J79" i="8" s="1"/>
  <c r="I78" i="8"/>
  <c r="J78" i="8" s="1"/>
  <c r="I77" i="8"/>
  <c r="J77" i="8" s="1"/>
  <c r="I76" i="8"/>
  <c r="J76" i="8" s="1"/>
  <c r="O76" i="8"/>
  <c r="I75" i="8"/>
  <c r="J75" i="8" s="1"/>
  <c r="I70" i="8"/>
  <c r="J70" i="8" s="1"/>
  <c r="I69" i="8"/>
  <c r="J69" i="8" s="1"/>
  <c r="I68" i="8"/>
  <c r="J68" i="8" s="1"/>
  <c r="I67" i="8"/>
  <c r="J67" i="8" s="1"/>
  <c r="I66" i="8"/>
  <c r="J66" i="8" s="1"/>
  <c r="I65" i="8"/>
  <c r="J65" i="8" s="1"/>
  <c r="I64" i="8"/>
  <c r="J64" i="8" s="1"/>
  <c r="I63" i="8"/>
  <c r="J63" i="8" s="1"/>
  <c r="I62" i="8"/>
  <c r="J62" i="8" s="1"/>
  <c r="I61" i="8"/>
  <c r="J61" i="8" s="1"/>
  <c r="I60" i="8"/>
  <c r="J60" i="8" s="1"/>
  <c r="I59" i="8"/>
  <c r="J59" i="8" s="1"/>
  <c r="I58" i="8"/>
  <c r="J58" i="8" s="1"/>
  <c r="I57" i="8"/>
  <c r="J57" i="8" s="1"/>
  <c r="I56" i="8"/>
  <c r="J56" i="8" s="1"/>
  <c r="I55" i="8"/>
  <c r="J55" i="8" s="1"/>
  <c r="I54" i="8"/>
  <c r="J54" i="8" s="1"/>
  <c r="I53" i="8"/>
  <c r="J53" i="8" s="1"/>
  <c r="I52" i="8"/>
  <c r="J52" i="8" s="1"/>
  <c r="I51" i="8"/>
  <c r="J51" i="8" s="1"/>
  <c r="I50" i="8"/>
  <c r="J50" i="8" s="1"/>
  <c r="I49" i="8"/>
  <c r="J49" i="8" s="1"/>
  <c r="I48" i="8"/>
  <c r="J48" i="8" s="1"/>
  <c r="I47" i="8"/>
  <c r="J47" i="8" s="1"/>
  <c r="I46" i="8"/>
  <c r="J46" i="8" s="1"/>
  <c r="I45" i="8"/>
  <c r="J45" i="8" s="1"/>
  <c r="I44" i="8"/>
  <c r="J44" i="8" s="1"/>
  <c r="I43" i="8"/>
  <c r="J43" i="8" s="1"/>
  <c r="I42" i="8"/>
  <c r="J42" i="8" s="1"/>
  <c r="I41" i="8"/>
  <c r="J41" i="8" s="1"/>
  <c r="I40" i="8"/>
  <c r="J40" i="8" s="1"/>
  <c r="I39" i="8"/>
  <c r="J39" i="8" s="1"/>
  <c r="I38" i="8"/>
  <c r="J38" i="8" s="1"/>
  <c r="I37" i="8"/>
  <c r="J37" i="8" s="1"/>
  <c r="I36" i="8"/>
  <c r="J36" i="8" s="1"/>
  <c r="I35" i="8"/>
  <c r="J35" i="8" s="1"/>
  <c r="I34" i="8"/>
  <c r="J34" i="8" s="1"/>
  <c r="I33" i="8"/>
  <c r="J33" i="8" s="1"/>
  <c r="I32" i="8"/>
  <c r="J32" i="8" s="1"/>
  <c r="I31" i="8"/>
  <c r="J31" i="8" s="1"/>
  <c r="I30" i="8"/>
  <c r="J30" i="8" s="1"/>
  <c r="I29" i="8"/>
  <c r="J29" i="8" s="1"/>
  <c r="I28" i="8"/>
  <c r="J28" i="8" s="1"/>
  <c r="I27" i="8"/>
  <c r="J27" i="8" s="1"/>
  <c r="I26" i="8"/>
  <c r="J26" i="8" s="1"/>
  <c r="I25" i="8"/>
  <c r="J25" i="8" s="1"/>
  <c r="I24" i="8"/>
  <c r="J24" i="8" s="1"/>
  <c r="I23" i="8"/>
  <c r="J23" i="8" s="1"/>
  <c r="I22" i="8"/>
  <c r="J22" i="8" s="1"/>
  <c r="I21" i="8"/>
  <c r="J21" i="8" s="1"/>
  <c r="I20" i="8"/>
  <c r="J20" i="8" s="1"/>
  <c r="I19" i="8"/>
  <c r="J19" i="8" s="1"/>
  <c r="I18" i="8"/>
  <c r="J18" i="8" s="1"/>
  <c r="I17" i="8"/>
  <c r="J17" i="8" s="1"/>
  <c r="I16" i="8"/>
  <c r="J16" i="8" s="1"/>
  <c r="I15" i="8"/>
  <c r="J15" i="8" s="1"/>
  <c r="I14" i="8"/>
  <c r="J14" i="8" s="1"/>
  <c r="I13" i="8"/>
  <c r="J13" i="8" s="1"/>
  <c r="I12" i="8"/>
  <c r="J12" i="8" s="1"/>
  <c r="I11" i="8"/>
  <c r="J11" i="8" s="1"/>
  <c r="I10" i="8"/>
  <c r="J10" i="8" s="1"/>
  <c r="I9" i="8"/>
  <c r="J9" i="8" s="1"/>
  <c r="I8" i="8"/>
  <c r="J8" i="8" s="1"/>
  <c r="I7" i="8"/>
  <c r="J7" i="8" s="1"/>
  <c r="O7" i="8"/>
  <c r="I6" i="8"/>
  <c r="J6" i="8" s="1"/>
  <c r="E9" i="15" l="1"/>
  <c r="E10" i="15" s="1"/>
  <c r="E11" i="15" s="1"/>
  <c r="E12" i="15" s="1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E377" i="15" s="1"/>
  <c r="E378" i="15" s="1"/>
  <c r="E379" i="15" s="1"/>
  <c r="E380" i="15" s="1"/>
  <c r="E381" i="15" s="1"/>
  <c r="E382" i="15" s="1"/>
  <c r="E383" i="15" s="1"/>
  <c r="E384" i="15" s="1"/>
  <c r="E385" i="15" s="1"/>
  <c r="E386" i="15" s="1"/>
  <c r="E387" i="15" s="1"/>
  <c r="E388" i="15" s="1"/>
  <c r="E389" i="15" s="1"/>
  <c r="E390" i="15" s="1"/>
  <c r="E391" i="15" s="1"/>
  <c r="E392" i="15" s="1"/>
  <c r="E393" i="15" s="1"/>
  <c r="E394" i="15" s="1"/>
  <c r="E395" i="15" s="1"/>
  <c r="E396" i="15" s="1"/>
  <c r="E397" i="15" s="1"/>
  <c r="E398" i="15" s="1"/>
  <c r="E399" i="15" s="1"/>
  <c r="E400" i="15" s="1"/>
  <c r="E401" i="15" s="1"/>
  <c r="E402" i="15" s="1"/>
  <c r="E403" i="15" s="1"/>
  <c r="E404" i="15" s="1"/>
  <c r="E405" i="15" s="1"/>
  <c r="E406" i="15" s="1"/>
  <c r="E407" i="15" s="1"/>
  <c r="E408" i="15" s="1"/>
  <c r="E409" i="15" s="1"/>
  <c r="E410" i="15" s="1"/>
  <c r="E411" i="15" s="1"/>
  <c r="E412" i="15" s="1"/>
  <c r="E413" i="15" s="1"/>
  <c r="E414" i="15" s="1"/>
  <c r="E415" i="15" s="1"/>
  <c r="E416" i="15" s="1"/>
  <c r="E417" i="15" s="1"/>
  <c r="E418" i="15" s="1"/>
  <c r="E419" i="15" s="1"/>
  <c r="E420" i="15" s="1"/>
  <c r="E421" i="15" s="1"/>
  <c r="E422" i="15" s="1"/>
  <c r="E423" i="15" s="1"/>
  <c r="E424" i="15" s="1"/>
  <c r="E425" i="15" s="1"/>
  <c r="E426" i="15" s="1"/>
  <c r="E427" i="15" s="1"/>
  <c r="E428" i="15" s="1"/>
  <c r="E429" i="15" s="1"/>
  <c r="E430" i="15" s="1"/>
  <c r="E431" i="15" s="1"/>
  <c r="E432" i="15" s="1"/>
  <c r="E433" i="15" s="1"/>
  <c r="E434" i="15" s="1"/>
  <c r="E435" i="15" s="1"/>
  <c r="E436" i="15" s="1"/>
  <c r="E437" i="15" s="1"/>
  <c r="E438" i="15" s="1"/>
  <c r="E439" i="15" s="1"/>
  <c r="E440" i="15" s="1"/>
  <c r="E441" i="15" s="1"/>
  <c r="E442" i="15" s="1"/>
  <c r="E443" i="15" s="1"/>
  <c r="E444" i="15" s="1"/>
  <c r="E445" i="15" s="1"/>
  <c r="E446" i="15" s="1"/>
  <c r="E447" i="15" s="1"/>
  <c r="E448" i="15" s="1"/>
  <c r="E449" i="15" s="1"/>
  <c r="E450" i="15" s="1"/>
  <c r="E451" i="15" s="1"/>
  <c r="E452" i="15" s="1"/>
  <c r="E453" i="15" s="1"/>
  <c r="E454" i="15" s="1"/>
  <c r="E455" i="15" s="1"/>
  <c r="E456" i="15" s="1"/>
  <c r="E457" i="15" s="1"/>
  <c r="E458" i="15" s="1"/>
  <c r="E459" i="15" s="1"/>
  <c r="E460" i="15" s="1"/>
  <c r="E461" i="15" s="1"/>
  <c r="E462" i="15" s="1"/>
  <c r="E463" i="15" s="1"/>
  <c r="E464" i="15" s="1"/>
  <c r="E465" i="15" s="1"/>
  <c r="E466" i="15" s="1"/>
  <c r="E467" i="15" s="1"/>
  <c r="E468" i="15" s="1"/>
  <c r="E469" i="15" s="1"/>
  <c r="E470" i="15" s="1"/>
  <c r="E471" i="15" s="1"/>
  <c r="E472" i="15" s="1"/>
  <c r="E473" i="15" s="1"/>
  <c r="E474" i="15" s="1"/>
  <c r="E475" i="15" s="1"/>
  <c r="E476" i="15" s="1"/>
  <c r="E477" i="15" s="1"/>
  <c r="E478" i="15" s="1"/>
  <c r="E479" i="15" s="1"/>
  <c r="E480" i="15" s="1"/>
  <c r="E481" i="15" s="1"/>
  <c r="E482" i="15" s="1"/>
  <c r="E483" i="15" s="1"/>
  <c r="E484" i="15" s="1"/>
  <c r="E485" i="15" s="1"/>
  <c r="E486" i="15" s="1"/>
  <c r="E487" i="15" s="1"/>
  <c r="E488" i="15" s="1"/>
  <c r="E489" i="15" s="1"/>
  <c r="E490" i="15" s="1"/>
  <c r="E491" i="15" s="1"/>
  <c r="E492" i="15" s="1"/>
  <c r="E493" i="15" s="1"/>
  <c r="E494" i="15" s="1"/>
  <c r="E495" i="15" s="1"/>
  <c r="E496" i="15" s="1"/>
  <c r="E497" i="15" s="1"/>
  <c r="E498" i="15" s="1"/>
  <c r="E499" i="15" s="1"/>
  <c r="E500" i="15" s="1"/>
  <c r="E501" i="15" s="1"/>
  <c r="E502" i="15" s="1"/>
  <c r="E503" i="15" s="1"/>
  <c r="E504" i="15" s="1"/>
  <c r="E505" i="15" s="1"/>
  <c r="E506" i="15" s="1"/>
  <c r="E507" i="15" s="1"/>
  <c r="E508" i="15" s="1"/>
  <c r="E509" i="15" s="1"/>
  <c r="E510" i="15" s="1"/>
  <c r="E511" i="15" s="1"/>
  <c r="E512" i="15" s="1"/>
  <c r="E513" i="15" s="1"/>
  <c r="E514" i="15" s="1"/>
  <c r="E515" i="15" s="1"/>
  <c r="E516" i="15" s="1"/>
  <c r="E517" i="15" s="1"/>
  <c r="E518" i="15" s="1"/>
  <c r="E519" i="15" s="1"/>
  <c r="E520" i="15" s="1"/>
  <c r="E521" i="15" s="1"/>
  <c r="E522" i="15" s="1"/>
  <c r="E523" i="15" s="1"/>
  <c r="E524" i="15" s="1"/>
  <c r="E525" i="15" s="1"/>
  <c r="E526" i="15" s="1"/>
  <c r="E527" i="15" s="1"/>
  <c r="E528" i="15" s="1"/>
  <c r="E529" i="15" s="1"/>
  <c r="E530" i="15" s="1"/>
  <c r="E531" i="15" s="1"/>
  <c r="E532" i="15" s="1"/>
  <c r="E533" i="15" s="1"/>
  <c r="E534" i="15" s="1"/>
  <c r="E535" i="15" s="1"/>
  <c r="E536" i="15" s="1"/>
  <c r="E537" i="15" s="1"/>
  <c r="E538" i="15" s="1"/>
  <c r="E539" i="15" s="1"/>
  <c r="E540" i="15" s="1"/>
  <c r="E541" i="15" s="1"/>
  <c r="E542" i="15" s="1"/>
  <c r="E543" i="15" s="1"/>
  <c r="E544" i="15" s="1"/>
  <c r="E545" i="15" s="1"/>
  <c r="E546" i="15" s="1"/>
  <c r="E547" i="15" s="1"/>
  <c r="E548" i="15" s="1"/>
  <c r="E549" i="15" s="1"/>
  <c r="E550" i="15" s="1"/>
  <c r="E551" i="15" s="1"/>
  <c r="E552" i="15" s="1"/>
  <c r="E553" i="15" s="1"/>
  <c r="E554" i="15" s="1"/>
  <c r="E555" i="15" s="1"/>
  <c r="E556" i="15" s="1"/>
  <c r="E557" i="15" s="1"/>
  <c r="E558" i="15" s="1"/>
  <c r="E559" i="15" s="1"/>
  <c r="E560" i="15" s="1"/>
  <c r="E561" i="15" s="1"/>
  <c r="E562" i="15" s="1"/>
  <c r="E563" i="15" s="1"/>
  <c r="E564" i="15" s="1"/>
  <c r="E565" i="15" s="1"/>
  <c r="E566" i="15" s="1"/>
  <c r="E567" i="15" s="1"/>
  <c r="E568" i="15" s="1"/>
  <c r="E569" i="15" s="1"/>
  <c r="E570" i="15" s="1"/>
  <c r="E571" i="15" s="1"/>
  <c r="E572" i="15" s="1"/>
  <c r="E573" i="15" s="1"/>
  <c r="E574" i="15" s="1"/>
  <c r="E575" i="15" s="1"/>
  <c r="E576" i="15" s="1"/>
  <c r="E577" i="15" s="1"/>
  <c r="E578" i="15" s="1"/>
  <c r="E579" i="15" s="1"/>
  <c r="E580" i="15" s="1"/>
  <c r="E581" i="15" s="1"/>
  <c r="E582" i="15" s="1"/>
  <c r="E583" i="15" s="1"/>
  <c r="E584" i="15" s="1"/>
  <c r="E585" i="15" s="1"/>
  <c r="E586" i="15" s="1"/>
  <c r="E587" i="15" s="1"/>
  <c r="E588" i="15" s="1"/>
  <c r="E589" i="15" s="1"/>
  <c r="E590" i="15" s="1"/>
  <c r="E591" i="15" s="1"/>
  <c r="E592" i="15" s="1"/>
  <c r="E593" i="15" s="1"/>
  <c r="E594" i="15" s="1"/>
  <c r="E595" i="15" s="1"/>
  <c r="E596" i="15" s="1"/>
  <c r="E597" i="15" s="1"/>
  <c r="E598" i="15" s="1"/>
  <c r="E599" i="15" s="1"/>
  <c r="E600" i="15" s="1"/>
  <c r="E601" i="15" s="1"/>
  <c r="E602" i="15" s="1"/>
  <c r="E603" i="15" s="1"/>
  <c r="E604" i="15" s="1"/>
  <c r="E605" i="15" s="1"/>
  <c r="E606" i="15" s="1"/>
  <c r="E607" i="15" s="1"/>
  <c r="E608" i="15" s="1"/>
  <c r="E609" i="15" s="1"/>
  <c r="E610" i="15" s="1"/>
  <c r="E611" i="15" s="1"/>
  <c r="E612" i="15" s="1"/>
  <c r="E613" i="15" s="1"/>
  <c r="E614" i="15" s="1"/>
  <c r="E615" i="15" s="1"/>
  <c r="E616" i="15" s="1"/>
  <c r="E617" i="15" s="1"/>
  <c r="E618" i="15" s="1"/>
  <c r="E619" i="15" s="1"/>
  <c r="E620" i="15" s="1"/>
  <c r="E621" i="15" s="1"/>
  <c r="E622" i="15" s="1"/>
  <c r="E623" i="15" s="1"/>
  <c r="E624" i="15" s="1"/>
  <c r="E625" i="15" s="1"/>
  <c r="E626" i="15" s="1"/>
  <c r="E627" i="15" s="1"/>
  <c r="E628" i="15" s="1"/>
  <c r="E629" i="15" s="1"/>
  <c r="E630" i="15" s="1"/>
  <c r="E631" i="15" s="1"/>
  <c r="E632" i="15" s="1"/>
  <c r="E633" i="15" s="1"/>
  <c r="E634" i="15" s="1"/>
  <c r="E635" i="15" s="1"/>
  <c r="E636" i="15" s="1"/>
  <c r="E637" i="15" s="1"/>
  <c r="E638" i="15" s="1"/>
  <c r="E639" i="15" s="1"/>
  <c r="E640" i="15" s="1"/>
  <c r="E641" i="15" s="1"/>
  <c r="E642" i="15" s="1"/>
  <c r="E643" i="15" s="1"/>
  <c r="E644" i="15" s="1"/>
  <c r="E645" i="15" s="1"/>
  <c r="E646" i="15" s="1"/>
  <c r="E647" i="15" s="1"/>
  <c r="E648" i="15" s="1"/>
  <c r="E649" i="15" s="1"/>
  <c r="E650" i="15" s="1"/>
  <c r="E651" i="15" s="1"/>
  <c r="E652" i="15" s="1"/>
  <c r="E653" i="15" s="1"/>
  <c r="E654" i="15" s="1"/>
  <c r="E655" i="15" s="1"/>
  <c r="E656" i="15" s="1"/>
  <c r="E657" i="15" s="1"/>
  <c r="E658" i="15" s="1"/>
  <c r="E659" i="15" s="1"/>
  <c r="E660" i="15" s="1"/>
  <c r="E661" i="15" s="1"/>
  <c r="E662" i="15" s="1"/>
  <c r="E663" i="15" s="1"/>
  <c r="E664" i="15" s="1"/>
  <c r="E665" i="15" s="1"/>
  <c r="E666" i="15" s="1"/>
  <c r="E667" i="15" s="1"/>
  <c r="E668" i="15" s="1"/>
  <c r="E669" i="15" s="1"/>
  <c r="E670" i="15" s="1"/>
  <c r="E671" i="15" s="1"/>
  <c r="E672" i="15" s="1"/>
  <c r="E673" i="15" s="1"/>
  <c r="E674" i="15" s="1"/>
  <c r="E675" i="15" s="1"/>
  <c r="E676" i="15" s="1"/>
  <c r="E677" i="15" s="1"/>
  <c r="E678" i="15" s="1"/>
  <c r="E679" i="15" s="1"/>
  <c r="E680" i="15" s="1"/>
  <c r="E681" i="15" s="1"/>
  <c r="E682" i="15" s="1"/>
  <c r="E683" i="15" s="1"/>
  <c r="E684" i="15" s="1"/>
  <c r="E685" i="15" s="1"/>
  <c r="E686" i="15" s="1"/>
  <c r="E687" i="15" s="1"/>
  <c r="E688" i="15" s="1"/>
  <c r="E689" i="15" s="1"/>
  <c r="E690" i="15" s="1"/>
  <c r="E691" i="15" s="1"/>
  <c r="E692" i="15" s="1"/>
  <c r="E693" i="15" s="1"/>
  <c r="E694" i="15" s="1"/>
  <c r="E695" i="15" s="1"/>
  <c r="E696" i="15" s="1"/>
  <c r="E697" i="15" s="1"/>
  <c r="E698" i="15" s="1"/>
  <c r="E699" i="15" s="1"/>
  <c r="E700" i="15" s="1"/>
  <c r="E701" i="15" s="1"/>
  <c r="E702" i="15" s="1"/>
  <c r="E703" i="15" s="1"/>
  <c r="E704" i="15" s="1"/>
  <c r="E705" i="15" s="1"/>
  <c r="E706" i="15" s="1"/>
  <c r="E707" i="15" s="1"/>
  <c r="E708" i="15" s="1"/>
  <c r="E709" i="15" s="1"/>
  <c r="E710" i="15" s="1"/>
  <c r="E711" i="15" s="1"/>
  <c r="E712" i="15" s="1"/>
  <c r="E713" i="15" s="1"/>
  <c r="E714" i="15" s="1"/>
  <c r="E715" i="15" s="1"/>
  <c r="E716" i="15" s="1"/>
  <c r="E717" i="15" s="1"/>
  <c r="E718" i="15" s="1"/>
  <c r="E719" i="15" s="1"/>
  <c r="E720" i="15" s="1"/>
  <c r="E721" i="15" s="1"/>
  <c r="E722" i="15" s="1"/>
  <c r="E723" i="15" s="1"/>
  <c r="E724" i="15" s="1"/>
  <c r="E725" i="15" s="1"/>
  <c r="E726" i="15" s="1"/>
  <c r="E727" i="15" s="1"/>
  <c r="E728" i="15" s="1"/>
  <c r="E729" i="15" s="1"/>
  <c r="E730" i="15" s="1"/>
  <c r="E731" i="15" s="1"/>
  <c r="E732" i="15" s="1"/>
  <c r="E733" i="15" s="1"/>
  <c r="E734" i="15" s="1"/>
  <c r="E735" i="15" s="1"/>
  <c r="E736" i="15" s="1"/>
  <c r="E737" i="15" s="1"/>
  <c r="E738" i="15" s="1"/>
  <c r="E739" i="15" s="1"/>
  <c r="E740" i="15" s="1"/>
  <c r="E741" i="15" s="1"/>
  <c r="E742" i="15" s="1"/>
  <c r="E743" i="15" s="1"/>
  <c r="E744" i="15" s="1"/>
  <c r="E745" i="15" s="1"/>
  <c r="E746" i="15" s="1"/>
  <c r="E747" i="15" s="1"/>
  <c r="E748" i="15" s="1"/>
  <c r="E749" i="15" s="1"/>
  <c r="E750" i="15" s="1"/>
  <c r="E751" i="15" s="1"/>
  <c r="E752" i="15" s="1"/>
  <c r="E753" i="15" s="1"/>
  <c r="E754" i="15" s="1"/>
  <c r="E755" i="15" s="1"/>
  <c r="E756" i="15" s="1"/>
  <c r="E757" i="15" s="1"/>
  <c r="E758" i="15" s="1"/>
  <c r="E759" i="15" s="1"/>
  <c r="E760" i="15" s="1"/>
  <c r="E761" i="15" s="1"/>
  <c r="E762" i="15" s="1"/>
  <c r="E763" i="15" s="1"/>
  <c r="E764" i="15" s="1"/>
  <c r="E765" i="15" s="1"/>
  <c r="E766" i="15" s="1"/>
  <c r="E767" i="15" s="1"/>
  <c r="E768" i="15" s="1"/>
  <c r="E769" i="15" s="1"/>
  <c r="E770" i="15" s="1"/>
  <c r="E771" i="15" s="1"/>
  <c r="E772" i="15" s="1"/>
  <c r="E773" i="15" s="1"/>
  <c r="E774" i="15" s="1"/>
  <c r="E775" i="15" s="1"/>
  <c r="E776" i="15" s="1"/>
  <c r="E777" i="15" s="1"/>
  <c r="E778" i="15" s="1"/>
  <c r="E779" i="15" s="1"/>
  <c r="E780" i="15" s="1"/>
  <c r="E781" i="15" s="1"/>
  <c r="E782" i="15" s="1"/>
  <c r="E783" i="15" s="1"/>
  <c r="E784" i="15" s="1"/>
  <c r="E785" i="15" s="1"/>
  <c r="E786" i="15" s="1"/>
  <c r="E787" i="15" s="1"/>
  <c r="E788" i="15" s="1"/>
  <c r="E789" i="15" s="1"/>
  <c r="E790" i="15" s="1"/>
  <c r="E791" i="15" s="1"/>
  <c r="E792" i="15" s="1"/>
  <c r="E793" i="15" s="1"/>
  <c r="E794" i="15" s="1"/>
  <c r="E795" i="15" s="1"/>
  <c r="E796" i="15" s="1"/>
  <c r="E797" i="15" s="1"/>
  <c r="E798" i="15" s="1"/>
  <c r="E799" i="15" s="1"/>
  <c r="E800" i="15" s="1"/>
  <c r="E801" i="15" s="1"/>
  <c r="E802" i="15" s="1"/>
  <c r="E803" i="15" s="1"/>
  <c r="E804" i="15" s="1"/>
  <c r="E805" i="15" s="1"/>
  <c r="E806" i="15" s="1"/>
  <c r="E807" i="15" s="1"/>
  <c r="E808" i="15" s="1"/>
  <c r="E809" i="15" s="1"/>
  <c r="E810" i="15" s="1"/>
  <c r="E811" i="15" s="1"/>
  <c r="E812" i="15" s="1"/>
  <c r="E813" i="15" s="1"/>
  <c r="E814" i="15" s="1"/>
  <c r="E815" i="15" s="1"/>
  <c r="E816" i="15" s="1"/>
  <c r="E817" i="15" s="1"/>
  <c r="E818" i="15" s="1"/>
  <c r="E819" i="15" s="1"/>
  <c r="E820" i="15" s="1"/>
  <c r="E821" i="15" s="1"/>
  <c r="E822" i="15" s="1"/>
  <c r="E823" i="15" s="1"/>
  <c r="E824" i="15" s="1"/>
  <c r="E825" i="15" s="1"/>
  <c r="E826" i="15" s="1"/>
  <c r="E827" i="15" s="1"/>
  <c r="E828" i="15" s="1"/>
  <c r="E829" i="15" s="1"/>
  <c r="E830" i="15" s="1"/>
  <c r="E831" i="15" s="1"/>
  <c r="E832" i="15" s="1"/>
  <c r="E833" i="15" s="1"/>
  <c r="E834" i="15" s="1"/>
  <c r="E835" i="15" s="1"/>
  <c r="E836" i="15" s="1"/>
  <c r="E837" i="15" s="1"/>
  <c r="E838" i="15" s="1"/>
  <c r="E839" i="15" s="1"/>
  <c r="E840" i="15" s="1"/>
  <c r="E841" i="15" s="1"/>
  <c r="E842" i="15" s="1"/>
  <c r="E843" i="15" s="1"/>
  <c r="E844" i="15" s="1"/>
  <c r="E845" i="15" s="1"/>
  <c r="E846" i="15" s="1"/>
  <c r="E847" i="15" s="1"/>
  <c r="E848" i="15" s="1"/>
  <c r="E849" i="15" s="1"/>
  <c r="E850" i="15" s="1"/>
  <c r="E851" i="15" s="1"/>
  <c r="E852" i="15" s="1"/>
  <c r="E853" i="15" s="1"/>
  <c r="E854" i="15" s="1"/>
  <c r="E855" i="15" s="1"/>
  <c r="E856" i="15" s="1"/>
  <c r="E857" i="15" s="1"/>
  <c r="E858" i="15" s="1"/>
  <c r="E859" i="15" s="1"/>
  <c r="E860" i="15" s="1"/>
  <c r="E861" i="15" s="1"/>
  <c r="E862" i="15" s="1"/>
  <c r="E863" i="15" s="1"/>
  <c r="E864" i="15" s="1"/>
  <c r="E865" i="15" s="1"/>
  <c r="E866" i="15" s="1"/>
  <c r="E867" i="15" s="1"/>
  <c r="E868" i="15" s="1"/>
  <c r="E869" i="15" s="1"/>
  <c r="E870" i="15" s="1"/>
  <c r="E871" i="15" s="1"/>
  <c r="E872" i="15" s="1"/>
  <c r="E873" i="15" s="1"/>
  <c r="E874" i="15" s="1"/>
  <c r="E875" i="15" s="1"/>
  <c r="E876" i="15" s="1"/>
  <c r="E877" i="15" s="1"/>
  <c r="E878" i="15" s="1"/>
  <c r="E879" i="15" s="1"/>
  <c r="E880" i="15" s="1"/>
  <c r="E881" i="15" s="1"/>
  <c r="E882" i="15" s="1"/>
  <c r="E883" i="15" s="1"/>
  <c r="E884" i="15" s="1"/>
  <c r="E885" i="15" s="1"/>
  <c r="E886" i="15" s="1"/>
  <c r="E887" i="15" s="1"/>
  <c r="E888" i="15" s="1"/>
  <c r="E889" i="15" s="1"/>
  <c r="E890" i="15" s="1"/>
  <c r="E891" i="15" s="1"/>
  <c r="E892" i="15" s="1"/>
  <c r="E893" i="15" s="1"/>
  <c r="E894" i="15" s="1"/>
  <c r="E895" i="15" s="1"/>
  <c r="E896" i="15" s="1"/>
  <c r="E897" i="15" s="1"/>
  <c r="E898" i="15" s="1"/>
  <c r="E899" i="15" s="1"/>
  <c r="E900" i="15" s="1"/>
  <c r="E901" i="15" s="1"/>
  <c r="E902" i="15" s="1"/>
  <c r="E903" i="15" s="1"/>
  <c r="E904" i="15" s="1"/>
  <c r="E905" i="15" s="1"/>
  <c r="E906" i="15" s="1"/>
  <c r="E907" i="15" s="1"/>
  <c r="E908" i="15" s="1"/>
  <c r="E909" i="15" s="1"/>
  <c r="E910" i="15" s="1"/>
  <c r="E911" i="15" s="1"/>
  <c r="E912" i="15" s="1"/>
  <c r="E913" i="15" s="1"/>
  <c r="E914" i="15" s="1"/>
  <c r="E915" i="15" s="1"/>
  <c r="E916" i="15" s="1"/>
  <c r="E917" i="15" s="1"/>
  <c r="E918" i="15" s="1"/>
  <c r="E919" i="15" s="1"/>
  <c r="E920" i="15" s="1"/>
  <c r="E921" i="15" s="1"/>
  <c r="E922" i="15" s="1"/>
  <c r="E923" i="15" s="1"/>
  <c r="E924" i="15" s="1"/>
  <c r="E925" i="15" s="1"/>
  <c r="E926" i="15" s="1"/>
  <c r="E927" i="15" s="1"/>
  <c r="E928" i="15" s="1"/>
  <c r="E929" i="15" s="1"/>
  <c r="E930" i="15" s="1"/>
  <c r="E931" i="15" s="1"/>
  <c r="E932" i="15" s="1"/>
  <c r="E933" i="15" s="1"/>
  <c r="E934" i="15" s="1"/>
  <c r="E935" i="15" s="1"/>
  <c r="E936" i="15" s="1"/>
  <c r="E937" i="15" s="1"/>
  <c r="E938" i="15" s="1"/>
  <c r="E939" i="15" s="1"/>
  <c r="E940" i="15" s="1"/>
  <c r="E941" i="15" s="1"/>
  <c r="E942" i="15" s="1"/>
  <c r="E943" i="15" s="1"/>
  <c r="E944" i="15" s="1"/>
  <c r="E945" i="15" s="1"/>
  <c r="E946" i="15" s="1"/>
  <c r="E947" i="15" s="1"/>
  <c r="E948" i="15" s="1"/>
  <c r="E949" i="15" s="1"/>
  <c r="E950" i="15" s="1"/>
  <c r="E951" i="15" s="1"/>
  <c r="E952" i="15" s="1"/>
  <c r="E953" i="15" s="1"/>
  <c r="E954" i="15" s="1"/>
  <c r="E955" i="15" s="1"/>
  <c r="E956" i="15" s="1"/>
  <c r="E957" i="15" s="1"/>
  <c r="E958" i="15" s="1"/>
  <c r="E959" i="15" s="1"/>
  <c r="E960" i="15" s="1"/>
  <c r="E961" i="15" s="1"/>
  <c r="E962" i="15" s="1"/>
  <c r="E963" i="15" s="1"/>
  <c r="E964" i="15" s="1"/>
  <c r="E965" i="15" s="1"/>
  <c r="E966" i="15" s="1"/>
  <c r="E967" i="15" s="1"/>
  <c r="E968" i="15" s="1"/>
  <c r="E969" i="15" s="1"/>
  <c r="E970" i="15" s="1"/>
  <c r="E971" i="15" s="1"/>
  <c r="E972" i="15" s="1"/>
  <c r="E973" i="15" s="1"/>
  <c r="E974" i="15" s="1"/>
  <c r="E975" i="15" s="1"/>
  <c r="E976" i="15" s="1"/>
  <c r="E977" i="15" s="1"/>
  <c r="E978" i="15" s="1"/>
  <c r="E979" i="15" s="1"/>
  <c r="E980" i="15" s="1"/>
  <c r="E981" i="15" s="1"/>
  <c r="E982" i="15" s="1"/>
  <c r="E983" i="15" s="1"/>
  <c r="E984" i="15" s="1"/>
  <c r="E985" i="15" s="1"/>
  <c r="E986" i="15" s="1"/>
  <c r="E987" i="15" s="1"/>
  <c r="E988" i="15" s="1"/>
  <c r="E989" i="15" s="1"/>
  <c r="E990" i="15" s="1"/>
  <c r="E991" i="15" s="1"/>
  <c r="E992" i="15" s="1"/>
  <c r="E993" i="15" s="1"/>
  <c r="E994" i="15" s="1"/>
  <c r="E995" i="15" s="1"/>
  <c r="E996" i="15" s="1"/>
  <c r="E997" i="15" s="1"/>
  <c r="E998" i="15" s="1"/>
  <c r="E999" i="15" s="1"/>
  <c r="E1000" i="15" s="1"/>
  <c r="E1001" i="15" s="1"/>
  <c r="E1002" i="15" s="1"/>
  <c r="E1003" i="15" s="1"/>
  <c r="E1004" i="15" s="1"/>
  <c r="E1005" i="15" s="1"/>
  <c r="E1006" i="15" s="1"/>
  <c r="E1007" i="15" s="1"/>
  <c r="E1008" i="15" s="1"/>
  <c r="E1009" i="15" s="1"/>
  <c r="E1010" i="15" s="1"/>
  <c r="E1011" i="15" s="1"/>
  <c r="E1012" i="15" s="1"/>
  <c r="E1013" i="15" s="1"/>
  <c r="E1014" i="15" s="1"/>
  <c r="E1015" i="15" s="1"/>
  <c r="E1016" i="15" s="1"/>
  <c r="E1017" i="15" s="1"/>
  <c r="E1018" i="15" s="1"/>
  <c r="E1019" i="15" s="1"/>
  <c r="E1020" i="15" s="1"/>
  <c r="E1021" i="15" s="1"/>
  <c r="E1022" i="15" s="1"/>
  <c r="E1023" i="15" s="1"/>
  <c r="E1024" i="15" s="1"/>
  <c r="E1025" i="15" s="1"/>
  <c r="E1026" i="15" s="1"/>
  <c r="E1027" i="15" s="1"/>
  <c r="E1028" i="15" s="1"/>
  <c r="E1029" i="15" s="1"/>
  <c r="E1030" i="15" s="1"/>
  <c r="E1031" i="15" s="1"/>
  <c r="E1032" i="15" s="1"/>
  <c r="E1033" i="15" s="1"/>
  <c r="E1034" i="15" s="1"/>
  <c r="E1035" i="15" s="1"/>
  <c r="E1036" i="15" s="1"/>
  <c r="E1037" i="15" s="1"/>
  <c r="E1038" i="15" s="1"/>
  <c r="E1039" i="15" s="1"/>
  <c r="E1040" i="15" s="1"/>
  <c r="E1041" i="15" s="1"/>
  <c r="E1042" i="15" s="1"/>
  <c r="E1043" i="15" s="1"/>
  <c r="E1044" i="15" s="1"/>
  <c r="E1045" i="15" s="1"/>
  <c r="E1046" i="15" s="1"/>
  <c r="E1047" i="15" s="1"/>
  <c r="E1048" i="15" s="1"/>
  <c r="E1049" i="15" s="1"/>
  <c r="E1050" i="15" s="1"/>
  <c r="E1051" i="15" s="1"/>
  <c r="E1052" i="15" s="1"/>
  <c r="E1053" i="15" s="1"/>
  <c r="E1054" i="15" s="1"/>
  <c r="E1055" i="15" s="1"/>
  <c r="E1056" i="15" s="1"/>
  <c r="E1057" i="15" s="1"/>
  <c r="E1058" i="15" s="1"/>
  <c r="E1059" i="15" s="1"/>
  <c r="E1060" i="15" s="1"/>
  <c r="E1061" i="15" s="1"/>
  <c r="E1062" i="15" s="1"/>
  <c r="E1063" i="15" s="1"/>
  <c r="E1064" i="15" s="1"/>
  <c r="E1065" i="15" s="1"/>
  <c r="E1066" i="15" s="1"/>
  <c r="E1067" i="15" s="1"/>
  <c r="E1068" i="15" s="1"/>
  <c r="E1069" i="15" s="1"/>
  <c r="E1070" i="15" s="1"/>
  <c r="E1071" i="15" s="1"/>
  <c r="E1072" i="15" s="1"/>
  <c r="E1073" i="15" s="1"/>
  <c r="E1074" i="15" s="1"/>
  <c r="E1075" i="15" s="1"/>
  <c r="E1076" i="15" s="1"/>
  <c r="E1077" i="15" s="1"/>
  <c r="E1078" i="15" s="1"/>
  <c r="E1079" i="15" s="1"/>
  <c r="E1080" i="15" s="1"/>
  <c r="E1081" i="15" s="1"/>
  <c r="E1082" i="15" s="1"/>
  <c r="E1083" i="15" s="1"/>
  <c r="E1084" i="15" s="1"/>
  <c r="E1085" i="15" s="1"/>
  <c r="E1086" i="15" s="1"/>
  <c r="E1087" i="15" s="1"/>
  <c r="E1088" i="15" s="1"/>
  <c r="E1089" i="15" s="1"/>
  <c r="E1090" i="15" s="1"/>
  <c r="E1091" i="15" s="1"/>
  <c r="E1092" i="15" s="1"/>
  <c r="E1093" i="15" s="1"/>
  <c r="E1094" i="15" s="1"/>
  <c r="E1095" i="15" s="1"/>
  <c r="E1096" i="15" s="1"/>
  <c r="E1097" i="15" s="1"/>
  <c r="E1098" i="15" s="1"/>
  <c r="E1099" i="15" s="1"/>
  <c r="E1100" i="15" s="1"/>
  <c r="E1101" i="15" s="1"/>
  <c r="E1102" i="15" s="1"/>
  <c r="E1103" i="15" s="1"/>
  <c r="E1104" i="15" s="1"/>
  <c r="E1105" i="15" s="1"/>
  <c r="E1106" i="15" s="1"/>
  <c r="E1107" i="15" s="1"/>
  <c r="E1108" i="15" s="1"/>
  <c r="E1109" i="15" s="1"/>
  <c r="E1110" i="15" s="1"/>
  <c r="E1111" i="15" s="1"/>
  <c r="E1112" i="15" s="1"/>
  <c r="E1113" i="15" s="1"/>
  <c r="E1114" i="15" s="1"/>
  <c r="E1115" i="15" s="1"/>
  <c r="E1116" i="15" s="1"/>
  <c r="E1117" i="15" s="1"/>
  <c r="E1118" i="15" s="1"/>
  <c r="E1119" i="15" s="1"/>
  <c r="E1120" i="15" s="1"/>
  <c r="E1121" i="15" s="1"/>
  <c r="E1122" i="15" s="1"/>
  <c r="E1123" i="15" s="1"/>
  <c r="E1124" i="15" s="1"/>
  <c r="E1125" i="15" s="1"/>
  <c r="E1126" i="15" s="1"/>
  <c r="E1127" i="15" s="1"/>
  <c r="E1128" i="15" s="1"/>
  <c r="E1129" i="15" s="1"/>
  <c r="E1130" i="15" s="1"/>
  <c r="E1131" i="15" s="1"/>
  <c r="E1132" i="15" s="1"/>
  <c r="E1133" i="15" s="1"/>
  <c r="E1134" i="15" s="1"/>
  <c r="E1135" i="15" s="1"/>
  <c r="E1136" i="15" s="1"/>
  <c r="E1137" i="15" s="1"/>
  <c r="E1138" i="15" s="1"/>
  <c r="E1139" i="15" s="1"/>
  <c r="E1140" i="15" s="1"/>
  <c r="E1141" i="15" s="1"/>
  <c r="E1142" i="15" s="1"/>
  <c r="E1143" i="15" s="1"/>
  <c r="E1144" i="15" s="1"/>
  <c r="E1145" i="15" s="1"/>
  <c r="E1146" i="15" s="1"/>
  <c r="E1147" i="15" s="1"/>
  <c r="E1148" i="15" s="1"/>
  <c r="E1149" i="15" s="1"/>
  <c r="E1150" i="15" s="1"/>
  <c r="E1151" i="15" s="1"/>
  <c r="E1152" i="15" s="1"/>
  <c r="E1153" i="15" s="1"/>
  <c r="E1154" i="15" s="1"/>
  <c r="E1155" i="15" s="1"/>
  <c r="E1156" i="15" s="1"/>
  <c r="E1157" i="15" s="1"/>
  <c r="E1158" i="15" s="1"/>
  <c r="E1159" i="15" s="1"/>
  <c r="E1160" i="15" s="1"/>
  <c r="E1161" i="15" s="1"/>
  <c r="E1162" i="15" s="1"/>
  <c r="E1163" i="15" s="1"/>
  <c r="E1164" i="15" s="1"/>
  <c r="E1165" i="15" s="1"/>
  <c r="E1166" i="15" s="1"/>
  <c r="E1167" i="15" s="1"/>
  <c r="E1168" i="15" s="1"/>
  <c r="E1169" i="15" s="1"/>
  <c r="E1170" i="15" s="1"/>
  <c r="E1171" i="15" s="1"/>
  <c r="E1172" i="15" s="1"/>
  <c r="E1173" i="15" s="1"/>
  <c r="E1174" i="15" s="1"/>
  <c r="E1175" i="15" s="1"/>
  <c r="E1176" i="15" s="1"/>
  <c r="E1177" i="15" s="1"/>
  <c r="E1178" i="15" s="1"/>
  <c r="E1179" i="15" s="1"/>
  <c r="E1180" i="15" s="1"/>
  <c r="E1181" i="15" s="1"/>
  <c r="E1182" i="15" s="1"/>
  <c r="E1183" i="15" s="1"/>
  <c r="E1184" i="15" s="1"/>
  <c r="E1185" i="15" s="1"/>
  <c r="E1186" i="15" s="1"/>
  <c r="E1187" i="15" s="1"/>
  <c r="E1188" i="15" s="1"/>
  <c r="E1189" i="15" s="1"/>
  <c r="E1190" i="15" s="1"/>
  <c r="E1191" i="15" s="1"/>
  <c r="E1192" i="15" s="1"/>
  <c r="E1193" i="15" s="1"/>
  <c r="E1194" i="15" s="1"/>
  <c r="E1195" i="15" s="1"/>
  <c r="E1196" i="15" s="1"/>
  <c r="E1197" i="15" s="1"/>
  <c r="E1198" i="15" s="1"/>
  <c r="E1199" i="15" s="1"/>
  <c r="E1200" i="15" s="1"/>
  <c r="E1201" i="15" s="1"/>
  <c r="E1202" i="15" s="1"/>
  <c r="E1203" i="15" s="1"/>
  <c r="E1204" i="15" s="1"/>
  <c r="E1205" i="15" s="1"/>
  <c r="E1206" i="15" s="1"/>
  <c r="E1207" i="15" s="1"/>
  <c r="E1208" i="15" s="1"/>
  <c r="E1209" i="15" s="1"/>
  <c r="E1210" i="15" s="1"/>
  <c r="E1211" i="15" s="1"/>
  <c r="E1212" i="15" s="1"/>
  <c r="E1213" i="15" s="1"/>
  <c r="E1214" i="15" s="1"/>
  <c r="E1215" i="15" s="1"/>
  <c r="E1216" i="15" s="1"/>
  <c r="E1217" i="15" s="1"/>
  <c r="E1218" i="15" s="1"/>
  <c r="E1219" i="15" s="1"/>
  <c r="E1220" i="15" s="1"/>
  <c r="E1221" i="15" s="1"/>
  <c r="E1222" i="15" s="1"/>
  <c r="E1223" i="15" s="1"/>
  <c r="E1224" i="15" s="1"/>
  <c r="E1225" i="15" s="1"/>
  <c r="E1226" i="15" s="1"/>
  <c r="E1227" i="15" s="1"/>
  <c r="E1228" i="15" s="1"/>
  <c r="E1229" i="15" s="1"/>
  <c r="E1230" i="15" s="1"/>
  <c r="E1231" i="15" s="1"/>
  <c r="E1232" i="15" s="1"/>
  <c r="E1233" i="15" s="1"/>
  <c r="E1234" i="15" s="1"/>
  <c r="E1235" i="15" s="1"/>
  <c r="E1236" i="15" s="1"/>
  <c r="E1237" i="15" s="1"/>
  <c r="E1238" i="15" s="1"/>
  <c r="E1239" i="15" s="1"/>
  <c r="E1240" i="15" s="1"/>
  <c r="E1241" i="15" s="1"/>
  <c r="E1242" i="15" s="1"/>
  <c r="E1243" i="15" s="1"/>
  <c r="E1244" i="15" s="1"/>
  <c r="E1245" i="15" s="1"/>
  <c r="E1246" i="15" s="1"/>
  <c r="E1247" i="15" s="1"/>
  <c r="E1248" i="15" s="1"/>
  <c r="E1249" i="15" s="1"/>
  <c r="E1250" i="15" s="1"/>
  <c r="E1251" i="15" s="1"/>
  <c r="E1252" i="15" s="1"/>
  <c r="E1253" i="15" s="1"/>
  <c r="E1254" i="15" s="1"/>
  <c r="E1255" i="15" s="1"/>
  <c r="E1256" i="15" s="1"/>
  <c r="E1257" i="15" s="1"/>
  <c r="E1258" i="15" s="1"/>
  <c r="E1259" i="15" s="1"/>
  <c r="E1260" i="15" s="1"/>
  <c r="E1261" i="15" s="1"/>
  <c r="E1262" i="15" s="1"/>
  <c r="E1263" i="15" s="1"/>
  <c r="E1264" i="15" s="1"/>
  <c r="E1265" i="15" s="1"/>
  <c r="E1266" i="15" s="1"/>
  <c r="E1267" i="15" s="1"/>
  <c r="E1268" i="15" s="1"/>
  <c r="E1269" i="15" s="1"/>
  <c r="E1270" i="15" s="1"/>
  <c r="E1271" i="15" s="1"/>
  <c r="E1272" i="15" s="1"/>
  <c r="E1273" i="15" s="1"/>
  <c r="E1274" i="15" s="1"/>
  <c r="E1275" i="15" s="1"/>
  <c r="E1276" i="15" s="1"/>
  <c r="E1277" i="15" s="1"/>
  <c r="E1278" i="15" s="1"/>
  <c r="E1279" i="15" s="1"/>
  <c r="E1280" i="15" s="1"/>
  <c r="E1281" i="15" s="1"/>
  <c r="E1282" i="15" s="1"/>
  <c r="E1283" i="15" s="1"/>
  <c r="E1284" i="15" s="1"/>
  <c r="E1285" i="15" s="1"/>
  <c r="E1286" i="15" s="1"/>
  <c r="E1287" i="15" s="1"/>
  <c r="E1288" i="15" s="1"/>
  <c r="E1289" i="15" s="1"/>
  <c r="E1290" i="15" s="1"/>
  <c r="E1291" i="15" s="1"/>
  <c r="E1292" i="15" s="1"/>
  <c r="E1293" i="15" s="1"/>
  <c r="E1294" i="15" s="1"/>
  <c r="E1295" i="15" s="1"/>
  <c r="E1296" i="15" s="1"/>
  <c r="E1297" i="15" s="1"/>
  <c r="E1298" i="15" s="1"/>
  <c r="E1299" i="15" s="1"/>
  <c r="E1300" i="15" s="1"/>
  <c r="E1301" i="15" s="1"/>
  <c r="E1302" i="15" s="1"/>
  <c r="E1303" i="15" s="1"/>
  <c r="E1304" i="15" s="1"/>
  <c r="E1305" i="15" s="1"/>
  <c r="E1306" i="15" s="1"/>
  <c r="E1307" i="15" s="1"/>
  <c r="E1308" i="15" s="1"/>
  <c r="E1309" i="15" s="1"/>
  <c r="E1310" i="15" s="1"/>
  <c r="E1311" i="15" s="1"/>
  <c r="E1312" i="15" s="1"/>
  <c r="E1313" i="15" s="1"/>
  <c r="E1314" i="15" s="1"/>
  <c r="E1315" i="15" s="1"/>
  <c r="E1316" i="15" s="1"/>
  <c r="E1317" i="15" s="1"/>
  <c r="E1318" i="15" s="1"/>
  <c r="E1319" i="15" s="1"/>
  <c r="E1320" i="15" s="1"/>
  <c r="E1321" i="15" s="1"/>
  <c r="E1322" i="15" s="1"/>
  <c r="E1323" i="15" s="1"/>
  <c r="E1324" i="15" s="1"/>
  <c r="E1325" i="15" s="1"/>
  <c r="E1326" i="15" s="1"/>
  <c r="E1327" i="15" s="1"/>
  <c r="E1328" i="15" s="1"/>
  <c r="E1329" i="15" s="1"/>
  <c r="E1330" i="15" s="1"/>
  <c r="E1331" i="15" s="1"/>
  <c r="E1332" i="15" s="1"/>
  <c r="E1333" i="15" s="1"/>
  <c r="E1334" i="15" s="1"/>
  <c r="E1335" i="15" s="1"/>
  <c r="E1336" i="15" s="1"/>
  <c r="E1337" i="15" s="1"/>
  <c r="E1338" i="15" s="1"/>
  <c r="E1339" i="15" s="1"/>
  <c r="E1340" i="15" s="1"/>
  <c r="E1341" i="15" s="1"/>
  <c r="E1342" i="15" s="1"/>
  <c r="E1343" i="15" s="1"/>
  <c r="E1344" i="15" s="1"/>
  <c r="E1345" i="15" s="1"/>
  <c r="E1346" i="15" s="1"/>
  <c r="E1347" i="15" s="1"/>
  <c r="E1348" i="15" s="1"/>
  <c r="E1349" i="15" s="1"/>
  <c r="E1350" i="15" s="1"/>
  <c r="E1351" i="15" s="1"/>
  <c r="E1352" i="15" s="1"/>
  <c r="E1353" i="15" s="1"/>
  <c r="E1354" i="15" s="1"/>
  <c r="E1355" i="15" s="1"/>
  <c r="E1356" i="15" s="1"/>
  <c r="E1357" i="15" s="1"/>
  <c r="E1358" i="15" s="1"/>
  <c r="E1359" i="15" s="1"/>
  <c r="E1360" i="15" s="1"/>
  <c r="E1361" i="15" s="1"/>
  <c r="E1362" i="15" s="1"/>
  <c r="E1363" i="15" s="1"/>
  <c r="E1364" i="15" s="1"/>
  <c r="E1365" i="15" s="1"/>
  <c r="E1366" i="15" s="1"/>
  <c r="E1367" i="15" s="1"/>
  <c r="E1368" i="15" s="1"/>
  <c r="E1369" i="15" s="1"/>
  <c r="E1370" i="15" s="1"/>
  <c r="E1371" i="15" s="1"/>
  <c r="E1372" i="15" s="1"/>
  <c r="E1373" i="15" s="1"/>
  <c r="E1374" i="15" s="1"/>
  <c r="E1375" i="15" s="1"/>
  <c r="E1376" i="15" s="1"/>
  <c r="E1377" i="15" s="1"/>
  <c r="E1378" i="15" s="1"/>
  <c r="E1379" i="15" s="1"/>
  <c r="E1380" i="15" s="1"/>
  <c r="E1381" i="15" s="1"/>
  <c r="E1382" i="15" s="1"/>
  <c r="E1383" i="15" s="1"/>
  <c r="E1384" i="15" s="1"/>
  <c r="E1385" i="15" s="1"/>
  <c r="E1386" i="15" s="1"/>
  <c r="E1387" i="15" s="1"/>
  <c r="E1388" i="15" s="1"/>
  <c r="E1389" i="15" s="1"/>
  <c r="E1390" i="15" s="1"/>
  <c r="E1391" i="15" s="1"/>
  <c r="E1392" i="15" s="1"/>
  <c r="E1393" i="15" s="1"/>
  <c r="E1394" i="15" s="1"/>
  <c r="E1395" i="15" s="1"/>
  <c r="E1396" i="15" s="1"/>
  <c r="E1397" i="15" s="1"/>
  <c r="E1398" i="15" s="1"/>
  <c r="E1399" i="15" s="1"/>
  <c r="E1400" i="15" s="1"/>
  <c r="E1401" i="15" s="1"/>
  <c r="E1402" i="15" s="1"/>
  <c r="E1403" i="15" s="1"/>
  <c r="E1404" i="15" s="1"/>
  <c r="E1405" i="15" s="1"/>
  <c r="E1406" i="15" s="1"/>
  <c r="E1407" i="15" s="1"/>
  <c r="E1408" i="15" s="1"/>
  <c r="E1409" i="15" s="1"/>
  <c r="E1410" i="15" s="1"/>
  <c r="E1411" i="15" s="1"/>
  <c r="E1412" i="15" s="1"/>
  <c r="E1413" i="15" s="1"/>
  <c r="E1414" i="15" s="1"/>
  <c r="E1415" i="15" s="1"/>
  <c r="E1416" i="15" s="1"/>
  <c r="E1417" i="15" s="1"/>
  <c r="E1418" i="15" s="1"/>
  <c r="E1419" i="15" s="1"/>
  <c r="E1420" i="15" s="1"/>
  <c r="E1421" i="15" s="1"/>
  <c r="E1422" i="15" s="1"/>
  <c r="E1423" i="15" s="1"/>
  <c r="E1424" i="15" s="1"/>
  <c r="E1425" i="15" s="1"/>
  <c r="E1426" i="15" s="1"/>
  <c r="E1427" i="15" s="1"/>
  <c r="E1428" i="15" s="1"/>
  <c r="E1429" i="15" s="1"/>
  <c r="E1430" i="15" s="1"/>
  <c r="E1431" i="15" s="1"/>
  <c r="E1432" i="15" s="1"/>
  <c r="E1433" i="15" s="1"/>
  <c r="E1434" i="15" s="1"/>
  <c r="E1435" i="15" s="1"/>
  <c r="E1436" i="15" s="1"/>
  <c r="E1437" i="15" s="1"/>
  <c r="E1438" i="15" s="1"/>
  <c r="E1439" i="15" s="1"/>
  <c r="E1440" i="15" s="1"/>
  <c r="E1441" i="15" s="1"/>
  <c r="E1442" i="15" s="1"/>
  <c r="E1443" i="15" s="1"/>
  <c r="E1444" i="15" s="1"/>
  <c r="E1445" i="15" s="1"/>
  <c r="E1446" i="15" s="1"/>
  <c r="E1447" i="15" s="1"/>
  <c r="E1448" i="15" s="1"/>
  <c r="E1449" i="15" s="1"/>
  <c r="E1450" i="15" s="1"/>
  <c r="E1451" i="15" s="1"/>
  <c r="E1452" i="15" s="1"/>
  <c r="E1453" i="15" s="1"/>
  <c r="E1454" i="15" s="1"/>
  <c r="E1455" i="15" s="1"/>
  <c r="E1456" i="15" s="1"/>
  <c r="E1457" i="15" s="1"/>
  <c r="E1458" i="15" s="1"/>
  <c r="E1459" i="15" s="1"/>
  <c r="E1460" i="15" s="1"/>
  <c r="E1461" i="15" s="1"/>
  <c r="E1462" i="15" s="1"/>
  <c r="E1463" i="15" s="1"/>
  <c r="E1464" i="15" s="1"/>
  <c r="E1465" i="15" s="1"/>
  <c r="E1466" i="15" s="1"/>
  <c r="E1467" i="15" s="1"/>
  <c r="E1468" i="15" s="1"/>
  <c r="E1469" i="15" s="1"/>
  <c r="E1470" i="15" s="1"/>
  <c r="E1471" i="15" s="1"/>
  <c r="E1472" i="15" s="1"/>
  <c r="E1473" i="15" s="1"/>
  <c r="E1474" i="15" s="1"/>
  <c r="E1475" i="15" s="1"/>
  <c r="E1476" i="15" s="1"/>
  <c r="E1477" i="15" s="1"/>
  <c r="E1478" i="15" s="1"/>
  <c r="E1479" i="15" s="1"/>
  <c r="E1480" i="15" s="1"/>
  <c r="E1481" i="15" s="1"/>
  <c r="E1482" i="15" s="1"/>
  <c r="E1483" i="15" s="1"/>
  <c r="E1484" i="15" s="1"/>
  <c r="E1485" i="15" s="1"/>
  <c r="E1486" i="15" s="1"/>
  <c r="E1487" i="15" s="1"/>
  <c r="E1488" i="15" s="1"/>
  <c r="E1489" i="15" s="1"/>
  <c r="E1490" i="15" s="1"/>
  <c r="E1491" i="15" s="1"/>
  <c r="E1492" i="15" s="1"/>
  <c r="E1493" i="15" s="1"/>
  <c r="E1494" i="15" s="1"/>
  <c r="E1495" i="15" s="1"/>
  <c r="E1496" i="15" s="1"/>
  <c r="E1497" i="15" s="1"/>
  <c r="E1498" i="15" s="1"/>
  <c r="E1499" i="15" s="1"/>
  <c r="E1500" i="15" s="1"/>
  <c r="E1501" i="15" s="1"/>
  <c r="E1502" i="15" s="1"/>
  <c r="E1503" i="15" s="1"/>
  <c r="E1504" i="15" s="1"/>
  <c r="E1505" i="15" s="1"/>
  <c r="E1506" i="15" s="1"/>
  <c r="E1507" i="15" s="1"/>
  <c r="E1508" i="15" s="1"/>
  <c r="E1509" i="15" s="1"/>
  <c r="E1510" i="15" s="1"/>
  <c r="E1511" i="15" s="1"/>
  <c r="E1512" i="15" s="1"/>
  <c r="E1513" i="15" s="1"/>
  <c r="E1514" i="15" s="1"/>
  <c r="E1515" i="15" s="1"/>
  <c r="E1516" i="15" s="1"/>
  <c r="E1517" i="15" s="1"/>
  <c r="E1518" i="15" s="1"/>
  <c r="E1519" i="15" s="1"/>
  <c r="E1520" i="15" s="1"/>
  <c r="E1521" i="15" s="1"/>
  <c r="E1522" i="15" s="1"/>
  <c r="E1523" i="15" s="1"/>
  <c r="E1524" i="15" s="1"/>
  <c r="E1525" i="15" s="1"/>
  <c r="E1526" i="15" s="1"/>
  <c r="E1527" i="15" s="1"/>
  <c r="E1528" i="15" s="1"/>
  <c r="E1529" i="15" s="1"/>
  <c r="E1530" i="15" s="1"/>
  <c r="E1531" i="15" s="1"/>
  <c r="E1532" i="15" s="1"/>
  <c r="E1533" i="15" s="1"/>
  <c r="E1534" i="15" s="1"/>
  <c r="E1535" i="15" s="1"/>
  <c r="E1536" i="15" s="1"/>
  <c r="E1537" i="15" s="1"/>
  <c r="E1538" i="15" s="1"/>
  <c r="E1539" i="15" s="1"/>
  <c r="E1540" i="15" s="1"/>
  <c r="E1541" i="15" s="1"/>
  <c r="E1542" i="15" s="1"/>
  <c r="E1543" i="15" s="1"/>
  <c r="E1544" i="15" s="1"/>
  <c r="E1545" i="15" s="1"/>
  <c r="E1546" i="15" s="1"/>
  <c r="E1547" i="15" s="1"/>
  <c r="E1548" i="15" s="1"/>
  <c r="E1549" i="15" s="1"/>
  <c r="E1550" i="15" s="1"/>
  <c r="E1551" i="15" s="1"/>
  <c r="E1552" i="15" s="1"/>
  <c r="E1553" i="15" s="1"/>
  <c r="E1554" i="15" s="1"/>
  <c r="E1555" i="15" s="1"/>
  <c r="E1556" i="15" s="1"/>
  <c r="E1557" i="15" s="1"/>
  <c r="E1558" i="15" s="1"/>
  <c r="E1559" i="15" s="1"/>
  <c r="E1560" i="15" s="1"/>
  <c r="E1561" i="15" s="1"/>
  <c r="E1562" i="15" s="1"/>
  <c r="E1563" i="15" s="1"/>
  <c r="E1564" i="15" s="1"/>
  <c r="E1565" i="15" s="1"/>
  <c r="E1566" i="15" s="1"/>
  <c r="E1567" i="15" s="1"/>
  <c r="E1568" i="15" s="1"/>
  <c r="E1569" i="15" s="1"/>
  <c r="E1570" i="15" s="1"/>
  <c r="E1571" i="15" s="1"/>
  <c r="E1572" i="15" s="1"/>
  <c r="E1573" i="15" s="1"/>
  <c r="E1574" i="15" s="1"/>
  <c r="E1575" i="15" s="1"/>
  <c r="E1576" i="15" s="1"/>
  <c r="E1577" i="15" s="1"/>
  <c r="E1578" i="15" s="1"/>
  <c r="E1579" i="15" s="1"/>
  <c r="E1580" i="15" s="1"/>
  <c r="E1581" i="15" s="1"/>
  <c r="E1582" i="15" s="1"/>
  <c r="E1583" i="15" s="1"/>
  <c r="E1584" i="15" s="1"/>
  <c r="E1585" i="15" s="1"/>
  <c r="E1586" i="15" s="1"/>
  <c r="E1587" i="15" s="1"/>
  <c r="E1588" i="15" s="1"/>
  <c r="E1589" i="15" s="1"/>
  <c r="E1590" i="15" s="1"/>
  <c r="E1591" i="15" s="1"/>
  <c r="E1592" i="15" s="1"/>
  <c r="E1593" i="15" s="1"/>
  <c r="E1594" i="15" s="1"/>
  <c r="E1595" i="15" s="1"/>
  <c r="E1596" i="15" s="1"/>
  <c r="E1597" i="15" s="1"/>
  <c r="E1598" i="15" s="1"/>
  <c r="E1599" i="15" s="1"/>
  <c r="E1600" i="15" s="1"/>
  <c r="E1601" i="15" s="1"/>
  <c r="E1602" i="15" s="1"/>
  <c r="E1603" i="15" s="1"/>
  <c r="E1604" i="15" s="1"/>
  <c r="E1605" i="15" s="1"/>
  <c r="E1606" i="15" s="1"/>
  <c r="E1607" i="15" s="1"/>
  <c r="E1608" i="15" s="1"/>
  <c r="E1609" i="15" s="1"/>
  <c r="E1610" i="15" s="1"/>
  <c r="E1611" i="15" s="1"/>
  <c r="E1612" i="15" s="1"/>
  <c r="E1613" i="15" s="1"/>
  <c r="E1614" i="15" s="1"/>
  <c r="E1615" i="15" s="1"/>
  <c r="E1616" i="15" s="1"/>
  <c r="E1617" i="15" s="1"/>
  <c r="E1618" i="15" s="1"/>
  <c r="E1619" i="15" s="1"/>
  <c r="E1620" i="15" s="1"/>
  <c r="E1621" i="15" s="1"/>
  <c r="E1622" i="15" s="1"/>
  <c r="E1623" i="15" s="1"/>
  <c r="E1624" i="15" s="1"/>
  <c r="E1625" i="15" s="1"/>
  <c r="E1626" i="15" s="1"/>
  <c r="E1627" i="15" s="1"/>
  <c r="E1628" i="15" s="1"/>
  <c r="E1629" i="15" s="1"/>
  <c r="E1630" i="15" s="1"/>
  <c r="E1631" i="15" s="1"/>
  <c r="E1632" i="15" s="1"/>
  <c r="E1633" i="15" s="1"/>
  <c r="E1634" i="15" s="1"/>
  <c r="E1635" i="15" s="1"/>
  <c r="E1636" i="15" s="1"/>
  <c r="E1637" i="15" s="1"/>
  <c r="E1638" i="15" s="1"/>
  <c r="E1639" i="15" s="1"/>
  <c r="E1640" i="15" s="1"/>
  <c r="E1641" i="15" s="1"/>
  <c r="E1642" i="15" s="1"/>
  <c r="E1643" i="15" s="1"/>
  <c r="E1644" i="15" s="1"/>
  <c r="E1645" i="15" s="1"/>
  <c r="E1646" i="15" s="1"/>
  <c r="E1647" i="15" s="1"/>
  <c r="E1648" i="15" s="1"/>
  <c r="E1649" i="15" s="1"/>
  <c r="E1650" i="15" s="1"/>
  <c r="E1651" i="15" s="1"/>
  <c r="E1652" i="15" s="1"/>
  <c r="E1653" i="15" s="1"/>
  <c r="E1654" i="15" s="1"/>
  <c r="E1655" i="15" s="1"/>
  <c r="E1656" i="15" s="1"/>
  <c r="E1657" i="15" s="1"/>
  <c r="E1658" i="15" s="1"/>
  <c r="E1659" i="15" s="1"/>
  <c r="E1660" i="15" s="1"/>
  <c r="E1661" i="15" s="1"/>
  <c r="E1662" i="15" s="1"/>
  <c r="E1663" i="15" s="1"/>
  <c r="E1664" i="15" s="1"/>
  <c r="E1665" i="15" s="1"/>
  <c r="E1666" i="15" s="1"/>
  <c r="E1667" i="15" s="1"/>
  <c r="E1668" i="15" s="1"/>
  <c r="E1669" i="15" s="1"/>
  <c r="E1670" i="15" s="1"/>
  <c r="E1671" i="15" s="1"/>
  <c r="E1672" i="15" s="1"/>
  <c r="E1673" i="15" s="1"/>
  <c r="E1674" i="15" s="1"/>
  <c r="E1675" i="15" s="1"/>
  <c r="E1676" i="15" s="1"/>
  <c r="E1677" i="15" s="1"/>
  <c r="E1678" i="15" s="1"/>
  <c r="E1679" i="15" s="1"/>
  <c r="E1680" i="15" s="1"/>
  <c r="E1681" i="15" s="1"/>
  <c r="E1682" i="15" s="1"/>
  <c r="E1683" i="15" s="1"/>
  <c r="E1684" i="15" s="1"/>
  <c r="E1685" i="15" s="1"/>
  <c r="E1686" i="15" s="1"/>
  <c r="E1687" i="15" s="1"/>
  <c r="E1688" i="15" s="1"/>
  <c r="E1689" i="15" s="1"/>
  <c r="E1690" i="15" s="1"/>
  <c r="E1691" i="15" s="1"/>
  <c r="E1692" i="15" s="1"/>
  <c r="E1693" i="15" s="1"/>
  <c r="E1694" i="15" s="1"/>
  <c r="E1695" i="15" s="1"/>
  <c r="E1696" i="15" s="1"/>
  <c r="E1697" i="15" s="1"/>
  <c r="E1698" i="15" s="1"/>
  <c r="E1699" i="15" s="1"/>
  <c r="E1700" i="15" s="1"/>
  <c r="E1701" i="15" s="1"/>
  <c r="E1702" i="15" s="1"/>
  <c r="E1703" i="15" s="1"/>
  <c r="E1704" i="15" s="1"/>
  <c r="E1705" i="15" s="1"/>
  <c r="E1706" i="15" s="1"/>
  <c r="E1707" i="15" s="1"/>
  <c r="E1708" i="15" s="1"/>
  <c r="E1709" i="15" s="1"/>
  <c r="E1710" i="15" s="1"/>
  <c r="E1711" i="15" s="1"/>
  <c r="E1712" i="15" s="1"/>
  <c r="E1713" i="15" s="1"/>
  <c r="E1714" i="15" s="1"/>
  <c r="E1715" i="15" s="1"/>
  <c r="E1716" i="15" s="1"/>
  <c r="E1717" i="15" s="1"/>
  <c r="E1718" i="15" s="1"/>
  <c r="E1719" i="15" s="1"/>
  <c r="E1720" i="15" s="1"/>
  <c r="E1721" i="15" s="1"/>
  <c r="E1722" i="15" s="1"/>
  <c r="E1723" i="15" s="1"/>
  <c r="E1724" i="15" s="1"/>
  <c r="E1725" i="15" s="1"/>
  <c r="E1726" i="15" s="1"/>
  <c r="E1727" i="15" s="1"/>
  <c r="E1728" i="15" s="1"/>
  <c r="E1729" i="15" s="1"/>
  <c r="E1730" i="15" s="1"/>
  <c r="E1731" i="15" s="1"/>
  <c r="E1732" i="15" s="1"/>
  <c r="E1733" i="15" s="1"/>
  <c r="E1734" i="15" s="1"/>
  <c r="E1735" i="15" s="1"/>
  <c r="E1736" i="15" s="1"/>
  <c r="E1737" i="15" s="1"/>
  <c r="E1738" i="15" s="1"/>
  <c r="E1739" i="15" s="1"/>
  <c r="E1740" i="15" s="1"/>
  <c r="E1741" i="15" s="1"/>
  <c r="E1742" i="15" s="1"/>
  <c r="E1743" i="15" s="1"/>
  <c r="E1744" i="15" s="1"/>
  <c r="E1745" i="15" s="1"/>
  <c r="E1746" i="15" s="1"/>
  <c r="E1747" i="15" s="1"/>
  <c r="E1748" i="15" s="1"/>
  <c r="E1749" i="15" s="1"/>
  <c r="E1750" i="15" s="1"/>
  <c r="E1751" i="15" s="1"/>
  <c r="E1752" i="15" s="1"/>
  <c r="E1753" i="15" s="1"/>
  <c r="E1754" i="15" s="1"/>
  <c r="E1755" i="15" s="1"/>
  <c r="E1756" i="15" s="1"/>
  <c r="E1757" i="15" s="1"/>
  <c r="E1758" i="15" s="1"/>
  <c r="E1759" i="15" s="1"/>
  <c r="E1760" i="15" s="1"/>
  <c r="E1761" i="15" s="1"/>
  <c r="E1762" i="15" s="1"/>
  <c r="E1763" i="15" s="1"/>
  <c r="E1764" i="15" s="1"/>
  <c r="E1765" i="15" s="1"/>
  <c r="E1766" i="15" s="1"/>
  <c r="E1767" i="15" s="1"/>
  <c r="E1768" i="15" s="1"/>
  <c r="E1769" i="15" s="1"/>
  <c r="E1770" i="15" s="1"/>
  <c r="E1771" i="15" s="1"/>
  <c r="E1772" i="15" s="1"/>
  <c r="E1773" i="15" s="1"/>
  <c r="E1774" i="15" s="1"/>
  <c r="E1775" i="15" s="1"/>
  <c r="E1776" i="15" s="1"/>
  <c r="E1777" i="15" s="1"/>
  <c r="E1778" i="15" s="1"/>
  <c r="E1779" i="15" s="1"/>
  <c r="E1780" i="15" s="1"/>
  <c r="E1781" i="15" s="1"/>
  <c r="E1782" i="15" s="1"/>
  <c r="E1783" i="15" s="1"/>
  <c r="E1784" i="15" s="1"/>
  <c r="E1785" i="15" s="1"/>
  <c r="E1786" i="15" s="1"/>
  <c r="E1787" i="15" s="1"/>
  <c r="E1788" i="15" s="1"/>
  <c r="E1789" i="15" s="1"/>
  <c r="E1790" i="15" s="1"/>
  <c r="E1791" i="15" s="1"/>
  <c r="E1792" i="15" s="1"/>
  <c r="E1793" i="15" s="1"/>
  <c r="E1794" i="15" s="1"/>
  <c r="E1795" i="15" s="1"/>
  <c r="E1796" i="15" s="1"/>
  <c r="E1797" i="15" s="1"/>
  <c r="E1798" i="15" s="1"/>
  <c r="E1799" i="15" s="1"/>
  <c r="E1800" i="15" s="1"/>
  <c r="E1801" i="15" s="1"/>
  <c r="E1802" i="15" s="1"/>
  <c r="E1803" i="15" s="1"/>
  <c r="E1804" i="15" s="1"/>
  <c r="E1805" i="15" s="1"/>
  <c r="E1806" i="15" s="1"/>
  <c r="E1807" i="15" s="1"/>
  <c r="E1808" i="15" s="1"/>
  <c r="E1809" i="15" s="1"/>
  <c r="E1810" i="15" s="1"/>
  <c r="E1811" i="15" s="1"/>
  <c r="E1812" i="15" s="1"/>
  <c r="E1813" i="15" s="1"/>
  <c r="E1814" i="15" s="1"/>
  <c r="E1815" i="15" s="1"/>
  <c r="E1816" i="15" s="1"/>
  <c r="E1817" i="15" s="1"/>
  <c r="E1818" i="15" s="1"/>
  <c r="E1819" i="15" s="1"/>
  <c r="E1820" i="15" s="1"/>
  <c r="E1821" i="15" s="1"/>
  <c r="E1822" i="15" s="1"/>
  <c r="E1823" i="15" s="1"/>
  <c r="E1824" i="15" s="1"/>
  <c r="E1825" i="15" s="1"/>
  <c r="E1826" i="15" s="1"/>
  <c r="E1827" i="15" s="1"/>
  <c r="E1828" i="15" s="1"/>
  <c r="E1829" i="15" s="1"/>
  <c r="E1830" i="15" s="1"/>
  <c r="E1831" i="15" s="1"/>
  <c r="E1832" i="15" s="1"/>
  <c r="E1833" i="15" s="1"/>
  <c r="E1834" i="15" s="1"/>
  <c r="E1835" i="15" s="1"/>
  <c r="E1836" i="15" s="1"/>
  <c r="E1837" i="15" s="1"/>
  <c r="E1838" i="15" s="1"/>
  <c r="E1839" i="15" s="1"/>
  <c r="E1840" i="15" s="1"/>
  <c r="E1841" i="15" s="1"/>
  <c r="E1842" i="15" s="1"/>
  <c r="E1843" i="15" s="1"/>
  <c r="E1844" i="15" s="1"/>
  <c r="E1845" i="15" s="1"/>
  <c r="E1846" i="15" s="1"/>
  <c r="E1847" i="15" s="1"/>
  <c r="E1848" i="15" s="1"/>
  <c r="E1849" i="15" s="1"/>
  <c r="E1850" i="15" s="1"/>
  <c r="E1851" i="15" s="1"/>
  <c r="E1852" i="15" s="1"/>
  <c r="E1853" i="15" s="1"/>
  <c r="E1854" i="15" s="1"/>
  <c r="E1855" i="15" s="1"/>
  <c r="E1856" i="15" s="1"/>
  <c r="E1857" i="15" s="1"/>
  <c r="E1858" i="15" s="1"/>
  <c r="E1859" i="15" s="1"/>
  <c r="E1860" i="15" s="1"/>
  <c r="E1861" i="15" s="1"/>
  <c r="E1862" i="15" s="1"/>
  <c r="E1863" i="15" s="1"/>
  <c r="E1864" i="15" s="1"/>
  <c r="E1865" i="15" s="1"/>
  <c r="E1866" i="15" s="1"/>
  <c r="E1867" i="15" s="1"/>
  <c r="E1868" i="15" s="1"/>
  <c r="E1869" i="15" s="1"/>
  <c r="E1870" i="15" s="1"/>
  <c r="E1871" i="15" s="1"/>
  <c r="E1872" i="15" s="1"/>
  <c r="E1873" i="15" s="1"/>
  <c r="E1874" i="15" s="1"/>
  <c r="E1875" i="15" s="1"/>
  <c r="E1876" i="15" s="1"/>
  <c r="E1877" i="15" s="1"/>
  <c r="E1878" i="15" s="1"/>
  <c r="E1879" i="15" s="1"/>
  <c r="E1880" i="15" s="1"/>
  <c r="E1881" i="15" s="1"/>
  <c r="E1882" i="15" s="1"/>
  <c r="E1883" i="15" s="1"/>
  <c r="E1884" i="15" s="1"/>
  <c r="E1885" i="15" s="1"/>
  <c r="E1886" i="15" s="1"/>
  <c r="E1887" i="15" s="1"/>
  <c r="E1888" i="15" s="1"/>
  <c r="E1889" i="15" s="1"/>
  <c r="E1890" i="15" s="1"/>
  <c r="E1891" i="15" s="1"/>
  <c r="E1892" i="15" s="1"/>
  <c r="E1893" i="15" s="1"/>
  <c r="E1894" i="15" s="1"/>
  <c r="E1895" i="15" s="1"/>
  <c r="E1896" i="15" s="1"/>
  <c r="E1897" i="15" s="1"/>
  <c r="E1898" i="15" s="1"/>
  <c r="E1899" i="15" s="1"/>
  <c r="E1900" i="15" s="1"/>
  <c r="E1901" i="15" s="1"/>
  <c r="E1902" i="15" s="1"/>
  <c r="E1903" i="15" s="1"/>
  <c r="E1904" i="15" s="1"/>
  <c r="E1905" i="15" s="1"/>
  <c r="E1906" i="15" s="1"/>
  <c r="E1907" i="15" s="1"/>
  <c r="E1908" i="15" s="1"/>
  <c r="E1909" i="15" s="1"/>
  <c r="E1910" i="15" s="1"/>
  <c r="E1911" i="15" s="1"/>
  <c r="E1912" i="15" s="1"/>
  <c r="E1913" i="15" s="1"/>
  <c r="E1914" i="15" s="1"/>
  <c r="E1915" i="15" s="1"/>
  <c r="E1916" i="15" s="1"/>
  <c r="E1917" i="15" s="1"/>
  <c r="E1918" i="15" s="1"/>
  <c r="E1919" i="15" s="1"/>
  <c r="E1920" i="15" s="1"/>
  <c r="E1921" i="15" s="1"/>
  <c r="E1922" i="15" s="1"/>
  <c r="E1923" i="15" s="1"/>
  <c r="E1924" i="15" s="1"/>
  <c r="E1925" i="15" s="1"/>
  <c r="E1926" i="15" s="1"/>
  <c r="E1927" i="15" s="1"/>
  <c r="E1928" i="15" s="1"/>
  <c r="E1929" i="15" s="1"/>
  <c r="E1930" i="15" s="1"/>
  <c r="E1931" i="15" s="1"/>
  <c r="E1932" i="15" s="1"/>
  <c r="E1933" i="15" s="1"/>
  <c r="E1934" i="15" s="1"/>
  <c r="E1935" i="15" s="1"/>
  <c r="E1936" i="15" s="1"/>
  <c r="E1937" i="15" s="1"/>
  <c r="E1938" i="15" s="1"/>
  <c r="E1939" i="15" s="1"/>
  <c r="E1940" i="15" s="1"/>
  <c r="E1941" i="15" s="1"/>
  <c r="E1942" i="15" s="1"/>
  <c r="E1943" i="15" s="1"/>
  <c r="E1944" i="15" s="1"/>
  <c r="E1945" i="15" s="1"/>
  <c r="E1946" i="15" s="1"/>
  <c r="E1947" i="15" s="1"/>
  <c r="E1948" i="15" s="1"/>
  <c r="E1949" i="15" s="1"/>
  <c r="E1950" i="15" s="1"/>
  <c r="E1951" i="15" s="1"/>
  <c r="E1952" i="15" s="1"/>
  <c r="E1953" i="15" s="1"/>
  <c r="E1954" i="15" s="1"/>
  <c r="E1955" i="15" s="1"/>
  <c r="E1956" i="15" s="1"/>
  <c r="E1957" i="15" s="1"/>
  <c r="E1958" i="15" s="1"/>
  <c r="E1959" i="15" s="1"/>
  <c r="E1960" i="15" s="1"/>
  <c r="E1961" i="15" s="1"/>
  <c r="E1962" i="15" s="1"/>
  <c r="E1963" i="15" s="1"/>
  <c r="E1964" i="15" s="1"/>
  <c r="E1965" i="15" s="1"/>
  <c r="E1966" i="15" s="1"/>
  <c r="E1967" i="15" s="1"/>
  <c r="E1968" i="15" s="1"/>
  <c r="E1969" i="15" s="1"/>
  <c r="E1970" i="15" s="1"/>
  <c r="E1971" i="15" s="1"/>
  <c r="E1972" i="15" s="1"/>
  <c r="E1973" i="15" s="1"/>
  <c r="E1974" i="15" s="1"/>
  <c r="E1975" i="15" s="1"/>
  <c r="E1976" i="15" s="1"/>
  <c r="E1977" i="15" s="1"/>
  <c r="E1978" i="15" s="1"/>
  <c r="E1979" i="15" s="1"/>
  <c r="E1980" i="15" s="1"/>
  <c r="E1981" i="15" s="1"/>
  <c r="E1982" i="15" s="1"/>
  <c r="E1983" i="15" s="1"/>
  <c r="E1984" i="15" s="1"/>
  <c r="E1985" i="15" s="1"/>
  <c r="E1986" i="15" s="1"/>
  <c r="E1987" i="15" s="1"/>
  <c r="E1988" i="15" s="1"/>
  <c r="E1989" i="15" s="1"/>
  <c r="E1990" i="15" s="1"/>
  <c r="E1991" i="15" s="1"/>
  <c r="E1992" i="15" s="1"/>
  <c r="E1993" i="15" s="1"/>
  <c r="E1994" i="15" s="1"/>
  <c r="E1995" i="15" s="1"/>
  <c r="E1996" i="15" s="1"/>
  <c r="E1997" i="15" s="1"/>
  <c r="E1998" i="15" s="1"/>
  <c r="E1999" i="15" s="1"/>
  <c r="E2000" i="15" s="1"/>
  <c r="E2001" i="15" s="1"/>
  <c r="E2002" i="15" s="1"/>
  <c r="E2003" i="15" s="1"/>
  <c r="E2004" i="15" s="1"/>
  <c r="E2005" i="15" s="1"/>
  <c r="E2006" i="15" s="1"/>
  <c r="E2007" i="15" s="1"/>
  <c r="E2008" i="15" s="1"/>
  <c r="E2009" i="15" s="1"/>
  <c r="E2010" i="15" s="1"/>
  <c r="E2011" i="15" s="1"/>
  <c r="E2012" i="15" s="1"/>
  <c r="E2013" i="15" s="1"/>
  <c r="E2014" i="15" s="1"/>
  <c r="E2015" i="15" s="1"/>
  <c r="E2016" i="15" s="1"/>
  <c r="E2017" i="15" s="1"/>
  <c r="E2018" i="15" s="1"/>
  <c r="E2019" i="15" s="1"/>
  <c r="E2020" i="15" s="1"/>
  <c r="E2021" i="15" s="1"/>
  <c r="E2022" i="15" s="1"/>
  <c r="E2023" i="15" s="1"/>
  <c r="E2024" i="15" s="1"/>
  <c r="E2025" i="15" s="1"/>
  <c r="E2026" i="15" s="1"/>
  <c r="E2027" i="15" s="1"/>
  <c r="E2028" i="15" s="1"/>
  <c r="E2029" i="15" s="1"/>
  <c r="E2030" i="15" s="1"/>
  <c r="E2031" i="15" s="1"/>
  <c r="E2032" i="15" s="1"/>
  <c r="E2033" i="15" s="1"/>
  <c r="E2034" i="15" s="1"/>
  <c r="E2035" i="15" s="1"/>
  <c r="E2036" i="15" s="1"/>
  <c r="E2037" i="15" s="1"/>
  <c r="E2038" i="15" s="1"/>
  <c r="E2039" i="15" s="1"/>
  <c r="O266" i="8"/>
  <c r="O267" i="8" s="1"/>
  <c r="O268" i="8" s="1"/>
  <c r="O269" i="8" s="1"/>
  <c r="O270" i="8" s="1"/>
  <c r="O271" i="8" s="1"/>
  <c r="O272" i="8" s="1"/>
  <c r="O273" i="8" s="1"/>
  <c r="O274" i="8" s="1"/>
  <c r="O275" i="8" s="1"/>
  <c r="O276" i="8" s="1"/>
  <c r="O277" i="8" s="1"/>
  <c r="O278" i="8" s="1"/>
  <c r="O279" i="8" s="1"/>
  <c r="O280" i="8" s="1"/>
  <c r="O281" i="8" s="1"/>
  <c r="O282" i="8" s="1"/>
  <c r="O283" i="8" s="1"/>
  <c r="O284" i="8" s="1"/>
  <c r="O285" i="8" s="1"/>
  <c r="O286" i="8" s="1"/>
  <c r="O287" i="8" s="1"/>
  <c r="O288" i="8" s="1"/>
  <c r="O289" i="8" s="1"/>
  <c r="O290" i="8" s="1"/>
  <c r="O291" i="8" s="1"/>
  <c r="O292" i="8" s="1"/>
  <c r="O293" i="8" s="1"/>
  <c r="O294" i="8" s="1"/>
  <c r="O295" i="8" s="1"/>
  <c r="O296" i="8" s="1"/>
  <c r="O297" i="8" s="1"/>
  <c r="O298" i="8" s="1"/>
  <c r="O299" i="8" s="1"/>
  <c r="O8" i="8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305" i="8"/>
  <c r="O306" i="8" s="1"/>
  <c r="O307" i="8" s="1"/>
  <c r="O308" i="8" s="1"/>
  <c r="O309" i="8" s="1"/>
  <c r="O310" i="8" s="1"/>
  <c r="O311" i="8" s="1"/>
  <c r="O312" i="8" s="1"/>
  <c r="O313" i="8" s="1"/>
  <c r="O314" i="8" s="1"/>
  <c r="O315" i="8" s="1"/>
  <c r="O316" i="8" s="1"/>
  <c r="O317" i="8" s="1"/>
  <c r="O318" i="8" s="1"/>
  <c r="O319" i="8" s="1"/>
  <c r="O320" i="8" s="1"/>
  <c r="O321" i="8" s="1"/>
  <c r="O322" i="8" s="1"/>
  <c r="O323" i="8" s="1"/>
  <c r="O324" i="8" s="1"/>
  <c r="O325" i="8" s="1"/>
  <c r="O326" i="8" s="1"/>
  <c r="O327" i="8" s="1"/>
  <c r="O328" i="8" s="1"/>
  <c r="O329" i="8" s="1"/>
  <c r="O330" i="8" s="1"/>
  <c r="O331" i="8" s="1"/>
  <c r="O332" i="8" s="1"/>
  <c r="O333" i="8" s="1"/>
  <c r="O334" i="8" s="1"/>
  <c r="O335" i="8" s="1"/>
  <c r="O336" i="8" s="1"/>
  <c r="O337" i="8" s="1"/>
  <c r="O338" i="8" s="1"/>
  <c r="O339" i="8" s="1"/>
  <c r="O141" i="8"/>
  <c r="O142" i="8" s="1"/>
  <c r="O143" i="8" s="1"/>
  <c r="O144" i="8" s="1"/>
  <c r="O145" i="8" s="1"/>
  <c r="O146" i="8" s="1"/>
  <c r="O147" i="8" s="1"/>
  <c r="O148" i="8" s="1"/>
  <c r="O149" i="8" s="1"/>
  <c r="O150" i="8" s="1"/>
  <c r="O151" i="8" s="1"/>
  <c r="O152" i="8" s="1"/>
  <c r="O153" i="8" s="1"/>
  <c r="O154" i="8" s="1"/>
  <c r="O155" i="8" s="1"/>
  <c r="O156" i="8" s="1"/>
  <c r="O157" i="8" s="1"/>
  <c r="O158" i="8" s="1"/>
  <c r="O159" i="8" s="1"/>
  <c r="O160" i="8" s="1"/>
  <c r="O161" i="8" s="1"/>
  <c r="O162" i="8" s="1"/>
  <c r="O163" i="8" s="1"/>
  <c r="O164" i="8" s="1"/>
  <c r="O165" i="8" s="1"/>
  <c r="O166" i="8" s="1"/>
  <c r="O167" i="8" s="1"/>
  <c r="O168" i="8" s="1"/>
  <c r="O169" i="8" s="1"/>
  <c r="O170" i="8" s="1"/>
  <c r="O171" i="8" s="1"/>
  <c r="O172" i="8" s="1"/>
  <c r="O173" i="8" s="1"/>
  <c r="O174" i="8" s="1"/>
  <c r="O175" i="8" s="1"/>
  <c r="O176" i="8" s="1"/>
  <c r="O177" i="8" s="1"/>
  <c r="O178" i="8" s="1"/>
  <c r="O179" i="8" s="1"/>
  <c r="O180" i="8" s="1"/>
  <c r="O181" i="8" s="1"/>
  <c r="O182" i="8" s="1"/>
  <c r="O183" i="8" s="1"/>
  <c r="O184" i="8" s="1"/>
  <c r="O185" i="8" s="1"/>
  <c r="O186" i="8" s="1"/>
  <c r="O187" i="8" s="1"/>
  <c r="O188" i="8" s="1"/>
  <c r="O189" i="8" s="1"/>
  <c r="O190" i="8" s="1"/>
  <c r="O191" i="8" s="1"/>
  <c r="O192" i="8" s="1"/>
  <c r="O193" i="8" s="1"/>
  <c r="O194" i="8" s="1"/>
  <c r="O195" i="8" s="1"/>
  <c r="O196" i="8" s="1"/>
  <c r="O197" i="8" s="1"/>
  <c r="O198" i="8" s="1"/>
  <c r="O199" i="8" s="1"/>
  <c r="O200" i="8" s="1"/>
  <c r="O201" i="8" s="1"/>
  <c r="O202" i="8" s="1"/>
  <c r="O203" i="8" s="1"/>
  <c r="O204" i="8" s="1"/>
  <c r="O205" i="8" s="1"/>
  <c r="O206" i="8" s="1"/>
  <c r="O207" i="8" s="1"/>
  <c r="O208" i="8" s="1"/>
  <c r="O209" i="8" s="1"/>
  <c r="O210" i="8" s="1"/>
  <c r="O211" i="8" s="1"/>
  <c r="O212" i="8" s="1"/>
  <c r="O213" i="8" s="1"/>
  <c r="O214" i="8" s="1"/>
  <c r="O215" i="8" s="1"/>
  <c r="O216" i="8" s="1"/>
  <c r="O217" i="8" s="1"/>
  <c r="O218" i="8" s="1"/>
  <c r="O219" i="8" s="1"/>
  <c r="O220" i="8" s="1"/>
  <c r="O221" i="8" s="1"/>
  <c r="O229" i="8"/>
  <c r="O230" i="8" s="1"/>
  <c r="O231" i="8" s="1"/>
  <c r="O232" i="8" s="1"/>
  <c r="O233" i="8" s="1"/>
  <c r="O234" i="8" s="1"/>
  <c r="O235" i="8" s="1"/>
  <c r="O236" i="8" s="1"/>
  <c r="O237" i="8" s="1"/>
  <c r="O238" i="8" s="1"/>
  <c r="O239" i="8" s="1"/>
  <c r="O240" i="8" s="1"/>
  <c r="O241" i="8" s="1"/>
  <c r="O242" i="8" s="1"/>
  <c r="O243" i="8" s="1"/>
  <c r="O244" i="8" s="1"/>
  <c r="O245" i="8" s="1"/>
  <c r="O246" i="8" s="1"/>
  <c r="O247" i="8" s="1"/>
  <c r="O248" i="8" s="1"/>
  <c r="O249" i="8" s="1"/>
  <c r="O250" i="8" s="1"/>
  <c r="O251" i="8" s="1"/>
  <c r="O252" i="8" s="1"/>
  <c r="O253" i="8" s="1"/>
  <c r="O254" i="8" s="1"/>
  <c r="O255" i="8" s="1"/>
  <c r="O256" i="8" s="1"/>
  <c r="O257" i="8" s="1"/>
  <c r="O258" i="8" s="1"/>
  <c r="O259" i="8" s="1"/>
  <c r="O260" i="8" s="1"/>
  <c r="O77" i="8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100" i="8" s="1"/>
  <c r="O101" i="8" s="1"/>
  <c r="O102" i="8" s="1"/>
  <c r="O103" i="8" s="1"/>
  <c r="O104" i="8" s="1"/>
  <c r="O105" i="8" s="1"/>
  <c r="O106" i="8" s="1"/>
  <c r="O107" i="8" s="1"/>
  <c r="O108" i="8" s="1"/>
  <c r="O109" i="8" s="1"/>
  <c r="O110" i="8" s="1"/>
  <c r="O111" i="8" s="1"/>
  <c r="O112" i="8" s="1"/>
  <c r="O113" i="8" s="1"/>
  <c r="O114" i="8" s="1"/>
  <c r="O115" i="8" s="1"/>
  <c r="O116" i="8" s="1"/>
  <c r="O117" i="8" s="1"/>
  <c r="O118" i="8" s="1"/>
  <c r="O119" i="8" s="1"/>
  <c r="O120" i="8" s="1"/>
  <c r="O121" i="8" s="1"/>
  <c r="O122" i="8" s="1"/>
  <c r="O123" i="8" s="1"/>
  <c r="O124" i="8" s="1"/>
  <c r="O125" i="8" s="1"/>
  <c r="O126" i="8" s="1"/>
  <c r="O127" i="8" s="1"/>
  <c r="O128" i="8" s="1"/>
  <c r="O129" i="8" s="1"/>
  <c r="O130" i="8" s="1"/>
  <c r="O131" i="8" s="1"/>
  <c r="O132" i="8" s="1"/>
  <c r="O133" i="8" s="1"/>
  <c r="O134" i="8" s="1"/>
  <c r="D2040" i="2" l="1"/>
  <c r="K259" i="6" l="1"/>
  <c r="I7" i="6"/>
  <c r="I8" i="6"/>
  <c r="I9" i="6"/>
  <c r="I10" i="6"/>
  <c r="I11" i="6"/>
  <c r="I261" i="6" s="1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6" i="6"/>
  <c r="G7" i="6"/>
  <c r="K7" i="6" s="1"/>
  <c r="G8" i="6"/>
  <c r="K8" i="6" s="1"/>
  <c r="G9" i="6"/>
  <c r="G261" i="6" s="1"/>
  <c r="G10" i="6"/>
  <c r="G11" i="6"/>
  <c r="G12" i="6"/>
  <c r="G13" i="6"/>
  <c r="G14" i="6"/>
  <c r="G15" i="6"/>
  <c r="K15" i="6" s="1"/>
  <c r="G16" i="6"/>
  <c r="K16" i="6" s="1"/>
  <c r="G17" i="6"/>
  <c r="G18" i="6"/>
  <c r="G19" i="6"/>
  <c r="G20" i="6"/>
  <c r="G21" i="6"/>
  <c r="G22" i="6"/>
  <c r="G23" i="6"/>
  <c r="K23" i="6" s="1"/>
  <c r="G24" i="6"/>
  <c r="K24" i="6" s="1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K39" i="6" s="1"/>
  <c r="G40" i="6"/>
  <c r="K40" i="6" s="1"/>
  <c r="G41" i="6"/>
  <c r="G42" i="6"/>
  <c r="G43" i="6"/>
  <c r="G44" i="6"/>
  <c r="G45" i="6"/>
  <c r="G46" i="6"/>
  <c r="G47" i="6"/>
  <c r="K47" i="6" s="1"/>
  <c r="G48" i="6"/>
  <c r="K48" i="6" s="1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K63" i="6" s="1"/>
  <c r="G64" i="6"/>
  <c r="K64" i="6" s="1"/>
  <c r="G65" i="6"/>
  <c r="G66" i="6"/>
  <c r="G67" i="6"/>
  <c r="G68" i="6"/>
  <c r="G69" i="6"/>
  <c r="G70" i="6"/>
  <c r="G71" i="6"/>
  <c r="K71" i="6" s="1"/>
  <c r="G72" i="6"/>
  <c r="K72" i="6" s="1"/>
  <c r="G73" i="6"/>
  <c r="G74" i="6"/>
  <c r="G75" i="6"/>
  <c r="G76" i="6"/>
  <c r="G77" i="6"/>
  <c r="G78" i="6"/>
  <c r="G79" i="6"/>
  <c r="K79" i="6" s="1"/>
  <c r="G80" i="6"/>
  <c r="K80" i="6" s="1"/>
  <c r="G81" i="6"/>
  <c r="G82" i="6"/>
  <c r="G83" i="6"/>
  <c r="G84" i="6"/>
  <c r="G85" i="6"/>
  <c r="G86" i="6"/>
  <c r="G87" i="6"/>
  <c r="K87" i="6" s="1"/>
  <c r="G88" i="6"/>
  <c r="K88" i="6" s="1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K103" i="6" s="1"/>
  <c r="G104" i="6"/>
  <c r="K104" i="6" s="1"/>
  <c r="G105" i="6"/>
  <c r="G106" i="6"/>
  <c r="G107" i="6"/>
  <c r="G108" i="6"/>
  <c r="G109" i="6"/>
  <c r="G110" i="6"/>
  <c r="G111" i="6"/>
  <c r="K111" i="6" s="1"/>
  <c r="G112" i="6"/>
  <c r="K112" i="6" s="1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K127" i="6" s="1"/>
  <c r="G128" i="6"/>
  <c r="K128" i="6" s="1"/>
  <c r="G129" i="6"/>
  <c r="G130" i="6"/>
  <c r="G131" i="6"/>
  <c r="G132" i="6"/>
  <c r="G133" i="6"/>
  <c r="G134" i="6"/>
  <c r="G135" i="6"/>
  <c r="K135" i="6" s="1"/>
  <c r="G136" i="6"/>
  <c r="K136" i="6" s="1"/>
  <c r="G137" i="6"/>
  <c r="G138" i="6"/>
  <c r="G139" i="6"/>
  <c r="G140" i="6"/>
  <c r="G141" i="6"/>
  <c r="G142" i="6"/>
  <c r="G143" i="6"/>
  <c r="K143" i="6" s="1"/>
  <c r="G144" i="6"/>
  <c r="K144" i="6" s="1"/>
  <c r="G145" i="6"/>
  <c r="G146" i="6"/>
  <c r="G147" i="6"/>
  <c r="G148" i="6"/>
  <c r="G149" i="6"/>
  <c r="G150" i="6"/>
  <c r="G151" i="6"/>
  <c r="K151" i="6" s="1"/>
  <c r="G152" i="6"/>
  <c r="K152" i="6" s="1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K167" i="6" s="1"/>
  <c r="G168" i="6"/>
  <c r="K168" i="6" s="1"/>
  <c r="G169" i="6"/>
  <c r="G170" i="6"/>
  <c r="G171" i="6"/>
  <c r="G172" i="6"/>
  <c r="G173" i="6"/>
  <c r="G174" i="6"/>
  <c r="G175" i="6"/>
  <c r="K175" i="6" s="1"/>
  <c r="G176" i="6"/>
  <c r="K176" i="6" s="1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K191" i="6" s="1"/>
  <c r="G192" i="6"/>
  <c r="K192" i="6" s="1"/>
  <c r="G193" i="6"/>
  <c r="G194" i="6"/>
  <c r="G195" i="6"/>
  <c r="G196" i="6"/>
  <c r="G197" i="6"/>
  <c r="G198" i="6"/>
  <c r="G199" i="6"/>
  <c r="K199" i="6" s="1"/>
  <c r="G200" i="6"/>
  <c r="K200" i="6" s="1"/>
  <c r="G201" i="6"/>
  <c r="G202" i="6"/>
  <c r="G203" i="6"/>
  <c r="G204" i="6"/>
  <c r="G205" i="6"/>
  <c r="G206" i="6"/>
  <c r="G207" i="6"/>
  <c r="K207" i="6" s="1"/>
  <c r="G208" i="6"/>
  <c r="K208" i="6" s="1"/>
  <c r="G209" i="6"/>
  <c r="G210" i="6"/>
  <c r="G211" i="6"/>
  <c r="G212" i="6"/>
  <c r="G213" i="6"/>
  <c r="G214" i="6"/>
  <c r="G215" i="6"/>
  <c r="K215" i="6" s="1"/>
  <c r="G216" i="6"/>
  <c r="K216" i="6" s="1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K231" i="6" s="1"/>
  <c r="G232" i="6"/>
  <c r="K232" i="6" s="1"/>
  <c r="G233" i="6"/>
  <c r="G234" i="6"/>
  <c r="G235" i="6"/>
  <c r="G236" i="6"/>
  <c r="G237" i="6"/>
  <c r="G238" i="6"/>
  <c r="G239" i="6"/>
  <c r="K239" i="6" s="1"/>
  <c r="G240" i="6"/>
  <c r="K240" i="6" s="1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K255" i="6" s="1"/>
  <c r="G256" i="6"/>
  <c r="K256" i="6" s="1"/>
  <c r="G257" i="6"/>
  <c r="G258" i="6"/>
  <c r="G6" i="6"/>
  <c r="K6" i="6" s="1"/>
  <c r="D261" i="6"/>
  <c r="H261" i="6"/>
  <c r="K12" i="6"/>
  <c r="K13" i="6"/>
  <c r="K28" i="6"/>
  <c r="K29" i="6"/>
  <c r="K31" i="6"/>
  <c r="K32" i="6"/>
  <c r="K44" i="6"/>
  <c r="K45" i="6"/>
  <c r="K55" i="6"/>
  <c r="K56" i="6"/>
  <c r="K60" i="6"/>
  <c r="K61" i="6"/>
  <c r="K76" i="6"/>
  <c r="K77" i="6"/>
  <c r="K92" i="6"/>
  <c r="K93" i="6"/>
  <c r="K95" i="6"/>
  <c r="K96" i="6"/>
  <c r="K108" i="6"/>
  <c r="K109" i="6"/>
  <c r="K119" i="6"/>
  <c r="K120" i="6"/>
  <c r="K124" i="6"/>
  <c r="K125" i="6"/>
  <c r="K140" i="6"/>
  <c r="K141" i="6"/>
  <c r="K156" i="6"/>
  <c r="K157" i="6"/>
  <c r="K159" i="6"/>
  <c r="K160" i="6"/>
  <c r="K172" i="6"/>
  <c r="K173" i="6"/>
  <c r="K183" i="6"/>
  <c r="K184" i="6"/>
  <c r="K188" i="6"/>
  <c r="K189" i="6"/>
  <c r="K204" i="6"/>
  <c r="K205" i="6"/>
  <c r="K220" i="6"/>
  <c r="K221" i="6"/>
  <c r="K223" i="6"/>
  <c r="K224" i="6"/>
  <c r="K236" i="6"/>
  <c r="K237" i="6"/>
  <c r="K247" i="6"/>
  <c r="K248" i="6"/>
  <c r="K252" i="6"/>
  <c r="K253" i="6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U13" i="1"/>
  <c r="V13" i="1"/>
  <c r="W13" i="1"/>
  <c r="AI13" i="1" s="1"/>
  <c r="X13" i="1"/>
  <c r="Y13" i="1"/>
  <c r="Z13" i="1"/>
  <c r="AA13" i="1"/>
  <c r="AB13" i="1"/>
  <c r="AC13" i="1"/>
  <c r="AD13" i="1"/>
  <c r="AE13" i="1"/>
  <c r="AF13" i="1"/>
  <c r="AG13" i="1"/>
  <c r="AH13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U15" i="1"/>
  <c r="V15" i="1"/>
  <c r="W15" i="1"/>
  <c r="AI15" i="1" s="1"/>
  <c r="X15" i="1"/>
  <c r="Y15" i="1"/>
  <c r="Z15" i="1"/>
  <c r="AA15" i="1"/>
  <c r="AB15" i="1"/>
  <c r="AC15" i="1"/>
  <c r="AD15" i="1"/>
  <c r="AE15" i="1"/>
  <c r="AF15" i="1"/>
  <c r="AG15" i="1"/>
  <c r="AH15" i="1"/>
  <c r="U16" i="1"/>
  <c r="AI16" i="1" s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U21" i="1"/>
  <c r="AI21" i="1" s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U22" i="1"/>
  <c r="V22" i="1"/>
  <c r="W22" i="1"/>
  <c r="AI22" i="1" s="1"/>
  <c r="X22" i="1"/>
  <c r="Y22" i="1"/>
  <c r="Z22" i="1"/>
  <c r="AA22" i="1"/>
  <c r="AB22" i="1"/>
  <c r="AC22" i="1"/>
  <c r="AD22" i="1"/>
  <c r="AE22" i="1"/>
  <c r="AF22" i="1"/>
  <c r="AG22" i="1"/>
  <c r="AH22" i="1"/>
  <c r="U23" i="1"/>
  <c r="V23" i="1"/>
  <c r="W23" i="1"/>
  <c r="AI23" i="1" s="1"/>
  <c r="X23" i="1"/>
  <c r="Y23" i="1"/>
  <c r="Z23" i="1"/>
  <c r="AA23" i="1"/>
  <c r="AB23" i="1"/>
  <c r="AC23" i="1"/>
  <c r="AD23" i="1"/>
  <c r="AE23" i="1"/>
  <c r="AF23" i="1"/>
  <c r="AG23" i="1"/>
  <c r="AH23" i="1"/>
  <c r="U24" i="1"/>
  <c r="AI24" i="1" s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U26" i="1"/>
  <c r="V26" i="1"/>
  <c r="W26" i="1"/>
  <c r="AI26" i="1" s="1"/>
  <c r="X26" i="1"/>
  <c r="Y26" i="1"/>
  <c r="Z26" i="1"/>
  <c r="AA26" i="1"/>
  <c r="AB26" i="1"/>
  <c r="AC26" i="1"/>
  <c r="AD26" i="1"/>
  <c r="AE26" i="1"/>
  <c r="AF26" i="1"/>
  <c r="AG26" i="1"/>
  <c r="AH26" i="1"/>
  <c r="U27" i="1"/>
  <c r="V27" i="1"/>
  <c r="W27" i="1"/>
  <c r="AI27" i="1" s="1"/>
  <c r="X27" i="1"/>
  <c r="Y27" i="1"/>
  <c r="Z27" i="1"/>
  <c r="AA27" i="1"/>
  <c r="AB27" i="1"/>
  <c r="AC27" i="1"/>
  <c r="AD27" i="1"/>
  <c r="AE27" i="1"/>
  <c r="AF27" i="1"/>
  <c r="AG27" i="1"/>
  <c r="AH27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U30" i="1"/>
  <c r="AI30" i="1" s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U33" i="1"/>
  <c r="AI33" i="1" s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U35" i="1"/>
  <c r="AI35" i="1" s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U40" i="1"/>
  <c r="AI40" i="1" s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U42" i="1"/>
  <c r="V42" i="1"/>
  <c r="W42" i="1"/>
  <c r="AI42" i="1" s="1"/>
  <c r="X42" i="1"/>
  <c r="Y42" i="1"/>
  <c r="Z42" i="1"/>
  <c r="AA42" i="1"/>
  <c r="AB42" i="1"/>
  <c r="AC42" i="1"/>
  <c r="AD42" i="1"/>
  <c r="AE42" i="1"/>
  <c r="AF42" i="1"/>
  <c r="AG42" i="1"/>
  <c r="AH42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U46" i="1"/>
  <c r="V46" i="1"/>
  <c r="W46" i="1"/>
  <c r="AI46" i="1" s="1"/>
  <c r="X46" i="1"/>
  <c r="Y46" i="1"/>
  <c r="Z46" i="1"/>
  <c r="AA46" i="1"/>
  <c r="AB46" i="1"/>
  <c r="AC46" i="1"/>
  <c r="AD46" i="1"/>
  <c r="AE46" i="1"/>
  <c r="AF46" i="1"/>
  <c r="AG46" i="1"/>
  <c r="AH46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U49" i="1"/>
  <c r="AI49" i="1" s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U51" i="1"/>
  <c r="V51" i="1"/>
  <c r="W51" i="1"/>
  <c r="AI51" i="1" s="1"/>
  <c r="X51" i="1"/>
  <c r="Y51" i="1"/>
  <c r="Z51" i="1"/>
  <c r="AA51" i="1"/>
  <c r="AB51" i="1"/>
  <c r="AC51" i="1"/>
  <c r="AD51" i="1"/>
  <c r="AE51" i="1"/>
  <c r="AF51" i="1"/>
  <c r="AG51" i="1"/>
  <c r="AH51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U55" i="1"/>
  <c r="V55" i="1"/>
  <c r="W55" i="1"/>
  <c r="AI55" i="1" s="1"/>
  <c r="X55" i="1"/>
  <c r="Y55" i="1"/>
  <c r="Z55" i="1"/>
  <c r="AA55" i="1"/>
  <c r="AB55" i="1"/>
  <c r="AC55" i="1"/>
  <c r="AD55" i="1"/>
  <c r="AE55" i="1"/>
  <c r="AF55" i="1"/>
  <c r="AG55" i="1"/>
  <c r="AH55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U57" i="1"/>
  <c r="AI57" i="1" s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U58" i="1"/>
  <c r="AI58" i="1" s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U61" i="1"/>
  <c r="V61" i="1"/>
  <c r="W61" i="1"/>
  <c r="AI61" i="1" s="1"/>
  <c r="X61" i="1"/>
  <c r="Y61" i="1"/>
  <c r="Z61" i="1"/>
  <c r="AA61" i="1"/>
  <c r="AB61" i="1"/>
  <c r="AC61" i="1"/>
  <c r="AD61" i="1"/>
  <c r="AE61" i="1"/>
  <c r="AF61" i="1"/>
  <c r="AG61" i="1"/>
  <c r="AH61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U67" i="1"/>
  <c r="AI67" i="1" s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U70" i="1"/>
  <c r="V70" i="1"/>
  <c r="W70" i="1"/>
  <c r="AI70" i="1" s="1"/>
  <c r="X70" i="1"/>
  <c r="Y70" i="1"/>
  <c r="Z70" i="1"/>
  <c r="AA70" i="1"/>
  <c r="AB70" i="1"/>
  <c r="AC70" i="1"/>
  <c r="AD70" i="1"/>
  <c r="AE70" i="1"/>
  <c r="AF70" i="1"/>
  <c r="AG70" i="1"/>
  <c r="AH70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U72" i="1"/>
  <c r="AI72" i="1" s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U74" i="1"/>
  <c r="V74" i="1"/>
  <c r="W74" i="1"/>
  <c r="AI74" i="1" s="1"/>
  <c r="X74" i="1"/>
  <c r="Y74" i="1"/>
  <c r="Z74" i="1"/>
  <c r="AA74" i="1"/>
  <c r="AB74" i="1"/>
  <c r="AC74" i="1"/>
  <c r="AD74" i="1"/>
  <c r="AE74" i="1"/>
  <c r="AF74" i="1"/>
  <c r="AG74" i="1"/>
  <c r="AH74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U77" i="1"/>
  <c r="AI77" i="1" s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U79" i="1"/>
  <c r="V79" i="1"/>
  <c r="W79" i="1"/>
  <c r="AI79" i="1" s="1"/>
  <c r="X79" i="1"/>
  <c r="Y79" i="1"/>
  <c r="Z79" i="1"/>
  <c r="AA79" i="1"/>
  <c r="AB79" i="1"/>
  <c r="AC79" i="1"/>
  <c r="AD79" i="1"/>
  <c r="AE79" i="1"/>
  <c r="AF79" i="1"/>
  <c r="AG79" i="1"/>
  <c r="AH79" i="1"/>
  <c r="U80" i="1"/>
  <c r="AI80" i="1" s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U81" i="1"/>
  <c r="AI81" i="1" s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U82" i="1"/>
  <c r="V82" i="1"/>
  <c r="W82" i="1"/>
  <c r="AI82" i="1" s="1"/>
  <c r="X82" i="1"/>
  <c r="Y82" i="1"/>
  <c r="Z82" i="1"/>
  <c r="AA82" i="1"/>
  <c r="AB82" i="1"/>
  <c r="AC82" i="1"/>
  <c r="AD82" i="1"/>
  <c r="AE82" i="1"/>
  <c r="AF82" i="1"/>
  <c r="AG82" i="1"/>
  <c r="AH82" i="1"/>
  <c r="U83" i="1"/>
  <c r="V83" i="1"/>
  <c r="W83" i="1"/>
  <c r="AI83" i="1" s="1"/>
  <c r="X83" i="1"/>
  <c r="Y83" i="1"/>
  <c r="Z83" i="1"/>
  <c r="AA83" i="1"/>
  <c r="AB83" i="1"/>
  <c r="AC83" i="1"/>
  <c r="AD83" i="1"/>
  <c r="AE83" i="1"/>
  <c r="AF83" i="1"/>
  <c r="AG83" i="1"/>
  <c r="AH83" i="1"/>
  <c r="U84" i="1"/>
  <c r="AI84" i="1" s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U85" i="1"/>
  <c r="V85" i="1"/>
  <c r="W85" i="1"/>
  <c r="AI85" i="1" s="1"/>
  <c r="X85" i="1"/>
  <c r="Y85" i="1"/>
  <c r="Z85" i="1"/>
  <c r="AA85" i="1"/>
  <c r="AB85" i="1"/>
  <c r="AC85" i="1"/>
  <c r="AD85" i="1"/>
  <c r="AE85" i="1"/>
  <c r="AF85" i="1"/>
  <c r="AG85" i="1"/>
  <c r="AH85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U89" i="1"/>
  <c r="AI89" i="1" s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U97" i="1"/>
  <c r="AI97" i="1" s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U98" i="1"/>
  <c r="V98" i="1"/>
  <c r="W98" i="1"/>
  <c r="AI98" i="1" s="1"/>
  <c r="X98" i="1"/>
  <c r="Y98" i="1"/>
  <c r="Z98" i="1"/>
  <c r="AA98" i="1"/>
  <c r="AB98" i="1"/>
  <c r="AC98" i="1"/>
  <c r="AD98" i="1"/>
  <c r="AE98" i="1"/>
  <c r="AF98" i="1"/>
  <c r="AG98" i="1"/>
  <c r="AH98" i="1"/>
  <c r="U99" i="1"/>
  <c r="AI99" i="1" s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U100" i="1"/>
  <c r="AI100" i="1" s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U101" i="1"/>
  <c r="V101" i="1"/>
  <c r="W101" i="1"/>
  <c r="AI101" i="1" s="1"/>
  <c r="X101" i="1"/>
  <c r="Y101" i="1"/>
  <c r="Z101" i="1"/>
  <c r="AA101" i="1"/>
  <c r="AB101" i="1"/>
  <c r="AC101" i="1"/>
  <c r="AD101" i="1"/>
  <c r="AE101" i="1"/>
  <c r="AF101" i="1"/>
  <c r="AG101" i="1"/>
  <c r="AH101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U104" i="1"/>
  <c r="AI104" i="1" s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U107" i="1"/>
  <c r="V107" i="1"/>
  <c r="W107" i="1"/>
  <c r="AI107" i="1" s="1"/>
  <c r="X107" i="1"/>
  <c r="Y107" i="1"/>
  <c r="Z107" i="1"/>
  <c r="AA107" i="1"/>
  <c r="AB107" i="1"/>
  <c r="AC107" i="1"/>
  <c r="AD107" i="1"/>
  <c r="AE107" i="1"/>
  <c r="AF107" i="1"/>
  <c r="AG107" i="1"/>
  <c r="AH107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U109" i="1"/>
  <c r="V109" i="1"/>
  <c r="W109" i="1"/>
  <c r="AI109" i="1" s="1"/>
  <c r="X109" i="1"/>
  <c r="Y109" i="1"/>
  <c r="Z109" i="1"/>
  <c r="AA109" i="1"/>
  <c r="AB109" i="1"/>
  <c r="AC109" i="1"/>
  <c r="AD109" i="1"/>
  <c r="AE109" i="1"/>
  <c r="AF109" i="1"/>
  <c r="AG109" i="1"/>
  <c r="AH109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U112" i="1"/>
  <c r="AI112" i="1" s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U114" i="1"/>
  <c r="V114" i="1"/>
  <c r="W114" i="1"/>
  <c r="AI114" i="1" s="1"/>
  <c r="X114" i="1"/>
  <c r="Y114" i="1"/>
  <c r="Z114" i="1"/>
  <c r="AA114" i="1"/>
  <c r="AB114" i="1"/>
  <c r="AC114" i="1"/>
  <c r="AD114" i="1"/>
  <c r="AE114" i="1"/>
  <c r="AF114" i="1"/>
  <c r="AG114" i="1"/>
  <c r="AH114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U119" i="1"/>
  <c r="V119" i="1"/>
  <c r="W119" i="1"/>
  <c r="AI119" i="1" s="1"/>
  <c r="X119" i="1"/>
  <c r="Y119" i="1"/>
  <c r="Z119" i="1"/>
  <c r="AA119" i="1"/>
  <c r="AB119" i="1"/>
  <c r="AC119" i="1"/>
  <c r="AD119" i="1"/>
  <c r="AE119" i="1"/>
  <c r="AF119" i="1"/>
  <c r="AG119" i="1"/>
  <c r="AH119" i="1"/>
  <c r="U120" i="1"/>
  <c r="AI120" i="1" s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U125" i="1"/>
  <c r="V125" i="1"/>
  <c r="W125" i="1"/>
  <c r="AI125" i="1" s="1"/>
  <c r="X125" i="1"/>
  <c r="Y125" i="1"/>
  <c r="Z125" i="1"/>
  <c r="AA125" i="1"/>
  <c r="AB125" i="1"/>
  <c r="AC125" i="1"/>
  <c r="AD125" i="1"/>
  <c r="AE125" i="1"/>
  <c r="AF125" i="1"/>
  <c r="AG125" i="1"/>
  <c r="AH125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U127" i="1"/>
  <c r="V127" i="1"/>
  <c r="W127" i="1"/>
  <c r="AI127" i="1" s="1"/>
  <c r="X127" i="1"/>
  <c r="Y127" i="1"/>
  <c r="Z127" i="1"/>
  <c r="AA127" i="1"/>
  <c r="AB127" i="1"/>
  <c r="AC127" i="1"/>
  <c r="AD127" i="1"/>
  <c r="AE127" i="1"/>
  <c r="AF127" i="1"/>
  <c r="AG127" i="1"/>
  <c r="AH127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U129" i="1"/>
  <c r="AI129" i="1" s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U130" i="1"/>
  <c r="AI130" i="1" s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U131" i="1"/>
  <c r="AI131" i="1" s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U133" i="1"/>
  <c r="V133" i="1"/>
  <c r="W133" i="1"/>
  <c r="AI133" i="1" s="1"/>
  <c r="X133" i="1"/>
  <c r="Y133" i="1"/>
  <c r="Z133" i="1"/>
  <c r="AA133" i="1"/>
  <c r="AB133" i="1"/>
  <c r="AC133" i="1"/>
  <c r="AD133" i="1"/>
  <c r="AE133" i="1"/>
  <c r="AF133" i="1"/>
  <c r="AG133" i="1"/>
  <c r="AH133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U135" i="1"/>
  <c r="AI135" i="1" s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U136" i="1"/>
  <c r="AI136" i="1" s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U137" i="1"/>
  <c r="AI137" i="1" s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U142" i="1"/>
  <c r="V142" i="1"/>
  <c r="W142" i="1"/>
  <c r="AI142" i="1" s="1"/>
  <c r="X142" i="1"/>
  <c r="Y142" i="1"/>
  <c r="Z142" i="1"/>
  <c r="AA142" i="1"/>
  <c r="AB142" i="1"/>
  <c r="AC142" i="1"/>
  <c r="AD142" i="1"/>
  <c r="AE142" i="1"/>
  <c r="AF142" i="1"/>
  <c r="AG142" i="1"/>
  <c r="AH142" i="1"/>
  <c r="U143" i="1"/>
  <c r="V143" i="1"/>
  <c r="W143" i="1"/>
  <c r="AI143" i="1" s="1"/>
  <c r="X143" i="1"/>
  <c r="Y143" i="1"/>
  <c r="Z143" i="1"/>
  <c r="AA143" i="1"/>
  <c r="AB143" i="1"/>
  <c r="AC143" i="1"/>
  <c r="AD143" i="1"/>
  <c r="AE143" i="1"/>
  <c r="AF143" i="1"/>
  <c r="AG143" i="1"/>
  <c r="AH143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U145" i="1"/>
  <c r="AI145" i="1" s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U147" i="1"/>
  <c r="V147" i="1"/>
  <c r="W147" i="1"/>
  <c r="AI147" i="1" s="1"/>
  <c r="X147" i="1"/>
  <c r="Y147" i="1"/>
  <c r="Z147" i="1"/>
  <c r="AA147" i="1"/>
  <c r="AB147" i="1"/>
  <c r="AC147" i="1"/>
  <c r="AD147" i="1"/>
  <c r="AE147" i="1"/>
  <c r="AF147" i="1"/>
  <c r="AG147" i="1"/>
  <c r="AH147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U149" i="1"/>
  <c r="V149" i="1"/>
  <c r="W149" i="1"/>
  <c r="AI149" i="1" s="1"/>
  <c r="X149" i="1"/>
  <c r="Y149" i="1"/>
  <c r="Z149" i="1"/>
  <c r="AA149" i="1"/>
  <c r="AB149" i="1"/>
  <c r="AC149" i="1"/>
  <c r="AD149" i="1"/>
  <c r="AE149" i="1"/>
  <c r="AF149" i="1"/>
  <c r="AG149" i="1"/>
  <c r="AH149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U153" i="1"/>
  <c r="AI153" i="1" s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U158" i="1"/>
  <c r="V158" i="1"/>
  <c r="W158" i="1"/>
  <c r="AI158" i="1" s="1"/>
  <c r="X158" i="1"/>
  <c r="Y158" i="1"/>
  <c r="Z158" i="1"/>
  <c r="AA158" i="1"/>
  <c r="AB158" i="1"/>
  <c r="AC158" i="1"/>
  <c r="AD158" i="1"/>
  <c r="AE158" i="1"/>
  <c r="AF158" i="1"/>
  <c r="AG158" i="1"/>
  <c r="AH158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U163" i="1"/>
  <c r="V163" i="1"/>
  <c r="W163" i="1"/>
  <c r="AI163" i="1" s="1"/>
  <c r="X163" i="1"/>
  <c r="Y163" i="1"/>
  <c r="Z163" i="1"/>
  <c r="AA163" i="1"/>
  <c r="AB163" i="1"/>
  <c r="AC163" i="1"/>
  <c r="AD163" i="1"/>
  <c r="AE163" i="1"/>
  <c r="AF163" i="1"/>
  <c r="AG163" i="1"/>
  <c r="AH163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U165" i="1"/>
  <c r="V165" i="1"/>
  <c r="W165" i="1"/>
  <c r="AI165" i="1" s="1"/>
  <c r="X165" i="1"/>
  <c r="Y165" i="1"/>
  <c r="Z165" i="1"/>
  <c r="AA165" i="1"/>
  <c r="AB165" i="1"/>
  <c r="AC165" i="1"/>
  <c r="AD165" i="1"/>
  <c r="AE165" i="1"/>
  <c r="AF165" i="1"/>
  <c r="AG165" i="1"/>
  <c r="AH165" i="1"/>
  <c r="U166" i="1"/>
  <c r="V166" i="1"/>
  <c r="W166" i="1"/>
  <c r="AI166" i="1" s="1"/>
  <c r="X166" i="1"/>
  <c r="Y166" i="1"/>
  <c r="Z166" i="1"/>
  <c r="AA166" i="1"/>
  <c r="AB166" i="1"/>
  <c r="AC166" i="1"/>
  <c r="AD166" i="1"/>
  <c r="AE166" i="1"/>
  <c r="AF166" i="1"/>
  <c r="AG166" i="1"/>
  <c r="AH166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U169" i="1"/>
  <c r="AI169" i="1" s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U171" i="1"/>
  <c r="V171" i="1"/>
  <c r="W171" i="1"/>
  <c r="AI171" i="1" s="1"/>
  <c r="X171" i="1"/>
  <c r="Y171" i="1"/>
  <c r="Z171" i="1"/>
  <c r="AA171" i="1"/>
  <c r="AB171" i="1"/>
  <c r="AC171" i="1"/>
  <c r="AD171" i="1"/>
  <c r="AE171" i="1"/>
  <c r="AF171" i="1"/>
  <c r="AG171" i="1"/>
  <c r="AH171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U174" i="1"/>
  <c r="V174" i="1"/>
  <c r="W174" i="1"/>
  <c r="AI174" i="1" s="1"/>
  <c r="X174" i="1"/>
  <c r="Y174" i="1"/>
  <c r="Z174" i="1"/>
  <c r="AA174" i="1"/>
  <c r="AB174" i="1"/>
  <c r="AC174" i="1"/>
  <c r="AD174" i="1"/>
  <c r="AE174" i="1"/>
  <c r="AF174" i="1"/>
  <c r="AG174" i="1"/>
  <c r="AH174" i="1"/>
  <c r="U175" i="1"/>
  <c r="V175" i="1"/>
  <c r="W175" i="1"/>
  <c r="AI175" i="1" s="1"/>
  <c r="X175" i="1"/>
  <c r="Y175" i="1"/>
  <c r="Z175" i="1"/>
  <c r="AA175" i="1"/>
  <c r="AB175" i="1"/>
  <c r="AC175" i="1"/>
  <c r="AD175" i="1"/>
  <c r="AE175" i="1"/>
  <c r="AF175" i="1"/>
  <c r="AG175" i="1"/>
  <c r="AH175" i="1"/>
  <c r="U176" i="1"/>
  <c r="AI176" i="1" s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U184" i="1"/>
  <c r="AI184" i="1" s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U189" i="1"/>
  <c r="V189" i="1"/>
  <c r="W189" i="1"/>
  <c r="AI189" i="1" s="1"/>
  <c r="X189" i="1"/>
  <c r="Y189" i="1"/>
  <c r="Z189" i="1"/>
  <c r="AA189" i="1"/>
  <c r="AB189" i="1"/>
  <c r="AC189" i="1"/>
  <c r="AD189" i="1"/>
  <c r="AE189" i="1"/>
  <c r="AF189" i="1"/>
  <c r="AG189" i="1"/>
  <c r="AH189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U191" i="1"/>
  <c r="V191" i="1"/>
  <c r="W191" i="1"/>
  <c r="AI191" i="1" s="1"/>
  <c r="X191" i="1"/>
  <c r="Y191" i="1"/>
  <c r="Z191" i="1"/>
  <c r="AA191" i="1"/>
  <c r="AB191" i="1"/>
  <c r="AC191" i="1"/>
  <c r="AD191" i="1"/>
  <c r="AE191" i="1"/>
  <c r="AF191" i="1"/>
  <c r="AG191" i="1"/>
  <c r="AH191" i="1"/>
  <c r="U192" i="1"/>
  <c r="AI192" i="1" s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U193" i="1"/>
  <c r="AI193" i="1" s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U194" i="1"/>
  <c r="V194" i="1"/>
  <c r="W194" i="1"/>
  <c r="AI194" i="1" s="1"/>
  <c r="X194" i="1"/>
  <c r="Y194" i="1"/>
  <c r="Z194" i="1"/>
  <c r="AA194" i="1"/>
  <c r="AB194" i="1"/>
  <c r="AC194" i="1"/>
  <c r="AD194" i="1"/>
  <c r="AE194" i="1"/>
  <c r="AF194" i="1"/>
  <c r="AG194" i="1"/>
  <c r="AH194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U197" i="1"/>
  <c r="V197" i="1"/>
  <c r="W197" i="1"/>
  <c r="AI197" i="1" s="1"/>
  <c r="X197" i="1"/>
  <c r="Y197" i="1"/>
  <c r="Z197" i="1"/>
  <c r="AA197" i="1"/>
  <c r="AB197" i="1"/>
  <c r="AC197" i="1"/>
  <c r="AD197" i="1"/>
  <c r="AE197" i="1"/>
  <c r="AF197" i="1"/>
  <c r="AG197" i="1"/>
  <c r="AH197" i="1"/>
  <c r="U198" i="1"/>
  <c r="V198" i="1"/>
  <c r="W198" i="1"/>
  <c r="AI198" i="1" s="1"/>
  <c r="X198" i="1"/>
  <c r="Y198" i="1"/>
  <c r="Z198" i="1"/>
  <c r="AA198" i="1"/>
  <c r="AB198" i="1"/>
  <c r="AC198" i="1"/>
  <c r="AD198" i="1"/>
  <c r="AE198" i="1"/>
  <c r="AF198" i="1"/>
  <c r="AG198" i="1"/>
  <c r="AH198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U201" i="1"/>
  <c r="AI201" i="1" s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U203" i="1"/>
  <c r="V203" i="1"/>
  <c r="W203" i="1"/>
  <c r="AI203" i="1" s="1"/>
  <c r="X203" i="1"/>
  <c r="Y203" i="1"/>
  <c r="Z203" i="1"/>
  <c r="AA203" i="1"/>
  <c r="AB203" i="1"/>
  <c r="AC203" i="1"/>
  <c r="AD203" i="1"/>
  <c r="AE203" i="1"/>
  <c r="AF203" i="1"/>
  <c r="AG203" i="1"/>
  <c r="AH203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U206" i="1"/>
  <c r="V206" i="1"/>
  <c r="W206" i="1"/>
  <c r="AI206" i="1" s="1"/>
  <c r="X206" i="1"/>
  <c r="Y206" i="1"/>
  <c r="Z206" i="1"/>
  <c r="AA206" i="1"/>
  <c r="AB206" i="1"/>
  <c r="AC206" i="1"/>
  <c r="AD206" i="1"/>
  <c r="AE206" i="1"/>
  <c r="AF206" i="1"/>
  <c r="AG206" i="1"/>
  <c r="AH206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U211" i="1"/>
  <c r="AI211" i="1" s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U218" i="1"/>
  <c r="V218" i="1"/>
  <c r="W218" i="1"/>
  <c r="AI218" i="1" s="1"/>
  <c r="X218" i="1"/>
  <c r="Y218" i="1"/>
  <c r="Z218" i="1"/>
  <c r="AA218" i="1"/>
  <c r="AB218" i="1"/>
  <c r="AC218" i="1"/>
  <c r="AD218" i="1"/>
  <c r="AE218" i="1"/>
  <c r="AF218" i="1"/>
  <c r="AG218" i="1"/>
  <c r="AH218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U221" i="1"/>
  <c r="V221" i="1"/>
  <c r="W221" i="1"/>
  <c r="AI221" i="1" s="1"/>
  <c r="X221" i="1"/>
  <c r="Y221" i="1"/>
  <c r="Z221" i="1"/>
  <c r="AA221" i="1"/>
  <c r="AB221" i="1"/>
  <c r="AC221" i="1"/>
  <c r="AD221" i="1"/>
  <c r="AE221" i="1"/>
  <c r="AF221" i="1"/>
  <c r="AG221" i="1"/>
  <c r="AH221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U224" i="1"/>
  <c r="AI224" i="1" s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U229" i="1"/>
  <c r="V229" i="1"/>
  <c r="W229" i="1"/>
  <c r="AI229" i="1" s="1"/>
  <c r="X229" i="1"/>
  <c r="Y229" i="1"/>
  <c r="Z229" i="1"/>
  <c r="AA229" i="1"/>
  <c r="AB229" i="1"/>
  <c r="AC229" i="1"/>
  <c r="AD229" i="1"/>
  <c r="AE229" i="1"/>
  <c r="AF229" i="1"/>
  <c r="AG229" i="1"/>
  <c r="AH229" i="1"/>
  <c r="U230" i="1"/>
  <c r="V230" i="1"/>
  <c r="W230" i="1"/>
  <c r="AI230" i="1" s="1"/>
  <c r="X230" i="1"/>
  <c r="Y230" i="1"/>
  <c r="Z230" i="1"/>
  <c r="AA230" i="1"/>
  <c r="AB230" i="1"/>
  <c r="AC230" i="1"/>
  <c r="AD230" i="1"/>
  <c r="AE230" i="1"/>
  <c r="AF230" i="1"/>
  <c r="AG230" i="1"/>
  <c r="AH230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U232" i="1"/>
  <c r="AI232" i="1" s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U233" i="1"/>
  <c r="AI233" i="1" s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U234" i="1"/>
  <c r="V234" i="1"/>
  <c r="W234" i="1"/>
  <c r="AI234" i="1" s="1"/>
  <c r="X234" i="1"/>
  <c r="Y234" i="1"/>
  <c r="Z234" i="1"/>
  <c r="AA234" i="1"/>
  <c r="AB234" i="1"/>
  <c r="AC234" i="1"/>
  <c r="AD234" i="1"/>
  <c r="AE234" i="1"/>
  <c r="AF234" i="1"/>
  <c r="AG234" i="1"/>
  <c r="AH234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U238" i="1"/>
  <c r="V238" i="1"/>
  <c r="W238" i="1"/>
  <c r="AI238" i="1" s="1"/>
  <c r="X238" i="1"/>
  <c r="Y238" i="1"/>
  <c r="Z238" i="1"/>
  <c r="AA238" i="1"/>
  <c r="AB238" i="1"/>
  <c r="AC238" i="1"/>
  <c r="AD238" i="1"/>
  <c r="AE238" i="1"/>
  <c r="AF238" i="1"/>
  <c r="AG238" i="1"/>
  <c r="AH238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U241" i="1"/>
  <c r="AI241" i="1" s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U242" i="1"/>
  <c r="V242" i="1"/>
  <c r="W242" i="1"/>
  <c r="AI242" i="1" s="1"/>
  <c r="X242" i="1"/>
  <c r="Y242" i="1"/>
  <c r="Z242" i="1"/>
  <c r="AA242" i="1"/>
  <c r="AB242" i="1"/>
  <c r="AC242" i="1"/>
  <c r="AD242" i="1"/>
  <c r="AE242" i="1"/>
  <c r="AF242" i="1"/>
  <c r="AG242" i="1"/>
  <c r="AH242" i="1"/>
  <c r="U243" i="1"/>
  <c r="V243" i="1"/>
  <c r="W243" i="1"/>
  <c r="AI243" i="1" s="1"/>
  <c r="X243" i="1"/>
  <c r="Y243" i="1"/>
  <c r="Z243" i="1"/>
  <c r="AA243" i="1"/>
  <c r="AB243" i="1"/>
  <c r="AC243" i="1"/>
  <c r="AD243" i="1"/>
  <c r="AE243" i="1"/>
  <c r="AF243" i="1"/>
  <c r="AG243" i="1"/>
  <c r="AH243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U245" i="1"/>
  <c r="V245" i="1"/>
  <c r="W245" i="1"/>
  <c r="AI245" i="1" s="1"/>
  <c r="X245" i="1"/>
  <c r="Y245" i="1"/>
  <c r="Z245" i="1"/>
  <c r="AA245" i="1"/>
  <c r="AB245" i="1"/>
  <c r="AC245" i="1"/>
  <c r="AD245" i="1"/>
  <c r="AE245" i="1"/>
  <c r="AF245" i="1"/>
  <c r="AG245" i="1"/>
  <c r="AH245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U249" i="1"/>
  <c r="AI249" i="1" s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U251" i="1"/>
  <c r="V251" i="1"/>
  <c r="W251" i="1"/>
  <c r="AI251" i="1" s="1"/>
  <c r="X251" i="1"/>
  <c r="Y251" i="1"/>
  <c r="Z251" i="1"/>
  <c r="AA251" i="1"/>
  <c r="AB251" i="1"/>
  <c r="AC251" i="1"/>
  <c r="AD251" i="1"/>
  <c r="AE251" i="1"/>
  <c r="AF251" i="1"/>
  <c r="AG251" i="1"/>
  <c r="AH251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U254" i="1"/>
  <c r="AI254" i="1" s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U257" i="1"/>
  <c r="AI257" i="1" s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U258" i="1"/>
  <c r="V258" i="1"/>
  <c r="W258" i="1"/>
  <c r="AI258" i="1" s="1"/>
  <c r="X258" i="1"/>
  <c r="Y258" i="1"/>
  <c r="Z258" i="1"/>
  <c r="AA258" i="1"/>
  <c r="AB258" i="1"/>
  <c r="AC258" i="1"/>
  <c r="AD258" i="1"/>
  <c r="AE258" i="1"/>
  <c r="AF258" i="1"/>
  <c r="AG258" i="1"/>
  <c r="AH258" i="1"/>
  <c r="U259" i="1"/>
  <c r="AI259" i="1" s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U261" i="1"/>
  <c r="V261" i="1"/>
  <c r="W261" i="1"/>
  <c r="AI261" i="1" s="1"/>
  <c r="X261" i="1"/>
  <c r="Y261" i="1"/>
  <c r="Z261" i="1"/>
  <c r="AA261" i="1"/>
  <c r="AB261" i="1"/>
  <c r="AC261" i="1"/>
  <c r="AD261" i="1"/>
  <c r="AE261" i="1"/>
  <c r="AF261" i="1"/>
  <c r="AG261" i="1"/>
  <c r="AH261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U263" i="1"/>
  <c r="V263" i="1"/>
  <c r="W263" i="1"/>
  <c r="AI263" i="1" s="1"/>
  <c r="X263" i="1"/>
  <c r="Y263" i="1"/>
  <c r="Z263" i="1"/>
  <c r="AA263" i="1"/>
  <c r="AB263" i="1"/>
  <c r="AC263" i="1"/>
  <c r="AD263" i="1"/>
  <c r="AE263" i="1"/>
  <c r="AF263" i="1"/>
  <c r="AG263" i="1"/>
  <c r="AH263" i="1"/>
  <c r="U264" i="1"/>
  <c r="AI264" i="1" s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U265" i="1"/>
  <c r="AI265" i="1" s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U266" i="1"/>
  <c r="V266" i="1"/>
  <c r="W266" i="1"/>
  <c r="AI266" i="1" s="1"/>
  <c r="X266" i="1"/>
  <c r="Y266" i="1"/>
  <c r="Z266" i="1"/>
  <c r="AA266" i="1"/>
  <c r="AB266" i="1"/>
  <c r="AC266" i="1"/>
  <c r="AD266" i="1"/>
  <c r="AE266" i="1"/>
  <c r="AF266" i="1"/>
  <c r="AG266" i="1"/>
  <c r="AH266" i="1"/>
  <c r="U267" i="1"/>
  <c r="V267" i="1"/>
  <c r="W267" i="1"/>
  <c r="AI267" i="1" s="1"/>
  <c r="X267" i="1"/>
  <c r="Y267" i="1"/>
  <c r="Z267" i="1"/>
  <c r="AA267" i="1"/>
  <c r="AB267" i="1"/>
  <c r="AC267" i="1"/>
  <c r="AD267" i="1"/>
  <c r="AE267" i="1"/>
  <c r="AF267" i="1"/>
  <c r="AG267" i="1"/>
  <c r="AH267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U271" i="1"/>
  <c r="V271" i="1"/>
  <c r="W271" i="1"/>
  <c r="AI271" i="1" s="1"/>
  <c r="X271" i="1"/>
  <c r="Y271" i="1"/>
  <c r="Z271" i="1"/>
  <c r="AA271" i="1"/>
  <c r="AB271" i="1"/>
  <c r="AC271" i="1"/>
  <c r="AD271" i="1"/>
  <c r="AE271" i="1"/>
  <c r="AF271" i="1"/>
  <c r="AG271" i="1"/>
  <c r="AH271" i="1"/>
  <c r="U272" i="1"/>
  <c r="AI272" i="1" s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U273" i="1"/>
  <c r="AI273" i="1" s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U274" i="1"/>
  <c r="V274" i="1"/>
  <c r="W274" i="1"/>
  <c r="AI274" i="1" s="1"/>
  <c r="X274" i="1"/>
  <c r="Y274" i="1"/>
  <c r="Z274" i="1"/>
  <c r="AA274" i="1"/>
  <c r="AB274" i="1"/>
  <c r="AC274" i="1"/>
  <c r="AD274" i="1"/>
  <c r="AE274" i="1"/>
  <c r="AF274" i="1"/>
  <c r="AG274" i="1"/>
  <c r="AH274" i="1"/>
  <c r="U275" i="1"/>
  <c r="AI275" i="1" s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U281" i="1"/>
  <c r="AI281" i="1" s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U285" i="1"/>
  <c r="V285" i="1"/>
  <c r="W285" i="1"/>
  <c r="AI285" i="1" s="1"/>
  <c r="X285" i="1"/>
  <c r="Y285" i="1"/>
  <c r="Z285" i="1"/>
  <c r="AA285" i="1"/>
  <c r="AB285" i="1"/>
  <c r="AC285" i="1"/>
  <c r="AD285" i="1"/>
  <c r="AE285" i="1"/>
  <c r="AF285" i="1"/>
  <c r="AG285" i="1"/>
  <c r="AH285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U287" i="1"/>
  <c r="V287" i="1"/>
  <c r="W287" i="1"/>
  <c r="AI287" i="1" s="1"/>
  <c r="X287" i="1"/>
  <c r="Y287" i="1"/>
  <c r="Z287" i="1"/>
  <c r="AA287" i="1"/>
  <c r="AB287" i="1"/>
  <c r="AC287" i="1"/>
  <c r="AD287" i="1"/>
  <c r="AE287" i="1"/>
  <c r="AF287" i="1"/>
  <c r="AG287" i="1"/>
  <c r="AH287" i="1"/>
  <c r="U288" i="1"/>
  <c r="AI288" i="1" s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U293" i="1"/>
  <c r="AI293" i="1" s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U294" i="1"/>
  <c r="V294" i="1"/>
  <c r="W294" i="1"/>
  <c r="AI294" i="1" s="1"/>
  <c r="X294" i="1"/>
  <c r="Y294" i="1"/>
  <c r="Z294" i="1"/>
  <c r="AA294" i="1"/>
  <c r="AB294" i="1"/>
  <c r="AC294" i="1"/>
  <c r="AD294" i="1"/>
  <c r="AE294" i="1"/>
  <c r="AF294" i="1"/>
  <c r="AG294" i="1"/>
  <c r="AH294" i="1"/>
  <c r="U295" i="1"/>
  <c r="V295" i="1"/>
  <c r="W295" i="1"/>
  <c r="AI295" i="1" s="1"/>
  <c r="X295" i="1"/>
  <c r="Y295" i="1"/>
  <c r="Z295" i="1"/>
  <c r="AA295" i="1"/>
  <c r="AB295" i="1"/>
  <c r="AC295" i="1"/>
  <c r="AD295" i="1"/>
  <c r="AE295" i="1"/>
  <c r="AF295" i="1"/>
  <c r="AG295" i="1"/>
  <c r="AH295" i="1"/>
  <c r="U296" i="1"/>
  <c r="AI296" i="1" s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U297" i="1"/>
  <c r="AI297" i="1" s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U298" i="1"/>
  <c r="V298" i="1"/>
  <c r="W298" i="1"/>
  <c r="AI298" i="1" s="1"/>
  <c r="X298" i="1"/>
  <c r="Y298" i="1"/>
  <c r="Z298" i="1"/>
  <c r="AA298" i="1"/>
  <c r="AB298" i="1"/>
  <c r="AC298" i="1"/>
  <c r="AD298" i="1"/>
  <c r="AE298" i="1"/>
  <c r="AF298" i="1"/>
  <c r="AG298" i="1"/>
  <c r="AH298" i="1"/>
  <c r="U299" i="1"/>
  <c r="V299" i="1"/>
  <c r="W299" i="1"/>
  <c r="AI299" i="1" s="1"/>
  <c r="X299" i="1"/>
  <c r="Y299" i="1"/>
  <c r="Z299" i="1"/>
  <c r="AA299" i="1"/>
  <c r="AB299" i="1"/>
  <c r="AC299" i="1"/>
  <c r="AD299" i="1"/>
  <c r="AE299" i="1"/>
  <c r="AF299" i="1"/>
  <c r="AG299" i="1"/>
  <c r="AH299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U302" i="1"/>
  <c r="AI302" i="1" s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U305" i="1"/>
  <c r="AI305" i="1" s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U310" i="1"/>
  <c r="V310" i="1"/>
  <c r="W310" i="1"/>
  <c r="AI310" i="1" s="1"/>
  <c r="X310" i="1"/>
  <c r="Y310" i="1"/>
  <c r="Z310" i="1"/>
  <c r="AA310" i="1"/>
  <c r="AB310" i="1"/>
  <c r="AC310" i="1"/>
  <c r="AD310" i="1"/>
  <c r="AE310" i="1"/>
  <c r="AF310" i="1"/>
  <c r="AG310" i="1"/>
  <c r="AH310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U315" i="1"/>
  <c r="V315" i="1"/>
  <c r="W315" i="1"/>
  <c r="AI315" i="1" s="1"/>
  <c r="X315" i="1"/>
  <c r="Y315" i="1"/>
  <c r="Z315" i="1"/>
  <c r="AA315" i="1"/>
  <c r="AB315" i="1"/>
  <c r="AC315" i="1"/>
  <c r="AD315" i="1"/>
  <c r="AE315" i="1"/>
  <c r="AF315" i="1"/>
  <c r="AG315" i="1"/>
  <c r="AH315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U320" i="1"/>
  <c r="AI320" i="1" s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U321" i="1"/>
  <c r="AI321" i="1" s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U322" i="1"/>
  <c r="V322" i="1"/>
  <c r="W322" i="1"/>
  <c r="AI322" i="1" s="1"/>
  <c r="X322" i="1"/>
  <c r="Y322" i="1"/>
  <c r="Z322" i="1"/>
  <c r="AA322" i="1"/>
  <c r="AB322" i="1"/>
  <c r="AC322" i="1"/>
  <c r="AD322" i="1"/>
  <c r="AE322" i="1"/>
  <c r="AF322" i="1"/>
  <c r="AG322" i="1"/>
  <c r="AH322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U325" i="1"/>
  <c r="AI325" i="1" s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U326" i="1"/>
  <c r="V326" i="1"/>
  <c r="W326" i="1"/>
  <c r="AI326" i="1" s="1"/>
  <c r="X326" i="1"/>
  <c r="Y326" i="1"/>
  <c r="Z326" i="1"/>
  <c r="AA326" i="1"/>
  <c r="AB326" i="1"/>
  <c r="AC326" i="1"/>
  <c r="AD326" i="1"/>
  <c r="AE326" i="1"/>
  <c r="AF326" i="1"/>
  <c r="AG326" i="1"/>
  <c r="AH326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U328" i="1"/>
  <c r="AI328" i="1" s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U329" i="1"/>
  <c r="AI329" i="1" s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U330" i="1"/>
  <c r="V330" i="1"/>
  <c r="W330" i="1"/>
  <c r="AI330" i="1" s="1"/>
  <c r="X330" i="1"/>
  <c r="Y330" i="1"/>
  <c r="Z330" i="1"/>
  <c r="AA330" i="1"/>
  <c r="AB330" i="1"/>
  <c r="AC330" i="1"/>
  <c r="AD330" i="1"/>
  <c r="AE330" i="1"/>
  <c r="AF330" i="1"/>
  <c r="AG330" i="1"/>
  <c r="AH330" i="1"/>
  <c r="U331" i="1"/>
  <c r="V331" i="1"/>
  <c r="W331" i="1"/>
  <c r="AI331" i="1" s="1"/>
  <c r="X331" i="1"/>
  <c r="Y331" i="1"/>
  <c r="Z331" i="1"/>
  <c r="AA331" i="1"/>
  <c r="AB331" i="1"/>
  <c r="AC331" i="1"/>
  <c r="AD331" i="1"/>
  <c r="AE331" i="1"/>
  <c r="AF331" i="1"/>
  <c r="AG331" i="1"/>
  <c r="AH331" i="1"/>
  <c r="U332" i="1"/>
  <c r="AI332" i="1" s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U333" i="1"/>
  <c r="AI333" i="1" s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U334" i="1"/>
  <c r="V334" i="1"/>
  <c r="W334" i="1"/>
  <c r="AI334" i="1" s="1"/>
  <c r="X334" i="1"/>
  <c r="Y334" i="1"/>
  <c r="Z334" i="1"/>
  <c r="AA334" i="1"/>
  <c r="AB334" i="1"/>
  <c r="AC334" i="1"/>
  <c r="AD334" i="1"/>
  <c r="AE334" i="1"/>
  <c r="AF334" i="1"/>
  <c r="AG334" i="1"/>
  <c r="AH334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U339" i="1"/>
  <c r="AI339" i="1" s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U341" i="1"/>
  <c r="AI341" i="1" s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U345" i="1"/>
  <c r="AI345" i="1" s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U346" i="1"/>
  <c r="V346" i="1"/>
  <c r="W346" i="1"/>
  <c r="AI346" i="1" s="1"/>
  <c r="X346" i="1"/>
  <c r="Y346" i="1"/>
  <c r="Z346" i="1"/>
  <c r="AA346" i="1"/>
  <c r="AB346" i="1"/>
  <c r="AC346" i="1"/>
  <c r="AD346" i="1"/>
  <c r="AE346" i="1"/>
  <c r="AF346" i="1"/>
  <c r="AG346" i="1"/>
  <c r="AH346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U352" i="1"/>
  <c r="AI352" i="1" s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U360" i="1"/>
  <c r="AI360" i="1" s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U362" i="1"/>
  <c r="V362" i="1"/>
  <c r="W362" i="1"/>
  <c r="AI362" i="1" s="1"/>
  <c r="X362" i="1"/>
  <c r="Y362" i="1"/>
  <c r="Z362" i="1"/>
  <c r="AA362" i="1"/>
  <c r="AB362" i="1"/>
  <c r="AC362" i="1"/>
  <c r="AD362" i="1"/>
  <c r="AE362" i="1"/>
  <c r="AF362" i="1"/>
  <c r="AG362" i="1"/>
  <c r="AH362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U365" i="1"/>
  <c r="AI365" i="1" s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U366" i="1"/>
  <c r="V366" i="1"/>
  <c r="W366" i="1"/>
  <c r="AI366" i="1" s="1"/>
  <c r="X366" i="1"/>
  <c r="Y366" i="1"/>
  <c r="Z366" i="1"/>
  <c r="AA366" i="1"/>
  <c r="AB366" i="1"/>
  <c r="AC366" i="1"/>
  <c r="AD366" i="1"/>
  <c r="AE366" i="1"/>
  <c r="AF366" i="1"/>
  <c r="AG366" i="1"/>
  <c r="AH366" i="1"/>
  <c r="U367" i="1"/>
  <c r="V367" i="1"/>
  <c r="W367" i="1"/>
  <c r="AI367" i="1" s="1"/>
  <c r="X367" i="1"/>
  <c r="Y367" i="1"/>
  <c r="Z367" i="1"/>
  <c r="AA367" i="1"/>
  <c r="AB367" i="1"/>
  <c r="AC367" i="1"/>
  <c r="AD367" i="1"/>
  <c r="AE367" i="1"/>
  <c r="AF367" i="1"/>
  <c r="AG367" i="1"/>
  <c r="AH367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U370" i="1"/>
  <c r="V370" i="1"/>
  <c r="W370" i="1"/>
  <c r="AI370" i="1" s="1"/>
  <c r="X370" i="1"/>
  <c r="Y370" i="1"/>
  <c r="Z370" i="1"/>
  <c r="AA370" i="1"/>
  <c r="AB370" i="1"/>
  <c r="AC370" i="1"/>
  <c r="AD370" i="1"/>
  <c r="AE370" i="1"/>
  <c r="AF370" i="1"/>
  <c r="AG370" i="1"/>
  <c r="AH370" i="1"/>
  <c r="U371" i="1"/>
  <c r="V371" i="1"/>
  <c r="W371" i="1"/>
  <c r="AI371" i="1" s="1"/>
  <c r="X371" i="1"/>
  <c r="Y371" i="1"/>
  <c r="Z371" i="1"/>
  <c r="AA371" i="1"/>
  <c r="AB371" i="1"/>
  <c r="AC371" i="1"/>
  <c r="AD371" i="1"/>
  <c r="AE371" i="1"/>
  <c r="AF371" i="1"/>
  <c r="AG371" i="1"/>
  <c r="AH371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U373" i="1"/>
  <c r="AI373" i="1" s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U374" i="1"/>
  <c r="V374" i="1"/>
  <c r="W374" i="1"/>
  <c r="AI374" i="1" s="1"/>
  <c r="X374" i="1"/>
  <c r="Y374" i="1"/>
  <c r="Z374" i="1"/>
  <c r="AA374" i="1"/>
  <c r="AB374" i="1"/>
  <c r="AC374" i="1"/>
  <c r="AD374" i="1"/>
  <c r="AE374" i="1"/>
  <c r="AF374" i="1"/>
  <c r="AG374" i="1"/>
  <c r="AH374" i="1"/>
  <c r="U375" i="1"/>
  <c r="V375" i="1"/>
  <c r="W375" i="1"/>
  <c r="AI375" i="1" s="1"/>
  <c r="X375" i="1"/>
  <c r="Y375" i="1"/>
  <c r="Z375" i="1"/>
  <c r="AA375" i="1"/>
  <c r="AB375" i="1"/>
  <c r="AC375" i="1"/>
  <c r="AD375" i="1"/>
  <c r="AE375" i="1"/>
  <c r="AF375" i="1"/>
  <c r="AG375" i="1"/>
  <c r="AH375" i="1"/>
  <c r="U376" i="1"/>
  <c r="AI376" i="1" s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U379" i="1"/>
  <c r="V379" i="1"/>
  <c r="W379" i="1"/>
  <c r="AI379" i="1" s="1"/>
  <c r="X379" i="1"/>
  <c r="Y379" i="1"/>
  <c r="Z379" i="1"/>
  <c r="AA379" i="1"/>
  <c r="AB379" i="1"/>
  <c r="AC379" i="1"/>
  <c r="AD379" i="1"/>
  <c r="AE379" i="1"/>
  <c r="AF379" i="1"/>
  <c r="AG379" i="1"/>
  <c r="AH379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U382" i="1"/>
  <c r="AI382" i="1" s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U387" i="1"/>
  <c r="AI387" i="1" s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U392" i="1"/>
  <c r="AI392" i="1" s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U395" i="1"/>
  <c r="V395" i="1"/>
  <c r="W395" i="1"/>
  <c r="AI395" i="1" s="1"/>
  <c r="X395" i="1"/>
  <c r="Y395" i="1"/>
  <c r="Z395" i="1"/>
  <c r="AA395" i="1"/>
  <c r="AB395" i="1"/>
  <c r="AC395" i="1"/>
  <c r="AD395" i="1"/>
  <c r="AE395" i="1"/>
  <c r="AF395" i="1"/>
  <c r="AG395" i="1"/>
  <c r="AH395" i="1"/>
  <c r="U396" i="1"/>
  <c r="AI396" i="1" s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U400" i="1"/>
  <c r="AI400" i="1" s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U402" i="1"/>
  <c r="V402" i="1"/>
  <c r="W402" i="1"/>
  <c r="AI402" i="1" s="1"/>
  <c r="X402" i="1"/>
  <c r="Y402" i="1"/>
  <c r="Z402" i="1"/>
  <c r="AA402" i="1"/>
  <c r="AB402" i="1"/>
  <c r="AC402" i="1"/>
  <c r="AD402" i="1"/>
  <c r="AE402" i="1"/>
  <c r="AF402" i="1"/>
  <c r="AG402" i="1"/>
  <c r="AH402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U406" i="1"/>
  <c r="V406" i="1"/>
  <c r="W406" i="1"/>
  <c r="AI406" i="1" s="1"/>
  <c r="X406" i="1"/>
  <c r="Y406" i="1"/>
  <c r="Z406" i="1"/>
  <c r="AA406" i="1"/>
  <c r="AB406" i="1"/>
  <c r="AC406" i="1"/>
  <c r="AD406" i="1"/>
  <c r="AE406" i="1"/>
  <c r="AF406" i="1"/>
  <c r="AG406" i="1"/>
  <c r="AH406" i="1"/>
  <c r="U407" i="1"/>
  <c r="V407" i="1"/>
  <c r="W407" i="1"/>
  <c r="AI407" i="1" s="1"/>
  <c r="X407" i="1"/>
  <c r="Y407" i="1"/>
  <c r="Z407" i="1"/>
  <c r="AA407" i="1"/>
  <c r="AB407" i="1"/>
  <c r="AC407" i="1"/>
  <c r="AD407" i="1"/>
  <c r="AE407" i="1"/>
  <c r="AF407" i="1"/>
  <c r="AG407" i="1"/>
  <c r="AH407" i="1"/>
  <c r="U408" i="1"/>
  <c r="AI408" i="1" s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U411" i="1"/>
  <c r="V411" i="1"/>
  <c r="W411" i="1"/>
  <c r="AI411" i="1" s="1"/>
  <c r="X411" i="1"/>
  <c r="Y411" i="1"/>
  <c r="Z411" i="1"/>
  <c r="AA411" i="1"/>
  <c r="AB411" i="1"/>
  <c r="AC411" i="1"/>
  <c r="AD411" i="1"/>
  <c r="AE411" i="1"/>
  <c r="AF411" i="1"/>
  <c r="AG411" i="1"/>
  <c r="AH411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U414" i="1"/>
  <c r="AI414" i="1" s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U416" i="1"/>
  <c r="AI416" i="1" s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U417" i="1"/>
  <c r="AI417" i="1" s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U418" i="1"/>
  <c r="V418" i="1"/>
  <c r="W418" i="1"/>
  <c r="AI418" i="1" s="1"/>
  <c r="X418" i="1"/>
  <c r="Y418" i="1"/>
  <c r="Z418" i="1"/>
  <c r="AA418" i="1"/>
  <c r="AB418" i="1"/>
  <c r="AC418" i="1"/>
  <c r="AD418" i="1"/>
  <c r="AE418" i="1"/>
  <c r="AF418" i="1"/>
  <c r="AG418" i="1"/>
  <c r="AH418" i="1"/>
  <c r="U419" i="1"/>
  <c r="AI419" i="1" s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U420" i="1"/>
  <c r="AI420" i="1" s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U423" i="1"/>
  <c r="V423" i="1"/>
  <c r="W423" i="1"/>
  <c r="AI423" i="1" s="1"/>
  <c r="X423" i="1"/>
  <c r="Y423" i="1"/>
  <c r="Z423" i="1"/>
  <c r="AA423" i="1"/>
  <c r="AB423" i="1"/>
  <c r="AC423" i="1"/>
  <c r="AD423" i="1"/>
  <c r="AE423" i="1"/>
  <c r="AF423" i="1"/>
  <c r="AG423" i="1"/>
  <c r="AH423" i="1"/>
  <c r="U424" i="1"/>
  <c r="AI424" i="1" s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U425" i="1"/>
  <c r="AI425" i="1" s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U426" i="1"/>
  <c r="V426" i="1"/>
  <c r="W426" i="1"/>
  <c r="AI426" i="1" s="1"/>
  <c r="X426" i="1"/>
  <c r="Y426" i="1"/>
  <c r="Z426" i="1"/>
  <c r="AA426" i="1"/>
  <c r="AB426" i="1"/>
  <c r="AC426" i="1"/>
  <c r="AD426" i="1"/>
  <c r="AE426" i="1"/>
  <c r="AF426" i="1"/>
  <c r="AG426" i="1"/>
  <c r="AH426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U431" i="1"/>
  <c r="V431" i="1"/>
  <c r="W431" i="1"/>
  <c r="AI431" i="1" s="1"/>
  <c r="X431" i="1"/>
  <c r="Y431" i="1"/>
  <c r="Z431" i="1"/>
  <c r="AA431" i="1"/>
  <c r="AB431" i="1"/>
  <c r="AC431" i="1"/>
  <c r="AD431" i="1"/>
  <c r="AE431" i="1"/>
  <c r="AF431" i="1"/>
  <c r="AG431" i="1"/>
  <c r="AH431" i="1"/>
  <c r="U432" i="1"/>
  <c r="AI432" i="1" s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U433" i="1"/>
  <c r="AI433" i="1" s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U439" i="1"/>
  <c r="V439" i="1"/>
  <c r="W439" i="1"/>
  <c r="AI439" i="1" s="1"/>
  <c r="X439" i="1"/>
  <c r="Y439" i="1"/>
  <c r="Z439" i="1"/>
  <c r="AA439" i="1"/>
  <c r="AB439" i="1"/>
  <c r="AC439" i="1"/>
  <c r="AD439" i="1"/>
  <c r="AE439" i="1"/>
  <c r="AF439" i="1"/>
  <c r="AG439" i="1"/>
  <c r="AH439" i="1"/>
  <c r="U440" i="1"/>
  <c r="AI440" i="1" s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U442" i="1"/>
  <c r="V442" i="1"/>
  <c r="W442" i="1"/>
  <c r="AI442" i="1" s="1"/>
  <c r="X442" i="1"/>
  <c r="Y442" i="1"/>
  <c r="Z442" i="1"/>
  <c r="AA442" i="1"/>
  <c r="AB442" i="1"/>
  <c r="AC442" i="1"/>
  <c r="AD442" i="1"/>
  <c r="AE442" i="1"/>
  <c r="AF442" i="1"/>
  <c r="AG442" i="1"/>
  <c r="AH442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U445" i="1"/>
  <c r="V445" i="1"/>
  <c r="W445" i="1"/>
  <c r="AI445" i="1" s="1"/>
  <c r="X445" i="1"/>
  <c r="Y445" i="1"/>
  <c r="Z445" i="1"/>
  <c r="AA445" i="1"/>
  <c r="AB445" i="1"/>
  <c r="AC445" i="1"/>
  <c r="AD445" i="1"/>
  <c r="AE445" i="1"/>
  <c r="AF445" i="1"/>
  <c r="AG445" i="1"/>
  <c r="AH445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U447" i="1"/>
  <c r="V447" i="1"/>
  <c r="W447" i="1"/>
  <c r="AI447" i="1" s="1"/>
  <c r="X447" i="1"/>
  <c r="Y447" i="1"/>
  <c r="Z447" i="1"/>
  <c r="AA447" i="1"/>
  <c r="AB447" i="1"/>
  <c r="AC447" i="1"/>
  <c r="AD447" i="1"/>
  <c r="AE447" i="1"/>
  <c r="AF447" i="1"/>
  <c r="AG447" i="1"/>
  <c r="AH447" i="1"/>
  <c r="U448" i="1"/>
  <c r="AI448" i="1" s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U449" i="1"/>
  <c r="AI449" i="1" s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U451" i="1"/>
  <c r="V451" i="1"/>
  <c r="W451" i="1"/>
  <c r="AI451" i="1" s="1"/>
  <c r="X451" i="1"/>
  <c r="Y451" i="1"/>
  <c r="Z451" i="1"/>
  <c r="AA451" i="1"/>
  <c r="AB451" i="1"/>
  <c r="AC451" i="1"/>
  <c r="AD451" i="1"/>
  <c r="AE451" i="1"/>
  <c r="AF451" i="1"/>
  <c r="AG451" i="1"/>
  <c r="AH451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U453" i="1"/>
  <c r="V453" i="1"/>
  <c r="W453" i="1"/>
  <c r="AI453" i="1" s="1"/>
  <c r="X453" i="1"/>
  <c r="Y453" i="1"/>
  <c r="Z453" i="1"/>
  <c r="AA453" i="1"/>
  <c r="AB453" i="1"/>
  <c r="AC453" i="1"/>
  <c r="AD453" i="1"/>
  <c r="AE453" i="1"/>
  <c r="AF453" i="1"/>
  <c r="AG453" i="1"/>
  <c r="AH453" i="1"/>
  <c r="U454" i="1"/>
  <c r="V454" i="1"/>
  <c r="W454" i="1"/>
  <c r="AI454" i="1" s="1"/>
  <c r="X454" i="1"/>
  <c r="Y454" i="1"/>
  <c r="Z454" i="1"/>
  <c r="AA454" i="1"/>
  <c r="AB454" i="1"/>
  <c r="AC454" i="1"/>
  <c r="AD454" i="1"/>
  <c r="AE454" i="1"/>
  <c r="AF454" i="1"/>
  <c r="AG454" i="1"/>
  <c r="AH454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U457" i="1"/>
  <c r="AI457" i="1" s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U463" i="1"/>
  <c r="V463" i="1"/>
  <c r="W463" i="1"/>
  <c r="AI463" i="1" s="1"/>
  <c r="X463" i="1"/>
  <c r="Y463" i="1"/>
  <c r="Z463" i="1"/>
  <c r="AA463" i="1"/>
  <c r="AB463" i="1"/>
  <c r="AC463" i="1"/>
  <c r="AD463" i="1"/>
  <c r="AE463" i="1"/>
  <c r="AF463" i="1"/>
  <c r="AG463" i="1"/>
  <c r="AH463" i="1"/>
  <c r="U464" i="1"/>
  <c r="AI464" i="1" s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U465" i="1"/>
  <c r="AI465" i="1" s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U466" i="1"/>
  <c r="V466" i="1"/>
  <c r="W466" i="1"/>
  <c r="AI466" i="1" s="1"/>
  <c r="X466" i="1"/>
  <c r="Y466" i="1"/>
  <c r="Z466" i="1"/>
  <c r="AA466" i="1"/>
  <c r="AB466" i="1"/>
  <c r="AC466" i="1"/>
  <c r="AD466" i="1"/>
  <c r="AE466" i="1"/>
  <c r="AF466" i="1"/>
  <c r="AG466" i="1"/>
  <c r="AH466" i="1"/>
  <c r="U467" i="1"/>
  <c r="V467" i="1"/>
  <c r="W467" i="1"/>
  <c r="AI467" i="1" s="1"/>
  <c r="X467" i="1"/>
  <c r="Y467" i="1"/>
  <c r="Z467" i="1"/>
  <c r="AA467" i="1"/>
  <c r="AB467" i="1"/>
  <c r="AC467" i="1"/>
  <c r="AD467" i="1"/>
  <c r="AE467" i="1"/>
  <c r="AF467" i="1"/>
  <c r="AG467" i="1"/>
  <c r="AH467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U469" i="1"/>
  <c r="V469" i="1"/>
  <c r="W469" i="1"/>
  <c r="AI469" i="1" s="1"/>
  <c r="X469" i="1"/>
  <c r="Y469" i="1"/>
  <c r="Z469" i="1"/>
  <c r="AA469" i="1"/>
  <c r="AB469" i="1"/>
  <c r="AC469" i="1"/>
  <c r="AD469" i="1"/>
  <c r="AE469" i="1"/>
  <c r="AF469" i="1"/>
  <c r="AG469" i="1"/>
  <c r="AH469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U471" i="1"/>
  <c r="V471" i="1"/>
  <c r="W471" i="1"/>
  <c r="AI471" i="1" s="1"/>
  <c r="X471" i="1"/>
  <c r="Y471" i="1"/>
  <c r="Z471" i="1"/>
  <c r="AA471" i="1"/>
  <c r="AB471" i="1"/>
  <c r="AC471" i="1"/>
  <c r="AD471" i="1"/>
  <c r="AE471" i="1"/>
  <c r="AF471" i="1"/>
  <c r="AG471" i="1"/>
  <c r="AH471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U473" i="1"/>
  <c r="AI473" i="1" s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U481" i="1"/>
  <c r="AI481" i="1" s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U482" i="1"/>
  <c r="V482" i="1"/>
  <c r="W482" i="1"/>
  <c r="AI482" i="1" s="1"/>
  <c r="X482" i="1"/>
  <c r="Y482" i="1"/>
  <c r="Z482" i="1"/>
  <c r="AA482" i="1"/>
  <c r="AB482" i="1"/>
  <c r="AC482" i="1"/>
  <c r="AD482" i="1"/>
  <c r="AE482" i="1"/>
  <c r="AF482" i="1"/>
  <c r="AG482" i="1"/>
  <c r="AH482" i="1"/>
  <c r="U483" i="1"/>
  <c r="AI483" i="1" s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U485" i="1"/>
  <c r="V485" i="1"/>
  <c r="W485" i="1"/>
  <c r="AI485" i="1" s="1"/>
  <c r="X485" i="1"/>
  <c r="Y485" i="1"/>
  <c r="Z485" i="1"/>
  <c r="AA485" i="1"/>
  <c r="AB485" i="1"/>
  <c r="AC485" i="1"/>
  <c r="AD485" i="1"/>
  <c r="AE485" i="1"/>
  <c r="AF485" i="1"/>
  <c r="AG485" i="1"/>
  <c r="AH485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U488" i="1"/>
  <c r="AI488" i="1" s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U491" i="1"/>
  <c r="V491" i="1"/>
  <c r="W491" i="1"/>
  <c r="AI491" i="1" s="1"/>
  <c r="X491" i="1"/>
  <c r="Y491" i="1"/>
  <c r="Z491" i="1"/>
  <c r="AA491" i="1"/>
  <c r="AB491" i="1"/>
  <c r="AC491" i="1"/>
  <c r="AD491" i="1"/>
  <c r="AE491" i="1"/>
  <c r="AF491" i="1"/>
  <c r="AG491" i="1"/>
  <c r="AH491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U493" i="1"/>
  <c r="V493" i="1"/>
  <c r="W493" i="1"/>
  <c r="AI493" i="1" s="1"/>
  <c r="X493" i="1"/>
  <c r="Y493" i="1"/>
  <c r="Z493" i="1"/>
  <c r="AA493" i="1"/>
  <c r="AB493" i="1"/>
  <c r="AC493" i="1"/>
  <c r="AD493" i="1"/>
  <c r="AE493" i="1"/>
  <c r="AF493" i="1"/>
  <c r="AG493" i="1"/>
  <c r="AH493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U496" i="1"/>
  <c r="AI496" i="1" s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U498" i="1"/>
  <c r="V498" i="1"/>
  <c r="W498" i="1"/>
  <c r="AI498" i="1" s="1"/>
  <c r="X498" i="1"/>
  <c r="Y498" i="1"/>
  <c r="Z498" i="1"/>
  <c r="AA498" i="1"/>
  <c r="AB498" i="1"/>
  <c r="AC498" i="1"/>
  <c r="AD498" i="1"/>
  <c r="AE498" i="1"/>
  <c r="AF498" i="1"/>
  <c r="AG498" i="1"/>
  <c r="AH498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U502" i="1"/>
  <c r="V502" i="1"/>
  <c r="W502" i="1"/>
  <c r="AI502" i="1" s="1"/>
  <c r="X502" i="1"/>
  <c r="Y502" i="1"/>
  <c r="Z502" i="1"/>
  <c r="AA502" i="1"/>
  <c r="AB502" i="1"/>
  <c r="AC502" i="1"/>
  <c r="AD502" i="1"/>
  <c r="AE502" i="1"/>
  <c r="AF502" i="1"/>
  <c r="AG502" i="1"/>
  <c r="AH502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U504" i="1"/>
  <c r="AI504" i="1" s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U505" i="1"/>
  <c r="AI505" i="1" s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U506" i="1"/>
  <c r="V506" i="1"/>
  <c r="W506" i="1"/>
  <c r="AI506" i="1" s="1"/>
  <c r="X506" i="1"/>
  <c r="Y506" i="1"/>
  <c r="Z506" i="1"/>
  <c r="AA506" i="1"/>
  <c r="AB506" i="1"/>
  <c r="AC506" i="1"/>
  <c r="AD506" i="1"/>
  <c r="AE506" i="1"/>
  <c r="AF506" i="1"/>
  <c r="AG506" i="1"/>
  <c r="AH506" i="1"/>
  <c r="U507" i="1"/>
  <c r="V507" i="1"/>
  <c r="W507" i="1"/>
  <c r="AI507" i="1" s="1"/>
  <c r="X507" i="1"/>
  <c r="Y507" i="1"/>
  <c r="Z507" i="1"/>
  <c r="AA507" i="1"/>
  <c r="AB507" i="1"/>
  <c r="AC507" i="1"/>
  <c r="AD507" i="1"/>
  <c r="AE507" i="1"/>
  <c r="AF507" i="1"/>
  <c r="AG507" i="1"/>
  <c r="AH507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U510" i="1"/>
  <c r="V510" i="1"/>
  <c r="W510" i="1"/>
  <c r="AI510" i="1" s="1"/>
  <c r="X510" i="1"/>
  <c r="Y510" i="1"/>
  <c r="Z510" i="1"/>
  <c r="AA510" i="1"/>
  <c r="AB510" i="1"/>
  <c r="AC510" i="1"/>
  <c r="AD510" i="1"/>
  <c r="AE510" i="1"/>
  <c r="AF510" i="1"/>
  <c r="AG510" i="1"/>
  <c r="AH510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U518" i="1"/>
  <c r="V518" i="1"/>
  <c r="W518" i="1"/>
  <c r="AI518" i="1" s="1"/>
  <c r="X518" i="1"/>
  <c r="Y518" i="1"/>
  <c r="Z518" i="1"/>
  <c r="AA518" i="1"/>
  <c r="AB518" i="1"/>
  <c r="AC518" i="1"/>
  <c r="AD518" i="1"/>
  <c r="AE518" i="1"/>
  <c r="AF518" i="1"/>
  <c r="AG518" i="1"/>
  <c r="AH518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U520" i="1"/>
  <c r="AI520" i="1" s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U525" i="1"/>
  <c r="V525" i="1"/>
  <c r="W525" i="1"/>
  <c r="AI525" i="1" s="1"/>
  <c r="X525" i="1"/>
  <c r="Y525" i="1"/>
  <c r="Z525" i="1"/>
  <c r="AA525" i="1"/>
  <c r="AB525" i="1"/>
  <c r="AC525" i="1"/>
  <c r="AD525" i="1"/>
  <c r="AE525" i="1"/>
  <c r="AF525" i="1"/>
  <c r="AG525" i="1"/>
  <c r="AH525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U527" i="1"/>
  <c r="V527" i="1"/>
  <c r="W527" i="1"/>
  <c r="AI527" i="1" s="1"/>
  <c r="X527" i="1"/>
  <c r="Y527" i="1"/>
  <c r="Z527" i="1"/>
  <c r="AA527" i="1"/>
  <c r="AB527" i="1"/>
  <c r="AC527" i="1"/>
  <c r="AD527" i="1"/>
  <c r="AE527" i="1"/>
  <c r="AF527" i="1"/>
  <c r="AG527" i="1"/>
  <c r="AH527" i="1"/>
  <c r="U528" i="1"/>
  <c r="AI528" i="1" s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U529" i="1"/>
  <c r="AI529" i="1" s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U534" i="1"/>
  <c r="V534" i="1"/>
  <c r="W534" i="1"/>
  <c r="AI534" i="1" s="1"/>
  <c r="X534" i="1"/>
  <c r="Y534" i="1"/>
  <c r="Z534" i="1"/>
  <c r="AA534" i="1"/>
  <c r="AB534" i="1"/>
  <c r="AC534" i="1"/>
  <c r="AD534" i="1"/>
  <c r="AE534" i="1"/>
  <c r="AF534" i="1"/>
  <c r="AG534" i="1"/>
  <c r="AH534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U536" i="1"/>
  <c r="AI536" i="1" s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U537" i="1"/>
  <c r="AI537" i="1" s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U538" i="1"/>
  <c r="V538" i="1"/>
  <c r="W538" i="1"/>
  <c r="AI538" i="1" s="1"/>
  <c r="X538" i="1"/>
  <c r="Y538" i="1"/>
  <c r="Z538" i="1"/>
  <c r="AA538" i="1"/>
  <c r="AB538" i="1"/>
  <c r="AC538" i="1"/>
  <c r="AD538" i="1"/>
  <c r="AE538" i="1"/>
  <c r="AF538" i="1"/>
  <c r="AG538" i="1"/>
  <c r="AH538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U541" i="1"/>
  <c r="V541" i="1"/>
  <c r="W541" i="1"/>
  <c r="AI541" i="1" s="1"/>
  <c r="X541" i="1"/>
  <c r="Y541" i="1"/>
  <c r="Z541" i="1"/>
  <c r="AA541" i="1"/>
  <c r="AB541" i="1"/>
  <c r="AC541" i="1"/>
  <c r="AD541" i="1"/>
  <c r="AE541" i="1"/>
  <c r="AF541" i="1"/>
  <c r="AG541" i="1"/>
  <c r="AH541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U545" i="1"/>
  <c r="AI545" i="1" s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U549" i="1"/>
  <c r="V549" i="1"/>
  <c r="W549" i="1"/>
  <c r="AI549" i="1" s="1"/>
  <c r="X549" i="1"/>
  <c r="Y549" i="1"/>
  <c r="Z549" i="1"/>
  <c r="AA549" i="1"/>
  <c r="AB549" i="1"/>
  <c r="AC549" i="1"/>
  <c r="AD549" i="1"/>
  <c r="AE549" i="1"/>
  <c r="AF549" i="1"/>
  <c r="AG549" i="1"/>
  <c r="AH549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U552" i="1"/>
  <c r="AI552" i="1" s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U553" i="1"/>
  <c r="AI553" i="1" s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U558" i="1"/>
  <c r="V558" i="1"/>
  <c r="W558" i="1"/>
  <c r="AI558" i="1" s="1"/>
  <c r="X558" i="1"/>
  <c r="Y558" i="1"/>
  <c r="Z558" i="1"/>
  <c r="AA558" i="1"/>
  <c r="AB558" i="1"/>
  <c r="AC558" i="1"/>
  <c r="AD558" i="1"/>
  <c r="AE558" i="1"/>
  <c r="AF558" i="1"/>
  <c r="AG558" i="1"/>
  <c r="AH558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U561" i="1"/>
  <c r="AI561" i="1" s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U563" i="1"/>
  <c r="V563" i="1"/>
  <c r="W563" i="1"/>
  <c r="AI563" i="1" s="1"/>
  <c r="X563" i="1"/>
  <c r="Y563" i="1"/>
  <c r="Z563" i="1"/>
  <c r="AA563" i="1"/>
  <c r="AB563" i="1"/>
  <c r="AC563" i="1"/>
  <c r="AD563" i="1"/>
  <c r="AE563" i="1"/>
  <c r="AF563" i="1"/>
  <c r="AG563" i="1"/>
  <c r="AH563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U565" i="1"/>
  <c r="V565" i="1"/>
  <c r="W565" i="1"/>
  <c r="AI565" i="1" s="1"/>
  <c r="X565" i="1"/>
  <c r="Y565" i="1"/>
  <c r="Z565" i="1"/>
  <c r="AA565" i="1"/>
  <c r="AB565" i="1"/>
  <c r="AC565" i="1"/>
  <c r="AD565" i="1"/>
  <c r="AE565" i="1"/>
  <c r="AF565" i="1"/>
  <c r="AG565" i="1"/>
  <c r="AH565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U569" i="1"/>
  <c r="AI569" i="1" s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U574" i="1"/>
  <c r="V574" i="1"/>
  <c r="W574" i="1"/>
  <c r="AI574" i="1" s="1"/>
  <c r="X574" i="1"/>
  <c r="Y574" i="1"/>
  <c r="Z574" i="1"/>
  <c r="AA574" i="1"/>
  <c r="AB574" i="1"/>
  <c r="AC574" i="1"/>
  <c r="AD574" i="1"/>
  <c r="AE574" i="1"/>
  <c r="AF574" i="1"/>
  <c r="AG574" i="1"/>
  <c r="AH574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U576" i="1"/>
  <c r="AI576" i="1" s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U583" i="1"/>
  <c r="V583" i="1"/>
  <c r="W583" i="1"/>
  <c r="AI583" i="1" s="1"/>
  <c r="X583" i="1"/>
  <c r="Y583" i="1"/>
  <c r="Z583" i="1"/>
  <c r="AA583" i="1"/>
  <c r="AB583" i="1"/>
  <c r="AC583" i="1"/>
  <c r="AD583" i="1"/>
  <c r="AE583" i="1"/>
  <c r="AF583" i="1"/>
  <c r="AG583" i="1"/>
  <c r="AH583" i="1"/>
  <c r="U584" i="1"/>
  <c r="AI584" i="1" s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U585" i="1"/>
  <c r="AI585" i="1" s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U586" i="1"/>
  <c r="V586" i="1"/>
  <c r="W586" i="1"/>
  <c r="AI586" i="1" s="1"/>
  <c r="X586" i="1"/>
  <c r="Y586" i="1"/>
  <c r="Z586" i="1"/>
  <c r="AA586" i="1"/>
  <c r="AB586" i="1"/>
  <c r="AC586" i="1"/>
  <c r="AD586" i="1"/>
  <c r="AE586" i="1"/>
  <c r="AF586" i="1"/>
  <c r="AG586" i="1"/>
  <c r="AH586" i="1"/>
  <c r="U587" i="1"/>
  <c r="V587" i="1"/>
  <c r="W587" i="1"/>
  <c r="AI587" i="1" s="1"/>
  <c r="X587" i="1"/>
  <c r="Y587" i="1"/>
  <c r="Z587" i="1"/>
  <c r="AA587" i="1"/>
  <c r="AB587" i="1"/>
  <c r="AC587" i="1"/>
  <c r="AD587" i="1"/>
  <c r="AE587" i="1"/>
  <c r="AF587" i="1"/>
  <c r="AG587" i="1"/>
  <c r="AH587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U590" i="1"/>
  <c r="V590" i="1"/>
  <c r="W590" i="1"/>
  <c r="AI590" i="1" s="1"/>
  <c r="X590" i="1"/>
  <c r="Y590" i="1"/>
  <c r="Z590" i="1"/>
  <c r="AA590" i="1"/>
  <c r="AB590" i="1"/>
  <c r="AC590" i="1"/>
  <c r="AD590" i="1"/>
  <c r="AE590" i="1"/>
  <c r="AF590" i="1"/>
  <c r="AG590" i="1"/>
  <c r="AH590" i="1"/>
  <c r="U591" i="1"/>
  <c r="V591" i="1"/>
  <c r="W591" i="1"/>
  <c r="AI591" i="1" s="1"/>
  <c r="X591" i="1"/>
  <c r="Y591" i="1"/>
  <c r="Z591" i="1"/>
  <c r="AA591" i="1"/>
  <c r="AB591" i="1"/>
  <c r="AC591" i="1"/>
  <c r="AD591" i="1"/>
  <c r="AE591" i="1"/>
  <c r="AF591" i="1"/>
  <c r="AG591" i="1"/>
  <c r="AH591" i="1"/>
  <c r="U592" i="1"/>
  <c r="AI592" i="1" s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U593" i="1"/>
  <c r="AI593" i="1" s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U595" i="1"/>
  <c r="V595" i="1"/>
  <c r="W595" i="1"/>
  <c r="AI595" i="1" s="1"/>
  <c r="X595" i="1"/>
  <c r="Y595" i="1"/>
  <c r="Z595" i="1"/>
  <c r="AA595" i="1"/>
  <c r="AB595" i="1"/>
  <c r="AC595" i="1"/>
  <c r="AD595" i="1"/>
  <c r="AE595" i="1"/>
  <c r="AF595" i="1"/>
  <c r="AG595" i="1"/>
  <c r="AH595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U597" i="1"/>
  <c r="V597" i="1"/>
  <c r="W597" i="1"/>
  <c r="AI597" i="1" s="1"/>
  <c r="X597" i="1"/>
  <c r="Y597" i="1"/>
  <c r="Z597" i="1"/>
  <c r="AA597" i="1"/>
  <c r="AB597" i="1"/>
  <c r="AC597" i="1"/>
  <c r="AD597" i="1"/>
  <c r="AE597" i="1"/>
  <c r="AF597" i="1"/>
  <c r="AG597" i="1"/>
  <c r="AH597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U601" i="1"/>
  <c r="AI601" i="1" s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U608" i="1"/>
  <c r="AI608" i="1" s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U609" i="1"/>
  <c r="AI609" i="1" s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U610" i="1"/>
  <c r="V610" i="1"/>
  <c r="W610" i="1"/>
  <c r="AI610" i="1" s="1"/>
  <c r="X610" i="1"/>
  <c r="Y610" i="1"/>
  <c r="Z610" i="1"/>
  <c r="AA610" i="1"/>
  <c r="AB610" i="1"/>
  <c r="AC610" i="1"/>
  <c r="AD610" i="1"/>
  <c r="AE610" i="1"/>
  <c r="AF610" i="1"/>
  <c r="AG610" i="1"/>
  <c r="AH610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U613" i="1"/>
  <c r="V613" i="1"/>
  <c r="W613" i="1"/>
  <c r="AI613" i="1" s="1"/>
  <c r="X613" i="1"/>
  <c r="Y613" i="1"/>
  <c r="Z613" i="1"/>
  <c r="AA613" i="1"/>
  <c r="AB613" i="1"/>
  <c r="AC613" i="1"/>
  <c r="AD613" i="1"/>
  <c r="AE613" i="1"/>
  <c r="AF613" i="1"/>
  <c r="AG613" i="1"/>
  <c r="AH613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U616" i="1"/>
  <c r="AI616" i="1" s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U617" i="1"/>
  <c r="AI617" i="1" s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U619" i="1"/>
  <c r="V619" i="1"/>
  <c r="W619" i="1"/>
  <c r="AI619" i="1" s="1"/>
  <c r="X619" i="1"/>
  <c r="Y619" i="1"/>
  <c r="Z619" i="1"/>
  <c r="AA619" i="1"/>
  <c r="AB619" i="1"/>
  <c r="AC619" i="1"/>
  <c r="AD619" i="1"/>
  <c r="AE619" i="1"/>
  <c r="AF619" i="1"/>
  <c r="AG619" i="1"/>
  <c r="AH619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U624" i="1"/>
  <c r="AI624" i="1" s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U625" i="1"/>
  <c r="AI625" i="1" s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U626" i="1"/>
  <c r="V626" i="1"/>
  <c r="W626" i="1"/>
  <c r="AI626" i="1" s="1"/>
  <c r="X626" i="1"/>
  <c r="Y626" i="1"/>
  <c r="Z626" i="1"/>
  <c r="AA626" i="1"/>
  <c r="AB626" i="1"/>
  <c r="AC626" i="1"/>
  <c r="AD626" i="1"/>
  <c r="AE626" i="1"/>
  <c r="AF626" i="1"/>
  <c r="AG626" i="1"/>
  <c r="AH626" i="1"/>
  <c r="U627" i="1"/>
  <c r="V627" i="1"/>
  <c r="W627" i="1"/>
  <c r="AI627" i="1" s="1"/>
  <c r="X627" i="1"/>
  <c r="Y627" i="1"/>
  <c r="Z627" i="1"/>
  <c r="AA627" i="1"/>
  <c r="AB627" i="1"/>
  <c r="AC627" i="1"/>
  <c r="AD627" i="1"/>
  <c r="AE627" i="1"/>
  <c r="AF627" i="1"/>
  <c r="AG627" i="1"/>
  <c r="AH627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U631" i="1"/>
  <c r="V631" i="1"/>
  <c r="W631" i="1"/>
  <c r="AI631" i="1" s="1"/>
  <c r="X631" i="1"/>
  <c r="Y631" i="1"/>
  <c r="Z631" i="1"/>
  <c r="AA631" i="1"/>
  <c r="AB631" i="1"/>
  <c r="AC631" i="1"/>
  <c r="AD631" i="1"/>
  <c r="AE631" i="1"/>
  <c r="AF631" i="1"/>
  <c r="AG631" i="1"/>
  <c r="AH631" i="1"/>
  <c r="U632" i="1"/>
  <c r="AI632" i="1" s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U635" i="1"/>
  <c r="V635" i="1"/>
  <c r="W635" i="1"/>
  <c r="AI635" i="1" s="1"/>
  <c r="X635" i="1"/>
  <c r="Y635" i="1"/>
  <c r="Z635" i="1"/>
  <c r="AA635" i="1"/>
  <c r="AB635" i="1"/>
  <c r="AC635" i="1"/>
  <c r="AD635" i="1"/>
  <c r="AE635" i="1"/>
  <c r="AF635" i="1"/>
  <c r="AG635" i="1"/>
  <c r="AH635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U637" i="1"/>
  <c r="V637" i="1"/>
  <c r="W637" i="1"/>
  <c r="AI637" i="1" s="1"/>
  <c r="X637" i="1"/>
  <c r="Y637" i="1"/>
  <c r="Z637" i="1"/>
  <c r="AA637" i="1"/>
  <c r="AB637" i="1"/>
  <c r="AC637" i="1"/>
  <c r="AD637" i="1"/>
  <c r="AE637" i="1"/>
  <c r="AF637" i="1"/>
  <c r="AG637" i="1"/>
  <c r="AH637" i="1"/>
  <c r="U638" i="1"/>
  <c r="AI638" i="1" s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U641" i="1"/>
  <c r="AI641" i="1" s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U643" i="1"/>
  <c r="AI643" i="1" s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U645" i="1"/>
  <c r="V645" i="1"/>
  <c r="W645" i="1"/>
  <c r="AI645" i="1" s="1"/>
  <c r="X645" i="1"/>
  <c r="Y645" i="1"/>
  <c r="Z645" i="1"/>
  <c r="AA645" i="1"/>
  <c r="AB645" i="1"/>
  <c r="AC645" i="1"/>
  <c r="AD645" i="1"/>
  <c r="AE645" i="1"/>
  <c r="AF645" i="1"/>
  <c r="AG645" i="1"/>
  <c r="AH645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U648" i="1"/>
  <c r="AI648" i="1" s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U653" i="1"/>
  <c r="V653" i="1"/>
  <c r="W653" i="1"/>
  <c r="AI653" i="1" s="1"/>
  <c r="X653" i="1"/>
  <c r="Y653" i="1"/>
  <c r="Z653" i="1"/>
  <c r="AA653" i="1"/>
  <c r="AB653" i="1"/>
  <c r="AC653" i="1"/>
  <c r="AD653" i="1"/>
  <c r="AE653" i="1"/>
  <c r="AF653" i="1"/>
  <c r="AG653" i="1"/>
  <c r="AH653" i="1"/>
  <c r="U654" i="1"/>
  <c r="V654" i="1"/>
  <c r="W654" i="1"/>
  <c r="AI654" i="1" s="1"/>
  <c r="X654" i="1"/>
  <c r="Y654" i="1"/>
  <c r="Z654" i="1"/>
  <c r="AA654" i="1"/>
  <c r="AB654" i="1"/>
  <c r="AC654" i="1"/>
  <c r="AD654" i="1"/>
  <c r="AE654" i="1"/>
  <c r="AF654" i="1"/>
  <c r="AG654" i="1"/>
  <c r="AH654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U657" i="1"/>
  <c r="AI657" i="1" s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U659" i="1"/>
  <c r="V659" i="1"/>
  <c r="W659" i="1"/>
  <c r="AI659" i="1" s="1"/>
  <c r="X659" i="1"/>
  <c r="Y659" i="1"/>
  <c r="Z659" i="1"/>
  <c r="AA659" i="1"/>
  <c r="AB659" i="1"/>
  <c r="AC659" i="1"/>
  <c r="AD659" i="1"/>
  <c r="AE659" i="1"/>
  <c r="AF659" i="1"/>
  <c r="AG659" i="1"/>
  <c r="AH659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U661" i="1"/>
  <c r="V661" i="1"/>
  <c r="W661" i="1"/>
  <c r="AI661" i="1" s="1"/>
  <c r="X661" i="1"/>
  <c r="Y661" i="1"/>
  <c r="Z661" i="1"/>
  <c r="AA661" i="1"/>
  <c r="AB661" i="1"/>
  <c r="AC661" i="1"/>
  <c r="AD661" i="1"/>
  <c r="AE661" i="1"/>
  <c r="AF661" i="1"/>
  <c r="AG661" i="1"/>
  <c r="AH661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U665" i="1"/>
  <c r="AI665" i="1" s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U669" i="1"/>
  <c r="V669" i="1"/>
  <c r="W669" i="1"/>
  <c r="AI669" i="1" s="1"/>
  <c r="X669" i="1"/>
  <c r="Y669" i="1"/>
  <c r="Z669" i="1"/>
  <c r="AA669" i="1"/>
  <c r="AB669" i="1"/>
  <c r="AC669" i="1"/>
  <c r="AD669" i="1"/>
  <c r="AE669" i="1"/>
  <c r="AF669" i="1"/>
  <c r="AG669" i="1"/>
  <c r="AH669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U672" i="1"/>
  <c r="AI672" i="1" s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U678" i="1"/>
  <c r="V678" i="1"/>
  <c r="W678" i="1"/>
  <c r="AI678" i="1" s="1"/>
  <c r="X678" i="1"/>
  <c r="Y678" i="1"/>
  <c r="Z678" i="1"/>
  <c r="AA678" i="1"/>
  <c r="AB678" i="1"/>
  <c r="AC678" i="1"/>
  <c r="AD678" i="1"/>
  <c r="AE678" i="1"/>
  <c r="AF678" i="1"/>
  <c r="AG678" i="1"/>
  <c r="AH678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U681" i="1"/>
  <c r="AI681" i="1" s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U683" i="1"/>
  <c r="V683" i="1"/>
  <c r="W683" i="1"/>
  <c r="AI683" i="1" s="1"/>
  <c r="X683" i="1"/>
  <c r="Y683" i="1"/>
  <c r="Z683" i="1"/>
  <c r="AA683" i="1"/>
  <c r="AB683" i="1"/>
  <c r="AC683" i="1"/>
  <c r="AD683" i="1"/>
  <c r="AE683" i="1"/>
  <c r="AF683" i="1"/>
  <c r="AG683" i="1"/>
  <c r="AH683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U687" i="1"/>
  <c r="AI687" i="1" s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U688" i="1"/>
  <c r="V688" i="1"/>
  <c r="W688" i="1"/>
  <c r="AI688" i="1" s="1"/>
  <c r="X688" i="1"/>
  <c r="Y688" i="1"/>
  <c r="Z688" i="1"/>
  <c r="AA688" i="1"/>
  <c r="AB688" i="1"/>
  <c r="AC688" i="1"/>
  <c r="AD688" i="1"/>
  <c r="AE688" i="1"/>
  <c r="AF688" i="1"/>
  <c r="AG688" i="1"/>
  <c r="AH688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U690" i="1"/>
  <c r="V690" i="1"/>
  <c r="W690" i="1"/>
  <c r="AI690" i="1" s="1"/>
  <c r="X690" i="1"/>
  <c r="Y690" i="1"/>
  <c r="Z690" i="1"/>
  <c r="AA690" i="1"/>
  <c r="AB690" i="1"/>
  <c r="AC690" i="1"/>
  <c r="AD690" i="1"/>
  <c r="AE690" i="1"/>
  <c r="AF690" i="1"/>
  <c r="AG690" i="1"/>
  <c r="AH690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U693" i="1"/>
  <c r="V693" i="1"/>
  <c r="W693" i="1"/>
  <c r="AI693" i="1" s="1"/>
  <c r="X693" i="1"/>
  <c r="Y693" i="1"/>
  <c r="Z693" i="1"/>
  <c r="AA693" i="1"/>
  <c r="AB693" i="1"/>
  <c r="AC693" i="1"/>
  <c r="AD693" i="1"/>
  <c r="AE693" i="1"/>
  <c r="AF693" i="1"/>
  <c r="AG693" i="1"/>
  <c r="AH693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U698" i="1"/>
  <c r="V698" i="1"/>
  <c r="W698" i="1"/>
  <c r="AI698" i="1" s="1"/>
  <c r="X698" i="1"/>
  <c r="Y698" i="1"/>
  <c r="Z698" i="1"/>
  <c r="AA698" i="1"/>
  <c r="AB698" i="1"/>
  <c r="AC698" i="1"/>
  <c r="AD698" i="1"/>
  <c r="AE698" i="1"/>
  <c r="AF698" i="1"/>
  <c r="AG698" i="1"/>
  <c r="AH698" i="1"/>
  <c r="U699" i="1"/>
  <c r="V699" i="1"/>
  <c r="W699" i="1"/>
  <c r="AI699" i="1" s="1"/>
  <c r="X699" i="1"/>
  <c r="Y699" i="1"/>
  <c r="Z699" i="1"/>
  <c r="AA699" i="1"/>
  <c r="AB699" i="1"/>
  <c r="AC699" i="1"/>
  <c r="AD699" i="1"/>
  <c r="AE699" i="1"/>
  <c r="AF699" i="1"/>
  <c r="AG699" i="1"/>
  <c r="AH699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U711" i="1"/>
  <c r="AI711" i="1" s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U714" i="1"/>
  <c r="V714" i="1"/>
  <c r="W714" i="1"/>
  <c r="AI714" i="1" s="1"/>
  <c r="X714" i="1"/>
  <c r="Y714" i="1"/>
  <c r="Z714" i="1"/>
  <c r="AA714" i="1"/>
  <c r="AB714" i="1"/>
  <c r="AC714" i="1"/>
  <c r="AD714" i="1"/>
  <c r="AE714" i="1"/>
  <c r="AF714" i="1"/>
  <c r="AG714" i="1"/>
  <c r="AH714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U716" i="1"/>
  <c r="V716" i="1"/>
  <c r="W716" i="1"/>
  <c r="AI716" i="1" s="1"/>
  <c r="X716" i="1"/>
  <c r="Y716" i="1"/>
  <c r="Z716" i="1"/>
  <c r="AA716" i="1"/>
  <c r="AB716" i="1"/>
  <c r="AC716" i="1"/>
  <c r="AD716" i="1"/>
  <c r="AE716" i="1"/>
  <c r="AF716" i="1"/>
  <c r="AG716" i="1"/>
  <c r="AH716" i="1"/>
  <c r="U717" i="1"/>
  <c r="V717" i="1"/>
  <c r="W717" i="1"/>
  <c r="AI717" i="1" s="1"/>
  <c r="X717" i="1"/>
  <c r="Y717" i="1"/>
  <c r="Z717" i="1"/>
  <c r="AA717" i="1"/>
  <c r="AB717" i="1"/>
  <c r="AC717" i="1"/>
  <c r="AD717" i="1"/>
  <c r="AE717" i="1"/>
  <c r="AF717" i="1"/>
  <c r="AG717" i="1"/>
  <c r="AH717" i="1"/>
  <c r="U718" i="1"/>
  <c r="V718" i="1"/>
  <c r="W718" i="1"/>
  <c r="AI718" i="1" s="1"/>
  <c r="X718" i="1"/>
  <c r="Y718" i="1"/>
  <c r="Z718" i="1"/>
  <c r="AA718" i="1"/>
  <c r="AB718" i="1"/>
  <c r="AC718" i="1"/>
  <c r="AD718" i="1"/>
  <c r="AE718" i="1"/>
  <c r="AF718" i="1"/>
  <c r="AG718" i="1"/>
  <c r="AH718" i="1"/>
  <c r="U719" i="1"/>
  <c r="AI719" i="1" s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U722" i="1"/>
  <c r="V722" i="1"/>
  <c r="W722" i="1"/>
  <c r="AI722" i="1" s="1"/>
  <c r="X722" i="1"/>
  <c r="Y722" i="1"/>
  <c r="Z722" i="1"/>
  <c r="AA722" i="1"/>
  <c r="AB722" i="1"/>
  <c r="AC722" i="1"/>
  <c r="AD722" i="1"/>
  <c r="AE722" i="1"/>
  <c r="AF722" i="1"/>
  <c r="AG722" i="1"/>
  <c r="AH722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U727" i="1"/>
  <c r="AI727" i="1" s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U729" i="1"/>
  <c r="V729" i="1"/>
  <c r="W729" i="1"/>
  <c r="AI729" i="1" s="1"/>
  <c r="X729" i="1"/>
  <c r="Y729" i="1"/>
  <c r="Z729" i="1"/>
  <c r="AA729" i="1"/>
  <c r="AB729" i="1"/>
  <c r="AC729" i="1"/>
  <c r="AD729" i="1"/>
  <c r="AE729" i="1"/>
  <c r="AF729" i="1"/>
  <c r="AG729" i="1"/>
  <c r="AH729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U734" i="1"/>
  <c r="V734" i="1"/>
  <c r="W734" i="1"/>
  <c r="AI734" i="1" s="1"/>
  <c r="X734" i="1"/>
  <c r="Y734" i="1"/>
  <c r="Z734" i="1"/>
  <c r="AA734" i="1"/>
  <c r="AB734" i="1"/>
  <c r="AC734" i="1"/>
  <c r="AD734" i="1"/>
  <c r="AE734" i="1"/>
  <c r="AF734" i="1"/>
  <c r="AG734" i="1"/>
  <c r="AH734" i="1"/>
  <c r="U735" i="1"/>
  <c r="AI735" i="1" s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U737" i="1"/>
  <c r="V737" i="1"/>
  <c r="W737" i="1"/>
  <c r="AI737" i="1" s="1"/>
  <c r="X737" i="1"/>
  <c r="Y737" i="1"/>
  <c r="Z737" i="1"/>
  <c r="AA737" i="1"/>
  <c r="AB737" i="1"/>
  <c r="AC737" i="1"/>
  <c r="AD737" i="1"/>
  <c r="AE737" i="1"/>
  <c r="AF737" i="1"/>
  <c r="AG737" i="1"/>
  <c r="AH737" i="1"/>
  <c r="U738" i="1"/>
  <c r="V738" i="1"/>
  <c r="W738" i="1"/>
  <c r="AI738" i="1" s="1"/>
  <c r="X738" i="1"/>
  <c r="Y738" i="1"/>
  <c r="Z738" i="1"/>
  <c r="AA738" i="1"/>
  <c r="AB738" i="1"/>
  <c r="AC738" i="1"/>
  <c r="AD738" i="1"/>
  <c r="AE738" i="1"/>
  <c r="AF738" i="1"/>
  <c r="AG738" i="1"/>
  <c r="AH738" i="1"/>
  <c r="U739" i="1"/>
  <c r="V739" i="1"/>
  <c r="W739" i="1"/>
  <c r="AI739" i="1" s="1"/>
  <c r="X739" i="1"/>
  <c r="Y739" i="1"/>
  <c r="Z739" i="1"/>
  <c r="AA739" i="1"/>
  <c r="AB739" i="1"/>
  <c r="AC739" i="1"/>
  <c r="AD739" i="1"/>
  <c r="AE739" i="1"/>
  <c r="AF739" i="1"/>
  <c r="AG739" i="1"/>
  <c r="AH739" i="1"/>
  <c r="U740" i="1"/>
  <c r="AI740" i="1" s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U742" i="1"/>
  <c r="V742" i="1"/>
  <c r="W742" i="1"/>
  <c r="AI742" i="1" s="1"/>
  <c r="X742" i="1"/>
  <c r="Y742" i="1"/>
  <c r="Z742" i="1"/>
  <c r="AA742" i="1"/>
  <c r="AB742" i="1"/>
  <c r="AC742" i="1"/>
  <c r="AD742" i="1"/>
  <c r="AE742" i="1"/>
  <c r="AF742" i="1"/>
  <c r="AG742" i="1"/>
  <c r="AH742" i="1"/>
  <c r="U743" i="1"/>
  <c r="AI743" i="1" s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U748" i="1"/>
  <c r="V748" i="1"/>
  <c r="W748" i="1"/>
  <c r="AI748" i="1" s="1"/>
  <c r="X748" i="1"/>
  <c r="Y748" i="1"/>
  <c r="Z748" i="1"/>
  <c r="AA748" i="1"/>
  <c r="AB748" i="1"/>
  <c r="AC748" i="1"/>
  <c r="AD748" i="1"/>
  <c r="AE748" i="1"/>
  <c r="AF748" i="1"/>
  <c r="AG748" i="1"/>
  <c r="AH748" i="1"/>
  <c r="U749" i="1"/>
  <c r="AI749" i="1" s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U752" i="1"/>
  <c r="V752" i="1"/>
  <c r="W752" i="1"/>
  <c r="AI752" i="1" s="1"/>
  <c r="X752" i="1"/>
  <c r="Y752" i="1"/>
  <c r="Z752" i="1"/>
  <c r="AA752" i="1"/>
  <c r="AB752" i="1"/>
  <c r="AC752" i="1"/>
  <c r="AD752" i="1"/>
  <c r="AE752" i="1"/>
  <c r="AF752" i="1"/>
  <c r="AG752" i="1"/>
  <c r="AH752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U754" i="1"/>
  <c r="V754" i="1"/>
  <c r="W754" i="1"/>
  <c r="AI754" i="1" s="1"/>
  <c r="X754" i="1"/>
  <c r="Y754" i="1"/>
  <c r="Z754" i="1"/>
  <c r="AA754" i="1"/>
  <c r="AB754" i="1"/>
  <c r="AC754" i="1"/>
  <c r="AD754" i="1"/>
  <c r="AE754" i="1"/>
  <c r="AF754" i="1"/>
  <c r="AG754" i="1"/>
  <c r="AH754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U757" i="1"/>
  <c r="V757" i="1"/>
  <c r="W757" i="1"/>
  <c r="AI757" i="1" s="1"/>
  <c r="X757" i="1"/>
  <c r="Y757" i="1"/>
  <c r="Z757" i="1"/>
  <c r="AA757" i="1"/>
  <c r="AB757" i="1"/>
  <c r="AC757" i="1"/>
  <c r="AD757" i="1"/>
  <c r="AE757" i="1"/>
  <c r="AF757" i="1"/>
  <c r="AG757" i="1"/>
  <c r="AH757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U763" i="1"/>
  <c r="V763" i="1"/>
  <c r="W763" i="1"/>
  <c r="AI763" i="1" s="1"/>
  <c r="X763" i="1"/>
  <c r="Y763" i="1"/>
  <c r="Z763" i="1"/>
  <c r="AA763" i="1"/>
  <c r="AB763" i="1"/>
  <c r="AC763" i="1"/>
  <c r="AD763" i="1"/>
  <c r="AE763" i="1"/>
  <c r="AF763" i="1"/>
  <c r="AG763" i="1"/>
  <c r="AH763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U765" i="1"/>
  <c r="V765" i="1"/>
  <c r="W765" i="1"/>
  <c r="AI765" i="1" s="1"/>
  <c r="X765" i="1"/>
  <c r="Y765" i="1"/>
  <c r="Z765" i="1"/>
  <c r="AA765" i="1"/>
  <c r="AB765" i="1"/>
  <c r="AC765" i="1"/>
  <c r="AD765" i="1"/>
  <c r="AE765" i="1"/>
  <c r="AF765" i="1"/>
  <c r="AG765" i="1"/>
  <c r="AH765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U770" i="1"/>
  <c r="V770" i="1"/>
  <c r="W770" i="1"/>
  <c r="AI770" i="1" s="1"/>
  <c r="X770" i="1"/>
  <c r="Y770" i="1"/>
  <c r="Z770" i="1"/>
  <c r="AA770" i="1"/>
  <c r="AB770" i="1"/>
  <c r="AC770" i="1"/>
  <c r="AD770" i="1"/>
  <c r="AE770" i="1"/>
  <c r="AF770" i="1"/>
  <c r="AG770" i="1"/>
  <c r="AH770" i="1"/>
  <c r="U771" i="1"/>
  <c r="V771" i="1"/>
  <c r="W771" i="1"/>
  <c r="AI771" i="1" s="1"/>
  <c r="X771" i="1"/>
  <c r="Y771" i="1"/>
  <c r="Z771" i="1"/>
  <c r="AA771" i="1"/>
  <c r="AB771" i="1"/>
  <c r="AC771" i="1"/>
  <c r="AD771" i="1"/>
  <c r="AE771" i="1"/>
  <c r="AF771" i="1"/>
  <c r="AG771" i="1"/>
  <c r="AH771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U779" i="1"/>
  <c r="V779" i="1"/>
  <c r="W779" i="1"/>
  <c r="AI779" i="1" s="1"/>
  <c r="X779" i="1"/>
  <c r="Y779" i="1"/>
  <c r="Z779" i="1"/>
  <c r="AA779" i="1"/>
  <c r="AB779" i="1"/>
  <c r="AC779" i="1"/>
  <c r="AD779" i="1"/>
  <c r="AE779" i="1"/>
  <c r="AF779" i="1"/>
  <c r="AG779" i="1"/>
  <c r="AH779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U781" i="1"/>
  <c r="V781" i="1"/>
  <c r="W781" i="1"/>
  <c r="AI781" i="1" s="1"/>
  <c r="X781" i="1"/>
  <c r="Y781" i="1"/>
  <c r="Z781" i="1"/>
  <c r="AA781" i="1"/>
  <c r="AB781" i="1"/>
  <c r="AC781" i="1"/>
  <c r="AD781" i="1"/>
  <c r="AE781" i="1"/>
  <c r="AF781" i="1"/>
  <c r="AG781" i="1"/>
  <c r="AH781" i="1"/>
  <c r="U782" i="1"/>
  <c r="AI782" i="1" s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U783" i="1"/>
  <c r="AI783" i="1" s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U787" i="1"/>
  <c r="V787" i="1"/>
  <c r="W787" i="1"/>
  <c r="AI787" i="1" s="1"/>
  <c r="X787" i="1"/>
  <c r="Y787" i="1"/>
  <c r="Z787" i="1"/>
  <c r="AA787" i="1"/>
  <c r="AB787" i="1"/>
  <c r="AC787" i="1"/>
  <c r="AD787" i="1"/>
  <c r="AE787" i="1"/>
  <c r="AF787" i="1"/>
  <c r="AG787" i="1"/>
  <c r="AH787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U791" i="1"/>
  <c r="AI791" i="1" s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U796" i="1"/>
  <c r="V796" i="1"/>
  <c r="W796" i="1"/>
  <c r="AI796" i="1" s="1"/>
  <c r="X796" i="1"/>
  <c r="Y796" i="1"/>
  <c r="Z796" i="1"/>
  <c r="AA796" i="1"/>
  <c r="AB796" i="1"/>
  <c r="AC796" i="1"/>
  <c r="AD796" i="1"/>
  <c r="AE796" i="1"/>
  <c r="AF796" i="1"/>
  <c r="AG796" i="1"/>
  <c r="AH796" i="1"/>
  <c r="U797" i="1"/>
  <c r="V797" i="1"/>
  <c r="W797" i="1"/>
  <c r="AI797" i="1" s="1"/>
  <c r="X797" i="1"/>
  <c r="Y797" i="1"/>
  <c r="Z797" i="1"/>
  <c r="AA797" i="1"/>
  <c r="AB797" i="1"/>
  <c r="AC797" i="1"/>
  <c r="AD797" i="1"/>
  <c r="AE797" i="1"/>
  <c r="AF797" i="1"/>
  <c r="AG797" i="1"/>
  <c r="AH797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U799" i="1"/>
  <c r="AI799" i="1" s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U800" i="1"/>
  <c r="V800" i="1"/>
  <c r="W800" i="1"/>
  <c r="AI800" i="1" s="1"/>
  <c r="X800" i="1"/>
  <c r="Y800" i="1"/>
  <c r="Z800" i="1"/>
  <c r="AA800" i="1"/>
  <c r="AB800" i="1"/>
  <c r="AC800" i="1"/>
  <c r="AD800" i="1"/>
  <c r="AE800" i="1"/>
  <c r="AF800" i="1"/>
  <c r="AG800" i="1"/>
  <c r="AH800" i="1"/>
  <c r="U801" i="1"/>
  <c r="AI801" i="1" s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U802" i="1"/>
  <c r="V802" i="1"/>
  <c r="W802" i="1"/>
  <c r="AI802" i="1" s="1"/>
  <c r="X802" i="1"/>
  <c r="Y802" i="1"/>
  <c r="Z802" i="1"/>
  <c r="AA802" i="1"/>
  <c r="AB802" i="1"/>
  <c r="AC802" i="1"/>
  <c r="AD802" i="1"/>
  <c r="AE802" i="1"/>
  <c r="AF802" i="1"/>
  <c r="AG802" i="1"/>
  <c r="AH802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U805" i="1"/>
  <c r="V805" i="1"/>
  <c r="W805" i="1"/>
  <c r="AI805" i="1" s="1"/>
  <c r="X805" i="1"/>
  <c r="Y805" i="1"/>
  <c r="Z805" i="1"/>
  <c r="AA805" i="1"/>
  <c r="AB805" i="1"/>
  <c r="AC805" i="1"/>
  <c r="AD805" i="1"/>
  <c r="AE805" i="1"/>
  <c r="AF805" i="1"/>
  <c r="AG805" i="1"/>
  <c r="AH805" i="1"/>
  <c r="U806" i="1"/>
  <c r="AI806" i="1" s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U811" i="1"/>
  <c r="V811" i="1"/>
  <c r="W811" i="1"/>
  <c r="AI811" i="1" s="1"/>
  <c r="X811" i="1"/>
  <c r="Y811" i="1"/>
  <c r="Z811" i="1"/>
  <c r="AA811" i="1"/>
  <c r="AB811" i="1"/>
  <c r="AC811" i="1"/>
  <c r="AD811" i="1"/>
  <c r="AE811" i="1"/>
  <c r="AF811" i="1"/>
  <c r="AG811" i="1"/>
  <c r="AH811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U823" i="1"/>
  <c r="AI823" i="1" s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U825" i="1"/>
  <c r="V825" i="1"/>
  <c r="W825" i="1"/>
  <c r="AI825" i="1" s="1"/>
  <c r="X825" i="1"/>
  <c r="Y825" i="1"/>
  <c r="Z825" i="1"/>
  <c r="AA825" i="1"/>
  <c r="AB825" i="1"/>
  <c r="AC825" i="1"/>
  <c r="AD825" i="1"/>
  <c r="AE825" i="1"/>
  <c r="AF825" i="1"/>
  <c r="AG825" i="1"/>
  <c r="AH825" i="1"/>
  <c r="U826" i="1"/>
  <c r="V826" i="1"/>
  <c r="W826" i="1"/>
  <c r="AI826" i="1" s="1"/>
  <c r="X826" i="1"/>
  <c r="Y826" i="1"/>
  <c r="Z826" i="1"/>
  <c r="AA826" i="1"/>
  <c r="AB826" i="1"/>
  <c r="AC826" i="1"/>
  <c r="AD826" i="1"/>
  <c r="AE826" i="1"/>
  <c r="AF826" i="1"/>
  <c r="AG826" i="1"/>
  <c r="AH826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U828" i="1"/>
  <c r="AI828" i="1" s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U829" i="1"/>
  <c r="V829" i="1"/>
  <c r="W829" i="1"/>
  <c r="AI829" i="1" s="1"/>
  <c r="X829" i="1"/>
  <c r="Y829" i="1"/>
  <c r="Z829" i="1"/>
  <c r="AA829" i="1"/>
  <c r="AB829" i="1"/>
  <c r="AC829" i="1"/>
  <c r="AD829" i="1"/>
  <c r="AE829" i="1"/>
  <c r="AF829" i="1"/>
  <c r="AG829" i="1"/>
  <c r="AH829" i="1"/>
  <c r="U830" i="1"/>
  <c r="V830" i="1"/>
  <c r="W830" i="1"/>
  <c r="AI830" i="1" s="1"/>
  <c r="X830" i="1"/>
  <c r="Y830" i="1"/>
  <c r="Z830" i="1"/>
  <c r="AA830" i="1"/>
  <c r="AB830" i="1"/>
  <c r="AC830" i="1"/>
  <c r="AD830" i="1"/>
  <c r="AE830" i="1"/>
  <c r="AF830" i="1"/>
  <c r="AG830" i="1"/>
  <c r="AH830" i="1"/>
  <c r="U831" i="1"/>
  <c r="AI831" i="1" s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U836" i="1"/>
  <c r="V836" i="1"/>
  <c r="W836" i="1"/>
  <c r="AI836" i="1" s="1"/>
  <c r="X836" i="1"/>
  <c r="Y836" i="1"/>
  <c r="Z836" i="1"/>
  <c r="AA836" i="1"/>
  <c r="AB836" i="1"/>
  <c r="AC836" i="1"/>
  <c r="AD836" i="1"/>
  <c r="AE836" i="1"/>
  <c r="AF836" i="1"/>
  <c r="AG836" i="1"/>
  <c r="AH836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U838" i="1"/>
  <c r="V838" i="1"/>
  <c r="W838" i="1"/>
  <c r="AI838" i="1" s="1"/>
  <c r="X838" i="1"/>
  <c r="Y838" i="1"/>
  <c r="Z838" i="1"/>
  <c r="AA838" i="1"/>
  <c r="AB838" i="1"/>
  <c r="AC838" i="1"/>
  <c r="AD838" i="1"/>
  <c r="AE838" i="1"/>
  <c r="AF838" i="1"/>
  <c r="AG838" i="1"/>
  <c r="AH838" i="1"/>
  <c r="U839" i="1"/>
  <c r="AI839" i="1" s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U841" i="1"/>
  <c r="V841" i="1"/>
  <c r="W841" i="1"/>
  <c r="AI841" i="1" s="1"/>
  <c r="X841" i="1"/>
  <c r="Y841" i="1"/>
  <c r="Z841" i="1"/>
  <c r="AA841" i="1"/>
  <c r="AB841" i="1"/>
  <c r="AC841" i="1"/>
  <c r="AD841" i="1"/>
  <c r="AE841" i="1"/>
  <c r="AF841" i="1"/>
  <c r="AG841" i="1"/>
  <c r="AH841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U845" i="1"/>
  <c r="AI845" i="1" s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U846" i="1"/>
  <c r="V846" i="1"/>
  <c r="W846" i="1"/>
  <c r="AI846" i="1" s="1"/>
  <c r="X846" i="1"/>
  <c r="Y846" i="1"/>
  <c r="Z846" i="1"/>
  <c r="AA846" i="1"/>
  <c r="AB846" i="1"/>
  <c r="AC846" i="1"/>
  <c r="AD846" i="1"/>
  <c r="AE846" i="1"/>
  <c r="AF846" i="1"/>
  <c r="AG846" i="1"/>
  <c r="AH846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U851" i="1"/>
  <c r="V851" i="1"/>
  <c r="W851" i="1"/>
  <c r="AI851" i="1" s="1"/>
  <c r="X851" i="1"/>
  <c r="Y851" i="1"/>
  <c r="Z851" i="1"/>
  <c r="AA851" i="1"/>
  <c r="AB851" i="1"/>
  <c r="AC851" i="1"/>
  <c r="AD851" i="1"/>
  <c r="AE851" i="1"/>
  <c r="AF851" i="1"/>
  <c r="AG851" i="1"/>
  <c r="AH851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U855" i="1"/>
  <c r="AI855" i="1" s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U860" i="1"/>
  <c r="V860" i="1"/>
  <c r="W860" i="1"/>
  <c r="AI860" i="1" s="1"/>
  <c r="X860" i="1"/>
  <c r="Y860" i="1"/>
  <c r="Z860" i="1"/>
  <c r="AA860" i="1"/>
  <c r="AB860" i="1"/>
  <c r="AC860" i="1"/>
  <c r="AD860" i="1"/>
  <c r="AE860" i="1"/>
  <c r="AF860" i="1"/>
  <c r="AG860" i="1"/>
  <c r="AH860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U863" i="1"/>
  <c r="AI863" i="1" s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U864" i="1"/>
  <c r="V864" i="1"/>
  <c r="W864" i="1"/>
  <c r="AI864" i="1" s="1"/>
  <c r="X864" i="1"/>
  <c r="Y864" i="1"/>
  <c r="Z864" i="1"/>
  <c r="AA864" i="1"/>
  <c r="AB864" i="1"/>
  <c r="AC864" i="1"/>
  <c r="AD864" i="1"/>
  <c r="AE864" i="1"/>
  <c r="AF864" i="1"/>
  <c r="AG864" i="1"/>
  <c r="AH864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U866" i="1"/>
  <c r="V866" i="1"/>
  <c r="W866" i="1"/>
  <c r="AI866" i="1" s="1"/>
  <c r="X866" i="1"/>
  <c r="Y866" i="1"/>
  <c r="Z866" i="1"/>
  <c r="AA866" i="1"/>
  <c r="AB866" i="1"/>
  <c r="AC866" i="1"/>
  <c r="AD866" i="1"/>
  <c r="AE866" i="1"/>
  <c r="AF866" i="1"/>
  <c r="AG866" i="1"/>
  <c r="AH866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U869" i="1"/>
  <c r="V869" i="1"/>
  <c r="W869" i="1"/>
  <c r="AI869" i="1" s="1"/>
  <c r="X869" i="1"/>
  <c r="Y869" i="1"/>
  <c r="Z869" i="1"/>
  <c r="AA869" i="1"/>
  <c r="AB869" i="1"/>
  <c r="AC869" i="1"/>
  <c r="AD869" i="1"/>
  <c r="AE869" i="1"/>
  <c r="AF869" i="1"/>
  <c r="AG869" i="1"/>
  <c r="AH869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U875" i="1"/>
  <c r="V875" i="1"/>
  <c r="W875" i="1"/>
  <c r="AI875" i="1" s="1"/>
  <c r="X875" i="1"/>
  <c r="Y875" i="1"/>
  <c r="Z875" i="1"/>
  <c r="AA875" i="1"/>
  <c r="AB875" i="1"/>
  <c r="AC875" i="1"/>
  <c r="AD875" i="1"/>
  <c r="AE875" i="1"/>
  <c r="AF875" i="1"/>
  <c r="AG875" i="1"/>
  <c r="AH875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U878" i="1"/>
  <c r="AI878" i="1" s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U884" i="1"/>
  <c r="V884" i="1"/>
  <c r="W884" i="1"/>
  <c r="AI884" i="1" s="1"/>
  <c r="X884" i="1"/>
  <c r="Y884" i="1"/>
  <c r="Z884" i="1"/>
  <c r="AA884" i="1"/>
  <c r="AB884" i="1"/>
  <c r="AC884" i="1"/>
  <c r="AD884" i="1"/>
  <c r="AE884" i="1"/>
  <c r="AF884" i="1"/>
  <c r="AG884" i="1"/>
  <c r="AH884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U887" i="1"/>
  <c r="AI887" i="1" s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U889" i="1"/>
  <c r="V889" i="1"/>
  <c r="W889" i="1"/>
  <c r="AI889" i="1" s="1"/>
  <c r="X889" i="1"/>
  <c r="Y889" i="1"/>
  <c r="Z889" i="1"/>
  <c r="AA889" i="1"/>
  <c r="AB889" i="1"/>
  <c r="AC889" i="1"/>
  <c r="AD889" i="1"/>
  <c r="AE889" i="1"/>
  <c r="AF889" i="1"/>
  <c r="AG889" i="1"/>
  <c r="AH889" i="1"/>
  <c r="U890" i="1"/>
  <c r="V890" i="1"/>
  <c r="W890" i="1"/>
  <c r="AI890" i="1" s="1"/>
  <c r="X890" i="1"/>
  <c r="Y890" i="1"/>
  <c r="Z890" i="1"/>
  <c r="AA890" i="1"/>
  <c r="AB890" i="1"/>
  <c r="AC890" i="1"/>
  <c r="AD890" i="1"/>
  <c r="AE890" i="1"/>
  <c r="AF890" i="1"/>
  <c r="AG890" i="1"/>
  <c r="AH890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U892" i="1"/>
  <c r="AI892" i="1" s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U893" i="1"/>
  <c r="V893" i="1"/>
  <c r="W893" i="1"/>
  <c r="AI893" i="1" s="1"/>
  <c r="X893" i="1"/>
  <c r="Y893" i="1"/>
  <c r="Z893" i="1"/>
  <c r="AA893" i="1"/>
  <c r="AB893" i="1"/>
  <c r="AC893" i="1"/>
  <c r="AD893" i="1"/>
  <c r="AE893" i="1"/>
  <c r="AF893" i="1"/>
  <c r="AG893" i="1"/>
  <c r="AH893" i="1"/>
  <c r="U894" i="1"/>
  <c r="V894" i="1"/>
  <c r="W894" i="1"/>
  <c r="AI894" i="1" s="1"/>
  <c r="X894" i="1"/>
  <c r="Y894" i="1"/>
  <c r="Z894" i="1"/>
  <c r="AA894" i="1"/>
  <c r="AB894" i="1"/>
  <c r="AC894" i="1"/>
  <c r="AD894" i="1"/>
  <c r="AE894" i="1"/>
  <c r="AF894" i="1"/>
  <c r="AG894" i="1"/>
  <c r="AH894" i="1"/>
  <c r="U895" i="1"/>
  <c r="AI895" i="1" s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U898" i="1"/>
  <c r="V898" i="1"/>
  <c r="W898" i="1"/>
  <c r="AI898" i="1" s="1"/>
  <c r="X898" i="1"/>
  <c r="Y898" i="1"/>
  <c r="Z898" i="1"/>
  <c r="AA898" i="1"/>
  <c r="AB898" i="1"/>
  <c r="AC898" i="1"/>
  <c r="AD898" i="1"/>
  <c r="AE898" i="1"/>
  <c r="AF898" i="1"/>
  <c r="AG898" i="1"/>
  <c r="AH898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U906" i="1"/>
  <c r="V906" i="1"/>
  <c r="W906" i="1"/>
  <c r="AI906" i="1" s="1"/>
  <c r="X906" i="1"/>
  <c r="Y906" i="1"/>
  <c r="Z906" i="1"/>
  <c r="AA906" i="1"/>
  <c r="AB906" i="1"/>
  <c r="AC906" i="1"/>
  <c r="AD906" i="1"/>
  <c r="AE906" i="1"/>
  <c r="AF906" i="1"/>
  <c r="AG906" i="1"/>
  <c r="AH906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U910" i="1"/>
  <c r="AI910" i="1" s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U913" i="1"/>
  <c r="AI913" i="1" s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U917" i="1"/>
  <c r="V917" i="1"/>
  <c r="W917" i="1"/>
  <c r="AI917" i="1" s="1"/>
  <c r="X917" i="1"/>
  <c r="Y917" i="1"/>
  <c r="Z917" i="1"/>
  <c r="AA917" i="1"/>
  <c r="AB917" i="1"/>
  <c r="AC917" i="1"/>
  <c r="AD917" i="1"/>
  <c r="AE917" i="1"/>
  <c r="AF917" i="1"/>
  <c r="AG917" i="1"/>
  <c r="AH917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U919" i="1"/>
  <c r="AI919" i="1" s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U921" i="1"/>
  <c r="V921" i="1"/>
  <c r="W921" i="1"/>
  <c r="AI921" i="1" s="1"/>
  <c r="X921" i="1"/>
  <c r="Y921" i="1"/>
  <c r="Z921" i="1"/>
  <c r="AA921" i="1"/>
  <c r="AB921" i="1"/>
  <c r="AC921" i="1"/>
  <c r="AD921" i="1"/>
  <c r="AE921" i="1"/>
  <c r="AF921" i="1"/>
  <c r="AG921" i="1"/>
  <c r="AH921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U924" i="1"/>
  <c r="V924" i="1"/>
  <c r="W924" i="1"/>
  <c r="AI924" i="1" s="1"/>
  <c r="X924" i="1"/>
  <c r="Y924" i="1"/>
  <c r="Z924" i="1"/>
  <c r="AA924" i="1"/>
  <c r="AB924" i="1"/>
  <c r="AC924" i="1"/>
  <c r="AD924" i="1"/>
  <c r="AE924" i="1"/>
  <c r="AF924" i="1"/>
  <c r="AG924" i="1"/>
  <c r="AH924" i="1"/>
  <c r="U925" i="1"/>
  <c r="V925" i="1"/>
  <c r="W925" i="1"/>
  <c r="AI925" i="1" s="1"/>
  <c r="X925" i="1"/>
  <c r="Y925" i="1"/>
  <c r="Z925" i="1"/>
  <c r="AA925" i="1"/>
  <c r="AB925" i="1"/>
  <c r="AC925" i="1"/>
  <c r="AD925" i="1"/>
  <c r="AE925" i="1"/>
  <c r="AF925" i="1"/>
  <c r="AG925" i="1"/>
  <c r="AH925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U930" i="1"/>
  <c r="V930" i="1"/>
  <c r="W930" i="1"/>
  <c r="AI930" i="1" s="1"/>
  <c r="X930" i="1"/>
  <c r="Y930" i="1"/>
  <c r="Z930" i="1"/>
  <c r="AA930" i="1"/>
  <c r="AB930" i="1"/>
  <c r="AC930" i="1"/>
  <c r="AD930" i="1"/>
  <c r="AE930" i="1"/>
  <c r="AF930" i="1"/>
  <c r="AG930" i="1"/>
  <c r="AH930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U937" i="1"/>
  <c r="V937" i="1"/>
  <c r="W937" i="1"/>
  <c r="AI937" i="1" s="1"/>
  <c r="X937" i="1"/>
  <c r="Y937" i="1"/>
  <c r="Z937" i="1"/>
  <c r="AA937" i="1"/>
  <c r="AB937" i="1"/>
  <c r="AC937" i="1"/>
  <c r="AD937" i="1"/>
  <c r="AE937" i="1"/>
  <c r="AF937" i="1"/>
  <c r="AG937" i="1"/>
  <c r="AH937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U942" i="1"/>
  <c r="AI942" i="1" s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U943" i="1"/>
  <c r="V943" i="1"/>
  <c r="W943" i="1"/>
  <c r="AI943" i="1" s="1"/>
  <c r="X943" i="1"/>
  <c r="Y943" i="1"/>
  <c r="Z943" i="1"/>
  <c r="AA943" i="1"/>
  <c r="AB943" i="1"/>
  <c r="AC943" i="1"/>
  <c r="AD943" i="1"/>
  <c r="AE943" i="1"/>
  <c r="AF943" i="1"/>
  <c r="AG943" i="1"/>
  <c r="AH943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U946" i="1"/>
  <c r="V946" i="1"/>
  <c r="W946" i="1"/>
  <c r="AI946" i="1" s="1"/>
  <c r="X946" i="1"/>
  <c r="Y946" i="1"/>
  <c r="Z946" i="1"/>
  <c r="AA946" i="1"/>
  <c r="AB946" i="1"/>
  <c r="AC946" i="1"/>
  <c r="AD946" i="1"/>
  <c r="AE946" i="1"/>
  <c r="AF946" i="1"/>
  <c r="AG946" i="1"/>
  <c r="AH946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U951" i="1"/>
  <c r="AI951" i="1" s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U953" i="1"/>
  <c r="V953" i="1"/>
  <c r="W953" i="1"/>
  <c r="AI953" i="1" s="1"/>
  <c r="X953" i="1"/>
  <c r="Y953" i="1"/>
  <c r="Z953" i="1"/>
  <c r="AA953" i="1"/>
  <c r="AB953" i="1"/>
  <c r="AC953" i="1"/>
  <c r="AD953" i="1"/>
  <c r="AE953" i="1"/>
  <c r="AF953" i="1"/>
  <c r="AG953" i="1"/>
  <c r="AH953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U956" i="1"/>
  <c r="V956" i="1"/>
  <c r="W956" i="1"/>
  <c r="AI956" i="1" s="1"/>
  <c r="X956" i="1"/>
  <c r="Y956" i="1"/>
  <c r="Z956" i="1"/>
  <c r="AA956" i="1"/>
  <c r="AB956" i="1"/>
  <c r="AC956" i="1"/>
  <c r="AD956" i="1"/>
  <c r="AE956" i="1"/>
  <c r="AF956" i="1"/>
  <c r="AG956" i="1"/>
  <c r="AH956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U958" i="1"/>
  <c r="V958" i="1"/>
  <c r="W958" i="1"/>
  <c r="AI958" i="1" s="1"/>
  <c r="X958" i="1"/>
  <c r="Y958" i="1"/>
  <c r="Z958" i="1"/>
  <c r="AA958" i="1"/>
  <c r="AB958" i="1"/>
  <c r="AC958" i="1"/>
  <c r="AD958" i="1"/>
  <c r="AE958" i="1"/>
  <c r="AF958" i="1"/>
  <c r="AG958" i="1"/>
  <c r="AH958" i="1"/>
  <c r="U959" i="1"/>
  <c r="AI959" i="1" s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U965" i="1"/>
  <c r="V965" i="1"/>
  <c r="W965" i="1"/>
  <c r="AI965" i="1" s="1"/>
  <c r="X965" i="1"/>
  <c r="Y965" i="1"/>
  <c r="Z965" i="1"/>
  <c r="AA965" i="1"/>
  <c r="AB965" i="1"/>
  <c r="AC965" i="1"/>
  <c r="AD965" i="1"/>
  <c r="AE965" i="1"/>
  <c r="AF965" i="1"/>
  <c r="AG965" i="1"/>
  <c r="AH965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U973" i="1"/>
  <c r="AI973" i="1" s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U975" i="1"/>
  <c r="AI975" i="1" s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U977" i="1"/>
  <c r="V977" i="1"/>
  <c r="W977" i="1"/>
  <c r="AI977" i="1" s="1"/>
  <c r="X977" i="1"/>
  <c r="Y977" i="1"/>
  <c r="Z977" i="1"/>
  <c r="AA977" i="1"/>
  <c r="AB977" i="1"/>
  <c r="AC977" i="1"/>
  <c r="AD977" i="1"/>
  <c r="AE977" i="1"/>
  <c r="AF977" i="1"/>
  <c r="AG977" i="1"/>
  <c r="AH977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U979" i="1"/>
  <c r="V979" i="1"/>
  <c r="W979" i="1"/>
  <c r="AI979" i="1" s="1"/>
  <c r="X979" i="1"/>
  <c r="Y979" i="1"/>
  <c r="Z979" i="1"/>
  <c r="AA979" i="1"/>
  <c r="AB979" i="1"/>
  <c r="AC979" i="1"/>
  <c r="AD979" i="1"/>
  <c r="AE979" i="1"/>
  <c r="AF979" i="1"/>
  <c r="AG979" i="1"/>
  <c r="AH979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U983" i="1"/>
  <c r="AI983" i="1" s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U986" i="1"/>
  <c r="V986" i="1"/>
  <c r="W986" i="1"/>
  <c r="AI986" i="1" s="1"/>
  <c r="X986" i="1"/>
  <c r="Y986" i="1"/>
  <c r="Z986" i="1"/>
  <c r="AA986" i="1"/>
  <c r="AB986" i="1"/>
  <c r="AC986" i="1"/>
  <c r="AD986" i="1"/>
  <c r="AE986" i="1"/>
  <c r="AF986" i="1"/>
  <c r="AG986" i="1"/>
  <c r="AH986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U988" i="1"/>
  <c r="V988" i="1"/>
  <c r="W988" i="1"/>
  <c r="AI988" i="1" s="1"/>
  <c r="X988" i="1"/>
  <c r="Y988" i="1"/>
  <c r="Z988" i="1"/>
  <c r="AA988" i="1"/>
  <c r="AB988" i="1"/>
  <c r="AC988" i="1"/>
  <c r="AD988" i="1"/>
  <c r="AE988" i="1"/>
  <c r="AF988" i="1"/>
  <c r="AG988" i="1"/>
  <c r="AH988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U991" i="1"/>
  <c r="AI991" i="1" s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U992" i="1"/>
  <c r="V992" i="1"/>
  <c r="W992" i="1"/>
  <c r="AI992" i="1" s="1"/>
  <c r="X992" i="1"/>
  <c r="Y992" i="1"/>
  <c r="Z992" i="1"/>
  <c r="AA992" i="1"/>
  <c r="AB992" i="1"/>
  <c r="AC992" i="1"/>
  <c r="AD992" i="1"/>
  <c r="AE992" i="1"/>
  <c r="AF992" i="1"/>
  <c r="AG992" i="1"/>
  <c r="AH992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U1001" i="1"/>
  <c r="V1001" i="1"/>
  <c r="W1001" i="1"/>
  <c r="AI1001" i="1" s="1"/>
  <c r="X1001" i="1"/>
  <c r="Y1001" i="1"/>
  <c r="Z1001" i="1"/>
  <c r="AA1001" i="1"/>
  <c r="AB1001" i="1"/>
  <c r="AC1001" i="1"/>
  <c r="AD1001" i="1"/>
  <c r="AE1001" i="1"/>
  <c r="AF1001" i="1"/>
  <c r="AG1001" i="1"/>
  <c r="AH1001" i="1"/>
  <c r="U1002" i="1"/>
  <c r="V1002" i="1"/>
  <c r="W1002" i="1"/>
  <c r="AI1002" i="1" s="1"/>
  <c r="X1002" i="1"/>
  <c r="Y1002" i="1"/>
  <c r="Z1002" i="1"/>
  <c r="AA1002" i="1"/>
  <c r="AB1002" i="1"/>
  <c r="AC1002" i="1"/>
  <c r="AD1002" i="1"/>
  <c r="AE1002" i="1"/>
  <c r="AF1002" i="1"/>
  <c r="AG1002" i="1"/>
  <c r="AH1002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U1005" i="1"/>
  <c r="AI1005" i="1" s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U1008" i="1"/>
  <c r="V1008" i="1"/>
  <c r="W1008" i="1"/>
  <c r="AI1008" i="1" s="1"/>
  <c r="X1008" i="1"/>
  <c r="Y1008" i="1"/>
  <c r="Z1008" i="1"/>
  <c r="AA1008" i="1"/>
  <c r="AB1008" i="1"/>
  <c r="AC1008" i="1"/>
  <c r="AD1008" i="1"/>
  <c r="AE1008" i="1"/>
  <c r="AF1008" i="1"/>
  <c r="AG1008" i="1"/>
  <c r="AH1008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U1011" i="1"/>
  <c r="V1011" i="1"/>
  <c r="W1011" i="1"/>
  <c r="AI1011" i="1" s="1"/>
  <c r="X1011" i="1"/>
  <c r="Y1011" i="1"/>
  <c r="Z1011" i="1"/>
  <c r="AA1011" i="1"/>
  <c r="AB1011" i="1"/>
  <c r="AC1011" i="1"/>
  <c r="AD1011" i="1"/>
  <c r="AE1011" i="1"/>
  <c r="AF1011" i="1"/>
  <c r="AG1011" i="1"/>
  <c r="AH1011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U1013" i="1"/>
  <c r="AI1013" i="1" s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U1020" i="1"/>
  <c r="V1020" i="1"/>
  <c r="W1020" i="1"/>
  <c r="AI1020" i="1" s="1"/>
  <c r="X1020" i="1"/>
  <c r="Y1020" i="1"/>
  <c r="Z1020" i="1"/>
  <c r="AA1020" i="1"/>
  <c r="AB1020" i="1"/>
  <c r="AC1020" i="1"/>
  <c r="AD1020" i="1"/>
  <c r="AE1020" i="1"/>
  <c r="AF1020" i="1"/>
  <c r="AG1020" i="1"/>
  <c r="AH1020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U1022" i="1"/>
  <c r="AI1022" i="1" s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U1023" i="1"/>
  <c r="V1023" i="1"/>
  <c r="W1023" i="1"/>
  <c r="AI1023" i="1" s="1"/>
  <c r="X1023" i="1"/>
  <c r="Y1023" i="1"/>
  <c r="Z1023" i="1"/>
  <c r="AA1023" i="1"/>
  <c r="AB1023" i="1"/>
  <c r="AC1023" i="1"/>
  <c r="AD1023" i="1"/>
  <c r="AE1023" i="1"/>
  <c r="AF1023" i="1"/>
  <c r="AG1023" i="1"/>
  <c r="AH1023" i="1"/>
  <c r="U1024" i="1"/>
  <c r="V1024" i="1"/>
  <c r="W1024" i="1"/>
  <c r="AI1024" i="1" s="1"/>
  <c r="X1024" i="1"/>
  <c r="Y1024" i="1"/>
  <c r="Z1024" i="1"/>
  <c r="AA1024" i="1"/>
  <c r="AB1024" i="1"/>
  <c r="AC1024" i="1"/>
  <c r="AD1024" i="1"/>
  <c r="AE1024" i="1"/>
  <c r="AF1024" i="1"/>
  <c r="AG1024" i="1"/>
  <c r="AH1024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U1026" i="1"/>
  <c r="V1026" i="1"/>
  <c r="W1026" i="1"/>
  <c r="AI1026" i="1" s="1"/>
  <c r="X1026" i="1"/>
  <c r="Y1026" i="1"/>
  <c r="Z1026" i="1"/>
  <c r="AA1026" i="1"/>
  <c r="AB1026" i="1"/>
  <c r="AC1026" i="1"/>
  <c r="AD1026" i="1"/>
  <c r="AE1026" i="1"/>
  <c r="AF1026" i="1"/>
  <c r="AG1026" i="1"/>
  <c r="AH1026" i="1"/>
  <c r="U1027" i="1"/>
  <c r="AI1027" i="1" s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U1028" i="1"/>
  <c r="AI1028" i="1" s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U1029" i="1"/>
  <c r="V1029" i="1"/>
  <c r="W1029" i="1"/>
  <c r="AI1029" i="1" s="1"/>
  <c r="X1029" i="1"/>
  <c r="Y1029" i="1"/>
  <c r="Z1029" i="1"/>
  <c r="AA1029" i="1"/>
  <c r="AB1029" i="1"/>
  <c r="AC1029" i="1"/>
  <c r="AD1029" i="1"/>
  <c r="AE1029" i="1"/>
  <c r="AF1029" i="1"/>
  <c r="AG1029" i="1"/>
  <c r="AH1029" i="1"/>
  <c r="U1030" i="1"/>
  <c r="AI1030" i="1" s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U1032" i="1"/>
  <c r="V1032" i="1"/>
  <c r="W1032" i="1"/>
  <c r="AI1032" i="1" s="1"/>
  <c r="X1032" i="1"/>
  <c r="Y1032" i="1"/>
  <c r="Z1032" i="1"/>
  <c r="AA1032" i="1"/>
  <c r="AB1032" i="1"/>
  <c r="AC1032" i="1"/>
  <c r="AD1032" i="1"/>
  <c r="AE1032" i="1"/>
  <c r="AF1032" i="1"/>
  <c r="AG1032" i="1"/>
  <c r="AH1032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U1034" i="1"/>
  <c r="V1034" i="1"/>
  <c r="W1034" i="1"/>
  <c r="AI1034" i="1" s="1"/>
  <c r="X1034" i="1"/>
  <c r="Y1034" i="1"/>
  <c r="Z1034" i="1"/>
  <c r="AA1034" i="1"/>
  <c r="AB1034" i="1"/>
  <c r="AC1034" i="1"/>
  <c r="AD1034" i="1"/>
  <c r="AE1034" i="1"/>
  <c r="AF1034" i="1"/>
  <c r="AG1034" i="1"/>
  <c r="AH1034" i="1"/>
  <c r="U1035" i="1"/>
  <c r="AI1035" i="1" s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U1043" i="1"/>
  <c r="AI1043" i="1" s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U1044" i="1"/>
  <c r="V1044" i="1"/>
  <c r="W1044" i="1"/>
  <c r="AI1044" i="1" s="1"/>
  <c r="X1044" i="1"/>
  <c r="Y1044" i="1"/>
  <c r="Z1044" i="1"/>
  <c r="AA1044" i="1"/>
  <c r="AB1044" i="1"/>
  <c r="AC1044" i="1"/>
  <c r="AD1044" i="1"/>
  <c r="AE1044" i="1"/>
  <c r="AF1044" i="1"/>
  <c r="AG1044" i="1"/>
  <c r="AH1044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U1047" i="1"/>
  <c r="V1047" i="1"/>
  <c r="W1047" i="1"/>
  <c r="AI1047" i="1" s="1"/>
  <c r="X1047" i="1"/>
  <c r="Y1047" i="1"/>
  <c r="Z1047" i="1"/>
  <c r="AA1047" i="1"/>
  <c r="AB1047" i="1"/>
  <c r="AC1047" i="1"/>
  <c r="AD1047" i="1"/>
  <c r="AE1047" i="1"/>
  <c r="AF1047" i="1"/>
  <c r="AG1047" i="1"/>
  <c r="AH1047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U1049" i="1"/>
  <c r="V1049" i="1"/>
  <c r="W1049" i="1"/>
  <c r="AI1049" i="1" s="1"/>
  <c r="X1049" i="1"/>
  <c r="Y1049" i="1"/>
  <c r="Z1049" i="1"/>
  <c r="AA1049" i="1"/>
  <c r="AB1049" i="1"/>
  <c r="AC1049" i="1"/>
  <c r="AD1049" i="1"/>
  <c r="AE1049" i="1"/>
  <c r="AF1049" i="1"/>
  <c r="AG1049" i="1"/>
  <c r="AH1049" i="1"/>
  <c r="U1050" i="1"/>
  <c r="V1050" i="1"/>
  <c r="W1050" i="1"/>
  <c r="AI1050" i="1" s="1"/>
  <c r="X1050" i="1"/>
  <c r="Y1050" i="1"/>
  <c r="Z1050" i="1"/>
  <c r="AA1050" i="1"/>
  <c r="AB1050" i="1"/>
  <c r="AC1050" i="1"/>
  <c r="AD1050" i="1"/>
  <c r="AE1050" i="1"/>
  <c r="AF1050" i="1"/>
  <c r="AG1050" i="1"/>
  <c r="AH1050" i="1"/>
  <c r="U1051" i="1"/>
  <c r="AI1051" i="1" s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U1052" i="1"/>
  <c r="V1052" i="1"/>
  <c r="W1052" i="1"/>
  <c r="AI1052" i="1" s="1"/>
  <c r="X1052" i="1"/>
  <c r="Y1052" i="1"/>
  <c r="Z1052" i="1"/>
  <c r="AA1052" i="1"/>
  <c r="AB1052" i="1"/>
  <c r="AC1052" i="1"/>
  <c r="AD1052" i="1"/>
  <c r="AE1052" i="1"/>
  <c r="AF1052" i="1"/>
  <c r="AG1052" i="1"/>
  <c r="AH1052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U1056" i="1"/>
  <c r="V1056" i="1"/>
  <c r="W1056" i="1"/>
  <c r="AI1056" i="1" s="1"/>
  <c r="X1056" i="1"/>
  <c r="Y1056" i="1"/>
  <c r="Z1056" i="1"/>
  <c r="AA1056" i="1"/>
  <c r="AB1056" i="1"/>
  <c r="AC1056" i="1"/>
  <c r="AD1056" i="1"/>
  <c r="AE1056" i="1"/>
  <c r="AF1056" i="1"/>
  <c r="AG1056" i="1"/>
  <c r="AH1056" i="1"/>
  <c r="U1057" i="1"/>
  <c r="AI1057" i="1" s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U1058" i="1"/>
  <c r="V1058" i="1"/>
  <c r="W1058" i="1"/>
  <c r="AI1058" i="1" s="1"/>
  <c r="X1058" i="1"/>
  <c r="Y1058" i="1"/>
  <c r="Z1058" i="1"/>
  <c r="AA1058" i="1"/>
  <c r="AB1058" i="1"/>
  <c r="AC1058" i="1"/>
  <c r="AD1058" i="1"/>
  <c r="AE1058" i="1"/>
  <c r="AF1058" i="1"/>
  <c r="AG1058" i="1"/>
  <c r="AH1058" i="1"/>
  <c r="U1059" i="1"/>
  <c r="AI1059" i="1" s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U1061" i="1"/>
  <c r="V1061" i="1"/>
  <c r="W1061" i="1"/>
  <c r="AI1061" i="1" s="1"/>
  <c r="X1061" i="1"/>
  <c r="Y1061" i="1"/>
  <c r="Z1061" i="1"/>
  <c r="AA1061" i="1"/>
  <c r="AB1061" i="1"/>
  <c r="AC1061" i="1"/>
  <c r="AD1061" i="1"/>
  <c r="AE1061" i="1"/>
  <c r="AF1061" i="1"/>
  <c r="AG1061" i="1"/>
  <c r="AH1061" i="1"/>
  <c r="U1062" i="1"/>
  <c r="AI1062" i="1" s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U1063" i="1"/>
  <c r="V1063" i="1"/>
  <c r="W1063" i="1"/>
  <c r="AI1063" i="1" s="1"/>
  <c r="X1063" i="1"/>
  <c r="Y1063" i="1"/>
  <c r="Z1063" i="1"/>
  <c r="AA1063" i="1"/>
  <c r="AB1063" i="1"/>
  <c r="AC1063" i="1"/>
  <c r="AD1063" i="1"/>
  <c r="AE1063" i="1"/>
  <c r="AF1063" i="1"/>
  <c r="AG1063" i="1"/>
  <c r="AH1063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U1066" i="1"/>
  <c r="V1066" i="1"/>
  <c r="W1066" i="1"/>
  <c r="AI1066" i="1" s="1"/>
  <c r="X1066" i="1"/>
  <c r="Y1066" i="1"/>
  <c r="Z1066" i="1"/>
  <c r="AA1066" i="1"/>
  <c r="AB1066" i="1"/>
  <c r="AC1066" i="1"/>
  <c r="AD1066" i="1"/>
  <c r="AE1066" i="1"/>
  <c r="AF1066" i="1"/>
  <c r="AG1066" i="1"/>
  <c r="AH1066" i="1"/>
  <c r="U1067" i="1"/>
  <c r="AI1067" i="1" s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U1068" i="1"/>
  <c r="V1068" i="1"/>
  <c r="W1068" i="1"/>
  <c r="AI1068" i="1" s="1"/>
  <c r="X1068" i="1"/>
  <c r="Y1068" i="1"/>
  <c r="Z1068" i="1"/>
  <c r="AA1068" i="1"/>
  <c r="AB1068" i="1"/>
  <c r="AC1068" i="1"/>
  <c r="AD1068" i="1"/>
  <c r="AE1068" i="1"/>
  <c r="AF1068" i="1"/>
  <c r="AG1068" i="1"/>
  <c r="AH1068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U1072" i="1"/>
  <c r="V1072" i="1"/>
  <c r="W1072" i="1"/>
  <c r="AI1072" i="1" s="1"/>
  <c r="X1072" i="1"/>
  <c r="Y1072" i="1"/>
  <c r="Z1072" i="1"/>
  <c r="AA1072" i="1"/>
  <c r="AB1072" i="1"/>
  <c r="AC1072" i="1"/>
  <c r="AD1072" i="1"/>
  <c r="AE1072" i="1"/>
  <c r="AF1072" i="1"/>
  <c r="AG1072" i="1"/>
  <c r="AH1072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U1075" i="1"/>
  <c r="AI1075" i="1" s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U1076" i="1"/>
  <c r="V1076" i="1"/>
  <c r="W1076" i="1"/>
  <c r="AI1076" i="1" s="1"/>
  <c r="X1076" i="1"/>
  <c r="Y1076" i="1"/>
  <c r="Z1076" i="1"/>
  <c r="AA1076" i="1"/>
  <c r="AB1076" i="1"/>
  <c r="AC1076" i="1"/>
  <c r="AD1076" i="1"/>
  <c r="AE1076" i="1"/>
  <c r="AF1076" i="1"/>
  <c r="AG1076" i="1"/>
  <c r="AH1076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U1079" i="1"/>
  <c r="V1079" i="1"/>
  <c r="W1079" i="1"/>
  <c r="AI1079" i="1" s="1"/>
  <c r="X1079" i="1"/>
  <c r="Y1079" i="1"/>
  <c r="Z1079" i="1"/>
  <c r="AA1079" i="1"/>
  <c r="AB1079" i="1"/>
  <c r="AC1079" i="1"/>
  <c r="AD1079" i="1"/>
  <c r="AE1079" i="1"/>
  <c r="AF1079" i="1"/>
  <c r="AG1079" i="1"/>
  <c r="AH1079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U1081" i="1"/>
  <c r="V1081" i="1"/>
  <c r="W1081" i="1"/>
  <c r="AI1081" i="1" s="1"/>
  <c r="X1081" i="1"/>
  <c r="Y1081" i="1"/>
  <c r="Z1081" i="1"/>
  <c r="AA1081" i="1"/>
  <c r="AB1081" i="1"/>
  <c r="AC1081" i="1"/>
  <c r="AD1081" i="1"/>
  <c r="AE1081" i="1"/>
  <c r="AF1081" i="1"/>
  <c r="AG1081" i="1"/>
  <c r="AH1081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U1083" i="1"/>
  <c r="AI1083" i="1" s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U1084" i="1"/>
  <c r="V1084" i="1"/>
  <c r="W1084" i="1"/>
  <c r="AI1084" i="1" s="1"/>
  <c r="X1084" i="1"/>
  <c r="Y1084" i="1"/>
  <c r="Z1084" i="1"/>
  <c r="AA1084" i="1"/>
  <c r="AB1084" i="1"/>
  <c r="AC1084" i="1"/>
  <c r="AD1084" i="1"/>
  <c r="AE1084" i="1"/>
  <c r="AF1084" i="1"/>
  <c r="AG1084" i="1"/>
  <c r="AH1084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U1086" i="1"/>
  <c r="AI1086" i="1" s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U1088" i="1"/>
  <c r="V1088" i="1"/>
  <c r="W1088" i="1"/>
  <c r="AI1088" i="1" s="1"/>
  <c r="X1088" i="1"/>
  <c r="Y1088" i="1"/>
  <c r="Z1088" i="1"/>
  <c r="AA1088" i="1"/>
  <c r="AB1088" i="1"/>
  <c r="AC1088" i="1"/>
  <c r="AD1088" i="1"/>
  <c r="AE1088" i="1"/>
  <c r="AF1088" i="1"/>
  <c r="AG1088" i="1"/>
  <c r="AH1088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U1090" i="1"/>
  <c r="V1090" i="1"/>
  <c r="W1090" i="1"/>
  <c r="AI1090" i="1" s="1"/>
  <c r="X1090" i="1"/>
  <c r="Y1090" i="1"/>
  <c r="Z1090" i="1"/>
  <c r="AA1090" i="1"/>
  <c r="AB1090" i="1"/>
  <c r="AC1090" i="1"/>
  <c r="AD1090" i="1"/>
  <c r="AE1090" i="1"/>
  <c r="AF1090" i="1"/>
  <c r="AG1090" i="1"/>
  <c r="AH1090" i="1"/>
  <c r="U1091" i="1"/>
  <c r="AI1091" i="1" s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U1093" i="1"/>
  <c r="V1093" i="1"/>
  <c r="W1093" i="1"/>
  <c r="AI1093" i="1" s="1"/>
  <c r="X1093" i="1"/>
  <c r="Y1093" i="1"/>
  <c r="Z1093" i="1"/>
  <c r="AA1093" i="1"/>
  <c r="AB1093" i="1"/>
  <c r="AC1093" i="1"/>
  <c r="AD1093" i="1"/>
  <c r="AE1093" i="1"/>
  <c r="AF1093" i="1"/>
  <c r="AG1093" i="1"/>
  <c r="AH1093" i="1"/>
  <c r="U1094" i="1"/>
  <c r="AI1094" i="1" s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U1098" i="1"/>
  <c r="V1098" i="1"/>
  <c r="W1098" i="1"/>
  <c r="AI1098" i="1" s="1"/>
  <c r="X1098" i="1"/>
  <c r="Y1098" i="1"/>
  <c r="Z1098" i="1"/>
  <c r="AA1098" i="1"/>
  <c r="AB1098" i="1"/>
  <c r="AC1098" i="1"/>
  <c r="AD1098" i="1"/>
  <c r="AE1098" i="1"/>
  <c r="AF1098" i="1"/>
  <c r="AG1098" i="1"/>
  <c r="AH1098" i="1"/>
  <c r="U1099" i="1"/>
  <c r="AI1099" i="1" s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U1111" i="1"/>
  <c r="V1111" i="1"/>
  <c r="W1111" i="1"/>
  <c r="AI1111" i="1" s="1"/>
  <c r="X1111" i="1"/>
  <c r="Y1111" i="1"/>
  <c r="Z1111" i="1"/>
  <c r="AA1111" i="1"/>
  <c r="AB1111" i="1"/>
  <c r="AC1111" i="1"/>
  <c r="AD1111" i="1"/>
  <c r="AE1111" i="1"/>
  <c r="AF1111" i="1"/>
  <c r="AG1111" i="1"/>
  <c r="AH1111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U1116" i="1"/>
  <c r="V1116" i="1"/>
  <c r="W1116" i="1"/>
  <c r="AI1116" i="1" s="1"/>
  <c r="X1116" i="1"/>
  <c r="Y1116" i="1"/>
  <c r="Z1116" i="1"/>
  <c r="AA1116" i="1"/>
  <c r="AB1116" i="1"/>
  <c r="AC1116" i="1"/>
  <c r="AD1116" i="1"/>
  <c r="AE1116" i="1"/>
  <c r="AF1116" i="1"/>
  <c r="AG1116" i="1"/>
  <c r="AH1116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U1118" i="1"/>
  <c r="AI1118" i="1" s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U1120" i="1"/>
  <c r="V1120" i="1"/>
  <c r="W1120" i="1"/>
  <c r="AI1120" i="1" s="1"/>
  <c r="X1120" i="1"/>
  <c r="Y1120" i="1"/>
  <c r="Z1120" i="1"/>
  <c r="AA1120" i="1"/>
  <c r="AB1120" i="1"/>
  <c r="AC1120" i="1"/>
  <c r="AD1120" i="1"/>
  <c r="AE1120" i="1"/>
  <c r="AF1120" i="1"/>
  <c r="AG1120" i="1"/>
  <c r="AH1120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U1123" i="1"/>
  <c r="AI1123" i="1" s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U1125" i="1"/>
  <c r="V1125" i="1"/>
  <c r="W1125" i="1"/>
  <c r="AI1125" i="1" s="1"/>
  <c r="X1125" i="1"/>
  <c r="Y1125" i="1"/>
  <c r="Z1125" i="1"/>
  <c r="AA1125" i="1"/>
  <c r="AB1125" i="1"/>
  <c r="AC1125" i="1"/>
  <c r="AD1125" i="1"/>
  <c r="AE1125" i="1"/>
  <c r="AF1125" i="1"/>
  <c r="AG1125" i="1"/>
  <c r="AH1125" i="1"/>
  <c r="U1126" i="1"/>
  <c r="AI1126" i="1" s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U1129" i="1"/>
  <c r="V1129" i="1"/>
  <c r="W1129" i="1"/>
  <c r="AI1129" i="1" s="1"/>
  <c r="X1129" i="1"/>
  <c r="Y1129" i="1"/>
  <c r="Z1129" i="1"/>
  <c r="AA1129" i="1"/>
  <c r="AB1129" i="1"/>
  <c r="AC1129" i="1"/>
  <c r="AD1129" i="1"/>
  <c r="AE1129" i="1"/>
  <c r="AF1129" i="1"/>
  <c r="AG1129" i="1"/>
  <c r="AH1129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U1131" i="1"/>
  <c r="AI1131" i="1" s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U1139" i="1"/>
  <c r="AI1139" i="1" s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U1140" i="1"/>
  <c r="V1140" i="1"/>
  <c r="W1140" i="1"/>
  <c r="AI1140" i="1" s="1"/>
  <c r="X1140" i="1"/>
  <c r="Y1140" i="1"/>
  <c r="Z1140" i="1"/>
  <c r="AA1140" i="1"/>
  <c r="AB1140" i="1"/>
  <c r="AC1140" i="1"/>
  <c r="AD1140" i="1"/>
  <c r="AE1140" i="1"/>
  <c r="AF1140" i="1"/>
  <c r="AG1140" i="1"/>
  <c r="AH1140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U1144" i="1"/>
  <c r="V1144" i="1"/>
  <c r="W1144" i="1"/>
  <c r="AI1144" i="1" s="1"/>
  <c r="X1144" i="1"/>
  <c r="Y1144" i="1"/>
  <c r="Z1144" i="1"/>
  <c r="AA1144" i="1"/>
  <c r="AB1144" i="1"/>
  <c r="AC1144" i="1"/>
  <c r="AD1144" i="1"/>
  <c r="AE1144" i="1"/>
  <c r="AF1144" i="1"/>
  <c r="AG1144" i="1"/>
  <c r="AH1144" i="1"/>
  <c r="U1145" i="1"/>
  <c r="V1145" i="1"/>
  <c r="W1145" i="1"/>
  <c r="AI1145" i="1" s="1"/>
  <c r="X1145" i="1"/>
  <c r="Y1145" i="1"/>
  <c r="Z1145" i="1"/>
  <c r="AA1145" i="1"/>
  <c r="AB1145" i="1"/>
  <c r="AC1145" i="1"/>
  <c r="AD1145" i="1"/>
  <c r="AE1145" i="1"/>
  <c r="AF1145" i="1"/>
  <c r="AG1145" i="1"/>
  <c r="AH1145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U1153" i="1"/>
  <c r="V1153" i="1"/>
  <c r="W1153" i="1"/>
  <c r="AI1153" i="1" s="1"/>
  <c r="X1153" i="1"/>
  <c r="Y1153" i="1"/>
  <c r="Z1153" i="1"/>
  <c r="AA1153" i="1"/>
  <c r="AB1153" i="1"/>
  <c r="AC1153" i="1"/>
  <c r="AD1153" i="1"/>
  <c r="AE1153" i="1"/>
  <c r="AF1153" i="1"/>
  <c r="AG1153" i="1"/>
  <c r="AH1153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U1161" i="1"/>
  <c r="AI1161" i="1" s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U1162" i="1"/>
  <c r="V1162" i="1"/>
  <c r="W1162" i="1"/>
  <c r="AI1162" i="1" s="1"/>
  <c r="X1162" i="1"/>
  <c r="Y1162" i="1"/>
  <c r="Z1162" i="1"/>
  <c r="AA1162" i="1"/>
  <c r="AB1162" i="1"/>
  <c r="AC1162" i="1"/>
  <c r="AD1162" i="1"/>
  <c r="AE1162" i="1"/>
  <c r="AF1162" i="1"/>
  <c r="AG1162" i="1"/>
  <c r="AH1162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U1170" i="1"/>
  <c r="V1170" i="1"/>
  <c r="W1170" i="1"/>
  <c r="AI1170" i="1" s="1"/>
  <c r="X1170" i="1"/>
  <c r="Y1170" i="1"/>
  <c r="Z1170" i="1"/>
  <c r="AA1170" i="1"/>
  <c r="AB1170" i="1"/>
  <c r="AC1170" i="1"/>
  <c r="AD1170" i="1"/>
  <c r="AE1170" i="1"/>
  <c r="AF1170" i="1"/>
  <c r="AG1170" i="1"/>
  <c r="AH1170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U1172" i="1"/>
  <c r="V1172" i="1"/>
  <c r="W1172" i="1"/>
  <c r="AI1172" i="1" s="1"/>
  <c r="X1172" i="1"/>
  <c r="Y1172" i="1"/>
  <c r="Z1172" i="1"/>
  <c r="AA1172" i="1"/>
  <c r="AB1172" i="1"/>
  <c r="AC1172" i="1"/>
  <c r="AD1172" i="1"/>
  <c r="AE1172" i="1"/>
  <c r="AF1172" i="1"/>
  <c r="AG1172" i="1"/>
  <c r="AH1172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U1175" i="1"/>
  <c r="V1175" i="1"/>
  <c r="W1175" i="1"/>
  <c r="AI1175" i="1" s="1"/>
  <c r="X1175" i="1"/>
  <c r="Y1175" i="1"/>
  <c r="Z1175" i="1"/>
  <c r="AA1175" i="1"/>
  <c r="AB1175" i="1"/>
  <c r="AC1175" i="1"/>
  <c r="AD1175" i="1"/>
  <c r="AE1175" i="1"/>
  <c r="AF1175" i="1"/>
  <c r="AG1175" i="1"/>
  <c r="AH1175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U1180" i="1"/>
  <c r="V1180" i="1"/>
  <c r="W1180" i="1"/>
  <c r="AI1180" i="1" s="1"/>
  <c r="X1180" i="1"/>
  <c r="Y1180" i="1"/>
  <c r="Z1180" i="1"/>
  <c r="AA1180" i="1"/>
  <c r="AB1180" i="1"/>
  <c r="AC1180" i="1"/>
  <c r="AD1180" i="1"/>
  <c r="AE1180" i="1"/>
  <c r="AF1180" i="1"/>
  <c r="AG1180" i="1"/>
  <c r="AH1180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U1182" i="1"/>
  <c r="AI1182" i="1" s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U1184" i="1"/>
  <c r="V1184" i="1"/>
  <c r="W1184" i="1"/>
  <c r="AI1184" i="1" s="1"/>
  <c r="X1184" i="1"/>
  <c r="Y1184" i="1"/>
  <c r="Z1184" i="1"/>
  <c r="AA1184" i="1"/>
  <c r="AB1184" i="1"/>
  <c r="AC1184" i="1"/>
  <c r="AD1184" i="1"/>
  <c r="AE1184" i="1"/>
  <c r="AF1184" i="1"/>
  <c r="AG1184" i="1"/>
  <c r="AH1184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U1188" i="1"/>
  <c r="V1188" i="1"/>
  <c r="W1188" i="1"/>
  <c r="AI1188" i="1" s="1"/>
  <c r="X1188" i="1"/>
  <c r="Y1188" i="1"/>
  <c r="Z1188" i="1"/>
  <c r="AA1188" i="1"/>
  <c r="AB1188" i="1"/>
  <c r="AC1188" i="1"/>
  <c r="AD1188" i="1"/>
  <c r="AE1188" i="1"/>
  <c r="AF1188" i="1"/>
  <c r="AG1188" i="1"/>
  <c r="AH1188" i="1"/>
  <c r="U1189" i="1"/>
  <c r="V1189" i="1"/>
  <c r="W1189" i="1"/>
  <c r="AI1189" i="1" s="1"/>
  <c r="X1189" i="1"/>
  <c r="Y1189" i="1"/>
  <c r="Z1189" i="1"/>
  <c r="AA1189" i="1"/>
  <c r="AB1189" i="1"/>
  <c r="AC1189" i="1"/>
  <c r="AD1189" i="1"/>
  <c r="AE1189" i="1"/>
  <c r="AF1189" i="1"/>
  <c r="AG1189" i="1"/>
  <c r="AH1189" i="1"/>
  <c r="U1190" i="1"/>
  <c r="AI1190" i="1" s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U1193" i="1"/>
  <c r="V1193" i="1"/>
  <c r="W1193" i="1"/>
  <c r="AI1193" i="1" s="1"/>
  <c r="X1193" i="1"/>
  <c r="Y1193" i="1"/>
  <c r="Z1193" i="1"/>
  <c r="AA1193" i="1"/>
  <c r="AB1193" i="1"/>
  <c r="AC1193" i="1"/>
  <c r="AD1193" i="1"/>
  <c r="AE1193" i="1"/>
  <c r="AF1193" i="1"/>
  <c r="AG1193" i="1"/>
  <c r="AH1193" i="1"/>
  <c r="U1194" i="1"/>
  <c r="V1194" i="1"/>
  <c r="W1194" i="1"/>
  <c r="AI1194" i="1" s="1"/>
  <c r="X1194" i="1"/>
  <c r="Y1194" i="1"/>
  <c r="Z1194" i="1"/>
  <c r="AA1194" i="1"/>
  <c r="AB1194" i="1"/>
  <c r="AC1194" i="1"/>
  <c r="AD1194" i="1"/>
  <c r="AE1194" i="1"/>
  <c r="AF1194" i="1"/>
  <c r="AG1194" i="1"/>
  <c r="AH1194" i="1"/>
  <c r="U1195" i="1"/>
  <c r="AI1195" i="1" s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U1202" i="1"/>
  <c r="V1202" i="1"/>
  <c r="W1202" i="1"/>
  <c r="AI1202" i="1" s="1"/>
  <c r="X1202" i="1"/>
  <c r="Y1202" i="1"/>
  <c r="Z1202" i="1"/>
  <c r="AA1202" i="1"/>
  <c r="AB1202" i="1"/>
  <c r="AC1202" i="1"/>
  <c r="AD1202" i="1"/>
  <c r="AE1202" i="1"/>
  <c r="AF1202" i="1"/>
  <c r="AG1202" i="1"/>
  <c r="AH1202" i="1"/>
  <c r="U1203" i="1"/>
  <c r="AI1203" i="1" s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U1204" i="1"/>
  <c r="V1204" i="1"/>
  <c r="W1204" i="1"/>
  <c r="AI1204" i="1" s="1"/>
  <c r="X1204" i="1"/>
  <c r="Y1204" i="1"/>
  <c r="Z1204" i="1"/>
  <c r="AA1204" i="1"/>
  <c r="AB1204" i="1"/>
  <c r="AC1204" i="1"/>
  <c r="AD1204" i="1"/>
  <c r="AE1204" i="1"/>
  <c r="AF1204" i="1"/>
  <c r="AG1204" i="1"/>
  <c r="AH1204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U1208" i="1"/>
  <c r="V1208" i="1"/>
  <c r="W1208" i="1"/>
  <c r="AI1208" i="1" s="1"/>
  <c r="X1208" i="1"/>
  <c r="Y1208" i="1"/>
  <c r="Z1208" i="1"/>
  <c r="AA1208" i="1"/>
  <c r="AB1208" i="1"/>
  <c r="AC1208" i="1"/>
  <c r="AD1208" i="1"/>
  <c r="AE1208" i="1"/>
  <c r="AF1208" i="1"/>
  <c r="AG1208" i="1"/>
  <c r="AH1208" i="1"/>
  <c r="U1209" i="1"/>
  <c r="V1209" i="1"/>
  <c r="W1209" i="1"/>
  <c r="AI1209" i="1" s="1"/>
  <c r="X1209" i="1"/>
  <c r="Y1209" i="1"/>
  <c r="Z1209" i="1"/>
  <c r="AA1209" i="1"/>
  <c r="AB1209" i="1"/>
  <c r="AC1209" i="1"/>
  <c r="AD1209" i="1"/>
  <c r="AE1209" i="1"/>
  <c r="AF1209" i="1"/>
  <c r="AG1209" i="1"/>
  <c r="AH1209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U1211" i="1"/>
  <c r="AI1211" i="1" s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U1217" i="1"/>
  <c r="V1217" i="1"/>
  <c r="W1217" i="1"/>
  <c r="AI1217" i="1" s="1"/>
  <c r="X1217" i="1"/>
  <c r="Y1217" i="1"/>
  <c r="Z1217" i="1"/>
  <c r="AA1217" i="1"/>
  <c r="AB1217" i="1"/>
  <c r="AC1217" i="1"/>
  <c r="AD1217" i="1"/>
  <c r="AE1217" i="1"/>
  <c r="AF1217" i="1"/>
  <c r="AG1217" i="1"/>
  <c r="AH1217" i="1"/>
  <c r="U1218" i="1"/>
  <c r="V1218" i="1"/>
  <c r="W1218" i="1"/>
  <c r="AI1218" i="1" s="1"/>
  <c r="X1218" i="1"/>
  <c r="Y1218" i="1"/>
  <c r="Z1218" i="1"/>
  <c r="AA1218" i="1"/>
  <c r="AB1218" i="1"/>
  <c r="AC1218" i="1"/>
  <c r="AD1218" i="1"/>
  <c r="AE1218" i="1"/>
  <c r="AF1218" i="1"/>
  <c r="AG1218" i="1"/>
  <c r="AH1218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U1220" i="1"/>
  <c r="AI1220" i="1" s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U1226" i="1"/>
  <c r="V1226" i="1"/>
  <c r="W1226" i="1"/>
  <c r="AI1226" i="1" s="1"/>
  <c r="X1226" i="1"/>
  <c r="Y1226" i="1"/>
  <c r="Z1226" i="1"/>
  <c r="AA1226" i="1"/>
  <c r="AB1226" i="1"/>
  <c r="AC1226" i="1"/>
  <c r="AD1226" i="1"/>
  <c r="AE1226" i="1"/>
  <c r="AF1226" i="1"/>
  <c r="AG1226" i="1"/>
  <c r="AH1226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U1239" i="1"/>
  <c r="V1239" i="1"/>
  <c r="W1239" i="1"/>
  <c r="AI1239" i="1" s="1"/>
  <c r="X1239" i="1"/>
  <c r="Y1239" i="1"/>
  <c r="Z1239" i="1"/>
  <c r="AA1239" i="1"/>
  <c r="AB1239" i="1"/>
  <c r="AC1239" i="1"/>
  <c r="AD1239" i="1"/>
  <c r="AE1239" i="1"/>
  <c r="AF1239" i="1"/>
  <c r="AG1239" i="1"/>
  <c r="AH1239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U1244" i="1"/>
  <c r="V1244" i="1"/>
  <c r="W1244" i="1"/>
  <c r="AI1244" i="1" s="1"/>
  <c r="X1244" i="1"/>
  <c r="Y1244" i="1"/>
  <c r="Z1244" i="1"/>
  <c r="AA1244" i="1"/>
  <c r="AB1244" i="1"/>
  <c r="AC1244" i="1"/>
  <c r="AD1244" i="1"/>
  <c r="AE1244" i="1"/>
  <c r="AF1244" i="1"/>
  <c r="AG1244" i="1"/>
  <c r="AH1244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U1246" i="1"/>
  <c r="AI1246" i="1" s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U1248" i="1"/>
  <c r="V1248" i="1"/>
  <c r="W1248" i="1"/>
  <c r="AI1248" i="1" s="1"/>
  <c r="X1248" i="1"/>
  <c r="Y1248" i="1"/>
  <c r="Z1248" i="1"/>
  <c r="AA1248" i="1"/>
  <c r="AB1248" i="1"/>
  <c r="AC1248" i="1"/>
  <c r="AD1248" i="1"/>
  <c r="AE1248" i="1"/>
  <c r="AF1248" i="1"/>
  <c r="AG1248" i="1"/>
  <c r="AH1248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U1251" i="1"/>
  <c r="AI1251" i="1" s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U1252" i="1"/>
  <c r="V1252" i="1"/>
  <c r="W1252" i="1"/>
  <c r="AI1252" i="1" s="1"/>
  <c r="X1252" i="1"/>
  <c r="Y1252" i="1"/>
  <c r="Z1252" i="1"/>
  <c r="AA1252" i="1"/>
  <c r="AB1252" i="1"/>
  <c r="AC1252" i="1"/>
  <c r="AD1252" i="1"/>
  <c r="AE1252" i="1"/>
  <c r="AF1252" i="1"/>
  <c r="AG1252" i="1"/>
  <c r="AH1252" i="1"/>
  <c r="U1253" i="1"/>
  <c r="V1253" i="1"/>
  <c r="W1253" i="1"/>
  <c r="AI1253" i="1" s="1"/>
  <c r="X1253" i="1"/>
  <c r="Y1253" i="1"/>
  <c r="Z1253" i="1"/>
  <c r="AA1253" i="1"/>
  <c r="AB1253" i="1"/>
  <c r="AC1253" i="1"/>
  <c r="AD1253" i="1"/>
  <c r="AE1253" i="1"/>
  <c r="AF1253" i="1"/>
  <c r="AG1253" i="1"/>
  <c r="AH1253" i="1"/>
  <c r="U1254" i="1"/>
  <c r="AI1254" i="1" s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U1257" i="1"/>
  <c r="V1257" i="1"/>
  <c r="W1257" i="1"/>
  <c r="AI1257" i="1" s="1"/>
  <c r="X1257" i="1"/>
  <c r="Y1257" i="1"/>
  <c r="Z1257" i="1"/>
  <c r="AA1257" i="1"/>
  <c r="AB1257" i="1"/>
  <c r="AC1257" i="1"/>
  <c r="AD1257" i="1"/>
  <c r="AE1257" i="1"/>
  <c r="AF1257" i="1"/>
  <c r="AG1257" i="1"/>
  <c r="AH1257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U1259" i="1"/>
  <c r="AI1259" i="1" s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U1267" i="1"/>
  <c r="AI1267" i="1" s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U1268" i="1"/>
  <c r="V1268" i="1"/>
  <c r="W1268" i="1"/>
  <c r="AI1268" i="1" s="1"/>
  <c r="X1268" i="1"/>
  <c r="Y1268" i="1"/>
  <c r="Z1268" i="1"/>
  <c r="AA1268" i="1"/>
  <c r="AB1268" i="1"/>
  <c r="AC1268" i="1"/>
  <c r="AD1268" i="1"/>
  <c r="AE1268" i="1"/>
  <c r="AF1268" i="1"/>
  <c r="AG1268" i="1"/>
  <c r="AH1268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U1272" i="1"/>
  <c r="V1272" i="1"/>
  <c r="W1272" i="1"/>
  <c r="AI1272" i="1" s="1"/>
  <c r="X1272" i="1"/>
  <c r="Y1272" i="1"/>
  <c r="Z1272" i="1"/>
  <c r="AA1272" i="1"/>
  <c r="AB1272" i="1"/>
  <c r="AC1272" i="1"/>
  <c r="AD1272" i="1"/>
  <c r="AE1272" i="1"/>
  <c r="AF1272" i="1"/>
  <c r="AG1272" i="1"/>
  <c r="AH1272" i="1"/>
  <c r="U1273" i="1"/>
  <c r="V1273" i="1"/>
  <c r="W1273" i="1"/>
  <c r="AI1273" i="1" s="1"/>
  <c r="X1273" i="1"/>
  <c r="Y1273" i="1"/>
  <c r="Z1273" i="1"/>
  <c r="AA1273" i="1"/>
  <c r="AB1273" i="1"/>
  <c r="AC1273" i="1"/>
  <c r="AD1273" i="1"/>
  <c r="AE1273" i="1"/>
  <c r="AF1273" i="1"/>
  <c r="AG1273" i="1"/>
  <c r="AH1273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U1281" i="1"/>
  <c r="V1281" i="1"/>
  <c r="W1281" i="1"/>
  <c r="AI1281" i="1" s="1"/>
  <c r="X1281" i="1"/>
  <c r="Y1281" i="1"/>
  <c r="Z1281" i="1"/>
  <c r="AA1281" i="1"/>
  <c r="AB1281" i="1"/>
  <c r="AC1281" i="1"/>
  <c r="AD1281" i="1"/>
  <c r="AE1281" i="1"/>
  <c r="AF1281" i="1"/>
  <c r="AG1281" i="1"/>
  <c r="AH1281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U1289" i="1"/>
  <c r="AI1289" i="1" s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U1290" i="1"/>
  <c r="V1290" i="1"/>
  <c r="W1290" i="1"/>
  <c r="AI1290" i="1" s="1"/>
  <c r="X1290" i="1"/>
  <c r="Y1290" i="1"/>
  <c r="Z1290" i="1"/>
  <c r="AA1290" i="1"/>
  <c r="AB1290" i="1"/>
  <c r="AC1290" i="1"/>
  <c r="AD1290" i="1"/>
  <c r="AE1290" i="1"/>
  <c r="AF1290" i="1"/>
  <c r="AG1290" i="1"/>
  <c r="AH1290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U1300" i="1"/>
  <c r="V1300" i="1"/>
  <c r="W1300" i="1"/>
  <c r="AI1300" i="1" s="1"/>
  <c r="X1300" i="1"/>
  <c r="Y1300" i="1"/>
  <c r="Z1300" i="1"/>
  <c r="AA1300" i="1"/>
  <c r="AB1300" i="1"/>
  <c r="AC1300" i="1"/>
  <c r="AD1300" i="1"/>
  <c r="AE1300" i="1"/>
  <c r="AF1300" i="1"/>
  <c r="AG1300" i="1"/>
  <c r="AH1300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U1303" i="1"/>
  <c r="V1303" i="1"/>
  <c r="W1303" i="1"/>
  <c r="AI1303" i="1" s="1"/>
  <c r="X1303" i="1"/>
  <c r="Y1303" i="1"/>
  <c r="Z1303" i="1"/>
  <c r="AA1303" i="1"/>
  <c r="AB1303" i="1"/>
  <c r="AC1303" i="1"/>
  <c r="AD1303" i="1"/>
  <c r="AE1303" i="1"/>
  <c r="AF1303" i="1"/>
  <c r="AG1303" i="1"/>
  <c r="AH1303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U1308" i="1"/>
  <c r="V1308" i="1"/>
  <c r="W1308" i="1"/>
  <c r="AI1308" i="1" s="1"/>
  <c r="X1308" i="1"/>
  <c r="Y1308" i="1"/>
  <c r="Z1308" i="1"/>
  <c r="AA1308" i="1"/>
  <c r="AB1308" i="1"/>
  <c r="AC1308" i="1"/>
  <c r="AD1308" i="1"/>
  <c r="AE1308" i="1"/>
  <c r="AF1308" i="1"/>
  <c r="AG1308" i="1"/>
  <c r="AH1308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U1310" i="1"/>
  <c r="AI1310" i="1" s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U1312" i="1"/>
  <c r="V1312" i="1"/>
  <c r="W1312" i="1"/>
  <c r="AI1312" i="1" s="1"/>
  <c r="X1312" i="1"/>
  <c r="Y1312" i="1"/>
  <c r="Z1312" i="1"/>
  <c r="AA1312" i="1"/>
  <c r="AB1312" i="1"/>
  <c r="AC1312" i="1"/>
  <c r="AD1312" i="1"/>
  <c r="AE1312" i="1"/>
  <c r="AF1312" i="1"/>
  <c r="AG1312" i="1"/>
  <c r="AH1312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U1315" i="1"/>
  <c r="V1315" i="1"/>
  <c r="W1315" i="1"/>
  <c r="AI1315" i="1" s="1"/>
  <c r="X1315" i="1"/>
  <c r="Y1315" i="1"/>
  <c r="Z1315" i="1"/>
  <c r="AA1315" i="1"/>
  <c r="AB1315" i="1"/>
  <c r="AC1315" i="1"/>
  <c r="AD1315" i="1"/>
  <c r="AE1315" i="1"/>
  <c r="AF1315" i="1"/>
  <c r="AG1315" i="1"/>
  <c r="AH1315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U1320" i="1"/>
  <c r="V1320" i="1"/>
  <c r="W1320" i="1"/>
  <c r="AI1320" i="1" s="1"/>
  <c r="X1320" i="1"/>
  <c r="Y1320" i="1"/>
  <c r="Z1320" i="1"/>
  <c r="AA1320" i="1"/>
  <c r="AB1320" i="1"/>
  <c r="AC1320" i="1"/>
  <c r="AD1320" i="1"/>
  <c r="AE1320" i="1"/>
  <c r="AF1320" i="1"/>
  <c r="AG1320" i="1"/>
  <c r="AH1320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U1329" i="1"/>
  <c r="V1329" i="1"/>
  <c r="W1329" i="1"/>
  <c r="AI1329" i="1" s="1"/>
  <c r="X1329" i="1"/>
  <c r="Y1329" i="1"/>
  <c r="Z1329" i="1"/>
  <c r="AA1329" i="1"/>
  <c r="AB1329" i="1"/>
  <c r="AC1329" i="1"/>
  <c r="AD1329" i="1"/>
  <c r="AE1329" i="1"/>
  <c r="AF1329" i="1"/>
  <c r="AG1329" i="1"/>
  <c r="AH1329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U1332" i="1"/>
  <c r="V1332" i="1"/>
  <c r="W1332" i="1"/>
  <c r="AI1332" i="1" s="1"/>
  <c r="X1332" i="1"/>
  <c r="Y1332" i="1"/>
  <c r="Z1332" i="1"/>
  <c r="AA1332" i="1"/>
  <c r="AB1332" i="1"/>
  <c r="AC1332" i="1"/>
  <c r="AD1332" i="1"/>
  <c r="AE1332" i="1"/>
  <c r="AF1332" i="1"/>
  <c r="AG1332" i="1"/>
  <c r="AH1332" i="1"/>
  <c r="U1333" i="1"/>
  <c r="V1333" i="1"/>
  <c r="W1333" i="1"/>
  <c r="AI1333" i="1" s="1"/>
  <c r="X1333" i="1"/>
  <c r="Y1333" i="1"/>
  <c r="Z1333" i="1"/>
  <c r="AA1333" i="1"/>
  <c r="AB1333" i="1"/>
  <c r="AC1333" i="1"/>
  <c r="AD1333" i="1"/>
  <c r="AE1333" i="1"/>
  <c r="AF1333" i="1"/>
  <c r="AG1333" i="1"/>
  <c r="AH1333" i="1"/>
  <c r="U1334" i="1"/>
  <c r="AI1334" i="1" s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U1339" i="1"/>
  <c r="AI1339" i="1" s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U1342" i="1"/>
  <c r="V1342" i="1"/>
  <c r="W1342" i="1"/>
  <c r="AI1342" i="1" s="1"/>
  <c r="X1342" i="1"/>
  <c r="Y1342" i="1"/>
  <c r="Z1342" i="1"/>
  <c r="AA1342" i="1"/>
  <c r="AB1342" i="1"/>
  <c r="AC1342" i="1"/>
  <c r="AD1342" i="1"/>
  <c r="AE1342" i="1"/>
  <c r="AF1342" i="1"/>
  <c r="AG1342" i="1"/>
  <c r="AH1342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U1346" i="1"/>
  <c r="V1346" i="1"/>
  <c r="W1346" i="1"/>
  <c r="AI1346" i="1" s="1"/>
  <c r="X1346" i="1"/>
  <c r="Y1346" i="1"/>
  <c r="Z1346" i="1"/>
  <c r="AA1346" i="1"/>
  <c r="AB1346" i="1"/>
  <c r="AC1346" i="1"/>
  <c r="AD1346" i="1"/>
  <c r="AE1346" i="1"/>
  <c r="AF1346" i="1"/>
  <c r="AG1346" i="1"/>
  <c r="AH1346" i="1"/>
  <c r="U1347" i="1"/>
  <c r="AI1347" i="1" s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U1348" i="1"/>
  <c r="V1348" i="1"/>
  <c r="W1348" i="1"/>
  <c r="AI1348" i="1" s="1"/>
  <c r="X1348" i="1"/>
  <c r="Y1348" i="1"/>
  <c r="Z1348" i="1"/>
  <c r="AA1348" i="1"/>
  <c r="AB1348" i="1"/>
  <c r="AC1348" i="1"/>
  <c r="AD1348" i="1"/>
  <c r="AE1348" i="1"/>
  <c r="AF1348" i="1"/>
  <c r="AG1348" i="1"/>
  <c r="AH1348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U1351" i="1"/>
  <c r="AI1351" i="1" s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U1352" i="1"/>
  <c r="V1352" i="1"/>
  <c r="W1352" i="1"/>
  <c r="AI1352" i="1" s="1"/>
  <c r="X1352" i="1"/>
  <c r="Y1352" i="1"/>
  <c r="Z1352" i="1"/>
  <c r="AA1352" i="1"/>
  <c r="AB1352" i="1"/>
  <c r="AC1352" i="1"/>
  <c r="AD1352" i="1"/>
  <c r="AE1352" i="1"/>
  <c r="AF1352" i="1"/>
  <c r="AG1352" i="1"/>
  <c r="AH1352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U1358" i="1"/>
  <c r="V1358" i="1"/>
  <c r="W1358" i="1"/>
  <c r="AI1358" i="1" s="1"/>
  <c r="X1358" i="1"/>
  <c r="Y1358" i="1"/>
  <c r="Z1358" i="1"/>
  <c r="AA1358" i="1"/>
  <c r="AB1358" i="1"/>
  <c r="AC1358" i="1"/>
  <c r="AD1358" i="1"/>
  <c r="AE1358" i="1"/>
  <c r="AF1358" i="1"/>
  <c r="AG1358" i="1"/>
  <c r="AH1358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U1365" i="1"/>
  <c r="V1365" i="1"/>
  <c r="W1365" i="1"/>
  <c r="AI1365" i="1" s="1"/>
  <c r="X1365" i="1"/>
  <c r="Y1365" i="1"/>
  <c r="Z1365" i="1"/>
  <c r="AA1365" i="1"/>
  <c r="AB1365" i="1"/>
  <c r="AC1365" i="1"/>
  <c r="AD1365" i="1"/>
  <c r="AE1365" i="1"/>
  <c r="AF1365" i="1"/>
  <c r="AG1365" i="1"/>
  <c r="AH1365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U1374" i="1"/>
  <c r="V1374" i="1"/>
  <c r="W1374" i="1"/>
  <c r="AI1374" i="1" s="1"/>
  <c r="X1374" i="1"/>
  <c r="Y1374" i="1"/>
  <c r="Z1374" i="1"/>
  <c r="AA1374" i="1"/>
  <c r="AB1374" i="1"/>
  <c r="AC1374" i="1"/>
  <c r="AD1374" i="1"/>
  <c r="AE1374" i="1"/>
  <c r="AF1374" i="1"/>
  <c r="AG1374" i="1"/>
  <c r="AH1374" i="1"/>
  <c r="U1375" i="1"/>
  <c r="V1375" i="1"/>
  <c r="W1375" i="1"/>
  <c r="AI1375" i="1" s="1"/>
  <c r="X1375" i="1"/>
  <c r="Y1375" i="1"/>
  <c r="Z1375" i="1"/>
  <c r="AA1375" i="1"/>
  <c r="AB1375" i="1"/>
  <c r="AC1375" i="1"/>
  <c r="AD1375" i="1"/>
  <c r="AE1375" i="1"/>
  <c r="AF1375" i="1"/>
  <c r="AG1375" i="1"/>
  <c r="AH1375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U1377" i="1"/>
  <c r="V1377" i="1"/>
  <c r="W1377" i="1"/>
  <c r="AI1377" i="1" s="1"/>
  <c r="X1377" i="1"/>
  <c r="Y1377" i="1"/>
  <c r="Z1377" i="1"/>
  <c r="AA1377" i="1"/>
  <c r="AB1377" i="1"/>
  <c r="AC1377" i="1"/>
  <c r="AD1377" i="1"/>
  <c r="AE1377" i="1"/>
  <c r="AF1377" i="1"/>
  <c r="AG1377" i="1"/>
  <c r="AH1377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U1383" i="1"/>
  <c r="V1383" i="1"/>
  <c r="W1383" i="1"/>
  <c r="AI1383" i="1" s="1"/>
  <c r="X1383" i="1"/>
  <c r="Y1383" i="1"/>
  <c r="Z1383" i="1"/>
  <c r="AA1383" i="1"/>
  <c r="AB1383" i="1"/>
  <c r="AC1383" i="1"/>
  <c r="AD1383" i="1"/>
  <c r="AE1383" i="1"/>
  <c r="AF1383" i="1"/>
  <c r="AG1383" i="1"/>
  <c r="AH1383" i="1"/>
  <c r="U1384" i="1"/>
  <c r="AI1384" i="1" s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U1385" i="1"/>
  <c r="AI1385" i="1" s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U1390" i="1"/>
  <c r="V1390" i="1"/>
  <c r="W1390" i="1"/>
  <c r="AI1390" i="1" s="1"/>
  <c r="X1390" i="1"/>
  <c r="Y1390" i="1"/>
  <c r="Z1390" i="1"/>
  <c r="AA1390" i="1"/>
  <c r="AB1390" i="1"/>
  <c r="AC1390" i="1"/>
  <c r="AD1390" i="1"/>
  <c r="AE1390" i="1"/>
  <c r="AF1390" i="1"/>
  <c r="AG1390" i="1"/>
  <c r="AH1390" i="1"/>
  <c r="U1391" i="1"/>
  <c r="V1391" i="1"/>
  <c r="W1391" i="1"/>
  <c r="AI1391" i="1" s="1"/>
  <c r="X1391" i="1"/>
  <c r="Y1391" i="1"/>
  <c r="Z1391" i="1"/>
  <c r="AA1391" i="1"/>
  <c r="AB1391" i="1"/>
  <c r="AC1391" i="1"/>
  <c r="AD1391" i="1"/>
  <c r="AE1391" i="1"/>
  <c r="AF1391" i="1"/>
  <c r="AG1391" i="1"/>
  <c r="AH1391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U1399" i="1"/>
  <c r="V1399" i="1"/>
  <c r="W1399" i="1"/>
  <c r="AI1399" i="1" s="1"/>
  <c r="X1399" i="1"/>
  <c r="Y1399" i="1"/>
  <c r="Z1399" i="1"/>
  <c r="AA1399" i="1"/>
  <c r="AB1399" i="1"/>
  <c r="AC1399" i="1"/>
  <c r="AD1399" i="1"/>
  <c r="AE1399" i="1"/>
  <c r="AF1399" i="1"/>
  <c r="AG1399" i="1"/>
  <c r="AH1399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U1403" i="1"/>
  <c r="V1403" i="1"/>
  <c r="W1403" i="1"/>
  <c r="AI1403" i="1" s="1"/>
  <c r="X1403" i="1"/>
  <c r="Y1403" i="1"/>
  <c r="Z1403" i="1"/>
  <c r="AA1403" i="1"/>
  <c r="AB1403" i="1"/>
  <c r="AC1403" i="1"/>
  <c r="AD1403" i="1"/>
  <c r="AE1403" i="1"/>
  <c r="AF1403" i="1"/>
  <c r="AG1403" i="1"/>
  <c r="AH1403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U1406" i="1"/>
  <c r="AI1406" i="1" s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U1407" i="1"/>
  <c r="V1407" i="1"/>
  <c r="W1407" i="1"/>
  <c r="AI1407" i="1" s="1"/>
  <c r="X1407" i="1"/>
  <c r="Y1407" i="1"/>
  <c r="Z1407" i="1"/>
  <c r="AA1407" i="1"/>
  <c r="AB1407" i="1"/>
  <c r="AC1407" i="1"/>
  <c r="AD1407" i="1"/>
  <c r="AE1407" i="1"/>
  <c r="AF1407" i="1"/>
  <c r="AG1407" i="1"/>
  <c r="AH1407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U1413" i="1"/>
  <c r="V1413" i="1"/>
  <c r="W1413" i="1"/>
  <c r="AI1413" i="1" s="1"/>
  <c r="X1413" i="1"/>
  <c r="Y1413" i="1"/>
  <c r="Z1413" i="1"/>
  <c r="AA1413" i="1"/>
  <c r="AB1413" i="1"/>
  <c r="AC1413" i="1"/>
  <c r="AD1413" i="1"/>
  <c r="AE1413" i="1"/>
  <c r="AF1413" i="1"/>
  <c r="AG1413" i="1"/>
  <c r="AH1413" i="1"/>
  <c r="U1414" i="1"/>
  <c r="AI1414" i="1" s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U1416" i="1"/>
  <c r="V1416" i="1"/>
  <c r="W1416" i="1"/>
  <c r="AI1416" i="1" s="1"/>
  <c r="X1416" i="1"/>
  <c r="Y1416" i="1"/>
  <c r="Z1416" i="1"/>
  <c r="AA1416" i="1"/>
  <c r="AB1416" i="1"/>
  <c r="AC1416" i="1"/>
  <c r="AD1416" i="1"/>
  <c r="AE1416" i="1"/>
  <c r="AF1416" i="1"/>
  <c r="AG1416" i="1"/>
  <c r="AH1416" i="1"/>
  <c r="U1417" i="1"/>
  <c r="V1417" i="1"/>
  <c r="W1417" i="1"/>
  <c r="AI1417" i="1" s="1"/>
  <c r="X1417" i="1"/>
  <c r="Y1417" i="1"/>
  <c r="Z1417" i="1"/>
  <c r="AA1417" i="1"/>
  <c r="AB1417" i="1"/>
  <c r="AC1417" i="1"/>
  <c r="AD1417" i="1"/>
  <c r="AE1417" i="1"/>
  <c r="AF1417" i="1"/>
  <c r="AG1417" i="1"/>
  <c r="AH1417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U1420" i="1"/>
  <c r="V1420" i="1"/>
  <c r="W1420" i="1"/>
  <c r="AI1420" i="1" s="1"/>
  <c r="X1420" i="1"/>
  <c r="Y1420" i="1"/>
  <c r="Z1420" i="1"/>
  <c r="AA1420" i="1"/>
  <c r="AB1420" i="1"/>
  <c r="AC1420" i="1"/>
  <c r="AD1420" i="1"/>
  <c r="AE1420" i="1"/>
  <c r="AF1420" i="1"/>
  <c r="AG1420" i="1"/>
  <c r="AH1420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U1423" i="1"/>
  <c r="AI1423" i="1" s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U1430" i="1"/>
  <c r="V1430" i="1"/>
  <c r="W1430" i="1"/>
  <c r="AI1430" i="1" s="1"/>
  <c r="X1430" i="1"/>
  <c r="Y1430" i="1"/>
  <c r="Z1430" i="1"/>
  <c r="AA1430" i="1"/>
  <c r="AB1430" i="1"/>
  <c r="AC1430" i="1"/>
  <c r="AD1430" i="1"/>
  <c r="AE1430" i="1"/>
  <c r="AF1430" i="1"/>
  <c r="AG1430" i="1"/>
  <c r="AH1430" i="1"/>
  <c r="U1431" i="1"/>
  <c r="AI1431" i="1" s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U1437" i="1"/>
  <c r="V1437" i="1"/>
  <c r="W1437" i="1"/>
  <c r="AI1437" i="1" s="1"/>
  <c r="X1437" i="1"/>
  <c r="Y1437" i="1"/>
  <c r="Z1437" i="1"/>
  <c r="AA1437" i="1"/>
  <c r="AB1437" i="1"/>
  <c r="AC1437" i="1"/>
  <c r="AD1437" i="1"/>
  <c r="AE1437" i="1"/>
  <c r="AF1437" i="1"/>
  <c r="AG1437" i="1"/>
  <c r="AH1437" i="1"/>
  <c r="U1438" i="1"/>
  <c r="V1438" i="1"/>
  <c r="W1438" i="1"/>
  <c r="AI1438" i="1" s="1"/>
  <c r="X1438" i="1"/>
  <c r="Y1438" i="1"/>
  <c r="Z1438" i="1"/>
  <c r="AA1438" i="1"/>
  <c r="AB1438" i="1"/>
  <c r="AC1438" i="1"/>
  <c r="AD1438" i="1"/>
  <c r="AE1438" i="1"/>
  <c r="AF1438" i="1"/>
  <c r="AG1438" i="1"/>
  <c r="AH1438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U1442" i="1"/>
  <c r="V1442" i="1"/>
  <c r="W1442" i="1"/>
  <c r="AI1442" i="1" s="1"/>
  <c r="X1442" i="1"/>
  <c r="Y1442" i="1"/>
  <c r="Z1442" i="1"/>
  <c r="AA1442" i="1"/>
  <c r="AB1442" i="1"/>
  <c r="AC1442" i="1"/>
  <c r="AD1442" i="1"/>
  <c r="AE1442" i="1"/>
  <c r="AF1442" i="1"/>
  <c r="AG1442" i="1"/>
  <c r="AH1442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U1445" i="1"/>
  <c r="V1445" i="1"/>
  <c r="W1445" i="1"/>
  <c r="AI1445" i="1" s="1"/>
  <c r="X1445" i="1"/>
  <c r="Y1445" i="1"/>
  <c r="Z1445" i="1"/>
  <c r="AA1445" i="1"/>
  <c r="AB1445" i="1"/>
  <c r="AC1445" i="1"/>
  <c r="AD1445" i="1"/>
  <c r="AE1445" i="1"/>
  <c r="AF1445" i="1"/>
  <c r="AG1445" i="1"/>
  <c r="AH1445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U1451" i="1"/>
  <c r="V1451" i="1"/>
  <c r="W1451" i="1"/>
  <c r="AI1451" i="1" s="1"/>
  <c r="X1451" i="1"/>
  <c r="Y1451" i="1"/>
  <c r="Z1451" i="1"/>
  <c r="AA1451" i="1"/>
  <c r="AB1451" i="1"/>
  <c r="AC1451" i="1"/>
  <c r="AD1451" i="1"/>
  <c r="AE1451" i="1"/>
  <c r="AF1451" i="1"/>
  <c r="AG1451" i="1"/>
  <c r="AH1451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U1453" i="1"/>
  <c r="AI1453" i="1" s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U1459" i="1"/>
  <c r="V1459" i="1"/>
  <c r="W1459" i="1"/>
  <c r="AI1459" i="1" s="1"/>
  <c r="X1459" i="1"/>
  <c r="Y1459" i="1"/>
  <c r="Z1459" i="1"/>
  <c r="AA1459" i="1"/>
  <c r="AB1459" i="1"/>
  <c r="AC1459" i="1"/>
  <c r="AD1459" i="1"/>
  <c r="AE1459" i="1"/>
  <c r="AF1459" i="1"/>
  <c r="AG1459" i="1"/>
  <c r="AH1459" i="1"/>
  <c r="U1460" i="1"/>
  <c r="V1460" i="1"/>
  <c r="W1460" i="1"/>
  <c r="AI1460" i="1" s="1"/>
  <c r="X1460" i="1"/>
  <c r="Y1460" i="1"/>
  <c r="Z1460" i="1"/>
  <c r="AA1460" i="1"/>
  <c r="AB1460" i="1"/>
  <c r="AC1460" i="1"/>
  <c r="AD1460" i="1"/>
  <c r="AE1460" i="1"/>
  <c r="AF1460" i="1"/>
  <c r="AG1460" i="1"/>
  <c r="AH1460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U1462" i="1"/>
  <c r="AI1462" i="1" s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U1463" i="1"/>
  <c r="V1463" i="1"/>
  <c r="W1463" i="1"/>
  <c r="AI1463" i="1" s="1"/>
  <c r="X1463" i="1"/>
  <c r="Y1463" i="1"/>
  <c r="Z1463" i="1"/>
  <c r="AA1463" i="1"/>
  <c r="AB1463" i="1"/>
  <c r="AC1463" i="1"/>
  <c r="AD1463" i="1"/>
  <c r="AE1463" i="1"/>
  <c r="AF1463" i="1"/>
  <c r="AG1463" i="1"/>
  <c r="AH1463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U1468" i="1"/>
  <c r="V1468" i="1"/>
  <c r="W1468" i="1"/>
  <c r="AI1468" i="1" s="1"/>
  <c r="X1468" i="1"/>
  <c r="Y1468" i="1"/>
  <c r="Z1468" i="1"/>
  <c r="AA1468" i="1"/>
  <c r="AB1468" i="1"/>
  <c r="AC1468" i="1"/>
  <c r="AD1468" i="1"/>
  <c r="AE1468" i="1"/>
  <c r="AF1468" i="1"/>
  <c r="AG1468" i="1"/>
  <c r="AH1468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U1473" i="1"/>
  <c r="V1473" i="1"/>
  <c r="W1473" i="1"/>
  <c r="AI1473" i="1" s="1"/>
  <c r="X1473" i="1"/>
  <c r="Y1473" i="1"/>
  <c r="Z1473" i="1"/>
  <c r="AA1473" i="1"/>
  <c r="AB1473" i="1"/>
  <c r="AC1473" i="1"/>
  <c r="AD1473" i="1"/>
  <c r="AE1473" i="1"/>
  <c r="AF1473" i="1"/>
  <c r="AG1473" i="1"/>
  <c r="AH1473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U1475" i="1"/>
  <c r="AI1475" i="1" s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U1476" i="1"/>
  <c r="V1476" i="1"/>
  <c r="W1476" i="1"/>
  <c r="AI1476" i="1" s="1"/>
  <c r="X1476" i="1"/>
  <c r="Y1476" i="1"/>
  <c r="Z1476" i="1"/>
  <c r="AA1476" i="1"/>
  <c r="AB1476" i="1"/>
  <c r="AC1476" i="1"/>
  <c r="AD1476" i="1"/>
  <c r="AE1476" i="1"/>
  <c r="AF1476" i="1"/>
  <c r="AG1476" i="1"/>
  <c r="AH1476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U1480" i="1"/>
  <c r="V1480" i="1"/>
  <c r="W1480" i="1"/>
  <c r="AI1480" i="1" s="1"/>
  <c r="X1480" i="1"/>
  <c r="Y1480" i="1"/>
  <c r="Z1480" i="1"/>
  <c r="AA1480" i="1"/>
  <c r="AB1480" i="1"/>
  <c r="AC1480" i="1"/>
  <c r="AD1480" i="1"/>
  <c r="AE1480" i="1"/>
  <c r="AF1480" i="1"/>
  <c r="AG1480" i="1"/>
  <c r="AH1480" i="1"/>
  <c r="U1481" i="1"/>
  <c r="V1481" i="1"/>
  <c r="W1481" i="1"/>
  <c r="AI1481" i="1" s="1"/>
  <c r="X1481" i="1"/>
  <c r="Y1481" i="1"/>
  <c r="Z1481" i="1"/>
  <c r="AA1481" i="1"/>
  <c r="AB1481" i="1"/>
  <c r="AC1481" i="1"/>
  <c r="AD1481" i="1"/>
  <c r="AE1481" i="1"/>
  <c r="AF1481" i="1"/>
  <c r="AG1481" i="1"/>
  <c r="AH1481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U1485" i="1"/>
  <c r="V1485" i="1"/>
  <c r="W1485" i="1"/>
  <c r="AI1485" i="1" s="1"/>
  <c r="X1485" i="1"/>
  <c r="Y1485" i="1"/>
  <c r="Z1485" i="1"/>
  <c r="AA1485" i="1"/>
  <c r="AB1485" i="1"/>
  <c r="AC1485" i="1"/>
  <c r="AD1485" i="1"/>
  <c r="AE1485" i="1"/>
  <c r="AF1485" i="1"/>
  <c r="AG1485" i="1"/>
  <c r="AH1485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U1494" i="1"/>
  <c r="V1494" i="1"/>
  <c r="W1494" i="1"/>
  <c r="AI1494" i="1" s="1"/>
  <c r="X1494" i="1"/>
  <c r="Y1494" i="1"/>
  <c r="Z1494" i="1"/>
  <c r="AA1494" i="1"/>
  <c r="AB1494" i="1"/>
  <c r="AC1494" i="1"/>
  <c r="AD1494" i="1"/>
  <c r="AE1494" i="1"/>
  <c r="AF1494" i="1"/>
  <c r="AG1494" i="1"/>
  <c r="AH1494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U1496" i="1"/>
  <c r="AI1496" i="1" s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U1497" i="1"/>
  <c r="AI1497" i="1" s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U1499" i="1"/>
  <c r="V1499" i="1"/>
  <c r="W1499" i="1"/>
  <c r="AI1499" i="1" s="1"/>
  <c r="X1499" i="1"/>
  <c r="Y1499" i="1"/>
  <c r="Z1499" i="1"/>
  <c r="AA1499" i="1"/>
  <c r="AB1499" i="1"/>
  <c r="AC1499" i="1"/>
  <c r="AD1499" i="1"/>
  <c r="AE1499" i="1"/>
  <c r="AF1499" i="1"/>
  <c r="AG1499" i="1"/>
  <c r="AH1499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W10" i="1"/>
  <c r="U10" i="1"/>
  <c r="AI10" i="1" s="1"/>
  <c r="AH10" i="1"/>
  <c r="AG10" i="1"/>
  <c r="AF10" i="1"/>
  <c r="AE10" i="1"/>
  <c r="AD10" i="1"/>
  <c r="AC10" i="1"/>
  <c r="AB10" i="1"/>
  <c r="AA10" i="1"/>
  <c r="Z10" i="1"/>
  <c r="Y10" i="1"/>
  <c r="X10" i="1"/>
  <c r="V10" i="1"/>
  <c r="W9" i="1"/>
  <c r="U9" i="1"/>
  <c r="AI9" i="1"/>
  <c r="AH9" i="1"/>
  <c r="AG9" i="1"/>
  <c r="AF9" i="1"/>
  <c r="AE9" i="1"/>
  <c r="AD9" i="1"/>
  <c r="AC9" i="1"/>
  <c r="AB9" i="1"/>
  <c r="AA9" i="1"/>
  <c r="Z9" i="1"/>
  <c r="Y9" i="1"/>
  <c r="X9" i="1"/>
  <c r="V9" i="1"/>
  <c r="W8" i="1"/>
  <c r="U8" i="1"/>
  <c r="AH8" i="1"/>
  <c r="AG8" i="1"/>
  <c r="AF8" i="1"/>
  <c r="AE8" i="1"/>
  <c r="AD8" i="1"/>
  <c r="AC8" i="1"/>
  <c r="AB8" i="1"/>
  <c r="AA8" i="1"/>
  <c r="Z8" i="1"/>
  <c r="Y8" i="1"/>
  <c r="X8" i="1"/>
  <c r="V8" i="1"/>
  <c r="AI1489" i="1" l="1"/>
  <c r="AI1398" i="1"/>
  <c r="AI1302" i="1"/>
  <c r="AI1243" i="1"/>
  <c r="AI1238" i="1"/>
  <c r="AI1174" i="1"/>
  <c r="AI1115" i="1"/>
  <c r="AI1110" i="1"/>
  <c r="AI1433" i="1"/>
  <c r="AI1328" i="1"/>
  <c r="AI1286" i="1"/>
  <c r="AI1222" i="1"/>
  <c r="AI1179" i="1"/>
  <c r="AI1158" i="1"/>
  <c r="AI1425" i="1"/>
  <c r="AI1291" i="1"/>
  <c r="AI1278" i="1"/>
  <c r="AI1171" i="1"/>
  <c r="AI1163" i="1"/>
  <c r="AI1150" i="1"/>
  <c r="AI1486" i="1"/>
  <c r="AI1388" i="1"/>
  <c r="AI1366" i="1"/>
  <c r="AI1355" i="1"/>
  <c r="AI1321" i="1"/>
  <c r="AI1305" i="1"/>
  <c r="AI1288" i="1"/>
  <c r="AI1284" i="1"/>
  <c r="AI1283" i="1"/>
  <c r="AI1266" i="1"/>
  <c r="AI1258" i="1"/>
  <c r="AI1227" i="1"/>
  <c r="AI1214" i="1"/>
  <c r="AI1177" i="1"/>
  <c r="AI1160" i="1"/>
  <c r="AI1156" i="1"/>
  <c r="AI1155" i="1"/>
  <c r="AI1138" i="1"/>
  <c r="AI1130" i="1"/>
  <c r="AI1122" i="1"/>
  <c r="AI1446" i="1"/>
  <c r="AI1361" i="1"/>
  <c r="AI1488" i="1"/>
  <c r="AI1461" i="1"/>
  <c r="AI1444" i="1"/>
  <c r="AI1439" i="1"/>
  <c r="AI1427" i="1"/>
  <c r="AI1397" i="1"/>
  <c r="AI1392" i="1"/>
  <c r="AI1372" i="1"/>
  <c r="AI1318" i="1"/>
  <c r="AI1297" i="1"/>
  <c r="AI1280" i="1"/>
  <c r="AI1276" i="1"/>
  <c r="AI1275" i="1"/>
  <c r="AI1271" i="1"/>
  <c r="AI1270" i="1"/>
  <c r="AI1219" i="1"/>
  <c r="AI1207" i="1"/>
  <c r="AI1206" i="1"/>
  <c r="AI1169" i="1"/>
  <c r="AI1152" i="1"/>
  <c r="AI1148" i="1"/>
  <c r="AI1147" i="1"/>
  <c r="AI1143" i="1"/>
  <c r="AI1142" i="1"/>
  <c r="AI1307" i="1"/>
  <c r="AI1382" i="1"/>
  <c r="AI1299" i="1"/>
  <c r="AI1478" i="1"/>
  <c r="AI1471" i="1"/>
  <c r="AI1449" i="1"/>
  <c r="AI1436" i="1"/>
  <c r="AI1415" i="1"/>
  <c r="AI1364" i="1"/>
  <c r="AI1335" i="1"/>
  <c r="AI1285" i="1"/>
  <c r="AI1225" i="1"/>
  <c r="AI1221" i="1"/>
  <c r="AI1216" i="1"/>
  <c r="AI1212" i="1"/>
  <c r="AI1157" i="1"/>
  <c r="K245" i="6"/>
  <c r="K229" i="6"/>
  <c r="K213" i="6"/>
  <c r="K197" i="6"/>
  <c r="K181" i="6"/>
  <c r="K165" i="6"/>
  <c r="K149" i="6"/>
  <c r="K133" i="6"/>
  <c r="K117" i="6"/>
  <c r="K101" i="6"/>
  <c r="K85" i="6"/>
  <c r="K69" i="6"/>
  <c r="K53" i="6"/>
  <c r="K37" i="6"/>
  <c r="K21" i="6"/>
  <c r="K244" i="6"/>
  <c r="K228" i="6"/>
  <c r="K212" i="6"/>
  <c r="K196" i="6"/>
  <c r="K180" i="6"/>
  <c r="K164" i="6"/>
  <c r="K148" i="6"/>
  <c r="K132" i="6"/>
  <c r="K116" i="6"/>
  <c r="K100" i="6"/>
  <c r="K84" i="6"/>
  <c r="K68" i="6"/>
  <c r="K52" i="6"/>
  <c r="K36" i="6"/>
  <c r="K20" i="6"/>
  <c r="K9" i="6"/>
  <c r="K261" i="6" s="1"/>
  <c r="K246" i="6"/>
  <c r="K214" i="6"/>
  <c r="K174" i="6"/>
  <c r="K150" i="6"/>
  <c r="K126" i="6"/>
  <c r="K102" i="6"/>
  <c r="K86" i="6"/>
  <c r="K62" i="6"/>
  <c r="K38" i="6"/>
  <c r="K14" i="6"/>
  <c r="K251" i="6"/>
  <c r="K243" i="6"/>
  <c r="K235" i="6"/>
  <c r="K227" i="6"/>
  <c r="K219" i="6"/>
  <c r="K211" i="6"/>
  <c r="K203" i="6"/>
  <c r="K195" i="6"/>
  <c r="K187" i="6"/>
  <c r="K179" i="6"/>
  <c r="K171" i="6"/>
  <c r="K163" i="6"/>
  <c r="K155" i="6"/>
  <c r="K147" i="6"/>
  <c r="K139" i="6"/>
  <c r="K131" i="6"/>
  <c r="K123" i="6"/>
  <c r="K115" i="6"/>
  <c r="K107" i="6"/>
  <c r="K99" i="6"/>
  <c r="K91" i="6"/>
  <c r="K83" i="6"/>
  <c r="K75" i="6"/>
  <c r="K67" i="6"/>
  <c r="K59" i="6"/>
  <c r="K51" i="6"/>
  <c r="K43" i="6"/>
  <c r="K35" i="6"/>
  <c r="K27" i="6"/>
  <c r="K19" i="6"/>
  <c r="K11" i="6"/>
  <c r="K254" i="6"/>
  <c r="K230" i="6"/>
  <c r="K206" i="6"/>
  <c r="K182" i="6"/>
  <c r="K158" i="6"/>
  <c r="K134" i="6"/>
  <c r="K110" i="6"/>
  <c r="K78" i="6"/>
  <c r="K54" i="6"/>
  <c r="K30" i="6"/>
  <c r="K258" i="6"/>
  <c r="K250" i="6"/>
  <c r="K242" i="6"/>
  <c r="K234" i="6"/>
  <c r="K226" i="6"/>
  <c r="K218" i="6"/>
  <c r="K210" i="6"/>
  <c r="K202" i="6"/>
  <c r="K194" i="6"/>
  <c r="K186" i="6"/>
  <c r="K178" i="6"/>
  <c r="K170" i="6"/>
  <c r="K162" i="6"/>
  <c r="K154" i="6"/>
  <c r="K146" i="6"/>
  <c r="K138" i="6"/>
  <c r="K130" i="6"/>
  <c r="K122" i="6"/>
  <c r="K114" i="6"/>
  <c r="K106" i="6"/>
  <c r="K98" i="6"/>
  <c r="K90" i="6"/>
  <c r="K82" i="6"/>
  <c r="K74" i="6"/>
  <c r="K66" i="6"/>
  <c r="K58" i="6"/>
  <c r="K50" i="6"/>
  <c r="K42" i="6"/>
  <c r="K34" i="6"/>
  <c r="K26" i="6"/>
  <c r="K18" i="6"/>
  <c r="K10" i="6"/>
  <c r="K238" i="6"/>
  <c r="K222" i="6"/>
  <c r="K198" i="6"/>
  <c r="K190" i="6"/>
  <c r="K166" i="6"/>
  <c r="K142" i="6"/>
  <c r="K118" i="6"/>
  <c r="K94" i="6"/>
  <c r="K70" i="6"/>
  <c r="K46" i="6"/>
  <c r="K22" i="6"/>
  <c r="K257" i="6"/>
  <c r="K249" i="6"/>
  <c r="K241" i="6"/>
  <c r="K233" i="6"/>
  <c r="K225" i="6"/>
  <c r="K217" i="6"/>
  <c r="K209" i="6"/>
  <c r="K201" i="6"/>
  <c r="K193" i="6"/>
  <c r="K185" i="6"/>
  <c r="K177" i="6"/>
  <c r="K169" i="6"/>
  <c r="K161" i="6"/>
  <c r="K153" i="6"/>
  <c r="K145" i="6"/>
  <c r="K137" i="6"/>
  <c r="K129" i="6"/>
  <c r="K121" i="6"/>
  <c r="K113" i="6"/>
  <c r="K105" i="6"/>
  <c r="K97" i="6"/>
  <c r="K89" i="6"/>
  <c r="K81" i="6"/>
  <c r="K73" i="6"/>
  <c r="K65" i="6"/>
  <c r="K57" i="6"/>
  <c r="K49" i="6"/>
  <c r="K41" i="6"/>
  <c r="K33" i="6"/>
  <c r="K25" i="6"/>
  <c r="K17" i="6"/>
  <c r="AI1472" i="1"/>
  <c r="AI1450" i="1"/>
  <c r="AI1441" i="1"/>
  <c r="AI1440" i="1"/>
  <c r="AI1422" i="1"/>
  <c r="AI1419" i="1"/>
  <c r="AI1410" i="1"/>
  <c r="AI1400" i="1"/>
  <c r="AI1396" i="1"/>
  <c r="AI1356" i="1"/>
  <c r="AI1350" i="1"/>
  <c r="AI1337" i="1"/>
  <c r="AI1316" i="1"/>
  <c r="AI1192" i="1"/>
  <c r="AI1096" i="1"/>
  <c r="AI1087" i="1"/>
  <c r="AI1015" i="1"/>
  <c r="AI1467" i="1"/>
  <c r="AI1464" i="1"/>
  <c r="AI1455" i="1"/>
  <c r="AI1454" i="1"/>
  <c r="AI1432" i="1"/>
  <c r="AI1428" i="1"/>
  <c r="AI1424" i="1"/>
  <c r="AI1360" i="1"/>
  <c r="AI1326" i="1"/>
  <c r="AI1298" i="1"/>
  <c r="AI1250" i="1"/>
  <c r="AI1235" i="1"/>
  <c r="AI1201" i="1"/>
  <c r="AI1187" i="1"/>
  <c r="AI1114" i="1"/>
  <c r="AI1109" i="1"/>
  <c r="AI1078" i="1"/>
  <c r="AI1224" i="1"/>
  <c r="AI1127" i="1"/>
  <c r="AI1097" i="1"/>
  <c r="AI933" i="1"/>
  <c r="AI920" i="1"/>
  <c r="AI1465" i="1"/>
  <c r="AI1456" i="1"/>
  <c r="AI1452" i="1"/>
  <c r="AI1434" i="1"/>
  <c r="AI1429" i="1"/>
  <c r="AI1362" i="1"/>
  <c r="AI1340" i="1"/>
  <c r="AI1327" i="1"/>
  <c r="AI1282" i="1"/>
  <c r="AI1233" i="1"/>
  <c r="AI1154" i="1"/>
  <c r="AI1119" i="1"/>
  <c r="AI1470" i="1"/>
  <c r="AI1448" i="1"/>
  <c r="AI1447" i="1"/>
  <c r="AI1443" i="1"/>
  <c r="AI1421" i="1"/>
  <c r="AI1412" i="1"/>
  <c r="AI1411" i="1"/>
  <c r="AI1401" i="1"/>
  <c r="AI1376" i="1"/>
  <c r="AI1353" i="1"/>
  <c r="AI1349" i="1"/>
  <c r="AI1345" i="1"/>
  <c r="AI1336" i="1"/>
  <c r="AI1256" i="1"/>
  <c r="AI1128" i="1"/>
  <c r="AI1124" i="1"/>
  <c r="AI8" i="1"/>
  <c r="AI1466" i="1"/>
  <c r="AI1457" i="1"/>
  <c r="AI1435" i="1"/>
  <c r="AI1363" i="1"/>
  <c r="AI1359" i="1"/>
  <c r="AI1265" i="1"/>
  <c r="AI1234" i="1"/>
  <c r="AI1186" i="1"/>
  <c r="AI1137" i="1"/>
  <c r="AI1031" i="1"/>
  <c r="AI1095" i="1"/>
  <c r="AI1082" i="1"/>
  <c r="AI1077" i="1"/>
  <c r="AI1064" i="1"/>
  <c r="AI1055" i="1"/>
  <c r="AI1054" i="1"/>
  <c r="AI980" i="1"/>
  <c r="AI926" i="1"/>
  <c r="AI835" i="1"/>
  <c r="AI789" i="1"/>
  <c r="AI721" i="1"/>
  <c r="AI708" i="1"/>
  <c r="AI603" i="1"/>
  <c r="AI543" i="1"/>
  <c r="AI530" i="1"/>
  <c r="AI517" i="1"/>
  <c r="AI450" i="1"/>
  <c r="AI239" i="1"/>
  <c r="AI208" i="1"/>
  <c r="AI160" i="1"/>
  <c r="AI157" i="1"/>
  <c r="AI123" i="1"/>
  <c r="AI115" i="1"/>
  <c r="AI1500" i="1"/>
  <c r="AI1491" i="1"/>
  <c r="AI1477" i="1"/>
  <c r="AI1408" i="1"/>
  <c r="AI1394" i="1"/>
  <c r="AI1393" i="1"/>
  <c r="AI1380" i="1"/>
  <c r="AI1379" i="1"/>
  <c r="AI1369" i="1"/>
  <c r="AI1343" i="1"/>
  <c r="AI1324" i="1"/>
  <c r="AI1323" i="1"/>
  <c r="AI1319" i="1"/>
  <c r="AI1309" i="1"/>
  <c r="AI1295" i="1"/>
  <c r="AI1294" i="1"/>
  <c r="AI1277" i="1"/>
  <c r="AI1263" i="1"/>
  <c r="AI1262" i="1"/>
  <c r="AI1245" i="1"/>
  <c r="AI1231" i="1"/>
  <c r="AI1230" i="1"/>
  <c r="AI1213" i="1"/>
  <c r="AI1199" i="1"/>
  <c r="AI1198" i="1"/>
  <c r="AI1181" i="1"/>
  <c r="AI1167" i="1"/>
  <c r="AI1166" i="1"/>
  <c r="AI1149" i="1"/>
  <c r="AI1135" i="1"/>
  <c r="AI1134" i="1"/>
  <c r="AI1107" i="1"/>
  <c r="AI1104" i="1"/>
  <c r="AI1100" i="1"/>
  <c r="AI1073" i="1"/>
  <c r="AI1069" i="1"/>
  <c r="AI1046" i="1"/>
  <c r="AI989" i="1"/>
  <c r="AI985" i="1"/>
  <c r="AI984" i="1"/>
  <c r="AI962" i="1"/>
  <c r="AI944" i="1"/>
  <c r="AI940" i="1"/>
  <c r="AI936" i="1"/>
  <c r="AI931" i="1"/>
  <c r="AI914" i="1"/>
  <c r="AI853" i="1"/>
  <c r="AI848" i="1"/>
  <c r="AI847" i="1"/>
  <c r="AI813" i="1"/>
  <c r="AI775" i="1"/>
  <c r="AI751" i="1"/>
  <c r="AI747" i="1"/>
  <c r="AI459" i="1"/>
  <c r="AI441" i="1"/>
  <c r="AI336" i="1"/>
  <c r="AI1018" i="1"/>
  <c r="AI972" i="1"/>
  <c r="AI923" i="1"/>
  <c r="AI877" i="1"/>
  <c r="AI844" i="1"/>
  <c r="AI832" i="1"/>
  <c r="AI762" i="1"/>
  <c r="AI663" i="1"/>
  <c r="AI422" i="1"/>
  <c r="AI317" i="1"/>
  <c r="AI270" i="1"/>
  <c r="AI202" i="1"/>
  <c r="AI141" i="1"/>
  <c r="AI1492" i="1"/>
  <c r="AI1483" i="1"/>
  <c r="AI1474" i="1"/>
  <c r="AI1469" i="1"/>
  <c r="AI1395" i="1"/>
  <c r="AI1381" i="1"/>
  <c r="AI1367" i="1"/>
  <c r="AI1344" i="1"/>
  <c r="AI1330" i="1"/>
  <c r="AI1325" i="1"/>
  <c r="AI1306" i="1"/>
  <c r="AI1301" i="1"/>
  <c r="AI1296" i="1"/>
  <c r="AI1292" i="1"/>
  <c r="AI1287" i="1"/>
  <c r="AI1274" i="1"/>
  <c r="AI1269" i="1"/>
  <c r="AI1264" i="1"/>
  <c r="AI1260" i="1"/>
  <c r="AI1255" i="1"/>
  <c r="AI1242" i="1"/>
  <c r="AI1237" i="1"/>
  <c r="AI1232" i="1"/>
  <c r="AI1228" i="1"/>
  <c r="AI1223" i="1"/>
  <c r="AI1210" i="1"/>
  <c r="AI1205" i="1"/>
  <c r="AI1200" i="1"/>
  <c r="AI1196" i="1"/>
  <c r="AI1191" i="1"/>
  <c r="AI1178" i="1"/>
  <c r="AI1173" i="1"/>
  <c r="AI1168" i="1"/>
  <c r="AI1164" i="1"/>
  <c r="AI1159" i="1"/>
  <c r="AI1146" i="1"/>
  <c r="AI1141" i="1"/>
  <c r="AI1136" i="1"/>
  <c r="AI1132" i="1"/>
  <c r="AI1105" i="1"/>
  <c r="AI1101" i="1"/>
  <c r="AI1074" i="1"/>
  <c r="AI1040" i="1"/>
  <c r="AI1036" i="1"/>
  <c r="AI1000" i="1"/>
  <c r="AI982" i="1"/>
  <c r="AI950" i="1"/>
  <c r="AI945" i="1"/>
  <c r="AI795" i="1"/>
  <c r="AI786" i="1"/>
  <c r="AI731" i="1"/>
  <c r="AI682" i="1"/>
  <c r="AI630" i="1"/>
  <c r="AI622" i="1"/>
  <c r="AI618" i="1"/>
  <c r="AI554" i="1"/>
  <c r="AI435" i="1"/>
  <c r="AI279" i="1"/>
  <c r="AI215" i="1"/>
  <c r="AI69" i="1"/>
  <c r="AI859" i="1"/>
  <c r="AI850" i="1"/>
  <c r="AI837" i="1"/>
  <c r="AI833" i="1"/>
  <c r="AI810" i="1"/>
  <c r="AI736" i="1"/>
  <c r="AI692" i="1"/>
  <c r="AI343" i="1"/>
  <c r="AI318" i="1"/>
  <c r="AI309" i="1"/>
  <c r="AI146" i="1"/>
  <c r="AI138" i="1"/>
  <c r="AI75" i="1"/>
  <c r="AI1498" i="1"/>
  <c r="AI1493" i="1"/>
  <c r="AI1484" i="1"/>
  <c r="AI1479" i="1"/>
  <c r="AI1387" i="1"/>
  <c r="AI1378" i="1"/>
  <c r="AI1368" i="1"/>
  <c r="AI1331" i="1"/>
  <c r="AI1311" i="1"/>
  <c r="AI1293" i="1"/>
  <c r="AI1279" i="1"/>
  <c r="AI1261" i="1"/>
  <c r="AI1247" i="1"/>
  <c r="AI1229" i="1"/>
  <c r="AI1215" i="1"/>
  <c r="AI1197" i="1"/>
  <c r="AI1183" i="1"/>
  <c r="AI1165" i="1"/>
  <c r="AI1151" i="1"/>
  <c r="AI1133" i="1"/>
  <c r="AI1106" i="1"/>
  <c r="AI1045" i="1"/>
  <c r="AI1041" i="1"/>
  <c r="AI1037" i="1"/>
  <c r="AI996" i="1"/>
  <c r="AI902" i="1"/>
  <c r="AI897" i="1"/>
  <c r="AI874" i="1"/>
  <c r="AI820" i="1"/>
  <c r="AI778" i="1"/>
  <c r="AI732" i="1"/>
  <c r="AI697" i="1"/>
  <c r="AI559" i="1"/>
  <c r="AI511" i="1"/>
  <c r="AI503" i="1"/>
  <c r="AI1117" i="1"/>
  <c r="AI1103" i="1"/>
  <c r="AI1102" i="1"/>
  <c r="AI1085" i="1"/>
  <c r="AI1071" i="1"/>
  <c r="AI1070" i="1"/>
  <c r="AI1053" i="1"/>
  <c r="AI1039" i="1"/>
  <c r="AI1038" i="1"/>
  <c r="AI1021" i="1"/>
  <c r="AI1017" i="1"/>
  <c r="AI1016" i="1"/>
  <c r="AI1012" i="1"/>
  <c r="AI1006" i="1"/>
  <c r="AI997" i="1"/>
  <c r="AI990" i="1"/>
  <c r="AI947" i="1"/>
  <c r="AI938" i="1"/>
  <c r="AI929" i="1"/>
  <c r="AI918" i="1"/>
  <c r="AI885" i="1"/>
  <c r="AI880" i="1"/>
  <c r="AI879" i="1"/>
  <c r="AI821" i="1"/>
  <c r="AI816" i="1"/>
  <c r="AI815" i="1"/>
  <c r="AI777" i="1"/>
  <c r="AI726" i="1"/>
  <c r="AI713" i="1"/>
  <c r="AI639" i="1"/>
  <c r="AI557" i="1"/>
  <c r="AI539" i="1"/>
  <c r="AI535" i="1"/>
  <c r="AI512" i="1"/>
  <c r="AI475" i="1"/>
  <c r="AI458" i="1"/>
  <c r="AI427" i="1"/>
  <c r="AI383" i="1"/>
  <c r="AI358" i="1"/>
  <c r="AI357" i="1"/>
  <c r="AI349" i="1"/>
  <c r="AI344" i="1"/>
  <c r="AI307" i="1"/>
  <c r="AI303" i="1"/>
  <c r="AI290" i="1"/>
  <c r="AI289" i="1"/>
  <c r="AI280" i="1"/>
  <c r="AI237" i="1"/>
  <c r="AI207" i="1"/>
  <c r="AI118" i="1"/>
  <c r="AI113" i="1"/>
  <c r="AI110" i="1"/>
  <c r="AI106" i="1"/>
  <c r="AI105" i="1"/>
  <c r="AI96" i="1"/>
  <c r="AI31" i="1"/>
  <c r="AI18" i="1"/>
  <c r="AI17" i="1"/>
  <c r="AI1004" i="1"/>
  <c r="AI974" i="1"/>
  <c r="AI970" i="1"/>
  <c r="AI969" i="1"/>
  <c r="AI954" i="1"/>
  <c r="AI934" i="1"/>
  <c r="AI912" i="1"/>
  <c r="AI911" i="1"/>
  <c r="AI891" i="1"/>
  <c r="AI882" i="1"/>
  <c r="AI871" i="1"/>
  <c r="AI867" i="1"/>
  <c r="AI857" i="1"/>
  <c r="AI842" i="1"/>
  <c r="AI827" i="1"/>
  <c r="AI818" i="1"/>
  <c r="AI807" i="1"/>
  <c r="AI803" i="1"/>
  <c r="AI793" i="1"/>
  <c r="AI784" i="1"/>
  <c r="AI759" i="1"/>
  <c r="AI755" i="1"/>
  <c r="AI741" i="1"/>
  <c r="AI723" i="1"/>
  <c r="AI701" i="1"/>
  <c r="AI677" i="1"/>
  <c r="AI650" i="1"/>
  <c r="AI649" i="1"/>
  <c r="AI594" i="1"/>
  <c r="AI581" i="1"/>
  <c r="AI515" i="1"/>
  <c r="AI497" i="1"/>
  <c r="AI494" i="1"/>
  <c r="AI490" i="1"/>
  <c r="AI489" i="1"/>
  <c r="AI480" i="1"/>
  <c r="AI401" i="1"/>
  <c r="AI398" i="1"/>
  <c r="AI397" i="1"/>
  <c r="AI394" i="1"/>
  <c r="AI393" i="1"/>
  <c r="AI312" i="1"/>
  <c r="AI216" i="1"/>
  <c r="AI185" i="1"/>
  <c r="AI45" i="1"/>
  <c r="AI41" i="1"/>
  <c r="AI1042" i="1"/>
  <c r="AI995" i="1"/>
  <c r="AI955" i="1"/>
  <c r="AI941" i="1"/>
  <c r="AI922" i="1"/>
  <c r="AI883" i="1"/>
  <c r="AI873" i="1"/>
  <c r="AI858" i="1"/>
  <c r="AI843" i="1"/>
  <c r="AI834" i="1"/>
  <c r="AI819" i="1"/>
  <c r="AI809" i="1"/>
  <c r="AI794" i="1"/>
  <c r="AI785" i="1"/>
  <c r="AI761" i="1"/>
  <c r="AI746" i="1"/>
  <c r="AI707" i="1"/>
  <c r="AI655" i="1"/>
  <c r="AI621" i="1"/>
  <c r="AI582" i="1"/>
  <c r="AI573" i="1"/>
  <c r="AI434" i="1"/>
  <c r="AI421" i="1"/>
  <c r="AI403" i="1"/>
  <c r="AI335" i="1"/>
  <c r="AI327" i="1"/>
  <c r="AI262" i="1"/>
  <c r="AI256" i="1"/>
  <c r="AI217" i="1"/>
  <c r="AI183" i="1"/>
  <c r="AI91" i="1"/>
  <c r="AI73" i="1"/>
  <c r="AI64" i="1"/>
  <c r="AI47" i="1"/>
  <c r="AI773" i="1"/>
  <c r="AI768" i="1"/>
  <c r="AI767" i="1"/>
  <c r="AI709" i="1"/>
  <c r="AI704" i="1"/>
  <c r="AI703" i="1"/>
  <c r="AI673" i="1"/>
  <c r="AI664" i="1"/>
  <c r="AI651" i="1"/>
  <c r="AI646" i="1"/>
  <c r="AI640" i="1"/>
  <c r="AI623" i="1"/>
  <c r="AI614" i="1"/>
  <c r="AI605" i="1"/>
  <c r="AI600" i="1"/>
  <c r="AI578" i="1"/>
  <c r="AI577" i="1"/>
  <c r="AI568" i="1"/>
  <c r="AI555" i="1"/>
  <c r="AI550" i="1"/>
  <c r="AI544" i="1"/>
  <c r="AI522" i="1"/>
  <c r="AI521" i="1"/>
  <c r="AI495" i="1"/>
  <c r="AI486" i="1"/>
  <c r="AI477" i="1"/>
  <c r="AI472" i="1"/>
  <c r="AI437" i="1"/>
  <c r="AI413" i="1"/>
  <c r="AI399" i="1"/>
  <c r="AI390" i="1"/>
  <c r="AI389" i="1"/>
  <c r="AI384" i="1"/>
  <c r="AI363" i="1"/>
  <c r="AI354" i="1"/>
  <c r="AI353" i="1"/>
  <c r="AI319" i="1"/>
  <c r="AI313" i="1"/>
  <c r="AI304" i="1"/>
  <c r="AI277" i="1"/>
  <c r="AI253" i="1"/>
  <c r="AI248" i="1"/>
  <c r="AI235" i="1"/>
  <c r="AI226" i="1"/>
  <c r="AI225" i="1"/>
  <c r="AI213" i="1"/>
  <c r="AI181" i="1"/>
  <c r="AI161" i="1"/>
  <c r="AI152" i="1"/>
  <c r="AI139" i="1"/>
  <c r="AI134" i="1"/>
  <c r="AI128" i="1"/>
  <c r="AI111" i="1"/>
  <c r="AI102" i="1"/>
  <c r="AI93" i="1"/>
  <c r="AI92" i="1"/>
  <c r="AI88" i="1"/>
  <c r="AI66" i="1"/>
  <c r="AI65" i="1"/>
  <c r="AI56" i="1"/>
  <c r="AI43" i="1"/>
  <c r="AI38" i="1"/>
  <c r="AI37" i="1"/>
  <c r="AI32" i="1"/>
  <c r="AI725" i="1"/>
  <c r="AI720" i="1"/>
  <c r="AI671" i="1"/>
  <c r="AI629" i="1"/>
  <c r="AI602" i="1"/>
  <c r="AI575" i="1"/>
  <c r="AI523" i="1"/>
  <c r="AI509" i="1"/>
  <c r="AI474" i="1"/>
  <c r="AI443" i="1"/>
  <c r="AI438" i="1"/>
  <c r="AI405" i="1"/>
  <c r="AI351" i="1"/>
  <c r="AI342" i="1"/>
  <c r="AI306" i="1"/>
  <c r="AI283" i="1"/>
  <c r="AI278" i="1"/>
  <c r="AI250" i="1"/>
  <c r="AI223" i="1"/>
  <c r="AI214" i="1"/>
  <c r="AI205" i="1"/>
  <c r="AI187" i="1"/>
  <c r="AI182" i="1"/>
  <c r="AI173" i="1"/>
  <c r="AI159" i="1"/>
  <c r="AI117" i="1"/>
  <c r="AI90" i="1"/>
  <c r="AI63" i="1"/>
  <c r="AI11" i="1"/>
  <c r="AI745" i="1"/>
  <c r="AI730" i="1"/>
  <c r="AI715" i="1"/>
  <c r="AI706" i="1"/>
  <c r="AI695" i="1"/>
  <c r="AI691" i="1"/>
  <c r="AI680" i="1"/>
  <c r="AI667" i="1"/>
  <c r="AI662" i="1"/>
  <c r="AI656" i="1"/>
  <c r="AI634" i="1"/>
  <c r="AI633" i="1"/>
  <c r="AI607" i="1"/>
  <c r="AI598" i="1"/>
  <c r="AI589" i="1"/>
  <c r="AI571" i="1"/>
  <c r="AI566" i="1"/>
  <c r="AI560" i="1"/>
  <c r="AI533" i="1"/>
  <c r="AI513" i="1"/>
  <c r="AI501" i="1"/>
  <c r="AI479" i="1"/>
  <c r="AI470" i="1"/>
  <c r="AI461" i="1"/>
  <c r="AI456" i="1"/>
  <c r="AI429" i="1"/>
  <c r="AI428" i="1"/>
  <c r="AI415" i="1"/>
  <c r="AI409" i="1"/>
  <c r="AI381" i="1"/>
  <c r="AI378" i="1"/>
  <c r="AI368" i="1"/>
  <c r="AI347" i="1"/>
  <c r="AI338" i="1"/>
  <c r="AI337" i="1"/>
  <c r="AI324" i="1"/>
  <c r="AI301" i="1"/>
  <c r="AI269" i="1"/>
  <c r="AI255" i="1"/>
  <c r="AI246" i="1"/>
  <c r="AI240" i="1"/>
  <c r="AI219" i="1"/>
  <c r="AI210" i="1"/>
  <c r="AI209" i="1"/>
  <c r="AI200" i="1"/>
  <c r="AI178" i="1"/>
  <c r="AI177" i="1"/>
  <c r="AI168" i="1"/>
  <c r="AI155" i="1"/>
  <c r="AI150" i="1"/>
  <c r="AI144" i="1"/>
  <c r="AI122" i="1"/>
  <c r="AI121" i="1"/>
  <c r="AI95" i="1"/>
  <c r="AI86" i="1"/>
  <c r="AI59" i="1"/>
  <c r="AI54" i="1"/>
  <c r="AI53" i="1"/>
  <c r="AI48" i="1"/>
  <c r="AI29" i="1"/>
  <c r="AI1482" i="1"/>
  <c r="AI1418" i="1"/>
  <c r="AI1322" i="1"/>
  <c r="AI1490" i="1"/>
  <c r="AI1426" i="1"/>
  <c r="AI1405" i="1"/>
  <c r="AI1386" i="1"/>
  <c r="AI1373" i="1"/>
  <c r="AI1354" i="1"/>
  <c r="AI1341" i="1"/>
  <c r="AI1317" i="1"/>
  <c r="AI1009" i="1"/>
  <c r="AI1458" i="1"/>
  <c r="AI1402" i="1"/>
  <c r="AI1389" i="1"/>
  <c r="AI1370" i="1"/>
  <c r="AI1357" i="1"/>
  <c r="AI1338" i="1"/>
  <c r="AI1314" i="1"/>
  <c r="AI1010" i="1"/>
  <c r="AI1003" i="1"/>
  <c r="AI978" i="1"/>
  <c r="AI971" i="1"/>
  <c r="AI960" i="1"/>
  <c r="AI907" i="1"/>
  <c r="AI896" i="1"/>
  <c r="AI968" i="1"/>
  <c r="AI915" i="1"/>
  <c r="AI904" i="1"/>
  <c r="AI1019" i="1"/>
  <c r="AI994" i="1"/>
  <c r="AI987" i="1"/>
  <c r="AI939" i="1"/>
  <c r="AI928" i="1"/>
  <c r="AI963" i="1"/>
  <c r="AI952" i="1"/>
  <c r="AI899" i="1"/>
  <c r="AI888" i="1"/>
  <c r="AI872" i="1"/>
  <c r="AI856" i="1"/>
  <c r="AI840" i="1"/>
  <c r="AI824" i="1"/>
  <c r="AI808" i="1"/>
  <c r="AI792" i="1"/>
  <c r="AI776" i="1"/>
  <c r="AI760" i="1"/>
  <c r="AI744" i="1"/>
  <c r="AI728" i="1"/>
  <c r="AI712" i="1"/>
  <c r="AI696" i="1"/>
  <c r="AI676" i="1"/>
  <c r="AI660" i="1"/>
  <c r="AI644" i="1"/>
  <c r="AI628" i="1"/>
  <c r="AI612" i="1"/>
  <c r="AI596" i="1"/>
  <c r="AI580" i="1"/>
  <c r="AI564" i="1"/>
  <c r="AI548" i="1"/>
  <c r="AI532" i="1"/>
  <c r="AI516" i="1"/>
  <c r="AI500" i="1"/>
  <c r="AI484" i="1"/>
  <c r="AI468" i="1"/>
  <c r="AI452" i="1"/>
  <c r="AI436" i="1"/>
  <c r="AI404" i="1"/>
  <c r="AI388" i="1"/>
  <c r="AI377" i="1"/>
  <c r="AI372" i="1"/>
  <c r="AI361" i="1"/>
  <c r="AI356" i="1"/>
  <c r="AI340" i="1"/>
  <c r="AI308" i="1"/>
  <c r="AI292" i="1"/>
  <c r="AI276" i="1"/>
  <c r="AI260" i="1"/>
  <c r="AI244" i="1"/>
  <c r="AI228" i="1"/>
  <c r="AI212" i="1"/>
  <c r="AI196" i="1"/>
  <c r="AI180" i="1"/>
  <c r="AI164" i="1"/>
  <c r="AI148" i="1"/>
  <c r="AI132" i="1"/>
  <c r="AI116" i="1"/>
  <c r="AI68" i="1"/>
  <c r="AI52" i="1"/>
  <c r="AI36" i="1"/>
  <c r="AI25" i="1"/>
  <c r="AI20" i="1"/>
  <c r="AI684" i="1"/>
  <c r="AI668" i="1"/>
  <c r="AI652" i="1"/>
  <c r="AI636" i="1"/>
  <c r="AI620" i="1"/>
  <c r="AI604" i="1"/>
  <c r="AI588" i="1"/>
  <c r="AI572" i="1"/>
  <c r="AI556" i="1"/>
  <c r="AI540" i="1"/>
  <c r="AI524" i="1"/>
  <c r="AI508" i="1"/>
  <c r="AI492" i="1"/>
  <c r="AI476" i="1"/>
  <c r="AI460" i="1"/>
  <c r="AI444" i="1"/>
  <c r="AI412" i="1"/>
  <c r="AI385" i="1"/>
  <c r="AI380" i="1"/>
  <c r="AI369" i="1"/>
  <c r="AI364" i="1"/>
  <c r="AI348" i="1"/>
  <c r="AI316" i="1"/>
  <c r="AI300" i="1"/>
  <c r="AI284" i="1"/>
  <c r="AI268" i="1"/>
  <c r="AI252" i="1"/>
  <c r="AI236" i="1"/>
  <c r="AI220" i="1"/>
  <c r="AI204" i="1"/>
  <c r="AI188" i="1"/>
  <c r="AI172" i="1"/>
  <c r="AI156" i="1"/>
  <c r="AI140" i="1"/>
  <c r="AI124" i="1"/>
  <c r="AI108" i="1"/>
  <c r="AI76" i="1"/>
  <c r="AI60" i="1"/>
  <c r="AI44" i="1"/>
  <c r="AI28" i="1"/>
  <c r="AI12" i="1"/>
</calcChain>
</file>

<file path=xl/connections.xml><?xml version="1.0" encoding="utf-8"?>
<connections xmlns="http://schemas.openxmlformats.org/spreadsheetml/2006/main">
  <connection id="1" name="6345EXC" type="6" refreshedVersion="1" background="1" saveData="1">
    <textPr codePage="10006" sourceFile="C:\Heather\data compilation project\6345EXC.PRN" tab="0" semicolon="1">
      <textFields count="2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<sst xmlns="http://schemas.openxmlformats.org/spreadsheetml/2006/main" count="2608" uniqueCount="222">
  <si>
    <t>Individual Sample Data: Microparticles</t>
  </si>
  <si>
    <t>Date</t>
  </si>
  <si>
    <t>Analyzed</t>
  </si>
  <si>
    <t xml:space="preserve">Section </t>
  </si>
  <si>
    <t>Number</t>
  </si>
  <si>
    <t>Sample</t>
  </si>
  <si>
    <t>Depth at top</t>
  </si>
  <si>
    <t>m (firn)</t>
  </si>
  <si>
    <t>Sample Size</t>
  </si>
  <si>
    <t>cm (firn)</t>
  </si>
  <si>
    <t>Size distribution data</t>
  </si>
  <si>
    <t>0.63 - 0.80</t>
  </si>
  <si>
    <t>0.8 - 1.0</t>
  </si>
  <si>
    <t>1.0 - 1.26</t>
  </si>
  <si>
    <t>1.26 - 1.59</t>
  </si>
  <si>
    <t>1.59 - 2.02</t>
  </si>
  <si>
    <t>2.02 - 2.52</t>
  </si>
  <si>
    <t>2.52 - 3.14</t>
  </si>
  <si>
    <t>3.14 - 4.0</t>
  </si>
  <si>
    <t>4.0 - 5.04</t>
  </si>
  <si>
    <t>5.04 - 6.35</t>
  </si>
  <si>
    <t>6.35 - 8.0</t>
  </si>
  <si>
    <t>8.0 - 10.08</t>
  </si>
  <si>
    <t>10.08 - 12.7</t>
  </si>
  <si>
    <t>12.7 - 16.0</t>
  </si>
  <si>
    <t xml:space="preserve">sample </t>
  </si>
  <si>
    <t xml:space="preserve">volume </t>
  </si>
  <si>
    <t xml:space="preserve"> 2 = 50 uL</t>
  </si>
  <si>
    <t>0 = 500 uL</t>
  </si>
  <si>
    <t>1 = missing</t>
  </si>
  <si>
    <t>Individual Sample Data: O18</t>
  </si>
  <si>
    <t>O18</t>
  </si>
  <si>
    <t>D</t>
  </si>
  <si>
    <t>D-excess</t>
  </si>
  <si>
    <t xml:space="preserve">&gt; 0.63 </t>
  </si>
  <si>
    <t>&gt; 0.8</t>
  </si>
  <si>
    <t>&gt; 1.0</t>
  </si>
  <si>
    <t>&gt; 1.26</t>
  </si>
  <si>
    <t>&gt; 1.59</t>
  </si>
  <si>
    <t>&gt; 2.02</t>
  </si>
  <si>
    <t>&gt; 2.52</t>
  </si>
  <si>
    <t>&gt; 3.14</t>
  </si>
  <si>
    <t>&gt; 4.0</t>
  </si>
  <si>
    <t>&gt; 5.04</t>
  </si>
  <si>
    <t>&gt; 6.35</t>
  </si>
  <si>
    <t>&gt; 8.0</t>
  </si>
  <si>
    <t>&gt; 10.08</t>
  </si>
  <si>
    <t>&gt; 12.7</t>
  </si>
  <si>
    <t>coarseness</t>
  </si>
  <si>
    <t>factor</t>
  </si>
  <si>
    <t>CF</t>
  </si>
  <si>
    <t xml:space="preserve">Core depth </t>
  </si>
  <si>
    <t>final dating</t>
  </si>
  <si>
    <t>Depth firn</t>
  </si>
  <si>
    <t>Core depth</t>
  </si>
  <si>
    <t xml:space="preserve">isotopes </t>
  </si>
  <si>
    <t>water eq</t>
  </si>
  <si>
    <t>dust</t>
  </si>
  <si>
    <t>years top</t>
  </si>
  <si>
    <t>depth m</t>
  </si>
  <si>
    <t>final</t>
  </si>
  <si>
    <t>&gt; 0.63 (1000)</t>
  </si>
  <si>
    <t xml:space="preserve">dust </t>
  </si>
  <si>
    <t>accum w.e</t>
  </si>
  <si>
    <t>no samples</t>
  </si>
  <si>
    <t>year</t>
  </si>
  <si>
    <t>depth firn</t>
  </si>
  <si>
    <t>depth w.e.</t>
  </si>
  <si>
    <t>O18 (m)</t>
  </si>
  <si>
    <t>(&gt; 1.00 / &gt; 0.63)*100</t>
  </si>
  <si>
    <t>no. samples</t>
  </si>
  <si>
    <t xml:space="preserve">     dust</t>
  </si>
  <si>
    <t xml:space="preserve">     year</t>
  </si>
  <si>
    <t>accum w.e.</t>
  </si>
  <si>
    <t>ann. avg.</t>
  </si>
  <si>
    <t xml:space="preserve">annual </t>
  </si>
  <si>
    <t>dust flux</t>
  </si>
  <si>
    <t xml:space="preserve">    O18 </t>
  </si>
  <si>
    <t>avg accum</t>
  </si>
  <si>
    <t>small</t>
  </si>
  <si>
    <t>total</t>
  </si>
  <si>
    <t>large</t>
  </si>
  <si>
    <t xml:space="preserve">      cf</t>
  </si>
  <si>
    <t>mm w.e.</t>
  </si>
  <si>
    <t>dust &amp; O18</t>
  </si>
  <si>
    <r>
      <t xml:space="preserve">    </t>
    </r>
    <r>
      <rPr>
        <b/>
        <sz val="12"/>
        <rFont val="Arial"/>
        <family val="2"/>
      </rPr>
      <t>avg.</t>
    </r>
  </si>
  <si>
    <t>this file contains all information needed to calculate beta radioactivity per sample</t>
  </si>
  <si>
    <t>beta conc.</t>
  </si>
  <si>
    <t>(in order by depth)</t>
  </si>
  <si>
    <t>depth (m)</t>
  </si>
  <si>
    <t>density</t>
  </si>
  <si>
    <t>depths</t>
  </si>
  <si>
    <t>mid pt</t>
  </si>
  <si>
    <t>OSU model</t>
  </si>
  <si>
    <t>ss (cm)</t>
  </si>
  <si>
    <t>w.e. m</t>
  </si>
  <si>
    <t>w.e. cm</t>
  </si>
  <si>
    <t>Raw data</t>
  </si>
  <si>
    <t xml:space="preserve">  sample </t>
  </si>
  <si>
    <t xml:space="preserve">  number</t>
  </si>
  <si>
    <t xml:space="preserve">   sample </t>
  </si>
  <si>
    <t xml:space="preserve">   number</t>
  </si>
  <si>
    <t xml:space="preserve">  depth at </t>
  </si>
  <si>
    <t xml:space="preserve">   top (m)</t>
  </si>
  <si>
    <t xml:space="preserve">  sample</t>
  </si>
  <si>
    <t xml:space="preserve"> size (cm)</t>
  </si>
  <si>
    <t xml:space="preserve">     day</t>
  </si>
  <si>
    <t xml:space="preserve">     hour </t>
  </si>
  <si>
    <t xml:space="preserve">   minute</t>
  </si>
  <si>
    <t xml:space="preserve">    count</t>
  </si>
  <si>
    <t xml:space="preserve">    mass</t>
  </si>
  <si>
    <t xml:space="preserve">     (kg)</t>
  </si>
  <si>
    <t xml:space="preserve">  run time</t>
  </si>
  <si>
    <t xml:space="preserve"> (minutes)</t>
  </si>
  <si>
    <t>Blank data</t>
  </si>
  <si>
    <t xml:space="preserve">    month</t>
  </si>
  <si>
    <t xml:space="preserve">      day</t>
  </si>
  <si>
    <t xml:space="preserve">      hour</t>
  </si>
  <si>
    <t xml:space="preserve">   count</t>
  </si>
  <si>
    <t xml:space="preserve"> depth (m)</t>
  </si>
  <si>
    <t xml:space="preserve">  size(cm)</t>
  </si>
  <si>
    <t xml:space="preserve"> (dph/kg)</t>
  </si>
  <si>
    <t>Computed beta conc. dph/kg</t>
  </si>
  <si>
    <t xml:space="preserve">   O18 (m)</t>
  </si>
  <si>
    <t xml:space="preserve">Note: </t>
  </si>
  <si>
    <t xml:space="preserve">depth from </t>
  </si>
  <si>
    <t xml:space="preserve">stratigraphic </t>
  </si>
  <si>
    <t>The type of statigraphic feature</t>
  </si>
  <si>
    <t xml:space="preserve">      top</t>
  </si>
  <si>
    <t xml:space="preserve">   feature</t>
  </si>
  <si>
    <t xml:space="preserve">is noted at the bottom of </t>
  </si>
  <si>
    <t>the stratigraphic unit</t>
  </si>
  <si>
    <t>feature to the left is from</t>
  </si>
  <si>
    <t>in the core.</t>
  </si>
  <si>
    <t>* L.d.h. indicates a low density depth hoar layer</t>
  </si>
  <si>
    <t>Ice lens</t>
  </si>
  <si>
    <t>firn</t>
  </si>
  <si>
    <t>crust</t>
  </si>
  <si>
    <t>(m)</t>
  </si>
  <si>
    <t>(m w.e.)</t>
  </si>
  <si>
    <t xml:space="preserve">Dust </t>
  </si>
  <si>
    <t>accum (m w.e.)</t>
  </si>
  <si>
    <t xml:space="preserve"> (m)</t>
  </si>
  <si>
    <t xml:space="preserve">Depth at top </t>
  </si>
  <si>
    <t>Small  = 0.63 - 0.83 um</t>
  </si>
  <si>
    <t>Large = &gt;1.59 um</t>
  </si>
  <si>
    <t>coefficients for depth-</t>
  </si>
  <si>
    <t>density polynomial</t>
  </si>
  <si>
    <t>Note: Concentrations per mL must be calculated using the sample volume analyzed: see Column T for the sample volume</t>
  </si>
  <si>
    <t xml:space="preserve">NM = not measured </t>
  </si>
  <si>
    <t>NM</t>
  </si>
  <si>
    <t>not measured by OSU</t>
  </si>
  <si>
    <t>Total &gt;0.63 um</t>
  </si>
  <si>
    <t>NC = not calculated</t>
  </si>
  <si>
    <t>NC</t>
  </si>
  <si>
    <t>Core: Dye 2 (Raven) Greenland 1998</t>
  </si>
  <si>
    <t xml:space="preserve"> </t>
  </si>
  <si>
    <t>Team: Ellen Mosley-Thompson, Victor Zagorodnov and Eric Klein</t>
  </si>
  <si>
    <t xml:space="preserve">The team arrived in the afternoon of May 11 and left on the afternoon of May 20.  </t>
  </si>
  <si>
    <t xml:space="preserve">The drill was adjusted and drilling continued to 120.87 m. </t>
  </si>
  <si>
    <t>none compiled</t>
  </si>
  <si>
    <t>not transcribed from the field notes</t>
  </si>
  <si>
    <t>66.48 N</t>
  </si>
  <si>
    <t>~2332 m</t>
  </si>
  <si>
    <t>46.30 W</t>
  </si>
  <si>
    <t>core bottom depth</t>
  </si>
  <si>
    <t>Core A</t>
  </si>
  <si>
    <t>120.87 m</t>
  </si>
  <si>
    <t>20.5 m</t>
  </si>
  <si>
    <t>Core B</t>
  </si>
  <si>
    <t>ice layer</t>
  </si>
  <si>
    <t>lens</t>
  </si>
  <si>
    <t>bubble ice</t>
  </si>
  <si>
    <t>ice lens</t>
  </si>
  <si>
    <t>ice</t>
  </si>
  <si>
    <t>For example, the firn</t>
  </si>
  <si>
    <t xml:space="preserve">18.650 to 18.7 meters </t>
  </si>
  <si>
    <t>A</t>
  </si>
  <si>
    <t>B</t>
  </si>
  <si>
    <t>C</t>
  </si>
  <si>
    <t>E</t>
  </si>
  <si>
    <t>R2</t>
  </si>
  <si>
    <t>Cl (ppb)</t>
  </si>
  <si>
    <t>NO3 (ppb)</t>
  </si>
  <si>
    <t>SO4 (ppb)</t>
  </si>
  <si>
    <t>Tracy Mashiotta</t>
  </si>
  <si>
    <t>tube number</t>
  </si>
  <si>
    <t>depth top</t>
  </si>
  <si>
    <t>sections</t>
  </si>
  <si>
    <t>m firn</t>
  </si>
  <si>
    <t>ss firn</t>
  </si>
  <si>
    <t>m w.e.</t>
  </si>
  <si>
    <t>SS So4</t>
  </si>
  <si>
    <t>EXS</t>
  </si>
  <si>
    <t>Cosequina</t>
  </si>
  <si>
    <t>Tambora</t>
  </si>
  <si>
    <t xml:space="preserve">ran four different </t>
  </si>
  <si>
    <t xml:space="preserve">chips from bottom </t>
  </si>
  <si>
    <t>10 cm of meter</t>
  </si>
  <si>
    <t xml:space="preserve">Laki </t>
  </si>
  <si>
    <t>ss w.e.</t>
  </si>
  <si>
    <t>ss w.w</t>
  </si>
  <si>
    <t xml:space="preserve">Two cores, 120.87 and 20.5 m were drilled. Core A (Core 1) was drilled first. The upper 20 meters was in very bad shape. </t>
  </si>
  <si>
    <t>The setup was moved slightly (less than a meter away) and a 20.5 meter core Core B (Core 2) was drilled to replace the upper 20 meters of Core A.</t>
  </si>
  <si>
    <t>OSU measured</t>
  </si>
  <si>
    <t>mid point</t>
  </si>
  <si>
    <t>(kg/m3)</t>
  </si>
  <si>
    <t xml:space="preserve">F </t>
  </si>
  <si>
    <t>1.41E-07</t>
  </si>
  <si>
    <t>Notes:</t>
  </si>
  <si>
    <t xml:space="preserve">1) w.e. calculations (left) </t>
  </si>
  <si>
    <t xml:space="preserve">use the modeled density </t>
  </si>
  <si>
    <t>based on the depth at the mid-point of the sample</t>
  </si>
  <si>
    <t>2) The depth at the top of the core (10.012 m.w.e.)</t>
  </si>
  <si>
    <t>Core B.</t>
  </si>
  <si>
    <t xml:space="preserve">3) Note that the density model is used down to the depth of </t>
  </si>
  <si>
    <t>116.781 meters where density is set to the constant value of 918.0</t>
  </si>
  <si>
    <t xml:space="preserve">is determined from the w.e. depth of the sample </t>
  </si>
  <si>
    <t xml:space="preserve">at the comparable depth in the overlapping </t>
  </si>
  <si>
    <t>Latitude</t>
  </si>
  <si>
    <t>Longitude</t>
  </si>
  <si>
    <t>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</si>
</sst>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0.0"/>
    <numFmt numFmtId="166" formatCode="0.00000"/>
    <numFmt numFmtId="167" formatCode="0.0000"/>
    <numFmt numFmtId="168" formatCode="0.000000000"/>
  </numFmts>
  <fonts count="13">
    <font>
      <sz val="12"/>
      <name val="Arial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9" fillId="0" borderId="0"/>
  </cellStyleXfs>
  <cellXfs count="103">
    <xf numFmtId="0" fontId="0" fillId="0" borderId="0" xfId="0"/>
    <xf numFmtId="0" fontId="1" fillId="0" borderId="0" xfId="0" applyNumberFormat="1" applyFont="1" applyAlignme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NumberFormat="1" applyFont="1" applyAlignment="1"/>
    <xf numFmtId="2" fontId="1" fillId="0" borderId="0" xfId="0" applyNumberFormat="1" applyFont="1" applyAlignment="1"/>
    <xf numFmtId="164" fontId="1" fillId="0" borderId="0" xfId="0" applyNumberFormat="1" applyFont="1" applyAlignment="1"/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Alignment="1"/>
    <xf numFmtId="164" fontId="1" fillId="0" borderId="0" xfId="0" applyNumberFormat="1" applyFont="1" applyAlignment="1">
      <alignment horizontal="right"/>
    </xf>
    <xf numFmtId="1" fontId="1" fillId="0" borderId="0" xfId="0" applyNumberFormat="1" applyFont="1" applyAlignment="1"/>
    <xf numFmtId="165" fontId="1" fillId="0" borderId="0" xfId="0" applyNumberFormat="1" applyFont="1" applyAlignment="1"/>
    <xf numFmtId="0" fontId="6" fillId="0" borderId="0" xfId="0" applyFont="1"/>
    <xf numFmtId="0" fontId="7" fillId="0" borderId="0" xfId="0" applyFont="1"/>
    <xf numFmtId="166" fontId="1" fillId="0" borderId="0" xfId="0" applyNumberFormat="1" applyFont="1" applyAlignment="1"/>
    <xf numFmtId="164" fontId="0" fillId="0" borderId="0" xfId="0" applyNumberFormat="1"/>
    <xf numFmtId="0" fontId="0" fillId="0" borderId="0" xfId="0" applyNumberFormat="1" applyFont="1" applyAlignment="1"/>
    <xf numFmtId="164" fontId="0" fillId="0" borderId="0" xfId="0" applyNumberFormat="1" applyFont="1" applyAlignment="1"/>
    <xf numFmtId="164" fontId="0" fillId="0" borderId="0" xfId="0" applyNumberFormat="1" applyFont="1"/>
    <xf numFmtId="2" fontId="0" fillId="0" borderId="0" xfId="0" applyNumberFormat="1"/>
    <xf numFmtId="0" fontId="0" fillId="0" borderId="0" xfId="0" applyNumberFormat="1"/>
    <xf numFmtId="164" fontId="7" fillId="0" borderId="0" xfId="0" applyNumberFormat="1" applyFont="1"/>
    <xf numFmtId="0" fontId="0" fillId="0" borderId="0" xfId="0" applyNumberFormat="1" applyFont="1" applyFill="1" applyAlignment="1"/>
    <xf numFmtId="0" fontId="1" fillId="0" borderId="0" xfId="0" applyNumberFormat="1" applyFont="1" applyFill="1" applyAlignment="1"/>
    <xf numFmtId="0" fontId="0" fillId="0" borderId="0" xfId="0" applyNumberFormat="1" applyFont="1" applyFill="1" applyAlignment="1">
      <alignment horizontal="center"/>
    </xf>
    <xf numFmtId="0" fontId="1" fillId="0" borderId="0" xfId="0" applyFont="1"/>
    <xf numFmtId="0" fontId="1" fillId="0" borderId="0" xfId="0" applyNumberFormat="1" applyFont="1" applyAlignment="1">
      <alignment horizontal="right"/>
    </xf>
    <xf numFmtId="0" fontId="2" fillId="0" borderId="0" xfId="0" applyFont="1"/>
    <xf numFmtId="1" fontId="1" fillId="0" borderId="0" xfId="0" applyNumberFormat="1" applyFont="1"/>
    <xf numFmtId="1" fontId="1" fillId="0" borderId="0" xfId="0" applyNumberFormat="1" applyFont="1" applyFill="1" applyAlignment="1"/>
    <xf numFmtId="164" fontId="1" fillId="0" borderId="0" xfId="0" applyNumberFormat="1" applyFont="1" applyFill="1" applyAlignment="1"/>
    <xf numFmtId="1" fontId="5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64" fontId="1" fillId="2" borderId="1" xfId="1" applyNumberFormat="1" applyFont="1" applyAlignment="1"/>
    <xf numFmtId="164" fontId="1" fillId="0" borderId="0" xfId="0" applyNumberFormat="1" applyFont="1" applyFill="1"/>
    <xf numFmtId="164" fontId="5" fillId="0" borderId="0" xfId="0" applyNumberFormat="1" applyFont="1" applyFill="1" applyAlignment="1">
      <alignment horizontal="right"/>
    </xf>
    <xf numFmtId="0" fontId="2" fillId="0" borderId="0" xfId="0" applyNumberFormat="1" applyFont="1" applyFill="1" applyAlignment="1">
      <alignment horizontal="center"/>
    </xf>
    <xf numFmtId="1" fontId="0" fillId="0" borderId="0" xfId="0" applyNumberFormat="1"/>
    <xf numFmtId="2" fontId="5" fillId="0" borderId="0" xfId="0" applyNumberFormat="1" applyFont="1" applyAlignment="1"/>
    <xf numFmtId="165" fontId="0" fillId="0" borderId="0" xfId="0" applyNumberFormat="1"/>
    <xf numFmtId="2" fontId="2" fillId="0" borderId="0" xfId="0" applyNumberFormat="1" applyFont="1" applyAlignment="1"/>
    <xf numFmtId="0" fontId="1" fillId="0" borderId="0" xfId="0" applyNumberFormat="1" applyFont="1" applyBorder="1" applyAlignment="1"/>
    <xf numFmtId="164" fontId="1" fillId="0" borderId="0" xfId="0" applyNumberFormat="1" applyFont="1" applyBorder="1"/>
    <xf numFmtId="164" fontId="8" fillId="0" borderId="0" xfId="0" applyNumberFormat="1" applyFont="1"/>
    <xf numFmtId="2" fontId="1" fillId="0" borderId="0" xfId="2" applyNumberFormat="1" applyFont="1"/>
    <xf numFmtId="2" fontId="8" fillId="0" borderId="0" xfId="0" applyNumberFormat="1" applyFont="1"/>
    <xf numFmtId="0" fontId="8" fillId="0" borderId="0" xfId="0" applyFont="1"/>
    <xf numFmtId="11" fontId="1" fillId="0" borderId="0" xfId="0" applyNumberFormat="1" applyFont="1" applyAlignment="1"/>
    <xf numFmtId="164" fontId="2" fillId="0" borderId="0" xfId="0" applyNumberFormat="1" applyFont="1" applyAlignment="1"/>
    <xf numFmtId="1" fontId="2" fillId="0" borderId="0" xfId="0" applyNumberFormat="1" applyFont="1" applyAlignment="1"/>
    <xf numFmtId="2" fontId="2" fillId="0" borderId="0" xfId="0" applyNumberFormat="1" applyFont="1"/>
    <xf numFmtId="164" fontId="0" fillId="2" borderId="1" xfId="1" applyNumberFormat="1" applyFont="1"/>
    <xf numFmtId="164" fontId="1" fillId="2" borderId="1" xfId="1" applyNumberFormat="1" applyFont="1"/>
    <xf numFmtId="2" fontId="1" fillId="2" borderId="1" xfId="1" applyNumberFormat="1" applyFont="1"/>
    <xf numFmtId="2" fontId="1" fillId="2" borderId="1" xfId="1" applyNumberFormat="1" applyFont="1" applyAlignment="1"/>
    <xf numFmtId="164" fontId="0" fillId="0" borderId="0" xfId="0" applyNumberFormat="1" applyFill="1"/>
    <xf numFmtId="2" fontId="1" fillId="0" borderId="0" xfId="0" applyNumberFormat="1" applyFont="1" applyFill="1" applyAlignment="1"/>
    <xf numFmtId="166" fontId="1" fillId="0" borderId="0" xfId="0" applyNumberFormat="1" applyFont="1" applyFill="1" applyAlignment="1"/>
    <xf numFmtId="164" fontId="6" fillId="0" borderId="0" xfId="0" applyNumberFormat="1" applyFont="1" applyFill="1" applyAlignment="1"/>
    <xf numFmtId="166" fontId="1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/>
    </xf>
    <xf numFmtId="0" fontId="2" fillId="0" borderId="0" xfId="0" applyNumberFormat="1" applyFont="1" applyBorder="1" applyAlignment="1"/>
    <xf numFmtId="0" fontId="1" fillId="0" borderId="0" xfId="0" applyNumberFormat="1" applyFont="1" applyBorder="1" applyAlignment="1">
      <alignment horizontal="center"/>
    </xf>
    <xf numFmtId="0" fontId="0" fillId="0" borderId="0" xfId="0" applyNumberFormat="1" applyFont="1" applyBorder="1" applyAlignment="1"/>
    <xf numFmtId="164" fontId="2" fillId="0" borderId="0" xfId="0" applyNumberFormat="1" applyFont="1" applyFill="1"/>
    <xf numFmtId="2" fontId="2" fillId="0" borderId="0" xfId="0" applyNumberFormat="1" applyFont="1" applyFill="1"/>
    <xf numFmtId="166" fontId="2" fillId="0" borderId="0" xfId="0" applyNumberFormat="1" applyFont="1" applyAlignment="1"/>
    <xf numFmtId="164" fontId="1" fillId="3" borderId="0" xfId="0" applyNumberFormat="1" applyFont="1" applyFill="1" applyAlignment="1"/>
    <xf numFmtId="164" fontId="1" fillId="0" borderId="0" xfId="0" quotePrefix="1" applyNumberFormat="1" applyFont="1" applyAlignment="1">
      <alignment horizontal="right"/>
    </xf>
    <xf numFmtId="0" fontId="0" fillId="0" borderId="0" xfId="0" applyFill="1"/>
    <xf numFmtId="164" fontId="0" fillId="3" borderId="0" xfId="0" applyNumberFormat="1" applyFill="1"/>
    <xf numFmtId="167" fontId="0" fillId="0" borderId="0" xfId="0" applyNumberFormat="1"/>
    <xf numFmtId="165" fontId="1" fillId="0" borderId="0" xfId="0" applyNumberFormat="1" applyFont="1"/>
    <xf numFmtId="165" fontId="0" fillId="0" borderId="0" xfId="0" applyNumberFormat="1" applyFill="1"/>
    <xf numFmtId="2" fontId="0" fillId="0" borderId="0" xfId="0" applyNumberFormat="1" applyFill="1"/>
    <xf numFmtId="0" fontId="1" fillId="0" borderId="1" xfId="1" applyNumberFormat="1" applyFont="1" applyFill="1" applyAlignment="1"/>
    <xf numFmtId="0" fontId="1" fillId="0" borderId="2" xfId="1" applyNumberFormat="1" applyFont="1" applyFill="1" applyBorder="1" applyAlignment="1"/>
    <xf numFmtId="167" fontId="0" fillId="0" borderId="0" xfId="0" applyNumberFormat="1" applyFill="1"/>
    <xf numFmtId="168" fontId="1" fillId="0" borderId="0" xfId="0" applyNumberFormat="1" applyFont="1" applyFill="1" applyAlignment="1"/>
    <xf numFmtId="168" fontId="1" fillId="0" borderId="0" xfId="0" quotePrefix="1" applyNumberFormat="1" applyFont="1" applyFill="1" applyAlignment="1">
      <alignment horizontal="right"/>
    </xf>
    <xf numFmtId="167" fontId="1" fillId="0" borderId="0" xfId="0" applyNumberFormat="1" applyFont="1" applyFill="1" applyAlignment="1"/>
    <xf numFmtId="0" fontId="1" fillId="0" borderId="0" xfId="0" applyFont="1" applyFill="1"/>
    <xf numFmtId="168" fontId="1" fillId="0" borderId="0" xfId="0" applyNumberFormat="1" applyFont="1" applyFill="1" applyAlignment="1" applyProtection="1">
      <protection locked="0"/>
    </xf>
    <xf numFmtId="0" fontId="10" fillId="4" borderId="0" xfId="0" applyFont="1" applyFill="1" applyAlignment="1">
      <alignment horizontal="left" wrapText="1"/>
    </xf>
    <xf numFmtId="0" fontId="10" fillId="4" borderId="0" xfId="0" applyFont="1" applyFill="1" applyAlignment="1">
      <alignment horizontal="right" wrapText="1"/>
    </xf>
    <xf numFmtId="0" fontId="11" fillId="4" borderId="0" xfId="0" applyFont="1" applyFill="1" applyAlignment="1">
      <alignment horizontal="right" wrapText="1"/>
    </xf>
    <xf numFmtId="0" fontId="0" fillId="0" borderId="0" xfId="0" applyProtection="1">
      <protection locked="0"/>
    </xf>
    <xf numFmtId="0" fontId="10" fillId="4" borderId="0" xfId="0" applyFont="1" applyFill="1" applyAlignment="1" applyProtection="1">
      <alignment horizontal="right" wrapText="1"/>
      <protection locked="0"/>
    </xf>
    <xf numFmtId="0" fontId="10" fillId="4" borderId="0" xfId="0" applyFont="1" applyFill="1" applyAlignment="1" applyProtection="1">
      <alignment horizontal="left" wrapText="1"/>
      <protection locked="0"/>
    </xf>
    <xf numFmtId="0" fontId="11" fillId="4" borderId="0" xfId="0" applyFont="1" applyFill="1" applyAlignment="1" applyProtection="1">
      <alignment horizontal="right" wrapText="1"/>
      <protection locked="0"/>
    </xf>
    <xf numFmtId="164" fontId="11" fillId="4" borderId="0" xfId="0" applyNumberFormat="1" applyFont="1" applyFill="1" applyAlignment="1">
      <alignment horizontal="right" wrapText="1"/>
    </xf>
    <xf numFmtId="164" fontId="10" fillId="4" borderId="0" xfId="0" applyNumberFormat="1" applyFont="1" applyFill="1" applyAlignment="1">
      <alignment horizontal="right" wrapText="1"/>
    </xf>
    <xf numFmtId="2" fontId="11" fillId="4" borderId="0" xfId="0" applyNumberFormat="1" applyFont="1" applyFill="1" applyAlignment="1">
      <alignment horizontal="right" wrapText="1"/>
    </xf>
    <xf numFmtId="2" fontId="10" fillId="4" borderId="0" xfId="0" applyNumberFormat="1" applyFont="1" applyFill="1" applyAlignment="1">
      <alignment horizontal="right" wrapText="1"/>
    </xf>
    <xf numFmtId="164" fontId="6" fillId="0" borderId="0" xfId="0" applyNumberFormat="1" applyFont="1"/>
    <xf numFmtId="2" fontId="6" fillId="0" borderId="0" xfId="0" applyNumberFormat="1" applyFont="1"/>
    <xf numFmtId="0" fontId="12" fillId="0" borderId="0" xfId="0" applyFont="1" applyFill="1" applyAlignment="1">
      <alignment horizontal="right" wrapText="1"/>
    </xf>
    <xf numFmtId="0" fontId="10" fillId="0" borderId="0" xfId="0" applyFont="1" applyFill="1" applyAlignment="1">
      <alignment horizontal="right" wrapText="1"/>
    </xf>
    <xf numFmtId="2" fontId="1" fillId="0" borderId="0" xfId="0" applyNumberFormat="1" applyFont="1" applyFill="1"/>
  </cellXfs>
  <cellStyles count="3">
    <cellStyle name="Normal" xfId="0" builtinId="0"/>
    <cellStyle name="Normal 2" xfId="2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name="6345EXC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K14" sqref="K14"/>
    </sheetView>
  </sheetViews>
  <sheetFormatPr defaultRowHeight="15"/>
  <cols>
    <col min="1" max="1" width="17.81640625" customWidth="1"/>
  </cols>
  <sheetData>
    <row r="1" spans="1:5" ht="15.6">
      <c r="A1" s="4" t="s">
        <v>155</v>
      </c>
      <c r="E1" s="31" t="s">
        <v>166</v>
      </c>
    </row>
    <row r="2" spans="1:5">
      <c r="A2" t="s">
        <v>157</v>
      </c>
    </row>
    <row r="3" spans="1:5">
      <c r="A3" t="s">
        <v>158</v>
      </c>
    </row>
    <row r="4" spans="1:5">
      <c r="A4" s="29" t="s">
        <v>202</v>
      </c>
    </row>
    <row r="5" spans="1:5">
      <c r="A5" t="s">
        <v>159</v>
      </c>
    </row>
    <row r="6" spans="1:5">
      <c r="A6" s="29" t="s">
        <v>203</v>
      </c>
    </row>
    <row r="8" spans="1:5">
      <c r="A8" s="1" t="s">
        <v>219</v>
      </c>
      <c r="B8" s="30" t="s">
        <v>162</v>
      </c>
    </row>
    <row r="9" spans="1:5">
      <c r="A9" s="1" t="s">
        <v>220</v>
      </c>
      <c r="B9" s="30" t="s">
        <v>164</v>
      </c>
    </row>
    <row r="10" spans="1:5">
      <c r="A10" s="1" t="s">
        <v>221</v>
      </c>
      <c r="B10" s="30" t="s">
        <v>163</v>
      </c>
    </row>
    <row r="11" spans="1:5">
      <c r="A11" s="29" t="s">
        <v>166</v>
      </c>
      <c r="B11" s="30" t="s">
        <v>167</v>
      </c>
      <c r="C11" s="1" t="s">
        <v>165</v>
      </c>
    </row>
    <row r="12" spans="1:5">
      <c r="A12" s="29" t="s">
        <v>169</v>
      </c>
      <c r="B12" s="30" t="s">
        <v>168</v>
      </c>
      <c r="C12" s="1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41"/>
  <sheetViews>
    <sheetView showOutlineSymbols="0" zoomScale="87" zoomScaleNormal="87" workbookViewId="0">
      <selection activeCell="D8" sqref="D8:E2041"/>
    </sheetView>
  </sheetViews>
  <sheetFormatPr defaultColWidth="9.6328125" defaultRowHeight="15"/>
  <cols>
    <col min="1" max="3" width="9.6328125" style="1" customWidth="1"/>
    <col min="4" max="4" width="10.90625" style="2" bestFit="1" customWidth="1"/>
    <col min="5" max="5" width="10.90625" style="3" bestFit="1" customWidth="1"/>
    <col min="6" max="18" width="9.6328125" style="1" customWidth="1"/>
    <col min="19" max="20" width="9.6328125" customWidth="1"/>
    <col min="21" max="34" width="9.6328125" style="1" customWidth="1"/>
    <col min="35" max="35" width="11.36328125" style="9" customWidth="1"/>
    <col min="36" max="16384" width="9.6328125" style="1"/>
  </cols>
  <sheetData>
    <row r="1" spans="1:35" ht="15.6">
      <c r="A1" s="4" t="s">
        <v>155</v>
      </c>
      <c r="E1" s="31" t="s">
        <v>166</v>
      </c>
    </row>
    <row r="2" spans="1:35">
      <c r="B2"/>
      <c r="C2"/>
      <c r="H2" s="26" t="s">
        <v>148</v>
      </c>
      <c r="T2" t="s">
        <v>25</v>
      </c>
      <c r="AI2" s="9" t="s">
        <v>48</v>
      </c>
    </row>
    <row r="3" spans="1:35">
      <c r="A3" s="1" t="s">
        <v>0</v>
      </c>
      <c r="F3" s="1" t="s">
        <v>10</v>
      </c>
      <c r="L3" s="2"/>
      <c r="T3" t="s">
        <v>26</v>
      </c>
      <c r="AI3" s="9" t="s">
        <v>49</v>
      </c>
    </row>
    <row r="4" spans="1:35">
      <c r="T4" t="s">
        <v>27</v>
      </c>
      <c r="AI4" s="9" t="s">
        <v>69</v>
      </c>
    </row>
    <row r="5" spans="1:35">
      <c r="A5" s="5" t="s">
        <v>1</v>
      </c>
      <c r="B5" s="5" t="s">
        <v>3</v>
      </c>
      <c r="C5" s="5" t="s">
        <v>5</v>
      </c>
      <c r="D5" s="6" t="s">
        <v>6</v>
      </c>
      <c r="E5" s="7" t="s">
        <v>8</v>
      </c>
      <c r="F5" s="5" t="s">
        <v>11</v>
      </c>
      <c r="G5" s="5" t="s">
        <v>12</v>
      </c>
      <c r="H5" s="5" t="s">
        <v>13</v>
      </c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19</v>
      </c>
      <c r="O5" s="5" t="s">
        <v>20</v>
      </c>
      <c r="P5" s="5" t="s">
        <v>21</v>
      </c>
      <c r="Q5" s="5" t="s">
        <v>22</v>
      </c>
      <c r="R5" s="5" t="s">
        <v>23</v>
      </c>
      <c r="S5" t="s">
        <v>24</v>
      </c>
      <c r="T5" t="s">
        <v>28</v>
      </c>
      <c r="U5" s="5" t="s">
        <v>34</v>
      </c>
      <c r="V5" s="5" t="s">
        <v>35</v>
      </c>
      <c r="W5" s="5" t="s">
        <v>36</v>
      </c>
      <c r="X5" s="5" t="s">
        <v>37</v>
      </c>
      <c r="Y5" s="5" t="s">
        <v>38</v>
      </c>
      <c r="Z5" s="5" t="s">
        <v>39</v>
      </c>
      <c r="AA5" s="5" t="s">
        <v>40</v>
      </c>
      <c r="AB5" s="5" t="s">
        <v>41</v>
      </c>
      <c r="AC5" s="5" t="s">
        <v>42</v>
      </c>
      <c r="AD5" s="5" t="s">
        <v>43</v>
      </c>
      <c r="AE5" s="5" t="s">
        <v>44</v>
      </c>
      <c r="AF5" s="5" t="s">
        <v>45</v>
      </c>
      <c r="AG5" s="5" t="s">
        <v>46</v>
      </c>
      <c r="AH5" s="5" t="s">
        <v>47</v>
      </c>
      <c r="AI5" s="7" t="s">
        <v>50</v>
      </c>
    </row>
    <row r="6" spans="1:35">
      <c r="A6" s="5" t="s">
        <v>2</v>
      </c>
      <c r="B6" s="5" t="s">
        <v>4</v>
      </c>
      <c r="C6" s="5" t="s">
        <v>4</v>
      </c>
      <c r="D6" s="6" t="s">
        <v>7</v>
      </c>
      <c r="E6" s="7" t="s">
        <v>9</v>
      </c>
      <c r="T6" t="s">
        <v>29</v>
      </c>
    </row>
    <row r="7" spans="1:35">
      <c r="A7" s="1" t="s">
        <v>156</v>
      </c>
    </row>
    <row r="8" spans="1:35">
      <c r="A8" s="1">
        <v>110399</v>
      </c>
      <c r="B8" s="14">
        <v>19</v>
      </c>
      <c r="C8" s="14">
        <v>1</v>
      </c>
      <c r="D8" s="2">
        <v>18.649999999999999</v>
      </c>
      <c r="E8" s="3">
        <v>6.1</v>
      </c>
      <c r="F8" s="14">
        <v>109</v>
      </c>
      <c r="G8" s="14">
        <v>56</v>
      </c>
      <c r="H8" s="14">
        <v>31</v>
      </c>
      <c r="I8" s="14">
        <v>13</v>
      </c>
      <c r="J8" s="14">
        <v>3</v>
      </c>
      <c r="K8" s="14">
        <v>3</v>
      </c>
      <c r="L8" s="14">
        <v>2</v>
      </c>
      <c r="M8" s="14">
        <v>1</v>
      </c>
      <c r="N8" s="14">
        <v>1</v>
      </c>
      <c r="O8" s="14">
        <v>0</v>
      </c>
      <c r="P8" s="14">
        <v>0</v>
      </c>
      <c r="Q8" s="14">
        <v>0</v>
      </c>
      <c r="R8" s="14">
        <v>0</v>
      </c>
      <c r="S8">
        <v>0</v>
      </c>
      <c r="T8" s="41">
        <v>2</v>
      </c>
      <c r="U8" s="14">
        <f>SUM(F8:S8)</f>
        <v>219</v>
      </c>
      <c r="V8" s="14">
        <f>SUM(G8:S8)</f>
        <v>110</v>
      </c>
      <c r="W8" s="14">
        <f>SUM(H8:S8)</f>
        <v>54</v>
      </c>
      <c r="X8" s="14">
        <f>SUM(I8:S8)</f>
        <v>23</v>
      </c>
      <c r="Y8" s="14">
        <f>SUM(J8:S8)</f>
        <v>10</v>
      </c>
      <c r="Z8" s="14">
        <f>SUM(K8:S8)</f>
        <v>7</v>
      </c>
      <c r="AA8" s="14">
        <f>SUM(L8:S8)</f>
        <v>4</v>
      </c>
      <c r="AB8" s="14">
        <f>SUM(M8:S8)</f>
        <v>2</v>
      </c>
      <c r="AC8" s="14">
        <f>SUM(N8:S8)</f>
        <v>1</v>
      </c>
      <c r="AD8" s="14">
        <f>SUM(O8:S8)</f>
        <v>0</v>
      </c>
      <c r="AE8" s="14">
        <f>SUM(P8:S8)</f>
        <v>0</v>
      </c>
      <c r="AF8" s="14">
        <f>SUM(Q8:S8)</f>
        <v>0</v>
      </c>
      <c r="AG8" s="14">
        <f>SUM(R8:S8)</f>
        <v>0</v>
      </c>
      <c r="AH8" s="14">
        <f>SUM(S8)</f>
        <v>0</v>
      </c>
      <c r="AI8" s="9">
        <f>(W8/U8)*100</f>
        <v>24.657534246575342</v>
      </c>
    </row>
    <row r="9" spans="1:35">
      <c r="A9" s="1">
        <v>110399</v>
      </c>
      <c r="B9" s="14">
        <v>19</v>
      </c>
      <c r="C9" s="14">
        <v>2</v>
      </c>
      <c r="D9" s="2">
        <v>18.710999999999999</v>
      </c>
      <c r="E9" s="3">
        <v>5.0999999999999996</v>
      </c>
      <c r="F9" s="14">
        <v>52</v>
      </c>
      <c r="G9" s="14">
        <v>32</v>
      </c>
      <c r="H9" s="14">
        <v>19</v>
      </c>
      <c r="I9" s="14">
        <v>13</v>
      </c>
      <c r="J9" s="14">
        <v>6</v>
      </c>
      <c r="K9" s="14">
        <v>3</v>
      </c>
      <c r="L9" s="14">
        <v>0</v>
      </c>
      <c r="M9" s="14">
        <v>2</v>
      </c>
      <c r="N9" s="14">
        <v>0</v>
      </c>
      <c r="O9" s="14">
        <v>1</v>
      </c>
      <c r="P9" s="14">
        <v>0</v>
      </c>
      <c r="Q9" s="14">
        <v>0</v>
      </c>
      <c r="R9" s="14">
        <v>1</v>
      </c>
      <c r="S9">
        <v>0</v>
      </c>
      <c r="T9" s="41">
        <v>2</v>
      </c>
      <c r="U9" s="14">
        <f>SUM(F9:S9)</f>
        <v>129</v>
      </c>
      <c r="V9" s="14">
        <f>SUM(G9:S9)</f>
        <v>77</v>
      </c>
      <c r="W9" s="14">
        <f>SUM(H9:S9)</f>
        <v>45</v>
      </c>
      <c r="X9" s="14">
        <f>SUM(I9:S9)</f>
        <v>26</v>
      </c>
      <c r="Y9" s="14">
        <f>SUM(J9:S9)</f>
        <v>13</v>
      </c>
      <c r="Z9" s="14">
        <f>SUM(K9:S9)</f>
        <v>7</v>
      </c>
      <c r="AA9" s="14">
        <f>SUM(L9:S9)</f>
        <v>4</v>
      </c>
      <c r="AB9" s="14">
        <f>SUM(M9:S9)</f>
        <v>4</v>
      </c>
      <c r="AC9" s="14">
        <f>SUM(N9:S9)</f>
        <v>2</v>
      </c>
      <c r="AD9" s="14">
        <f>SUM(O9:S9)</f>
        <v>2</v>
      </c>
      <c r="AE9" s="14">
        <f>SUM(P9:S9)</f>
        <v>1</v>
      </c>
      <c r="AF9" s="14">
        <f>SUM(Q9:S9)</f>
        <v>1</v>
      </c>
      <c r="AG9" s="14">
        <f>SUM(R9:S9)</f>
        <v>1</v>
      </c>
      <c r="AH9" s="14">
        <f>SUM(S9)</f>
        <v>0</v>
      </c>
      <c r="AI9" s="9">
        <f>(W9/U9)*100</f>
        <v>34.883720930232556</v>
      </c>
    </row>
    <row r="10" spans="1:35">
      <c r="A10" s="1">
        <v>110399</v>
      </c>
      <c r="B10" s="14">
        <v>19</v>
      </c>
      <c r="C10" s="14">
        <v>3</v>
      </c>
      <c r="D10" s="2">
        <v>18.762</v>
      </c>
      <c r="E10" s="3">
        <v>5.0999999999999996</v>
      </c>
      <c r="F10" s="14">
        <v>139</v>
      </c>
      <c r="G10" s="14">
        <v>58</v>
      </c>
      <c r="H10" s="14">
        <v>38</v>
      </c>
      <c r="I10" s="14">
        <v>16</v>
      </c>
      <c r="J10" s="14">
        <v>5</v>
      </c>
      <c r="K10" s="14">
        <v>4</v>
      </c>
      <c r="L10" s="14">
        <v>2</v>
      </c>
      <c r="M10" s="14">
        <v>0</v>
      </c>
      <c r="N10" s="14">
        <v>0</v>
      </c>
      <c r="O10" s="14">
        <v>0</v>
      </c>
      <c r="P10" s="14">
        <v>0</v>
      </c>
      <c r="Q10" s="14">
        <v>1</v>
      </c>
      <c r="R10" s="14">
        <v>1</v>
      </c>
      <c r="S10">
        <v>0</v>
      </c>
      <c r="T10" s="41">
        <v>2</v>
      </c>
      <c r="U10" s="14">
        <f>SUM(F10:S10)</f>
        <v>264</v>
      </c>
      <c r="V10" s="14">
        <f>SUM(G10:S10)</f>
        <v>125</v>
      </c>
      <c r="W10" s="14">
        <f>SUM(H10:S10)</f>
        <v>67</v>
      </c>
      <c r="X10" s="14">
        <f>SUM(I10:S10)</f>
        <v>29</v>
      </c>
      <c r="Y10" s="14">
        <f>SUM(J10:S10)</f>
        <v>13</v>
      </c>
      <c r="Z10" s="14">
        <f>SUM(K10:S10)</f>
        <v>8</v>
      </c>
      <c r="AA10" s="14">
        <f>SUM(L10:S10)</f>
        <v>4</v>
      </c>
      <c r="AB10" s="14">
        <f>SUM(M10:S10)</f>
        <v>2</v>
      </c>
      <c r="AC10" s="14">
        <f>SUM(N10:S10)</f>
        <v>2</v>
      </c>
      <c r="AD10" s="14">
        <f>SUM(O10:S10)</f>
        <v>2</v>
      </c>
      <c r="AE10" s="14">
        <f>SUM(P10:S10)</f>
        <v>2</v>
      </c>
      <c r="AF10" s="14">
        <f>SUM(Q10:S10)</f>
        <v>2</v>
      </c>
      <c r="AG10" s="14">
        <f>SUM(R10:S10)</f>
        <v>1</v>
      </c>
      <c r="AH10" s="14">
        <f>SUM(S10)</f>
        <v>0</v>
      </c>
      <c r="AI10" s="9">
        <f>(W10/U10)*100</f>
        <v>25.378787878787879</v>
      </c>
    </row>
    <row r="11" spans="1:35">
      <c r="A11" s="1">
        <v>110399</v>
      </c>
      <c r="B11" s="14">
        <v>19</v>
      </c>
      <c r="C11" s="14">
        <v>4</v>
      </c>
      <c r="D11" s="2">
        <v>18.812999999999999</v>
      </c>
      <c r="E11" s="3">
        <v>5.0999999999999996</v>
      </c>
      <c r="F11" s="14">
        <v>73</v>
      </c>
      <c r="G11" s="14">
        <v>37</v>
      </c>
      <c r="H11" s="14">
        <v>18</v>
      </c>
      <c r="I11" s="14">
        <v>14</v>
      </c>
      <c r="J11" s="14">
        <v>4</v>
      </c>
      <c r="K11" s="14">
        <v>1</v>
      </c>
      <c r="L11" s="14">
        <v>1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>
        <v>0</v>
      </c>
      <c r="T11" s="41">
        <v>2</v>
      </c>
      <c r="U11" s="14">
        <f t="shared" ref="U11:U74" si="0">SUM(F11:S11)</f>
        <v>148</v>
      </c>
      <c r="V11" s="14">
        <f t="shared" ref="V11:V74" si="1">SUM(G11:S11)</f>
        <v>75</v>
      </c>
      <c r="W11" s="14">
        <f t="shared" ref="W11:W74" si="2">SUM(H11:S11)</f>
        <v>38</v>
      </c>
      <c r="X11" s="14">
        <f t="shared" ref="X11:X74" si="3">SUM(I11:S11)</f>
        <v>20</v>
      </c>
      <c r="Y11" s="14">
        <f t="shared" ref="Y11:Y74" si="4">SUM(J11:S11)</f>
        <v>6</v>
      </c>
      <c r="Z11" s="14">
        <f t="shared" ref="Z11:Z74" si="5">SUM(K11:S11)</f>
        <v>2</v>
      </c>
      <c r="AA11" s="14">
        <f t="shared" ref="AA11:AA74" si="6">SUM(L11:S11)</f>
        <v>1</v>
      </c>
      <c r="AB11" s="14">
        <f t="shared" ref="AB11:AB74" si="7">SUM(M11:S11)</f>
        <v>0</v>
      </c>
      <c r="AC11" s="14">
        <f t="shared" ref="AC11:AC74" si="8">SUM(N11:S11)</f>
        <v>0</v>
      </c>
      <c r="AD11" s="14">
        <f t="shared" ref="AD11:AD74" si="9">SUM(O11:S11)</f>
        <v>0</v>
      </c>
      <c r="AE11" s="14">
        <f t="shared" ref="AE11:AE74" si="10">SUM(P11:S11)</f>
        <v>0</v>
      </c>
      <c r="AF11" s="14">
        <f t="shared" ref="AF11:AF74" si="11">SUM(Q11:S11)</f>
        <v>0</v>
      </c>
      <c r="AG11" s="14">
        <f t="shared" ref="AG11:AG74" si="12">SUM(R11:S11)</f>
        <v>0</v>
      </c>
      <c r="AH11" s="14">
        <f t="shared" ref="AH11:AH74" si="13">SUM(S11)</f>
        <v>0</v>
      </c>
      <c r="AI11" s="9">
        <f t="shared" ref="AI11:AI74" si="14">(W11/U11)*100</f>
        <v>25.675675675675674</v>
      </c>
    </row>
    <row r="12" spans="1:35">
      <c r="A12" s="1">
        <v>110399</v>
      </c>
      <c r="B12" s="14">
        <v>19</v>
      </c>
      <c r="C12" s="14">
        <v>5</v>
      </c>
      <c r="D12" s="2">
        <v>18.864000000000001</v>
      </c>
      <c r="E12" s="3">
        <v>5.0999999999999996</v>
      </c>
      <c r="F12" s="14">
        <v>84</v>
      </c>
      <c r="G12" s="14">
        <v>34</v>
      </c>
      <c r="H12" s="14">
        <v>28</v>
      </c>
      <c r="I12" s="14">
        <v>12</v>
      </c>
      <c r="J12" s="14">
        <v>6</v>
      </c>
      <c r="K12" s="14">
        <v>2</v>
      </c>
      <c r="L12" s="14">
        <v>3</v>
      </c>
      <c r="M12" s="14">
        <v>1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>
        <v>0</v>
      </c>
      <c r="T12" s="41">
        <v>2</v>
      </c>
      <c r="U12" s="14">
        <f t="shared" si="0"/>
        <v>170</v>
      </c>
      <c r="V12" s="14">
        <f t="shared" si="1"/>
        <v>86</v>
      </c>
      <c r="W12" s="14">
        <f t="shared" si="2"/>
        <v>52</v>
      </c>
      <c r="X12" s="14">
        <f t="shared" si="3"/>
        <v>24</v>
      </c>
      <c r="Y12" s="14">
        <f t="shared" si="4"/>
        <v>12</v>
      </c>
      <c r="Z12" s="14">
        <f t="shared" si="5"/>
        <v>6</v>
      </c>
      <c r="AA12" s="14">
        <f t="shared" si="6"/>
        <v>4</v>
      </c>
      <c r="AB12" s="14">
        <f t="shared" si="7"/>
        <v>1</v>
      </c>
      <c r="AC12" s="14">
        <f t="shared" si="8"/>
        <v>0</v>
      </c>
      <c r="AD12" s="14">
        <f t="shared" si="9"/>
        <v>0</v>
      </c>
      <c r="AE12" s="14">
        <f t="shared" si="10"/>
        <v>0</v>
      </c>
      <c r="AF12" s="14">
        <f t="shared" si="11"/>
        <v>0</v>
      </c>
      <c r="AG12" s="14">
        <f t="shared" si="12"/>
        <v>0</v>
      </c>
      <c r="AH12" s="14">
        <f t="shared" si="13"/>
        <v>0</v>
      </c>
      <c r="AI12" s="9">
        <f t="shared" si="14"/>
        <v>30.588235294117649</v>
      </c>
    </row>
    <row r="13" spans="1:35">
      <c r="A13" s="1">
        <v>110399</v>
      </c>
      <c r="B13" s="14">
        <v>19</v>
      </c>
      <c r="C13" s="14">
        <v>6</v>
      </c>
      <c r="D13" s="2">
        <v>18.914999999999999</v>
      </c>
      <c r="E13" s="3">
        <v>5.0999999999999996</v>
      </c>
      <c r="F13" s="14">
        <v>66</v>
      </c>
      <c r="G13" s="14">
        <v>26</v>
      </c>
      <c r="H13" s="14">
        <v>14</v>
      </c>
      <c r="I13" s="14">
        <v>14</v>
      </c>
      <c r="J13" s="14">
        <v>8</v>
      </c>
      <c r="K13" s="14">
        <v>3</v>
      </c>
      <c r="L13" s="14">
        <v>0</v>
      </c>
      <c r="M13" s="14">
        <v>1</v>
      </c>
      <c r="N13" s="14">
        <v>1</v>
      </c>
      <c r="O13" s="14">
        <v>0</v>
      </c>
      <c r="P13" s="14">
        <v>0</v>
      </c>
      <c r="Q13" s="14">
        <v>0</v>
      </c>
      <c r="R13" s="14">
        <v>0</v>
      </c>
      <c r="S13">
        <v>0</v>
      </c>
      <c r="T13" s="41">
        <v>2</v>
      </c>
      <c r="U13" s="14">
        <f t="shared" si="0"/>
        <v>133</v>
      </c>
      <c r="V13" s="14">
        <f t="shared" si="1"/>
        <v>67</v>
      </c>
      <c r="W13" s="14">
        <f t="shared" si="2"/>
        <v>41</v>
      </c>
      <c r="X13" s="14">
        <f t="shared" si="3"/>
        <v>27</v>
      </c>
      <c r="Y13" s="14">
        <f t="shared" si="4"/>
        <v>13</v>
      </c>
      <c r="Z13" s="14">
        <f t="shared" si="5"/>
        <v>5</v>
      </c>
      <c r="AA13" s="14">
        <f t="shared" si="6"/>
        <v>2</v>
      </c>
      <c r="AB13" s="14">
        <f t="shared" si="7"/>
        <v>2</v>
      </c>
      <c r="AC13" s="14">
        <f t="shared" si="8"/>
        <v>1</v>
      </c>
      <c r="AD13" s="14">
        <f t="shared" si="9"/>
        <v>0</v>
      </c>
      <c r="AE13" s="14">
        <f t="shared" si="10"/>
        <v>0</v>
      </c>
      <c r="AF13" s="14">
        <f t="shared" si="11"/>
        <v>0</v>
      </c>
      <c r="AG13" s="14">
        <f t="shared" si="12"/>
        <v>0</v>
      </c>
      <c r="AH13" s="14">
        <f t="shared" si="13"/>
        <v>0</v>
      </c>
      <c r="AI13" s="9">
        <f t="shared" si="14"/>
        <v>30.82706766917293</v>
      </c>
    </row>
    <row r="14" spans="1:35">
      <c r="A14" s="1">
        <v>110399</v>
      </c>
      <c r="B14" s="14">
        <v>19</v>
      </c>
      <c r="C14" s="14">
        <v>7</v>
      </c>
      <c r="D14" s="2">
        <v>18.966000000000001</v>
      </c>
      <c r="E14" s="3">
        <v>5.0999999999999996</v>
      </c>
      <c r="F14" s="14">
        <v>60</v>
      </c>
      <c r="G14" s="14">
        <v>39</v>
      </c>
      <c r="H14" s="14">
        <v>18</v>
      </c>
      <c r="I14" s="14">
        <v>15</v>
      </c>
      <c r="J14" s="14">
        <v>8</v>
      </c>
      <c r="K14" s="14">
        <v>1</v>
      </c>
      <c r="L14" s="14">
        <v>1</v>
      </c>
      <c r="M14" s="14">
        <v>2</v>
      </c>
      <c r="N14" s="14">
        <v>0</v>
      </c>
      <c r="O14" s="14">
        <v>0</v>
      </c>
      <c r="P14" s="14">
        <v>1</v>
      </c>
      <c r="Q14" s="14">
        <v>0</v>
      </c>
      <c r="R14" s="14">
        <v>0</v>
      </c>
      <c r="S14">
        <v>0</v>
      </c>
      <c r="T14" s="41">
        <v>2</v>
      </c>
      <c r="U14" s="14">
        <f t="shared" si="0"/>
        <v>145</v>
      </c>
      <c r="V14" s="14">
        <f t="shared" si="1"/>
        <v>85</v>
      </c>
      <c r="W14" s="14">
        <f t="shared" si="2"/>
        <v>46</v>
      </c>
      <c r="X14" s="14">
        <f t="shared" si="3"/>
        <v>28</v>
      </c>
      <c r="Y14" s="14">
        <f t="shared" si="4"/>
        <v>13</v>
      </c>
      <c r="Z14" s="14">
        <f t="shared" si="5"/>
        <v>5</v>
      </c>
      <c r="AA14" s="14">
        <f t="shared" si="6"/>
        <v>4</v>
      </c>
      <c r="AB14" s="14">
        <f t="shared" si="7"/>
        <v>3</v>
      </c>
      <c r="AC14" s="14">
        <f t="shared" si="8"/>
        <v>1</v>
      </c>
      <c r="AD14" s="14">
        <f t="shared" si="9"/>
        <v>1</v>
      </c>
      <c r="AE14" s="14">
        <f t="shared" si="10"/>
        <v>1</v>
      </c>
      <c r="AF14" s="14">
        <f t="shared" si="11"/>
        <v>0</v>
      </c>
      <c r="AG14" s="14">
        <f t="shared" si="12"/>
        <v>0</v>
      </c>
      <c r="AH14" s="14">
        <f t="shared" si="13"/>
        <v>0</v>
      </c>
      <c r="AI14" s="9">
        <f t="shared" si="14"/>
        <v>31.724137931034484</v>
      </c>
    </row>
    <row r="15" spans="1:35">
      <c r="A15" s="1">
        <v>110399</v>
      </c>
      <c r="B15" s="14">
        <v>19</v>
      </c>
      <c r="C15" s="14">
        <v>8</v>
      </c>
      <c r="D15" s="2">
        <v>19.016999999999999</v>
      </c>
      <c r="E15" s="3">
        <v>5.0999999999999996</v>
      </c>
      <c r="F15" s="14">
        <v>86</v>
      </c>
      <c r="G15" s="14">
        <v>36</v>
      </c>
      <c r="H15" s="14">
        <v>15</v>
      </c>
      <c r="I15" s="14">
        <v>3</v>
      </c>
      <c r="J15" s="14">
        <v>2</v>
      </c>
      <c r="K15" s="14">
        <v>1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>
        <v>0</v>
      </c>
      <c r="T15" s="41">
        <v>2</v>
      </c>
      <c r="U15" s="14">
        <f t="shared" si="0"/>
        <v>143</v>
      </c>
      <c r="V15" s="14">
        <f t="shared" si="1"/>
        <v>57</v>
      </c>
      <c r="W15" s="14">
        <f t="shared" si="2"/>
        <v>21</v>
      </c>
      <c r="X15" s="14">
        <f t="shared" si="3"/>
        <v>6</v>
      </c>
      <c r="Y15" s="14">
        <f t="shared" si="4"/>
        <v>3</v>
      </c>
      <c r="Z15" s="14">
        <f t="shared" si="5"/>
        <v>1</v>
      </c>
      <c r="AA15" s="14">
        <f t="shared" si="6"/>
        <v>0</v>
      </c>
      <c r="AB15" s="14">
        <f t="shared" si="7"/>
        <v>0</v>
      </c>
      <c r="AC15" s="14">
        <f t="shared" si="8"/>
        <v>0</v>
      </c>
      <c r="AD15" s="14">
        <f t="shared" si="9"/>
        <v>0</v>
      </c>
      <c r="AE15" s="14">
        <f t="shared" si="10"/>
        <v>0</v>
      </c>
      <c r="AF15" s="14">
        <f t="shared" si="11"/>
        <v>0</v>
      </c>
      <c r="AG15" s="14">
        <f t="shared" si="12"/>
        <v>0</v>
      </c>
      <c r="AH15" s="14">
        <f t="shared" si="13"/>
        <v>0</v>
      </c>
      <c r="AI15" s="9">
        <f t="shared" si="14"/>
        <v>14.685314685314685</v>
      </c>
    </row>
    <row r="16" spans="1:35">
      <c r="A16" s="1">
        <v>110399</v>
      </c>
      <c r="B16" s="14">
        <v>19</v>
      </c>
      <c r="C16" s="14">
        <v>9</v>
      </c>
      <c r="D16" s="2">
        <v>19.068000000000001</v>
      </c>
      <c r="E16" s="3">
        <v>5.0999999999999996</v>
      </c>
      <c r="F16" s="14">
        <v>115</v>
      </c>
      <c r="G16" s="14">
        <v>38</v>
      </c>
      <c r="H16" s="14">
        <v>25</v>
      </c>
      <c r="I16" s="14">
        <v>9</v>
      </c>
      <c r="J16" s="14">
        <v>6</v>
      </c>
      <c r="K16" s="14">
        <v>0</v>
      </c>
      <c r="L16" s="14">
        <v>1</v>
      </c>
      <c r="M16" s="14">
        <v>0</v>
      </c>
      <c r="N16" s="14">
        <v>1</v>
      </c>
      <c r="O16" s="14">
        <v>0</v>
      </c>
      <c r="P16" s="14">
        <v>0</v>
      </c>
      <c r="Q16" s="14">
        <v>0</v>
      </c>
      <c r="R16" s="14">
        <v>0</v>
      </c>
      <c r="S16">
        <v>0</v>
      </c>
      <c r="T16" s="41">
        <v>2</v>
      </c>
      <c r="U16" s="14">
        <f t="shared" si="0"/>
        <v>195</v>
      </c>
      <c r="V16" s="14">
        <f t="shared" si="1"/>
        <v>80</v>
      </c>
      <c r="W16" s="14">
        <f t="shared" si="2"/>
        <v>42</v>
      </c>
      <c r="X16" s="14">
        <f t="shared" si="3"/>
        <v>17</v>
      </c>
      <c r="Y16" s="14">
        <f t="shared" si="4"/>
        <v>8</v>
      </c>
      <c r="Z16" s="14">
        <f t="shared" si="5"/>
        <v>2</v>
      </c>
      <c r="AA16" s="14">
        <f t="shared" si="6"/>
        <v>2</v>
      </c>
      <c r="AB16" s="14">
        <f t="shared" si="7"/>
        <v>1</v>
      </c>
      <c r="AC16" s="14">
        <f t="shared" si="8"/>
        <v>1</v>
      </c>
      <c r="AD16" s="14">
        <f t="shared" si="9"/>
        <v>0</v>
      </c>
      <c r="AE16" s="14">
        <f t="shared" si="10"/>
        <v>0</v>
      </c>
      <c r="AF16" s="14">
        <f t="shared" si="11"/>
        <v>0</v>
      </c>
      <c r="AG16" s="14">
        <f t="shared" si="12"/>
        <v>0</v>
      </c>
      <c r="AH16" s="14">
        <f t="shared" si="13"/>
        <v>0</v>
      </c>
      <c r="AI16" s="9">
        <f t="shared" si="14"/>
        <v>21.53846153846154</v>
      </c>
    </row>
    <row r="17" spans="1:35">
      <c r="A17" s="1">
        <v>110399</v>
      </c>
      <c r="B17" s="14">
        <v>19</v>
      </c>
      <c r="C17" s="14">
        <v>10</v>
      </c>
      <c r="D17" s="2">
        <v>19.119</v>
      </c>
      <c r="E17" s="3">
        <v>5.0999999999999996</v>
      </c>
      <c r="F17" s="14">
        <v>167</v>
      </c>
      <c r="G17" s="14">
        <v>58</v>
      </c>
      <c r="H17" s="14">
        <v>20</v>
      </c>
      <c r="I17" s="14">
        <v>7</v>
      </c>
      <c r="J17" s="14">
        <v>2</v>
      </c>
      <c r="K17" s="14">
        <v>0</v>
      </c>
      <c r="L17" s="14">
        <v>0</v>
      </c>
      <c r="M17" s="14">
        <v>3</v>
      </c>
      <c r="N17" s="14">
        <v>1</v>
      </c>
      <c r="O17" s="14">
        <v>0</v>
      </c>
      <c r="P17" s="14">
        <v>0</v>
      </c>
      <c r="Q17" s="14">
        <v>0</v>
      </c>
      <c r="R17" s="14">
        <v>0</v>
      </c>
      <c r="S17">
        <v>0</v>
      </c>
      <c r="T17" s="41">
        <v>2</v>
      </c>
      <c r="U17" s="14">
        <f t="shared" si="0"/>
        <v>258</v>
      </c>
      <c r="V17" s="14">
        <f t="shared" si="1"/>
        <v>91</v>
      </c>
      <c r="W17" s="14">
        <f t="shared" si="2"/>
        <v>33</v>
      </c>
      <c r="X17" s="14">
        <f t="shared" si="3"/>
        <v>13</v>
      </c>
      <c r="Y17" s="14">
        <f t="shared" si="4"/>
        <v>6</v>
      </c>
      <c r="Z17" s="14">
        <f t="shared" si="5"/>
        <v>4</v>
      </c>
      <c r="AA17" s="14">
        <f t="shared" si="6"/>
        <v>4</v>
      </c>
      <c r="AB17" s="14">
        <f t="shared" si="7"/>
        <v>4</v>
      </c>
      <c r="AC17" s="14">
        <f t="shared" si="8"/>
        <v>1</v>
      </c>
      <c r="AD17" s="14">
        <f t="shared" si="9"/>
        <v>0</v>
      </c>
      <c r="AE17" s="14">
        <f t="shared" si="10"/>
        <v>0</v>
      </c>
      <c r="AF17" s="14">
        <f t="shared" si="11"/>
        <v>0</v>
      </c>
      <c r="AG17" s="14">
        <f t="shared" si="12"/>
        <v>0</v>
      </c>
      <c r="AH17" s="14">
        <f t="shared" si="13"/>
        <v>0</v>
      </c>
      <c r="AI17" s="9">
        <f t="shared" si="14"/>
        <v>12.790697674418606</v>
      </c>
    </row>
    <row r="18" spans="1:35">
      <c r="A18" s="1">
        <v>110399</v>
      </c>
      <c r="B18" s="14">
        <v>19</v>
      </c>
      <c r="C18" s="14">
        <v>11</v>
      </c>
      <c r="D18" s="2">
        <v>19.170000000000002</v>
      </c>
      <c r="E18" s="3">
        <v>5</v>
      </c>
      <c r="F18" s="14">
        <v>195</v>
      </c>
      <c r="G18" s="14">
        <v>59</v>
      </c>
      <c r="H18" s="14">
        <v>29</v>
      </c>
      <c r="I18" s="14">
        <v>19</v>
      </c>
      <c r="J18" s="14">
        <v>4</v>
      </c>
      <c r="K18" s="14">
        <v>5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>
        <v>0</v>
      </c>
      <c r="T18" s="41">
        <v>2</v>
      </c>
      <c r="U18" s="14">
        <f t="shared" si="0"/>
        <v>311</v>
      </c>
      <c r="V18" s="14">
        <f t="shared" si="1"/>
        <v>116</v>
      </c>
      <c r="W18" s="14">
        <f t="shared" si="2"/>
        <v>57</v>
      </c>
      <c r="X18" s="14">
        <f t="shared" si="3"/>
        <v>28</v>
      </c>
      <c r="Y18" s="14">
        <f t="shared" si="4"/>
        <v>9</v>
      </c>
      <c r="Z18" s="14">
        <f t="shared" si="5"/>
        <v>5</v>
      </c>
      <c r="AA18" s="14">
        <f t="shared" si="6"/>
        <v>0</v>
      </c>
      <c r="AB18" s="14">
        <f t="shared" si="7"/>
        <v>0</v>
      </c>
      <c r="AC18" s="14">
        <f t="shared" si="8"/>
        <v>0</v>
      </c>
      <c r="AD18" s="14">
        <f t="shared" si="9"/>
        <v>0</v>
      </c>
      <c r="AE18" s="14">
        <f t="shared" si="10"/>
        <v>0</v>
      </c>
      <c r="AF18" s="14">
        <f t="shared" si="11"/>
        <v>0</v>
      </c>
      <c r="AG18" s="14">
        <f t="shared" si="12"/>
        <v>0</v>
      </c>
      <c r="AH18" s="14">
        <f t="shared" si="13"/>
        <v>0</v>
      </c>
      <c r="AI18" s="9">
        <f t="shared" si="14"/>
        <v>18.327974276527332</v>
      </c>
    </row>
    <row r="19" spans="1:35">
      <c r="A19" s="1">
        <v>110399</v>
      </c>
      <c r="B19" s="14">
        <v>19</v>
      </c>
      <c r="C19" s="14">
        <v>12</v>
      </c>
      <c r="D19" s="2">
        <v>19.22</v>
      </c>
      <c r="E19" s="3">
        <v>5</v>
      </c>
      <c r="F19" s="14">
        <v>141</v>
      </c>
      <c r="G19" s="14">
        <v>48</v>
      </c>
      <c r="H19" s="14">
        <v>28</v>
      </c>
      <c r="I19" s="14">
        <v>14</v>
      </c>
      <c r="J19" s="14">
        <v>8</v>
      </c>
      <c r="K19" s="14">
        <v>2</v>
      </c>
      <c r="L19" s="14">
        <v>0</v>
      </c>
      <c r="M19" s="14">
        <v>0</v>
      </c>
      <c r="N19" s="14">
        <v>1</v>
      </c>
      <c r="O19" s="14">
        <v>0</v>
      </c>
      <c r="P19" s="14">
        <v>0</v>
      </c>
      <c r="Q19" s="14">
        <v>0</v>
      </c>
      <c r="R19" s="14">
        <v>0</v>
      </c>
      <c r="S19">
        <v>0</v>
      </c>
      <c r="T19" s="41">
        <v>2</v>
      </c>
      <c r="U19" s="14">
        <f t="shared" si="0"/>
        <v>242</v>
      </c>
      <c r="V19" s="14">
        <f t="shared" si="1"/>
        <v>101</v>
      </c>
      <c r="W19" s="14">
        <f t="shared" si="2"/>
        <v>53</v>
      </c>
      <c r="X19" s="14">
        <f t="shared" si="3"/>
        <v>25</v>
      </c>
      <c r="Y19" s="14">
        <f t="shared" si="4"/>
        <v>11</v>
      </c>
      <c r="Z19" s="14">
        <f t="shared" si="5"/>
        <v>3</v>
      </c>
      <c r="AA19" s="14">
        <f t="shared" si="6"/>
        <v>1</v>
      </c>
      <c r="AB19" s="14">
        <f t="shared" si="7"/>
        <v>1</v>
      </c>
      <c r="AC19" s="14">
        <f t="shared" si="8"/>
        <v>1</v>
      </c>
      <c r="AD19" s="14">
        <f t="shared" si="9"/>
        <v>0</v>
      </c>
      <c r="AE19" s="14">
        <f t="shared" si="10"/>
        <v>0</v>
      </c>
      <c r="AF19" s="14">
        <f t="shared" si="11"/>
        <v>0</v>
      </c>
      <c r="AG19" s="14">
        <f t="shared" si="12"/>
        <v>0</v>
      </c>
      <c r="AH19" s="14">
        <f t="shared" si="13"/>
        <v>0</v>
      </c>
      <c r="AI19" s="9">
        <f t="shared" si="14"/>
        <v>21.900826446280991</v>
      </c>
    </row>
    <row r="20" spans="1:35">
      <c r="A20" s="1">
        <v>110399</v>
      </c>
      <c r="B20" s="14">
        <v>19</v>
      </c>
      <c r="C20" s="14">
        <v>13</v>
      </c>
      <c r="D20" s="2">
        <v>19.27</v>
      </c>
      <c r="E20" s="3">
        <v>5</v>
      </c>
      <c r="F20" s="14">
        <v>103</v>
      </c>
      <c r="G20" s="14">
        <v>35</v>
      </c>
      <c r="H20" s="14">
        <v>32</v>
      </c>
      <c r="I20" s="14">
        <v>19</v>
      </c>
      <c r="J20" s="14">
        <v>9</v>
      </c>
      <c r="K20" s="14">
        <v>2</v>
      </c>
      <c r="L20" s="14">
        <v>0</v>
      </c>
      <c r="M20" s="14">
        <v>1</v>
      </c>
      <c r="N20" s="14">
        <v>1</v>
      </c>
      <c r="O20" s="14">
        <v>0</v>
      </c>
      <c r="P20" s="14">
        <v>0</v>
      </c>
      <c r="Q20" s="14">
        <v>1</v>
      </c>
      <c r="R20" s="14">
        <v>0</v>
      </c>
      <c r="S20">
        <v>0</v>
      </c>
      <c r="T20" s="41">
        <v>2</v>
      </c>
      <c r="U20" s="14">
        <f t="shared" si="0"/>
        <v>203</v>
      </c>
      <c r="V20" s="14">
        <f t="shared" si="1"/>
        <v>100</v>
      </c>
      <c r="W20" s="14">
        <f t="shared" si="2"/>
        <v>65</v>
      </c>
      <c r="X20" s="14">
        <f t="shared" si="3"/>
        <v>33</v>
      </c>
      <c r="Y20" s="14">
        <f t="shared" si="4"/>
        <v>14</v>
      </c>
      <c r="Z20" s="14">
        <f t="shared" si="5"/>
        <v>5</v>
      </c>
      <c r="AA20" s="14">
        <f t="shared" si="6"/>
        <v>3</v>
      </c>
      <c r="AB20" s="14">
        <f t="shared" si="7"/>
        <v>3</v>
      </c>
      <c r="AC20" s="14">
        <f t="shared" si="8"/>
        <v>2</v>
      </c>
      <c r="AD20" s="14">
        <f t="shared" si="9"/>
        <v>1</v>
      </c>
      <c r="AE20" s="14">
        <f t="shared" si="10"/>
        <v>1</v>
      </c>
      <c r="AF20" s="14">
        <f t="shared" si="11"/>
        <v>1</v>
      </c>
      <c r="AG20" s="14">
        <f t="shared" si="12"/>
        <v>0</v>
      </c>
      <c r="AH20" s="14">
        <f t="shared" si="13"/>
        <v>0</v>
      </c>
      <c r="AI20" s="9">
        <f t="shared" si="14"/>
        <v>32.019704433497537</v>
      </c>
    </row>
    <row r="21" spans="1:35">
      <c r="A21" s="1">
        <v>110399</v>
      </c>
      <c r="B21" s="14">
        <v>19</v>
      </c>
      <c r="C21" s="14">
        <v>14</v>
      </c>
      <c r="D21" s="2">
        <v>19.32</v>
      </c>
      <c r="E21" s="3">
        <v>6</v>
      </c>
      <c r="F21" s="14">
        <v>374</v>
      </c>
      <c r="G21" s="14">
        <v>165</v>
      </c>
      <c r="H21" s="14">
        <v>129</v>
      </c>
      <c r="I21" s="14">
        <v>75</v>
      </c>
      <c r="J21" s="14">
        <v>43</v>
      </c>
      <c r="K21" s="14">
        <v>22</v>
      </c>
      <c r="L21" s="14">
        <v>16</v>
      </c>
      <c r="M21" s="14">
        <v>16</v>
      </c>
      <c r="N21" s="14">
        <v>1</v>
      </c>
      <c r="O21" s="14">
        <v>1</v>
      </c>
      <c r="P21" s="14">
        <v>0</v>
      </c>
      <c r="Q21" s="14">
        <v>0</v>
      </c>
      <c r="R21" s="14">
        <v>0</v>
      </c>
      <c r="S21">
        <v>0</v>
      </c>
      <c r="T21" s="41">
        <v>2</v>
      </c>
      <c r="U21" s="14">
        <f t="shared" si="0"/>
        <v>842</v>
      </c>
      <c r="V21" s="14">
        <f t="shared" si="1"/>
        <v>468</v>
      </c>
      <c r="W21" s="14">
        <f t="shared" si="2"/>
        <v>303</v>
      </c>
      <c r="X21" s="14">
        <f t="shared" si="3"/>
        <v>174</v>
      </c>
      <c r="Y21" s="14">
        <f t="shared" si="4"/>
        <v>99</v>
      </c>
      <c r="Z21" s="14">
        <f t="shared" si="5"/>
        <v>56</v>
      </c>
      <c r="AA21" s="14">
        <f t="shared" si="6"/>
        <v>34</v>
      </c>
      <c r="AB21" s="14">
        <f t="shared" si="7"/>
        <v>18</v>
      </c>
      <c r="AC21" s="14">
        <f t="shared" si="8"/>
        <v>2</v>
      </c>
      <c r="AD21" s="14">
        <f t="shared" si="9"/>
        <v>1</v>
      </c>
      <c r="AE21" s="14">
        <f t="shared" si="10"/>
        <v>0</v>
      </c>
      <c r="AF21" s="14">
        <f t="shared" si="11"/>
        <v>0</v>
      </c>
      <c r="AG21" s="14">
        <f t="shared" si="12"/>
        <v>0</v>
      </c>
      <c r="AH21" s="14">
        <f t="shared" si="13"/>
        <v>0</v>
      </c>
      <c r="AI21" s="9">
        <f t="shared" si="14"/>
        <v>35.985748218527313</v>
      </c>
    </row>
    <row r="22" spans="1:35">
      <c r="A22" s="1">
        <v>110399</v>
      </c>
      <c r="B22" s="14">
        <v>19</v>
      </c>
      <c r="C22" s="14">
        <v>15</v>
      </c>
      <c r="D22" s="2">
        <v>19.38</v>
      </c>
      <c r="E22" s="3">
        <v>6</v>
      </c>
      <c r="F22" s="14">
        <v>607</v>
      </c>
      <c r="G22" s="14">
        <v>269</v>
      </c>
      <c r="H22" s="14">
        <v>164</v>
      </c>
      <c r="I22" s="14">
        <v>87</v>
      </c>
      <c r="J22" s="14">
        <v>57</v>
      </c>
      <c r="K22" s="14">
        <v>20</v>
      </c>
      <c r="L22" s="14">
        <v>12</v>
      </c>
      <c r="M22" s="14">
        <v>9</v>
      </c>
      <c r="N22" s="14">
        <v>2</v>
      </c>
      <c r="O22" s="14">
        <v>1</v>
      </c>
      <c r="P22" s="14">
        <v>0</v>
      </c>
      <c r="Q22" s="14">
        <v>0</v>
      </c>
      <c r="R22" s="14">
        <v>0</v>
      </c>
      <c r="S22">
        <v>1</v>
      </c>
      <c r="T22" s="41">
        <v>2</v>
      </c>
      <c r="U22" s="14">
        <f t="shared" si="0"/>
        <v>1229</v>
      </c>
      <c r="V22" s="14">
        <f t="shared" si="1"/>
        <v>622</v>
      </c>
      <c r="W22" s="14">
        <f t="shared" si="2"/>
        <v>353</v>
      </c>
      <c r="X22" s="14">
        <f t="shared" si="3"/>
        <v>189</v>
      </c>
      <c r="Y22" s="14">
        <f t="shared" si="4"/>
        <v>102</v>
      </c>
      <c r="Z22" s="14">
        <f t="shared" si="5"/>
        <v>45</v>
      </c>
      <c r="AA22" s="14">
        <f t="shared" si="6"/>
        <v>25</v>
      </c>
      <c r="AB22" s="14">
        <f t="shared" si="7"/>
        <v>13</v>
      </c>
      <c r="AC22" s="14">
        <f t="shared" si="8"/>
        <v>4</v>
      </c>
      <c r="AD22" s="14">
        <f t="shared" si="9"/>
        <v>2</v>
      </c>
      <c r="AE22" s="14">
        <f t="shared" si="10"/>
        <v>1</v>
      </c>
      <c r="AF22" s="14">
        <f t="shared" si="11"/>
        <v>1</v>
      </c>
      <c r="AG22" s="14">
        <f t="shared" si="12"/>
        <v>1</v>
      </c>
      <c r="AH22" s="14">
        <f t="shared" si="13"/>
        <v>1</v>
      </c>
      <c r="AI22" s="9">
        <f t="shared" si="14"/>
        <v>28.722538649308383</v>
      </c>
    </row>
    <row r="23" spans="1:35">
      <c r="A23" s="1">
        <v>110399</v>
      </c>
      <c r="B23" s="14">
        <v>19</v>
      </c>
      <c r="C23" s="14">
        <v>16</v>
      </c>
      <c r="D23" s="2">
        <v>19.440000000000001</v>
      </c>
      <c r="E23" s="3">
        <v>5</v>
      </c>
      <c r="F23" s="14">
        <v>175</v>
      </c>
      <c r="G23" s="14">
        <v>47</v>
      </c>
      <c r="H23" s="14">
        <v>36</v>
      </c>
      <c r="I23" s="14">
        <v>16</v>
      </c>
      <c r="J23" s="14">
        <v>9</v>
      </c>
      <c r="K23" s="14">
        <v>4</v>
      </c>
      <c r="L23" s="14">
        <v>7</v>
      </c>
      <c r="M23" s="14">
        <v>1</v>
      </c>
      <c r="N23" s="14">
        <v>1</v>
      </c>
      <c r="O23" s="14">
        <v>0</v>
      </c>
      <c r="P23" s="14">
        <v>1</v>
      </c>
      <c r="Q23" s="14">
        <v>0</v>
      </c>
      <c r="R23" s="14">
        <v>0</v>
      </c>
      <c r="S23">
        <v>0</v>
      </c>
      <c r="T23" s="41">
        <v>2</v>
      </c>
      <c r="U23" s="14">
        <f t="shared" si="0"/>
        <v>297</v>
      </c>
      <c r="V23" s="14">
        <f t="shared" si="1"/>
        <v>122</v>
      </c>
      <c r="W23" s="14">
        <f t="shared" si="2"/>
        <v>75</v>
      </c>
      <c r="X23" s="14">
        <f t="shared" si="3"/>
        <v>39</v>
      </c>
      <c r="Y23" s="14">
        <f t="shared" si="4"/>
        <v>23</v>
      </c>
      <c r="Z23" s="14">
        <f t="shared" si="5"/>
        <v>14</v>
      </c>
      <c r="AA23" s="14">
        <f t="shared" si="6"/>
        <v>10</v>
      </c>
      <c r="AB23" s="14">
        <f t="shared" si="7"/>
        <v>3</v>
      </c>
      <c r="AC23" s="14">
        <f t="shared" si="8"/>
        <v>2</v>
      </c>
      <c r="AD23" s="14">
        <f t="shared" si="9"/>
        <v>1</v>
      </c>
      <c r="AE23" s="14">
        <f t="shared" si="10"/>
        <v>1</v>
      </c>
      <c r="AF23" s="14">
        <f t="shared" si="11"/>
        <v>0</v>
      </c>
      <c r="AG23" s="14">
        <f t="shared" si="12"/>
        <v>0</v>
      </c>
      <c r="AH23" s="14">
        <f t="shared" si="13"/>
        <v>0</v>
      </c>
      <c r="AI23" s="9">
        <f t="shared" si="14"/>
        <v>25.252525252525253</v>
      </c>
    </row>
    <row r="24" spans="1:35">
      <c r="A24" s="1">
        <v>110399</v>
      </c>
      <c r="B24" s="14">
        <v>19</v>
      </c>
      <c r="C24" s="14">
        <v>17</v>
      </c>
      <c r="D24" s="2">
        <v>19.489999999999998</v>
      </c>
      <c r="E24" s="3">
        <v>5</v>
      </c>
      <c r="F24" s="14">
        <v>98</v>
      </c>
      <c r="G24" s="14">
        <v>32</v>
      </c>
      <c r="H24" s="14">
        <v>28</v>
      </c>
      <c r="I24" s="14">
        <v>10</v>
      </c>
      <c r="J24" s="14">
        <v>1</v>
      </c>
      <c r="K24" s="14">
        <v>1</v>
      </c>
      <c r="L24" s="14">
        <v>1</v>
      </c>
      <c r="M24" s="14">
        <v>2</v>
      </c>
      <c r="N24" s="14">
        <v>0</v>
      </c>
      <c r="O24" s="14">
        <v>2</v>
      </c>
      <c r="P24" s="14">
        <v>0</v>
      </c>
      <c r="Q24" s="14">
        <v>0</v>
      </c>
      <c r="R24" s="14">
        <v>0</v>
      </c>
      <c r="S24">
        <v>1</v>
      </c>
      <c r="T24" s="41">
        <v>2</v>
      </c>
      <c r="U24" s="14">
        <f t="shared" si="0"/>
        <v>176</v>
      </c>
      <c r="V24" s="14">
        <f t="shared" si="1"/>
        <v>78</v>
      </c>
      <c r="W24" s="14">
        <f t="shared" si="2"/>
        <v>46</v>
      </c>
      <c r="X24" s="14">
        <f t="shared" si="3"/>
        <v>18</v>
      </c>
      <c r="Y24" s="14">
        <f t="shared" si="4"/>
        <v>8</v>
      </c>
      <c r="Z24" s="14">
        <f t="shared" si="5"/>
        <v>7</v>
      </c>
      <c r="AA24" s="14">
        <f t="shared" si="6"/>
        <v>6</v>
      </c>
      <c r="AB24" s="14">
        <f t="shared" si="7"/>
        <v>5</v>
      </c>
      <c r="AC24" s="14">
        <f t="shared" si="8"/>
        <v>3</v>
      </c>
      <c r="AD24" s="14">
        <f t="shared" si="9"/>
        <v>3</v>
      </c>
      <c r="AE24" s="14">
        <f t="shared" si="10"/>
        <v>1</v>
      </c>
      <c r="AF24" s="14">
        <f t="shared" si="11"/>
        <v>1</v>
      </c>
      <c r="AG24" s="14">
        <f t="shared" si="12"/>
        <v>1</v>
      </c>
      <c r="AH24" s="14">
        <f t="shared" si="13"/>
        <v>1</v>
      </c>
      <c r="AI24" s="9">
        <f t="shared" si="14"/>
        <v>26.136363636363637</v>
      </c>
    </row>
    <row r="25" spans="1:35">
      <c r="A25" s="1">
        <v>110399</v>
      </c>
      <c r="B25" s="14">
        <v>19</v>
      </c>
      <c r="C25" s="14">
        <v>18</v>
      </c>
      <c r="D25" s="2">
        <v>19.54</v>
      </c>
      <c r="E25" s="3">
        <v>5</v>
      </c>
      <c r="F25" s="14">
        <v>126</v>
      </c>
      <c r="G25" s="14">
        <v>47</v>
      </c>
      <c r="H25" s="14">
        <v>33</v>
      </c>
      <c r="I25" s="14">
        <v>19</v>
      </c>
      <c r="J25" s="14">
        <v>3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>
        <v>0</v>
      </c>
      <c r="T25" s="41">
        <v>2</v>
      </c>
      <c r="U25" s="14">
        <f t="shared" si="0"/>
        <v>228</v>
      </c>
      <c r="V25" s="14">
        <f t="shared" si="1"/>
        <v>102</v>
      </c>
      <c r="W25" s="14">
        <f t="shared" si="2"/>
        <v>55</v>
      </c>
      <c r="X25" s="14">
        <f t="shared" si="3"/>
        <v>22</v>
      </c>
      <c r="Y25" s="14">
        <f t="shared" si="4"/>
        <v>3</v>
      </c>
      <c r="Z25" s="14">
        <f t="shared" si="5"/>
        <v>0</v>
      </c>
      <c r="AA25" s="14">
        <f t="shared" si="6"/>
        <v>0</v>
      </c>
      <c r="AB25" s="14">
        <f t="shared" si="7"/>
        <v>0</v>
      </c>
      <c r="AC25" s="14">
        <f t="shared" si="8"/>
        <v>0</v>
      </c>
      <c r="AD25" s="14">
        <f t="shared" si="9"/>
        <v>0</v>
      </c>
      <c r="AE25" s="14">
        <f t="shared" si="10"/>
        <v>0</v>
      </c>
      <c r="AF25" s="14">
        <f t="shared" si="11"/>
        <v>0</v>
      </c>
      <c r="AG25" s="14">
        <f t="shared" si="12"/>
        <v>0</v>
      </c>
      <c r="AH25" s="14">
        <f t="shared" si="13"/>
        <v>0</v>
      </c>
      <c r="AI25" s="9">
        <f t="shared" si="14"/>
        <v>24.12280701754386</v>
      </c>
    </row>
    <row r="26" spans="1:35">
      <c r="A26" s="1">
        <v>110399</v>
      </c>
      <c r="B26" s="14">
        <v>19</v>
      </c>
      <c r="C26" s="14">
        <v>19</v>
      </c>
      <c r="D26" s="2">
        <v>19.59</v>
      </c>
      <c r="E26" s="3">
        <v>5</v>
      </c>
      <c r="F26" s="14">
        <v>97</v>
      </c>
      <c r="G26" s="14">
        <v>40</v>
      </c>
      <c r="H26" s="14">
        <v>31</v>
      </c>
      <c r="I26" s="14">
        <v>13</v>
      </c>
      <c r="J26" s="14">
        <v>9</v>
      </c>
      <c r="K26" s="14">
        <v>5</v>
      </c>
      <c r="L26" s="14">
        <v>2</v>
      </c>
      <c r="M26" s="14">
        <v>6</v>
      </c>
      <c r="N26" s="14">
        <v>2</v>
      </c>
      <c r="O26" s="14">
        <v>2</v>
      </c>
      <c r="P26" s="14">
        <v>0</v>
      </c>
      <c r="Q26" s="14">
        <v>0</v>
      </c>
      <c r="R26" s="14">
        <v>0</v>
      </c>
      <c r="S26">
        <v>0</v>
      </c>
      <c r="T26" s="41">
        <v>2</v>
      </c>
      <c r="U26" s="14">
        <f t="shared" si="0"/>
        <v>207</v>
      </c>
      <c r="V26" s="14">
        <f t="shared" si="1"/>
        <v>110</v>
      </c>
      <c r="W26" s="14">
        <f t="shared" si="2"/>
        <v>70</v>
      </c>
      <c r="X26" s="14">
        <f t="shared" si="3"/>
        <v>39</v>
      </c>
      <c r="Y26" s="14">
        <f t="shared" si="4"/>
        <v>26</v>
      </c>
      <c r="Z26" s="14">
        <f t="shared" si="5"/>
        <v>17</v>
      </c>
      <c r="AA26" s="14">
        <f t="shared" si="6"/>
        <v>12</v>
      </c>
      <c r="AB26" s="14">
        <f t="shared" si="7"/>
        <v>10</v>
      </c>
      <c r="AC26" s="14">
        <f t="shared" si="8"/>
        <v>4</v>
      </c>
      <c r="AD26" s="14">
        <f t="shared" si="9"/>
        <v>2</v>
      </c>
      <c r="AE26" s="14">
        <f t="shared" si="10"/>
        <v>0</v>
      </c>
      <c r="AF26" s="14">
        <f t="shared" si="11"/>
        <v>0</v>
      </c>
      <c r="AG26" s="14">
        <f t="shared" si="12"/>
        <v>0</v>
      </c>
      <c r="AH26" s="14">
        <f t="shared" si="13"/>
        <v>0</v>
      </c>
      <c r="AI26" s="9">
        <f t="shared" si="14"/>
        <v>33.816425120772948</v>
      </c>
    </row>
    <row r="27" spans="1:35">
      <c r="A27" s="1">
        <v>110399</v>
      </c>
      <c r="B27" s="14">
        <v>19</v>
      </c>
      <c r="C27" s="14">
        <v>20</v>
      </c>
      <c r="D27" s="2">
        <v>19.64</v>
      </c>
      <c r="E27" s="3">
        <v>6</v>
      </c>
      <c r="F27" s="14">
        <v>252</v>
      </c>
      <c r="G27" s="14">
        <v>111</v>
      </c>
      <c r="H27" s="14">
        <v>60</v>
      </c>
      <c r="I27" s="14">
        <v>46</v>
      </c>
      <c r="J27" s="14">
        <v>22</v>
      </c>
      <c r="K27" s="14">
        <v>15</v>
      </c>
      <c r="L27" s="14">
        <v>7</v>
      </c>
      <c r="M27" s="14">
        <v>5</v>
      </c>
      <c r="N27" s="14">
        <v>5</v>
      </c>
      <c r="O27" s="14">
        <v>3</v>
      </c>
      <c r="P27" s="14">
        <v>1</v>
      </c>
      <c r="Q27" s="14">
        <v>0</v>
      </c>
      <c r="R27" s="14">
        <v>0</v>
      </c>
      <c r="S27">
        <v>0</v>
      </c>
      <c r="T27" s="41">
        <v>2</v>
      </c>
      <c r="U27" s="14">
        <f t="shared" si="0"/>
        <v>527</v>
      </c>
      <c r="V27" s="14">
        <f t="shared" si="1"/>
        <v>275</v>
      </c>
      <c r="W27" s="14">
        <f t="shared" si="2"/>
        <v>164</v>
      </c>
      <c r="X27" s="14">
        <f t="shared" si="3"/>
        <v>104</v>
      </c>
      <c r="Y27" s="14">
        <f t="shared" si="4"/>
        <v>58</v>
      </c>
      <c r="Z27" s="14">
        <f t="shared" si="5"/>
        <v>36</v>
      </c>
      <c r="AA27" s="14">
        <f t="shared" si="6"/>
        <v>21</v>
      </c>
      <c r="AB27" s="14">
        <f t="shared" si="7"/>
        <v>14</v>
      </c>
      <c r="AC27" s="14">
        <f t="shared" si="8"/>
        <v>9</v>
      </c>
      <c r="AD27" s="14">
        <f t="shared" si="9"/>
        <v>4</v>
      </c>
      <c r="AE27" s="14">
        <f t="shared" si="10"/>
        <v>1</v>
      </c>
      <c r="AF27" s="14">
        <f t="shared" si="11"/>
        <v>0</v>
      </c>
      <c r="AG27" s="14">
        <f t="shared" si="12"/>
        <v>0</v>
      </c>
      <c r="AH27" s="14">
        <f t="shared" si="13"/>
        <v>0</v>
      </c>
      <c r="AI27" s="9">
        <f t="shared" si="14"/>
        <v>31.119544592030362</v>
      </c>
    </row>
    <row r="28" spans="1:35">
      <c r="A28" s="1">
        <v>110399</v>
      </c>
      <c r="B28" s="14">
        <v>20</v>
      </c>
      <c r="C28" s="14">
        <v>1</v>
      </c>
      <c r="D28" s="2">
        <v>19.7</v>
      </c>
      <c r="E28" s="3">
        <v>7</v>
      </c>
      <c r="F28" s="14">
        <v>269</v>
      </c>
      <c r="G28" s="14">
        <v>141</v>
      </c>
      <c r="H28" s="14">
        <v>113</v>
      </c>
      <c r="I28" s="14">
        <v>104</v>
      </c>
      <c r="J28" s="14">
        <v>74</v>
      </c>
      <c r="K28" s="14">
        <v>51</v>
      </c>
      <c r="L28" s="14">
        <v>27</v>
      </c>
      <c r="M28" s="14">
        <v>34</v>
      </c>
      <c r="N28" s="14">
        <v>15</v>
      </c>
      <c r="O28" s="14">
        <v>8</v>
      </c>
      <c r="P28" s="14">
        <v>5</v>
      </c>
      <c r="Q28" s="14">
        <v>4</v>
      </c>
      <c r="R28" s="14">
        <v>1</v>
      </c>
      <c r="S28">
        <v>1</v>
      </c>
      <c r="T28" s="41">
        <v>2</v>
      </c>
      <c r="U28" s="14">
        <f t="shared" si="0"/>
        <v>847</v>
      </c>
      <c r="V28" s="14">
        <f t="shared" si="1"/>
        <v>578</v>
      </c>
      <c r="W28" s="14">
        <f t="shared" si="2"/>
        <v>437</v>
      </c>
      <c r="X28" s="14">
        <f t="shared" si="3"/>
        <v>324</v>
      </c>
      <c r="Y28" s="14">
        <f t="shared" si="4"/>
        <v>220</v>
      </c>
      <c r="Z28" s="14">
        <f t="shared" si="5"/>
        <v>146</v>
      </c>
      <c r="AA28" s="14">
        <f t="shared" si="6"/>
        <v>95</v>
      </c>
      <c r="AB28" s="14">
        <f t="shared" si="7"/>
        <v>68</v>
      </c>
      <c r="AC28" s="14">
        <f t="shared" si="8"/>
        <v>34</v>
      </c>
      <c r="AD28" s="14">
        <f t="shared" si="9"/>
        <v>19</v>
      </c>
      <c r="AE28" s="14">
        <f t="shared" si="10"/>
        <v>11</v>
      </c>
      <c r="AF28" s="14">
        <f t="shared" si="11"/>
        <v>6</v>
      </c>
      <c r="AG28" s="14">
        <f t="shared" si="12"/>
        <v>2</v>
      </c>
      <c r="AH28" s="14">
        <f t="shared" si="13"/>
        <v>1</v>
      </c>
      <c r="AI28" s="9">
        <f t="shared" si="14"/>
        <v>51.59386068476978</v>
      </c>
    </row>
    <row r="29" spans="1:35">
      <c r="A29" s="1">
        <v>110399</v>
      </c>
      <c r="B29" s="14">
        <v>20</v>
      </c>
      <c r="C29" s="14">
        <v>2</v>
      </c>
      <c r="D29" s="2">
        <v>19.77</v>
      </c>
      <c r="E29" s="3">
        <v>7</v>
      </c>
      <c r="F29" s="14">
        <v>213</v>
      </c>
      <c r="G29" s="14">
        <v>51</v>
      </c>
      <c r="H29" s="14">
        <v>32</v>
      </c>
      <c r="I29" s="14">
        <v>26</v>
      </c>
      <c r="J29" s="14">
        <v>9</v>
      </c>
      <c r="K29" s="14">
        <v>8</v>
      </c>
      <c r="L29" s="14">
        <v>6</v>
      </c>
      <c r="M29" s="14">
        <v>2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>
        <v>0</v>
      </c>
      <c r="T29" s="41">
        <v>2</v>
      </c>
      <c r="U29" s="14">
        <f t="shared" si="0"/>
        <v>347</v>
      </c>
      <c r="V29" s="14">
        <f t="shared" si="1"/>
        <v>134</v>
      </c>
      <c r="W29" s="14">
        <f t="shared" si="2"/>
        <v>83</v>
      </c>
      <c r="X29" s="14">
        <f t="shared" si="3"/>
        <v>51</v>
      </c>
      <c r="Y29" s="14">
        <f t="shared" si="4"/>
        <v>25</v>
      </c>
      <c r="Z29" s="14">
        <f t="shared" si="5"/>
        <v>16</v>
      </c>
      <c r="AA29" s="14">
        <f t="shared" si="6"/>
        <v>8</v>
      </c>
      <c r="AB29" s="14">
        <f t="shared" si="7"/>
        <v>2</v>
      </c>
      <c r="AC29" s="14">
        <f t="shared" si="8"/>
        <v>0</v>
      </c>
      <c r="AD29" s="14">
        <f t="shared" si="9"/>
        <v>0</v>
      </c>
      <c r="AE29" s="14">
        <f t="shared" si="10"/>
        <v>0</v>
      </c>
      <c r="AF29" s="14">
        <f t="shared" si="11"/>
        <v>0</v>
      </c>
      <c r="AG29" s="14">
        <f t="shared" si="12"/>
        <v>0</v>
      </c>
      <c r="AH29" s="14">
        <f t="shared" si="13"/>
        <v>0</v>
      </c>
      <c r="AI29" s="9">
        <f t="shared" si="14"/>
        <v>23.919308357348704</v>
      </c>
    </row>
    <row r="30" spans="1:35">
      <c r="A30" s="1">
        <v>110399</v>
      </c>
      <c r="B30" s="14">
        <v>20</v>
      </c>
      <c r="C30" s="14">
        <v>3</v>
      </c>
      <c r="D30" s="2">
        <v>19.84</v>
      </c>
      <c r="E30" s="3">
        <v>5.5</v>
      </c>
      <c r="F30" s="14">
        <v>236</v>
      </c>
      <c r="G30" s="14">
        <v>92</v>
      </c>
      <c r="H30" s="14">
        <v>48</v>
      </c>
      <c r="I30" s="14">
        <v>18</v>
      </c>
      <c r="J30" s="14">
        <v>7</v>
      </c>
      <c r="K30" s="14">
        <v>2</v>
      </c>
      <c r="L30" s="14">
        <v>1</v>
      </c>
      <c r="M30" s="14">
        <v>2</v>
      </c>
      <c r="N30" s="14">
        <v>1</v>
      </c>
      <c r="O30" s="14">
        <v>0</v>
      </c>
      <c r="P30" s="14">
        <v>0</v>
      </c>
      <c r="Q30" s="14">
        <v>0</v>
      </c>
      <c r="R30" s="14">
        <v>1</v>
      </c>
      <c r="S30">
        <v>0</v>
      </c>
      <c r="T30" s="41">
        <v>2</v>
      </c>
      <c r="U30" s="14">
        <f t="shared" si="0"/>
        <v>408</v>
      </c>
      <c r="V30" s="14">
        <f t="shared" si="1"/>
        <v>172</v>
      </c>
      <c r="W30" s="14">
        <f t="shared" si="2"/>
        <v>80</v>
      </c>
      <c r="X30" s="14">
        <f t="shared" si="3"/>
        <v>32</v>
      </c>
      <c r="Y30" s="14">
        <f t="shared" si="4"/>
        <v>14</v>
      </c>
      <c r="Z30" s="14">
        <f t="shared" si="5"/>
        <v>7</v>
      </c>
      <c r="AA30" s="14">
        <f t="shared" si="6"/>
        <v>5</v>
      </c>
      <c r="AB30" s="14">
        <f t="shared" si="7"/>
        <v>4</v>
      </c>
      <c r="AC30" s="14">
        <f t="shared" si="8"/>
        <v>2</v>
      </c>
      <c r="AD30" s="14">
        <f t="shared" si="9"/>
        <v>1</v>
      </c>
      <c r="AE30" s="14">
        <f t="shared" si="10"/>
        <v>1</v>
      </c>
      <c r="AF30" s="14">
        <f t="shared" si="11"/>
        <v>1</v>
      </c>
      <c r="AG30" s="14">
        <f t="shared" si="12"/>
        <v>1</v>
      </c>
      <c r="AH30" s="14">
        <f t="shared" si="13"/>
        <v>0</v>
      </c>
      <c r="AI30" s="9">
        <f t="shared" si="14"/>
        <v>19.607843137254903</v>
      </c>
    </row>
    <row r="31" spans="1:35">
      <c r="A31" s="1">
        <v>110399</v>
      </c>
      <c r="B31" s="14">
        <v>20</v>
      </c>
      <c r="C31" s="14">
        <v>4</v>
      </c>
      <c r="D31" s="2">
        <v>19.895</v>
      </c>
      <c r="E31" s="3">
        <v>5.5</v>
      </c>
      <c r="F31" s="14">
        <v>97</v>
      </c>
      <c r="G31" s="14">
        <v>38</v>
      </c>
      <c r="H31" s="14">
        <v>17</v>
      </c>
      <c r="I31" s="14">
        <v>7</v>
      </c>
      <c r="J31" s="14">
        <v>2</v>
      </c>
      <c r="K31" s="14">
        <v>1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>
        <v>0</v>
      </c>
      <c r="T31" s="41">
        <v>2</v>
      </c>
      <c r="U31" s="14">
        <f t="shared" si="0"/>
        <v>162</v>
      </c>
      <c r="V31" s="14">
        <f t="shared" si="1"/>
        <v>65</v>
      </c>
      <c r="W31" s="14">
        <f t="shared" si="2"/>
        <v>27</v>
      </c>
      <c r="X31" s="14">
        <f t="shared" si="3"/>
        <v>10</v>
      </c>
      <c r="Y31" s="14">
        <f t="shared" si="4"/>
        <v>3</v>
      </c>
      <c r="Z31" s="14">
        <f t="shared" si="5"/>
        <v>1</v>
      </c>
      <c r="AA31" s="14">
        <f t="shared" si="6"/>
        <v>0</v>
      </c>
      <c r="AB31" s="14">
        <f t="shared" si="7"/>
        <v>0</v>
      </c>
      <c r="AC31" s="14">
        <f t="shared" si="8"/>
        <v>0</v>
      </c>
      <c r="AD31" s="14">
        <f t="shared" si="9"/>
        <v>0</v>
      </c>
      <c r="AE31" s="14">
        <f t="shared" si="10"/>
        <v>0</v>
      </c>
      <c r="AF31" s="14">
        <f t="shared" si="11"/>
        <v>0</v>
      </c>
      <c r="AG31" s="14">
        <f t="shared" si="12"/>
        <v>0</v>
      </c>
      <c r="AH31" s="14">
        <f t="shared" si="13"/>
        <v>0</v>
      </c>
      <c r="AI31" s="9">
        <f t="shared" si="14"/>
        <v>16.666666666666664</v>
      </c>
    </row>
    <row r="32" spans="1:35">
      <c r="A32" s="1">
        <v>110399</v>
      </c>
      <c r="B32" s="14">
        <v>20</v>
      </c>
      <c r="C32" s="14">
        <v>5</v>
      </c>
      <c r="D32" s="2">
        <v>19.95</v>
      </c>
      <c r="E32" s="3">
        <v>6.5</v>
      </c>
      <c r="F32" s="14">
        <v>179</v>
      </c>
      <c r="G32" s="14">
        <v>69</v>
      </c>
      <c r="H32" s="14">
        <v>33</v>
      </c>
      <c r="I32" s="14">
        <v>16</v>
      </c>
      <c r="J32" s="14">
        <v>8</v>
      </c>
      <c r="K32" s="14">
        <v>3</v>
      </c>
      <c r="L32" s="14">
        <v>1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>
        <v>0</v>
      </c>
      <c r="T32" s="41">
        <v>2</v>
      </c>
      <c r="U32" s="14">
        <f t="shared" si="0"/>
        <v>309</v>
      </c>
      <c r="V32" s="14">
        <f t="shared" si="1"/>
        <v>130</v>
      </c>
      <c r="W32" s="14">
        <f t="shared" si="2"/>
        <v>61</v>
      </c>
      <c r="X32" s="14">
        <f t="shared" si="3"/>
        <v>28</v>
      </c>
      <c r="Y32" s="14">
        <f t="shared" si="4"/>
        <v>12</v>
      </c>
      <c r="Z32" s="14">
        <f t="shared" si="5"/>
        <v>4</v>
      </c>
      <c r="AA32" s="14">
        <f t="shared" si="6"/>
        <v>1</v>
      </c>
      <c r="AB32" s="14">
        <f t="shared" si="7"/>
        <v>0</v>
      </c>
      <c r="AC32" s="14">
        <f t="shared" si="8"/>
        <v>0</v>
      </c>
      <c r="AD32" s="14">
        <f t="shared" si="9"/>
        <v>0</v>
      </c>
      <c r="AE32" s="14">
        <f t="shared" si="10"/>
        <v>0</v>
      </c>
      <c r="AF32" s="14">
        <f t="shared" si="11"/>
        <v>0</v>
      </c>
      <c r="AG32" s="14">
        <f t="shared" si="12"/>
        <v>0</v>
      </c>
      <c r="AH32" s="14">
        <f t="shared" si="13"/>
        <v>0</v>
      </c>
      <c r="AI32" s="9">
        <f t="shared" si="14"/>
        <v>19.741100323624593</v>
      </c>
    </row>
    <row r="33" spans="1:35">
      <c r="A33" s="1">
        <v>110399</v>
      </c>
      <c r="B33" s="14">
        <v>20</v>
      </c>
      <c r="C33" s="14">
        <v>6</v>
      </c>
      <c r="D33" s="2">
        <v>20.015000000000001</v>
      </c>
      <c r="E33" s="3">
        <v>6.5</v>
      </c>
      <c r="F33" s="14">
        <v>264</v>
      </c>
      <c r="G33" s="14">
        <v>120</v>
      </c>
      <c r="H33" s="14">
        <v>74</v>
      </c>
      <c r="I33" s="14">
        <v>46</v>
      </c>
      <c r="J33" s="14">
        <v>12</v>
      </c>
      <c r="K33" s="14">
        <v>15</v>
      </c>
      <c r="L33" s="14">
        <v>2</v>
      </c>
      <c r="M33" s="14">
        <v>1</v>
      </c>
      <c r="N33" s="14">
        <v>1</v>
      </c>
      <c r="O33" s="14">
        <v>0</v>
      </c>
      <c r="P33" s="14">
        <v>0</v>
      </c>
      <c r="Q33" s="14">
        <v>0</v>
      </c>
      <c r="R33" s="14">
        <v>1</v>
      </c>
      <c r="S33">
        <v>0</v>
      </c>
      <c r="T33" s="41">
        <v>2</v>
      </c>
      <c r="U33" s="14">
        <f t="shared" si="0"/>
        <v>536</v>
      </c>
      <c r="V33" s="14">
        <f t="shared" si="1"/>
        <v>272</v>
      </c>
      <c r="W33" s="14">
        <f t="shared" si="2"/>
        <v>152</v>
      </c>
      <c r="X33" s="14">
        <f t="shared" si="3"/>
        <v>78</v>
      </c>
      <c r="Y33" s="14">
        <f t="shared" si="4"/>
        <v>32</v>
      </c>
      <c r="Z33" s="14">
        <f t="shared" si="5"/>
        <v>20</v>
      </c>
      <c r="AA33" s="14">
        <f t="shared" si="6"/>
        <v>5</v>
      </c>
      <c r="AB33" s="14">
        <f t="shared" si="7"/>
        <v>3</v>
      </c>
      <c r="AC33" s="14">
        <f t="shared" si="8"/>
        <v>2</v>
      </c>
      <c r="AD33" s="14">
        <f t="shared" si="9"/>
        <v>1</v>
      </c>
      <c r="AE33" s="14">
        <f t="shared" si="10"/>
        <v>1</v>
      </c>
      <c r="AF33" s="14">
        <f t="shared" si="11"/>
        <v>1</v>
      </c>
      <c r="AG33" s="14">
        <f t="shared" si="12"/>
        <v>1</v>
      </c>
      <c r="AH33" s="14">
        <f t="shared" si="13"/>
        <v>0</v>
      </c>
      <c r="AI33" s="9">
        <f t="shared" si="14"/>
        <v>28.35820895522388</v>
      </c>
    </row>
    <row r="34" spans="1:35">
      <c r="A34" s="1">
        <v>110399</v>
      </c>
      <c r="B34" s="14">
        <v>20</v>
      </c>
      <c r="C34" s="14">
        <v>7</v>
      </c>
      <c r="D34" s="2">
        <v>20.079999999999998</v>
      </c>
      <c r="E34" s="3">
        <v>6.5</v>
      </c>
      <c r="F34" s="14">
        <v>1535</v>
      </c>
      <c r="G34" s="14">
        <v>993</v>
      </c>
      <c r="H34" s="14">
        <v>662</v>
      </c>
      <c r="I34" s="14">
        <v>417</v>
      </c>
      <c r="J34" s="14">
        <v>279</v>
      </c>
      <c r="K34" s="14">
        <v>113</v>
      </c>
      <c r="L34" s="14">
        <v>65</v>
      </c>
      <c r="M34" s="14">
        <v>51</v>
      </c>
      <c r="N34" s="14">
        <v>19</v>
      </c>
      <c r="O34" s="14">
        <v>7</v>
      </c>
      <c r="P34" s="14">
        <v>4</v>
      </c>
      <c r="Q34" s="14">
        <v>4</v>
      </c>
      <c r="R34" s="14">
        <v>1</v>
      </c>
      <c r="S34">
        <v>0</v>
      </c>
      <c r="T34" s="41">
        <v>2</v>
      </c>
      <c r="U34" s="14">
        <f t="shared" si="0"/>
        <v>4150</v>
      </c>
      <c r="V34" s="14">
        <f t="shared" si="1"/>
        <v>2615</v>
      </c>
      <c r="W34" s="14">
        <f t="shared" si="2"/>
        <v>1622</v>
      </c>
      <c r="X34" s="14">
        <f t="shared" si="3"/>
        <v>960</v>
      </c>
      <c r="Y34" s="14">
        <f t="shared" si="4"/>
        <v>543</v>
      </c>
      <c r="Z34" s="14">
        <f t="shared" si="5"/>
        <v>264</v>
      </c>
      <c r="AA34" s="14">
        <f t="shared" si="6"/>
        <v>151</v>
      </c>
      <c r="AB34" s="14">
        <f t="shared" si="7"/>
        <v>86</v>
      </c>
      <c r="AC34" s="14">
        <f t="shared" si="8"/>
        <v>35</v>
      </c>
      <c r="AD34" s="14">
        <f t="shared" si="9"/>
        <v>16</v>
      </c>
      <c r="AE34" s="14">
        <f t="shared" si="10"/>
        <v>9</v>
      </c>
      <c r="AF34" s="14">
        <f t="shared" si="11"/>
        <v>5</v>
      </c>
      <c r="AG34" s="14">
        <f t="shared" si="12"/>
        <v>1</v>
      </c>
      <c r="AH34" s="14">
        <f t="shared" si="13"/>
        <v>0</v>
      </c>
      <c r="AI34" s="9">
        <f t="shared" si="14"/>
        <v>39.084337349397593</v>
      </c>
    </row>
    <row r="35" spans="1:35">
      <c r="A35" s="1">
        <v>110399</v>
      </c>
      <c r="B35" s="14">
        <v>20</v>
      </c>
      <c r="C35" s="14">
        <v>8</v>
      </c>
      <c r="D35" s="2">
        <v>20.145</v>
      </c>
      <c r="E35" s="3">
        <v>6</v>
      </c>
      <c r="F35" s="14">
        <v>1182</v>
      </c>
      <c r="G35" s="14">
        <v>737</v>
      </c>
      <c r="H35" s="14">
        <v>482</v>
      </c>
      <c r="I35" s="14">
        <v>320</v>
      </c>
      <c r="J35" s="14">
        <v>173</v>
      </c>
      <c r="K35" s="14">
        <v>94</v>
      </c>
      <c r="L35" s="14">
        <v>52</v>
      </c>
      <c r="M35" s="14">
        <v>23</v>
      </c>
      <c r="N35" s="14">
        <v>7</v>
      </c>
      <c r="O35" s="14">
        <v>4</v>
      </c>
      <c r="P35" s="14">
        <v>2</v>
      </c>
      <c r="Q35" s="14">
        <v>1</v>
      </c>
      <c r="R35" s="14">
        <v>0</v>
      </c>
      <c r="S35">
        <v>0</v>
      </c>
      <c r="T35" s="41">
        <v>2</v>
      </c>
      <c r="U35" s="14">
        <f t="shared" si="0"/>
        <v>3077</v>
      </c>
      <c r="V35" s="14">
        <f t="shared" si="1"/>
        <v>1895</v>
      </c>
      <c r="W35" s="14">
        <f t="shared" si="2"/>
        <v>1158</v>
      </c>
      <c r="X35" s="14">
        <f t="shared" si="3"/>
        <v>676</v>
      </c>
      <c r="Y35" s="14">
        <f t="shared" si="4"/>
        <v>356</v>
      </c>
      <c r="Z35" s="14">
        <f t="shared" si="5"/>
        <v>183</v>
      </c>
      <c r="AA35" s="14">
        <f t="shared" si="6"/>
        <v>89</v>
      </c>
      <c r="AB35" s="14">
        <f t="shared" si="7"/>
        <v>37</v>
      </c>
      <c r="AC35" s="14">
        <f t="shared" si="8"/>
        <v>14</v>
      </c>
      <c r="AD35" s="14">
        <f t="shared" si="9"/>
        <v>7</v>
      </c>
      <c r="AE35" s="14">
        <f t="shared" si="10"/>
        <v>3</v>
      </c>
      <c r="AF35" s="14">
        <f t="shared" si="11"/>
        <v>1</v>
      </c>
      <c r="AG35" s="14">
        <f t="shared" si="12"/>
        <v>0</v>
      </c>
      <c r="AH35" s="14">
        <f t="shared" si="13"/>
        <v>0</v>
      </c>
      <c r="AI35" s="9">
        <f t="shared" si="14"/>
        <v>37.634059148521288</v>
      </c>
    </row>
    <row r="36" spans="1:35">
      <c r="A36" s="1">
        <v>110399</v>
      </c>
      <c r="B36" s="14">
        <v>20</v>
      </c>
      <c r="C36" s="14">
        <v>9</v>
      </c>
      <c r="D36" s="2">
        <v>20.204999999999998</v>
      </c>
      <c r="E36" s="3">
        <v>6.5</v>
      </c>
      <c r="F36" s="14">
        <v>334</v>
      </c>
      <c r="G36" s="14">
        <v>160</v>
      </c>
      <c r="H36" s="14">
        <v>93</v>
      </c>
      <c r="I36" s="14">
        <v>35</v>
      </c>
      <c r="J36" s="14">
        <v>27</v>
      </c>
      <c r="K36" s="14">
        <v>8</v>
      </c>
      <c r="L36" s="14">
        <v>0</v>
      </c>
      <c r="M36" s="14">
        <v>1</v>
      </c>
      <c r="N36" s="14">
        <v>1</v>
      </c>
      <c r="O36" s="14">
        <v>1</v>
      </c>
      <c r="P36" s="14">
        <v>1</v>
      </c>
      <c r="Q36" s="14">
        <v>0</v>
      </c>
      <c r="R36" s="14">
        <v>0</v>
      </c>
      <c r="S36">
        <v>0</v>
      </c>
      <c r="T36" s="41">
        <v>2</v>
      </c>
      <c r="U36" s="14">
        <f t="shared" si="0"/>
        <v>661</v>
      </c>
      <c r="V36" s="14">
        <f t="shared" si="1"/>
        <v>327</v>
      </c>
      <c r="W36" s="14">
        <f t="shared" si="2"/>
        <v>167</v>
      </c>
      <c r="X36" s="14">
        <f t="shared" si="3"/>
        <v>74</v>
      </c>
      <c r="Y36" s="14">
        <f t="shared" si="4"/>
        <v>39</v>
      </c>
      <c r="Z36" s="14">
        <f t="shared" si="5"/>
        <v>12</v>
      </c>
      <c r="AA36" s="14">
        <f t="shared" si="6"/>
        <v>4</v>
      </c>
      <c r="AB36" s="14">
        <f t="shared" si="7"/>
        <v>4</v>
      </c>
      <c r="AC36" s="14">
        <f t="shared" si="8"/>
        <v>3</v>
      </c>
      <c r="AD36" s="14">
        <f t="shared" si="9"/>
        <v>2</v>
      </c>
      <c r="AE36" s="14">
        <f t="shared" si="10"/>
        <v>1</v>
      </c>
      <c r="AF36" s="14">
        <f t="shared" si="11"/>
        <v>0</v>
      </c>
      <c r="AG36" s="14">
        <f t="shared" si="12"/>
        <v>0</v>
      </c>
      <c r="AH36" s="14">
        <f t="shared" si="13"/>
        <v>0</v>
      </c>
      <c r="AI36" s="9">
        <f t="shared" si="14"/>
        <v>25.264750378214828</v>
      </c>
    </row>
    <row r="37" spans="1:35">
      <c r="A37" s="1">
        <v>110399</v>
      </c>
      <c r="B37" s="14">
        <v>20</v>
      </c>
      <c r="C37" s="14">
        <v>10</v>
      </c>
      <c r="D37" s="2">
        <v>20.27</v>
      </c>
      <c r="E37" s="3">
        <v>7</v>
      </c>
      <c r="F37" s="14">
        <v>119</v>
      </c>
      <c r="G37" s="14">
        <v>78</v>
      </c>
      <c r="H37" s="14">
        <v>50</v>
      </c>
      <c r="I37" s="14">
        <v>34</v>
      </c>
      <c r="J37" s="14">
        <v>15</v>
      </c>
      <c r="K37" s="14">
        <v>5</v>
      </c>
      <c r="L37" s="14">
        <v>3</v>
      </c>
      <c r="M37" s="14">
        <v>2</v>
      </c>
      <c r="N37" s="14">
        <v>4</v>
      </c>
      <c r="O37" s="14">
        <v>0</v>
      </c>
      <c r="P37" s="14">
        <v>1</v>
      </c>
      <c r="Q37" s="14">
        <v>1</v>
      </c>
      <c r="R37" s="14">
        <v>1</v>
      </c>
      <c r="S37">
        <v>0</v>
      </c>
      <c r="T37" s="41">
        <v>2</v>
      </c>
      <c r="U37" s="14">
        <f t="shared" si="0"/>
        <v>313</v>
      </c>
      <c r="V37" s="14">
        <f t="shared" si="1"/>
        <v>194</v>
      </c>
      <c r="W37" s="14">
        <f t="shared" si="2"/>
        <v>116</v>
      </c>
      <c r="X37" s="14">
        <f t="shared" si="3"/>
        <v>66</v>
      </c>
      <c r="Y37" s="14">
        <f t="shared" si="4"/>
        <v>32</v>
      </c>
      <c r="Z37" s="14">
        <f t="shared" si="5"/>
        <v>17</v>
      </c>
      <c r="AA37" s="14">
        <f t="shared" si="6"/>
        <v>12</v>
      </c>
      <c r="AB37" s="14">
        <f t="shared" si="7"/>
        <v>9</v>
      </c>
      <c r="AC37" s="14">
        <f t="shared" si="8"/>
        <v>7</v>
      </c>
      <c r="AD37" s="14">
        <f t="shared" si="9"/>
        <v>3</v>
      </c>
      <c r="AE37" s="14">
        <f t="shared" si="10"/>
        <v>3</v>
      </c>
      <c r="AF37" s="14">
        <f t="shared" si="11"/>
        <v>2</v>
      </c>
      <c r="AG37" s="14">
        <f t="shared" si="12"/>
        <v>1</v>
      </c>
      <c r="AH37" s="14">
        <f t="shared" si="13"/>
        <v>0</v>
      </c>
      <c r="AI37" s="9">
        <f t="shared" si="14"/>
        <v>37.060702875399357</v>
      </c>
    </row>
    <row r="38" spans="1:35">
      <c r="A38" s="1">
        <v>110399</v>
      </c>
      <c r="B38" s="14">
        <v>20</v>
      </c>
      <c r="C38" s="14">
        <v>11</v>
      </c>
      <c r="D38" s="2">
        <v>20.34</v>
      </c>
      <c r="E38" s="3">
        <v>6.5</v>
      </c>
      <c r="F38" s="14">
        <v>163</v>
      </c>
      <c r="G38" s="14">
        <v>116</v>
      </c>
      <c r="H38" s="14">
        <v>79</v>
      </c>
      <c r="I38" s="14">
        <v>35</v>
      </c>
      <c r="J38" s="14">
        <v>19</v>
      </c>
      <c r="K38" s="14">
        <v>14</v>
      </c>
      <c r="L38" s="14">
        <v>7</v>
      </c>
      <c r="M38" s="14">
        <v>3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>
        <v>0</v>
      </c>
      <c r="T38" s="41">
        <v>2</v>
      </c>
      <c r="U38" s="14">
        <f t="shared" si="0"/>
        <v>436</v>
      </c>
      <c r="V38" s="14">
        <f t="shared" si="1"/>
        <v>273</v>
      </c>
      <c r="W38" s="14">
        <f t="shared" si="2"/>
        <v>157</v>
      </c>
      <c r="X38" s="14">
        <f t="shared" si="3"/>
        <v>78</v>
      </c>
      <c r="Y38" s="14">
        <f t="shared" si="4"/>
        <v>43</v>
      </c>
      <c r="Z38" s="14">
        <f t="shared" si="5"/>
        <v>24</v>
      </c>
      <c r="AA38" s="14">
        <f t="shared" si="6"/>
        <v>10</v>
      </c>
      <c r="AB38" s="14">
        <f t="shared" si="7"/>
        <v>3</v>
      </c>
      <c r="AC38" s="14">
        <f t="shared" si="8"/>
        <v>0</v>
      </c>
      <c r="AD38" s="14">
        <f t="shared" si="9"/>
        <v>0</v>
      </c>
      <c r="AE38" s="14">
        <f t="shared" si="10"/>
        <v>0</v>
      </c>
      <c r="AF38" s="14">
        <f t="shared" si="11"/>
        <v>0</v>
      </c>
      <c r="AG38" s="14">
        <f t="shared" si="12"/>
        <v>0</v>
      </c>
      <c r="AH38" s="14">
        <f t="shared" si="13"/>
        <v>0</v>
      </c>
      <c r="AI38" s="9">
        <f t="shared" si="14"/>
        <v>36.009174311926607</v>
      </c>
    </row>
    <row r="39" spans="1:35">
      <c r="A39" s="1">
        <v>110399</v>
      </c>
      <c r="B39" s="14">
        <v>20</v>
      </c>
      <c r="C39" s="14">
        <v>12</v>
      </c>
      <c r="D39" s="2">
        <v>20.405000000000001</v>
      </c>
      <c r="E39" s="3">
        <v>6.5</v>
      </c>
      <c r="F39" s="14">
        <v>113</v>
      </c>
      <c r="G39" s="14">
        <v>73</v>
      </c>
      <c r="H39" s="14">
        <v>51</v>
      </c>
      <c r="I39" s="14">
        <v>16</v>
      </c>
      <c r="J39" s="14">
        <v>13</v>
      </c>
      <c r="K39" s="14">
        <v>4</v>
      </c>
      <c r="L39" s="14">
        <v>3</v>
      </c>
      <c r="M39" s="14">
        <v>2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>
        <v>0</v>
      </c>
      <c r="T39" s="41">
        <v>2</v>
      </c>
      <c r="U39" s="14">
        <f t="shared" si="0"/>
        <v>275</v>
      </c>
      <c r="V39" s="14">
        <f t="shared" si="1"/>
        <v>162</v>
      </c>
      <c r="W39" s="14">
        <f t="shared" si="2"/>
        <v>89</v>
      </c>
      <c r="X39" s="14">
        <f t="shared" si="3"/>
        <v>38</v>
      </c>
      <c r="Y39" s="14">
        <f t="shared" si="4"/>
        <v>22</v>
      </c>
      <c r="Z39" s="14">
        <f t="shared" si="5"/>
        <v>9</v>
      </c>
      <c r="AA39" s="14">
        <f t="shared" si="6"/>
        <v>5</v>
      </c>
      <c r="AB39" s="14">
        <f t="shared" si="7"/>
        <v>2</v>
      </c>
      <c r="AC39" s="14">
        <f t="shared" si="8"/>
        <v>0</v>
      </c>
      <c r="AD39" s="14">
        <f t="shared" si="9"/>
        <v>0</v>
      </c>
      <c r="AE39" s="14">
        <f t="shared" si="10"/>
        <v>0</v>
      </c>
      <c r="AF39" s="14">
        <f t="shared" si="11"/>
        <v>0</v>
      </c>
      <c r="AG39" s="14">
        <f t="shared" si="12"/>
        <v>0</v>
      </c>
      <c r="AH39" s="14">
        <f t="shared" si="13"/>
        <v>0</v>
      </c>
      <c r="AI39" s="9">
        <f t="shared" si="14"/>
        <v>32.36363636363636</v>
      </c>
    </row>
    <row r="40" spans="1:35">
      <c r="A40" s="1">
        <v>110399</v>
      </c>
      <c r="B40" s="14">
        <v>20</v>
      </c>
      <c r="C40" s="14">
        <v>13</v>
      </c>
      <c r="D40" s="2">
        <v>20.47</v>
      </c>
      <c r="E40" s="3">
        <v>7</v>
      </c>
      <c r="F40" s="14">
        <v>81</v>
      </c>
      <c r="G40" s="14">
        <v>31</v>
      </c>
      <c r="H40" s="14">
        <v>30</v>
      </c>
      <c r="I40" s="14">
        <v>13</v>
      </c>
      <c r="J40" s="14">
        <v>6</v>
      </c>
      <c r="K40" s="14">
        <v>1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>
        <v>1</v>
      </c>
      <c r="T40" s="41">
        <v>2</v>
      </c>
      <c r="U40" s="14">
        <f t="shared" si="0"/>
        <v>163</v>
      </c>
      <c r="V40" s="14">
        <f t="shared" si="1"/>
        <v>82</v>
      </c>
      <c r="W40" s="14">
        <f t="shared" si="2"/>
        <v>51</v>
      </c>
      <c r="X40" s="14">
        <f t="shared" si="3"/>
        <v>21</v>
      </c>
      <c r="Y40" s="14">
        <f t="shared" si="4"/>
        <v>8</v>
      </c>
      <c r="Z40" s="14">
        <f t="shared" si="5"/>
        <v>2</v>
      </c>
      <c r="AA40" s="14">
        <f t="shared" si="6"/>
        <v>1</v>
      </c>
      <c r="AB40" s="14">
        <f t="shared" si="7"/>
        <v>1</v>
      </c>
      <c r="AC40" s="14">
        <f t="shared" si="8"/>
        <v>1</v>
      </c>
      <c r="AD40" s="14">
        <f t="shared" si="9"/>
        <v>1</v>
      </c>
      <c r="AE40" s="14">
        <f t="shared" si="10"/>
        <v>1</v>
      </c>
      <c r="AF40" s="14">
        <f t="shared" si="11"/>
        <v>1</v>
      </c>
      <c r="AG40" s="14">
        <f t="shared" si="12"/>
        <v>1</v>
      </c>
      <c r="AH40" s="14">
        <f t="shared" si="13"/>
        <v>1</v>
      </c>
      <c r="AI40" s="9">
        <f t="shared" si="14"/>
        <v>31.288343558282211</v>
      </c>
    </row>
    <row r="41" spans="1:35">
      <c r="A41" s="1">
        <v>110399</v>
      </c>
      <c r="B41" s="14">
        <v>20</v>
      </c>
      <c r="C41" s="14">
        <v>14</v>
      </c>
      <c r="D41" s="2">
        <v>20.54</v>
      </c>
      <c r="E41" s="3">
        <v>7</v>
      </c>
      <c r="F41" s="14">
        <v>70</v>
      </c>
      <c r="G41" s="14">
        <v>32</v>
      </c>
      <c r="H41" s="14">
        <v>15</v>
      </c>
      <c r="I41" s="14">
        <v>8</v>
      </c>
      <c r="J41" s="14">
        <v>7</v>
      </c>
      <c r="K41" s="14">
        <v>0</v>
      </c>
      <c r="L41" s="14">
        <v>0</v>
      </c>
      <c r="M41" s="14">
        <v>1</v>
      </c>
      <c r="N41" s="14">
        <v>1</v>
      </c>
      <c r="O41" s="14">
        <v>0</v>
      </c>
      <c r="P41" s="14">
        <v>0</v>
      </c>
      <c r="Q41" s="14">
        <v>0</v>
      </c>
      <c r="R41" s="14">
        <v>0</v>
      </c>
      <c r="S41">
        <v>0</v>
      </c>
      <c r="T41" s="41">
        <v>2</v>
      </c>
      <c r="U41" s="14">
        <f t="shared" si="0"/>
        <v>134</v>
      </c>
      <c r="V41" s="14">
        <f t="shared" si="1"/>
        <v>64</v>
      </c>
      <c r="W41" s="14">
        <f t="shared" si="2"/>
        <v>32</v>
      </c>
      <c r="X41" s="14">
        <f t="shared" si="3"/>
        <v>17</v>
      </c>
      <c r="Y41" s="14">
        <f t="shared" si="4"/>
        <v>9</v>
      </c>
      <c r="Z41" s="14">
        <f t="shared" si="5"/>
        <v>2</v>
      </c>
      <c r="AA41" s="14">
        <f t="shared" si="6"/>
        <v>2</v>
      </c>
      <c r="AB41" s="14">
        <f t="shared" si="7"/>
        <v>2</v>
      </c>
      <c r="AC41" s="14">
        <f t="shared" si="8"/>
        <v>1</v>
      </c>
      <c r="AD41" s="14">
        <f t="shared" si="9"/>
        <v>0</v>
      </c>
      <c r="AE41" s="14">
        <f t="shared" si="10"/>
        <v>0</v>
      </c>
      <c r="AF41" s="14">
        <f t="shared" si="11"/>
        <v>0</v>
      </c>
      <c r="AG41" s="14">
        <f t="shared" si="12"/>
        <v>0</v>
      </c>
      <c r="AH41" s="14">
        <f t="shared" si="13"/>
        <v>0</v>
      </c>
      <c r="AI41" s="9">
        <f t="shared" si="14"/>
        <v>23.880597014925371</v>
      </c>
    </row>
    <row r="42" spans="1:35">
      <c r="A42" s="1">
        <v>110399</v>
      </c>
      <c r="B42" s="14">
        <v>20</v>
      </c>
      <c r="C42" s="14">
        <v>15</v>
      </c>
      <c r="D42" s="2">
        <v>20.61</v>
      </c>
      <c r="E42" s="3">
        <v>6</v>
      </c>
      <c r="F42" s="14">
        <v>165</v>
      </c>
      <c r="G42" s="14">
        <v>92</v>
      </c>
      <c r="H42" s="14">
        <v>77</v>
      </c>
      <c r="I42" s="14">
        <v>36</v>
      </c>
      <c r="J42" s="14">
        <v>24</v>
      </c>
      <c r="K42" s="14">
        <v>13</v>
      </c>
      <c r="L42" s="14">
        <v>4</v>
      </c>
      <c r="M42" s="14">
        <v>2</v>
      </c>
      <c r="N42" s="14">
        <v>4</v>
      </c>
      <c r="O42" s="14">
        <v>0</v>
      </c>
      <c r="P42" s="14">
        <v>0</v>
      </c>
      <c r="Q42" s="14">
        <v>0</v>
      </c>
      <c r="R42" s="14">
        <v>0</v>
      </c>
      <c r="S42">
        <v>0</v>
      </c>
      <c r="T42" s="41">
        <v>2</v>
      </c>
      <c r="U42" s="14">
        <f t="shared" si="0"/>
        <v>417</v>
      </c>
      <c r="V42" s="14">
        <f t="shared" si="1"/>
        <v>252</v>
      </c>
      <c r="W42" s="14">
        <f t="shared" si="2"/>
        <v>160</v>
      </c>
      <c r="X42" s="14">
        <f t="shared" si="3"/>
        <v>83</v>
      </c>
      <c r="Y42" s="14">
        <f t="shared" si="4"/>
        <v>47</v>
      </c>
      <c r="Z42" s="14">
        <f t="shared" si="5"/>
        <v>23</v>
      </c>
      <c r="AA42" s="14">
        <f t="shared" si="6"/>
        <v>10</v>
      </c>
      <c r="AB42" s="14">
        <f t="shared" si="7"/>
        <v>6</v>
      </c>
      <c r="AC42" s="14">
        <f t="shared" si="8"/>
        <v>4</v>
      </c>
      <c r="AD42" s="14">
        <f t="shared" si="9"/>
        <v>0</v>
      </c>
      <c r="AE42" s="14">
        <f t="shared" si="10"/>
        <v>0</v>
      </c>
      <c r="AF42" s="14">
        <f t="shared" si="11"/>
        <v>0</v>
      </c>
      <c r="AG42" s="14">
        <f t="shared" si="12"/>
        <v>0</v>
      </c>
      <c r="AH42" s="14">
        <f t="shared" si="13"/>
        <v>0</v>
      </c>
      <c r="AI42" s="9">
        <f t="shared" si="14"/>
        <v>38.369304556354919</v>
      </c>
    </row>
    <row r="43" spans="1:35">
      <c r="A43" s="1">
        <v>110399</v>
      </c>
      <c r="B43" s="14">
        <v>20</v>
      </c>
      <c r="C43" s="14">
        <v>16</v>
      </c>
      <c r="D43" s="2">
        <v>20.67</v>
      </c>
      <c r="E43" s="3">
        <v>7</v>
      </c>
      <c r="F43" s="14">
        <v>262</v>
      </c>
      <c r="G43" s="14">
        <v>154</v>
      </c>
      <c r="H43" s="14">
        <v>106</v>
      </c>
      <c r="I43" s="14">
        <v>59</v>
      </c>
      <c r="J43" s="14">
        <v>47</v>
      </c>
      <c r="K43" s="14">
        <v>18</v>
      </c>
      <c r="L43" s="14">
        <v>4</v>
      </c>
      <c r="M43" s="14">
        <v>1</v>
      </c>
      <c r="N43" s="14">
        <v>3</v>
      </c>
      <c r="O43" s="14">
        <v>1</v>
      </c>
      <c r="P43" s="14">
        <v>1</v>
      </c>
      <c r="Q43" s="14">
        <v>0</v>
      </c>
      <c r="R43" s="14">
        <v>1</v>
      </c>
      <c r="S43">
        <v>0</v>
      </c>
      <c r="T43" s="41">
        <v>2</v>
      </c>
      <c r="U43" s="14">
        <f t="shared" si="0"/>
        <v>657</v>
      </c>
      <c r="V43" s="14">
        <f t="shared" si="1"/>
        <v>395</v>
      </c>
      <c r="W43" s="14">
        <f t="shared" si="2"/>
        <v>241</v>
      </c>
      <c r="X43" s="14">
        <f t="shared" si="3"/>
        <v>135</v>
      </c>
      <c r="Y43" s="14">
        <f t="shared" si="4"/>
        <v>76</v>
      </c>
      <c r="Z43" s="14">
        <f t="shared" si="5"/>
        <v>29</v>
      </c>
      <c r="AA43" s="14">
        <f t="shared" si="6"/>
        <v>11</v>
      </c>
      <c r="AB43" s="14">
        <f t="shared" si="7"/>
        <v>7</v>
      </c>
      <c r="AC43" s="14">
        <f t="shared" si="8"/>
        <v>6</v>
      </c>
      <c r="AD43" s="14">
        <f t="shared" si="9"/>
        <v>3</v>
      </c>
      <c r="AE43" s="14">
        <f t="shared" si="10"/>
        <v>2</v>
      </c>
      <c r="AF43" s="14">
        <f t="shared" si="11"/>
        <v>1</v>
      </c>
      <c r="AG43" s="14">
        <f t="shared" si="12"/>
        <v>1</v>
      </c>
      <c r="AH43" s="14">
        <f t="shared" si="13"/>
        <v>0</v>
      </c>
      <c r="AI43" s="9">
        <f t="shared" si="14"/>
        <v>36.68188736681887</v>
      </c>
    </row>
    <row r="44" spans="1:35">
      <c r="A44" s="1">
        <v>110499</v>
      </c>
      <c r="B44" s="14">
        <v>21</v>
      </c>
      <c r="C44" s="14">
        <v>1</v>
      </c>
      <c r="D44" s="2">
        <v>20.74</v>
      </c>
      <c r="E44" s="3">
        <v>6</v>
      </c>
      <c r="F44" s="14">
        <v>127</v>
      </c>
      <c r="G44" s="14">
        <v>58</v>
      </c>
      <c r="H44" s="14">
        <v>35</v>
      </c>
      <c r="I44" s="14">
        <v>25</v>
      </c>
      <c r="J44" s="14">
        <v>12</v>
      </c>
      <c r="K44" s="14">
        <v>5</v>
      </c>
      <c r="L44" s="14">
        <v>3</v>
      </c>
      <c r="M44" s="14">
        <v>3</v>
      </c>
      <c r="N44" s="14">
        <v>2</v>
      </c>
      <c r="O44" s="14">
        <v>0</v>
      </c>
      <c r="P44" s="14">
        <v>0</v>
      </c>
      <c r="Q44" s="14">
        <v>0</v>
      </c>
      <c r="R44" s="14">
        <v>0</v>
      </c>
      <c r="S44">
        <v>0</v>
      </c>
      <c r="T44" s="41">
        <v>2</v>
      </c>
      <c r="U44" s="14">
        <f t="shared" si="0"/>
        <v>270</v>
      </c>
      <c r="V44" s="14">
        <f t="shared" si="1"/>
        <v>143</v>
      </c>
      <c r="W44" s="14">
        <f t="shared" si="2"/>
        <v>85</v>
      </c>
      <c r="X44" s="14">
        <f t="shared" si="3"/>
        <v>50</v>
      </c>
      <c r="Y44" s="14">
        <f t="shared" si="4"/>
        <v>25</v>
      </c>
      <c r="Z44" s="14">
        <f t="shared" si="5"/>
        <v>13</v>
      </c>
      <c r="AA44" s="14">
        <f t="shared" si="6"/>
        <v>8</v>
      </c>
      <c r="AB44" s="14">
        <f t="shared" si="7"/>
        <v>5</v>
      </c>
      <c r="AC44" s="14">
        <f t="shared" si="8"/>
        <v>2</v>
      </c>
      <c r="AD44" s="14">
        <f t="shared" si="9"/>
        <v>0</v>
      </c>
      <c r="AE44" s="14">
        <f t="shared" si="10"/>
        <v>0</v>
      </c>
      <c r="AF44" s="14">
        <f t="shared" si="11"/>
        <v>0</v>
      </c>
      <c r="AG44" s="14">
        <f t="shared" si="12"/>
        <v>0</v>
      </c>
      <c r="AH44" s="14">
        <f t="shared" si="13"/>
        <v>0</v>
      </c>
      <c r="AI44" s="9">
        <f t="shared" si="14"/>
        <v>31.481481481481481</v>
      </c>
    </row>
    <row r="45" spans="1:35">
      <c r="A45" s="1">
        <v>110499</v>
      </c>
      <c r="B45" s="14">
        <v>21</v>
      </c>
      <c r="C45" s="14">
        <v>2</v>
      </c>
      <c r="D45" s="2">
        <v>20.8</v>
      </c>
      <c r="E45" s="3">
        <v>5</v>
      </c>
      <c r="F45" s="14">
        <v>169</v>
      </c>
      <c r="G45" s="14">
        <v>93</v>
      </c>
      <c r="H45" s="14">
        <v>60</v>
      </c>
      <c r="I45" s="14">
        <v>36</v>
      </c>
      <c r="J45" s="14">
        <v>24</v>
      </c>
      <c r="K45" s="14">
        <v>13</v>
      </c>
      <c r="L45" s="14">
        <v>10</v>
      </c>
      <c r="M45" s="14">
        <v>9</v>
      </c>
      <c r="N45" s="14">
        <v>5</v>
      </c>
      <c r="O45" s="14">
        <v>4</v>
      </c>
      <c r="P45" s="14">
        <v>5</v>
      </c>
      <c r="Q45" s="14">
        <v>2</v>
      </c>
      <c r="R45" s="14">
        <v>0</v>
      </c>
      <c r="S45">
        <v>1</v>
      </c>
      <c r="T45" s="41">
        <v>2</v>
      </c>
      <c r="U45" s="14">
        <f t="shared" si="0"/>
        <v>431</v>
      </c>
      <c r="V45" s="14">
        <f t="shared" si="1"/>
        <v>262</v>
      </c>
      <c r="W45" s="14">
        <f t="shared" si="2"/>
        <v>169</v>
      </c>
      <c r="X45" s="14">
        <f t="shared" si="3"/>
        <v>109</v>
      </c>
      <c r="Y45" s="14">
        <f t="shared" si="4"/>
        <v>73</v>
      </c>
      <c r="Z45" s="14">
        <f t="shared" si="5"/>
        <v>49</v>
      </c>
      <c r="AA45" s="14">
        <f t="shared" si="6"/>
        <v>36</v>
      </c>
      <c r="AB45" s="14">
        <f t="shared" si="7"/>
        <v>26</v>
      </c>
      <c r="AC45" s="14">
        <f t="shared" si="8"/>
        <v>17</v>
      </c>
      <c r="AD45" s="14">
        <f t="shared" si="9"/>
        <v>12</v>
      </c>
      <c r="AE45" s="14">
        <f t="shared" si="10"/>
        <v>8</v>
      </c>
      <c r="AF45" s="14">
        <f t="shared" si="11"/>
        <v>3</v>
      </c>
      <c r="AG45" s="14">
        <f t="shared" si="12"/>
        <v>1</v>
      </c>
      <c r="AH45" s="14">
        <f t="shared" si="13"/>
        <v>1</v>
      </c>
      <c r="AI45" s="9">
        <f t="shared" si="14"/>
        <v>39.211136890951273</v>
      </c>
    </row>
    <row r="46" spans="1:35">
      <c r="A46" s="1">
        <v>110499</v>
      </c>
      <c r="B46" s="14">
        <v>21</v>
      </c>
      <c r="C46" s="14">
        <v>3</v>
      </c>
      <c r="D46" s="2">
        <v>20.85</v>
      </c>
      <c r="E46" s="3">
        <v>5</v>
      </c>
      <c r="F46" s="14">
        <v>152</v>
      </c>
      <c r="G46" s="14">
        <v>72</v>
      </c>
      <c r="H46" s="14">
        <v>55</v>
      </c>
      <c r="I46" s="14">
        <v>44</v>
      </c>
      <c r="J46" s="14">
        <v>27</v>
      </c>
      <c r="K46" s="14">
        <v>24</v>
      </c>
      <c r="L46" s="14">
        <v>11</v>
      </c>
      <c r="M46" s="14">
        <v>12</v>
      </c>
      <c r="N46" s="14">
        <v>8</v>
      </c>
      <c r="O46" s="14">
        <v>2</v>
      </c>
      <c r="P46" s="14">
        <v>0</v>
      </c>
      <c r="Q46" s="14">
        <v>0</v>
      </c>
      <c r="R46" s="14">
        <v>0</v>
      </c>
      <c r="S46">
        <v>1</v>
      </c>
      <c r="T46" s="41">
        <v>2</v>
      </c>
      <c r="U46" s="14">
        <f t="shared" si="0"/>
        <v>408</v>
      </c>
      <c r="V46" s="14">
        <f t="shared" si="1"/>
        <v>256</v>
      </c>
      <c r="W46" s="14">
        <f t="shared" si="2"/>
        <v>184</v>
      </c>
      <c r="X46" s="14">
        <f t="shared" si="3"/>
        <v>129</v>
      </c>
      <c r="Y46" s="14">
        <f t="shared" si="4"/>
        <v>85</v>
      </c>
      <c r="Z46" s="14">
        <f t="shared" si="5"/>
        <v>58</v>
      </c>
      <c r="AA46" s="14">
        <f t="shared" si="6"/>
        <v>34</v>
      </c>
      <c r="AB46" s="14">
        <f t="shared" si="7"/>
        <v>23</v>
      </c>
      <c r="AC46" s="14">
        <f t="shared" si="8"/>
        <v>11</v>
      </c>
      <c r="AD46" s="14">
        <f t="shared" si="9"/>
        <v>3</v>
      </c>
      <c r="AE46" s="14">
        <f t="shared" si="10"/>
        <v>1</v>
      </c>
      <c r="AF46" s="14">
        <f t="shared" si="11"/>
        <v>1</v>
      </c>
      <c r="AG46" s="14">
        <f t="shared" si="12"/>
        <v>1</v>
      </c>
      <c r="AH46" s="14">
        <f t="shared" si="13"/>
        <v>1</v>
      </c>
      <c r="AI46" s="9">
        <f t="shared" si="14"/>
        <v>45.098039215686278</v>
      </c>
    </row>
    <row r="47" spans="1:35">
      <c r="A47" s="1">
        <v>110499</v>
      </c>
      <c r="B47" s="14">
        <v>21</v>
      </c>
      <c r="C47" s="14">
        <v>4</v>
      </c>
      <c r="D47" s="2">
        <v>20.9</v>
      </c>
      <c r="E47" s="3">
        <v>5</v>
      </c>
      <c r="F47" s="14">
        <v>106</v>
      </c>
      <c r="G47" s="14">
        <v>63</v>
      </c>
      <c r="H47" s="14">
        <v>61</v>
      </c>
      <c r="I47" s="14">
        <v>39</v>
      </c>
      <c r="J47" s="14">
        <v>21</v>
      </c>
      <c r="K47" s="14">
        <v>6</v>
      </c>
      <c r="L47" s="14">
        <v>10</v>
      </c>
      <c r="M47" s="14">
        <v>8</v>
      </c>
      <c r="N47" s="14">
        <v>3</v>
      </c>
      <c r="O47" s="14">
        <v>0</v>
      </c>
      <c r="P47" s="14">
        <v>1</v>
      </c>
      <c r="Q47" s="14">
        <v>0</v>
      </c>
      <c r="R47" s="14">
        <v>1</v>
      </c>
      <c r="S47">
        <v>0</v>
      </c>
      <c r="T47" s="41">
        <v>2</v>
      </c>
      <c r="U47" s="14">
        <f t="shared" si="0"/>
        <v>319</v>
      </c>
      <c r="V47" s="14">
        <f t="shared" si="1"/>
        <v>213</v>
      </c>
      <c r="W47" s="14">
        <f t="shared" si="2"/>
        <v>150</v>
      </c>
      <c r="X47" s="14">
        <f t="shared" si="3"/>
        <v>89</v>
      </c>
      <c r="Y47" s="14">
        <f t="shared" si="4"/>
        <v>50</v>
      </c>
      <c r="Z47" s="14">
        <f t="shared" si="5"/>
        <v>29</v>
      </c>
      <c r="AA47" s="14">
        <f t="shared" si="6"/>
        <v>23</v>
      </c>
      <c r="AB47" s="14">
        <f t="shared" si="7"/>
        <v>13</v>
      </c>
      <c r="AC47" s="14">
        <f t="shared" si="8"/>
        <v>5</v>
      </c>
      <c r="AD47" s="14">
        <f t="shared" si="9"/>
        <v>2</v>
      </c>
      <c r="AE47" s="14">
        <f t="shared" si="10"/>
        <v>2</v>
      </c>
      <c r="AF47" s="14">
        <f t="shared" si="11"/>
        <v>1</v>
      </c>
      <c r="AG47" s="14">
        <f t="shared" si="12"/>
        <v>1</v>
      </c>
      <c r="AH47" s="14">
        <f t="shared" si="13"/>
        <v>0</v>
      </c>
      <c r="AI47" s="9">
        <f t="shared" si="14"/>
        <v>47.021943573667713</v>
      </c>
    </row>
    <row r="48" spans="1:35">
      <c r="A48" s="1">
        <v>110499</v>
      </c>
      <c r="B48" s="14">
        <v>21</v>
      </c>
      <c r="C48" s="14">
        <v>5</v>
      </c>
      <c r="D48" s="2">
        <v>20.95</v>
      </c>
      <c r="E48" s="3">
        <v>5</v>
      </c>
      <c r="F48" s="14">
        <v>100</v>
      </c>
      <c r="G48" s="14">
        <v>49</v>
      </c>
      <c r="H48" s="14">
        <v>27</v>
      </c>
      <c r="I48" s="14">
        <v>20</v>
      </c>
      <c r="J48" s="14">
        <v>17</v>
      </c>
      <c r="K48" s="14">
        <v>4</v>
      </c>
      <c r="L48" s="14">
        <v>2</v>
      </c>
      <c r="M48" s="14">
        <v>2</v>
      </c>
      <c r="N48" s="14">
        <v>1</v>
      </c>
      <c r="O48" s="14">
        <v>1</v>
      </c>
      <c r="P48" s="14">
        <v>0</v>
      </c>
      <c r="Q48" s="14">
        <v>0</v>
      </c>
      <c r="R48" s="14">
        <v>0</v>
      </c>
      <c r="S48">
        <v>0</v>
      </c>
      <c r="T48" s="41">
        <v>2</v>
      </c>
      <c r="U48" s="14">
        <f t="shared" si="0"/>
        <v>223</v>
      </c>
      <c r="V48" s="14">
        <f t="shared" si="1"/>
        <v>123</v>
      </c>
      <c r="W48" s="14">
        <f t="shared" si="2"/>
        <v>74</v>
      </c>
      <c r="X48" s="14">
        <f t="shared" si="3"/>
        <v>47</v>
      </c>
      <c r="Y48" s="14">
        <f t="shared" si="4"/>
        <v>27</v>
      </c>
      <c r="Z48" s="14">
        <f t="shared" si="5"/>
        <v>10</v>
      </c>
      <c r="AA48" s="14">
        <f t="shared" si="6"/>
        <v>6</v>
      </c>
      <c r="AB48" s="14">
        <f t="shared" si="7"/>
        <v>4</v>
      </c>
      <c r="AC48" s="14">
        <f t="shared" si="8"/>
        <v>2</v>
      </c>
      <c r="AD48" s="14">
        <f t="shared" si="9"/>
        <v>1</v>
      </c>
      <c r="AE48" s="14">
        <f t="shared" si="10"/>
        <v>0</v>
      </c>
      <c r="AF48" s="14">
        <f t="shared" si="11"/>
        <v>0</v>
      </c>
      <c r="AG48" s="14">
        <f t="shared" si="12"/>
        <v>0</v>
      </c>
      <c r="AH48" s="14">
        <f t="shared" si="13"/>
        <v>0</v>
      </c>
      <c r="AI48" s="9">
        <f t="shared" si="14"/>
        <v>33.183856502242151</v>
      </c>
    </row>
    <row r="49" spans="1:35">
      <c r="A49" s="1">
        <v>110499</v>
      </c>
      <c r="B49" s="14">
        <v>21</v>
      </c>
      <c r="C49" s="14">
        <v>6</v>
      </c>
      <c r="D49" s="2">
        <v>21</v>
      </c>
      <c r="E49" s="3">
        <v>5</v>
      </c>
      <c r="F49" s="14">
        <v>63</v>
      </c>
      <c r="G49" s="14">
        <v>42</v>
      </c>
      <c r="H49" s="14">
        <v>20</v>
      </c>
      <c r="I49" s="14">
        <v>11</v>
      </c>
      <c r="J49" s="14">
        <v>6</v>
      </c>
      <c r="K49" s="14">
        <v>4</v>
      </c>
      <c r="L49" s="14">
        <v>2</v>
      </c>
      <c r="M49" s="14">
        <v>2</v>
      </c>
      <c r="N49" s="14">
        <v>0</v>
      </c>
      <c r="O49" s="14">
        <v>1</v>
      </c>
      <c r="P49" s="14">
        <v>0</v>
      </c>
      <c r="Q49" s="14">
        <v>0</v>
      </c>
      <c r="R49" s="14">
        <v>0</v>
      </c>
      <c r="S49">
        <v>0</v>
      </c>
      <c r="T49" s="41">
        <v>2</v>
      </c>
      <c r="U49" s="14">
        <f t="shared" si="0"/>
        <v>151</v>
      </c>
      <c r="V49" s="14">
        <f t="shared" si="1"/>
        <v>88</v>
      </c>
      <c r="W49" s="14">
        <f t="shared" si="2"/>
        <v>46</v>
      </c>
      <c r="X49" s="14">
        <f t="shared" si="3"/>
        <v>26</v>
      </c>
      <c r="Y49" s="14">
        <f t="shared" si="4"/>
        <v>15</v>
      </c>
      <c r="Z49" s="14">
        <f t="shared" si="5"/>
        <v>9</v>
      </c>
      <c r="AA49" s="14">
        <f t="shared" si="6"/>
        <v>5</v>
      </c>
      <c r="AB49" s="14">
        <f t="shared" si="7"/>
        <v>3</v>
      </c>
      <c r="AC49" s="14">
        <f t="shared" si="8"/>
        <v>1</v>
      </c>
      <c r="AD49" s="14">
        <f t="shared" si="9"/>
        <v>1</v>
      </c>
      <c r="AE49" s="14">
        <f t="shared" si="10"/>
        <v>0</v>
      </c>
      <c r="AF49" s="14">
        <f t="shared" si="11"/>
        <v>0</v>
      </c>
      <c r="AG49" s="14">
        <f t="shared" si="12"/>
        <v>0</v>
      </c>
      <c r="AH49" s="14">
        <f t="shared" si="13"/>
        <v>0</v>
      </c>
      <c r="AI49" s="9">
        <f t="shared" si="14"/>
        <v>30.463576158940398</v>
      </c>
    </row>
    <row r="50" spans="1:35">
      <c r="A50" s="1">
        <v>110499</v>
      </c>
      <c r="B50" s="14">
        <v>21</v>
      </c>
      <c r="C50" s="14">
        <v>7</v>
      </c>
      <c r="D50" s="2">
        <v>21.05</v>
      </c>
      <c r="E50" s="3">
        <v>6</v>
      </c>
      <c r="F50" s="14">
        <v>131</v>
      </c>
      <c r="G50" s="14">
        <v>59</v>
      </c>
      <c r="H50" s="14">
        <v>41</v>
      </c>
      <c r="I50" s="14">
        <v>20</v>
      </c>
      <c r="J50" s="14">
        <v>16</v>
      </c>
      <c r="K50" s="14">
        <v>3</v>
      </c>
      <c r="L50" s="14">
        <v>1</v>
      </c>
      <c r="M50" s="14">
        <v>1</v>
      </c>
      <c r="N50" s="14">
        <v>1</v>
      </c>
      <c r="O50" s="14">
        <v>0</v>
      </c>
      <c r="P50" s="14">
        <v>0</v>
      </c>
      <c r="Q50" s="14">
        <v>0</v>
      </c>
      <c r="R50" s="14">
        <v>0</v>
      </c>
      <c r="S50">
        <v>0</v>
      </c>
      <c r="T50" s="41">
        <v>2</v>
      </c>
      <c r="U50" s="14">
        <f t="shared" si="0"/>
        <v>273</v>
      </c>
      <c r="V50" s="14">
        <f t="shared" si="1"/>
        <v>142</v>
      </c>
      <c r="W50" s="14">
        <f t="shared" si="2"/>
        <v>83</v>
      </c>
      <c r="X50" s="14">
        <f t="shared" si="3"/>
        <v>42</v>
      </c>
      <c r="Y50" s="14">
        <f t="shared" si="4"/>
        <v>22</v>
      </c>
      <c r="Z50" s="14">
        <f t="shared" si="5"/>
        <v>6</v>
      </c>
      <c r="AA50" s="14">
        <f t="shared" si="6"/>
        <v>3</v>
      </c>
      <c r="AB50" s="14">
        <f t="shared" si="7"/>
        <v>2</v>
      </c>
      <c r="AC50" s="14">
        <f t="shared" si="8"/>
        <v>1</v>
      </c>
      <c r="AD50" s="14">
        <f t="shared" si="9"/>
        <v>0</v>
      </c>
      <c r="AE50" s="14">
        <f t="shared" si="10"/>
        <v>0</v>
      </c>
      <c r="AF50" s="14">
        <f t="shared" si="11"/>
        <v>0</v>
      </c>
      <c r="AG50" s="14">
        <f t="shared" si="12"/>
        <v>0</v>
      </c>
      <c r="AH50" s="14">
        <f t="shared" si="13"/>
        <v>0</v>
      </c>
      <c r="AI50" s="9">
        <f t="shared" si="14"/>
        <v>30.402930402930401</v>
      </c>
    </row>
    <row r="51" spans="1:35">
      <c r="A51" s="1">
        <v>110499</v>
      </c>
      <c r="B51" s="14">
        <v>21</v>
      </c>
      <c r="C51" s="14">
        <v>8</v>
      </c>
      <c r="D51" s="2">
        <v>21.11</v>
      </c>
      <c r="E51" s="3">
        <v>6</v>
      </c>
      <c r="F51" s="14">
        <v>133</v>
      </c>
      <c r="G51" s="14">
        <v>75</v>
      </c>
      <c r="H51" s="14">
        <v>46</v>
      </c>
      <c r="I51" s="14">
        <v>48</v>
      </c>
      <c r="J51" s="14">
        <v>20</v>
      </c>
      <c r="K51" s="14">
        <v>18</v>
      </c>
      <c r="L51" s="14">
        <v>15</v>
      </c>
      <c r="M51" s="14">
        <v>5</v>
      </c>
      <c r="N51" s="14">
        <v>4</v>
      </c>
      <c r="O51" s="14">
        <v>2</v>
      </c>
      <c r="P51" s="14">
        <v>1</v>
      </c>
      <c r="Q51" s="14">
        <v>1</v>
      </c>
      <c r="R51" s="14">
        <v>0</v>
      </c>
      <c r="S51">
        <v>0</v>
      </c>
      <c r="T51" s="41">
        <v>2</v>
      </c>
      <c r="U51" s="14">
        <f t="shared" si="0"/>
        <v>368</v>
      </c>
      <c r="V51" s="14">
        <f t="shared" si="1"/>
        <v>235</v>
      </c>
      <c r="W51" s="14">
        <f t="shared" si="2"/>
        <v>160</v>
      </c>
      <c r="X51" s="14">
        <f t="shared" si="3"/>
        <v>114</v>
      </c>
      <c r="Y51" s="14">
        <f t="shared" si="4"/>
        <v>66</v>
      </c>
      <c r="Z51" s="14">
        <f t="shared" si="5"/>
        <v>46</v>
      </c>
      <c r="AA51" s="14">
        <f t="shared" si="6"/>
        <v>28</v>
      </c>
      <c r="AB51" s="14">
        <f t="shared" si="7"/>
        <v>13</v>
      </c>
      <c r="AC51" s="14">
        <f t="shared" si="8"/>
        <v>8</v>
      </c>
      <c r="AD51" s="14">
        <f t="shared" si="9"/>
        <v>4</v>
      </c>
      <c r="AE51" s="14">
        <f t="shared" si="10"/>
        <v>2</v>
      </c>
      <c r="AF51" s="14">
        <f t="shared" si="11"/>
        <v>1</v>
      </c>
      <c r="AG51" s="14">
        <f t="shared" si="12"/>
        <v>0</v>
      </c>
      <c r="AH51" s="14">
        <f t="shared" si="13"/>
        <v>0</v>
      </c>
      <c r="AI51" s="9">
        <f t="shared" si="14"/>
        <v>43.478260869565219</v>
      </c>
    </row>
    <row r="52" spans="1:35">
      <c r="A52" s="1">
        <v>110499</v>
      </c>
      <c r="B52" s="14">
        <v>21</v>
      </c>
      <c r="C52" s="14">
        <v>9</v>
      </c>
      <c r="D52" s="2">
        <v>21.17</v>
      </c>
      <c r="E52" s="3">
        <v>5</v>
      </c>
      <c r="F52" s="14">
        <v>112</v>
      </c>
      <c r="G52" s="14">
        <v>61</v>
      </c>
      <c r="H52" s="14">
        <v>40</v>
      </c>
      <c r="I52" s="14">
        <v>34</v>
      </c>
      <c r="J52" s="14">
        <v>18</v>
      </c>
      <c r="K52" s="14">
        <v>14</v>
      </c>
      <c r="L52" s="14">
        <v>8</v>
      </c>
      <c r="M52" s="14">
        <v>4</v>
      </c>
      <c r="N52" s="14">
        <v>1</v>
      </c>
      <c r="O52" s="14">
        <v>0</v>
      </c>
      <c r="P52" s="14">
        <v>0</v>
      </c>
      <c r="Q52" s="14">
        <v>0</v>
      </c>
      <c r="R52" s="14">
        <v>0</v>
      </c>
      <c r="S52">
        <v>0</v>
      </c>
      <c r="T52" s="41">
        <v>2</v>
      </c>
      <c r="U52" s="14">
        <f t="shared" si="0"/>
        <v>292</v>
      </c>
      <c r="V52" s="14">
        <f t="shared" si="1"/>
        <v>180</v>
      </c>
      <c r="W52" s="14">
        <f t="shared" si="2"/>
        <v>119</v>
      </c>
      <c r="X52" s="14">
        <f t="shared" si="3"/>
        <v>79</v>
      </c>
      <c r="Y52" s="14">
        <f t="shared" si="4"/>
        <v>45</v>
      </c>
      <c r="Z52" s="14">
        <f t="shared" si="5"/>
        <v>27</v>
      </c>
      <c r="AA52" s="14">
        <f t="shared" si="6"/>
        <v>13</v>
      </c>
      <c r="AB52" s="14">
        <f t="shared" si="7"/>
        <v>5</v>
      </c>
      <c r="AC52" s="14">
        <f t="shared" si="8"/>
        <v>1</v>
      </c>
      <c r="AD52" s="14">
        <f t="shared" si="9"/>
        <v>0</v>
      </c>
      <c r="AE52" s="14">
        <f t="shared" si="10"/>
        <v>0</v>
      </c>
      <c r="AF52" s="14">
        <f t="shared" si="11"/>
        <v>0</v>
      </c>
      <c r="AG52" s="14">
        <f t="shared" si="12"/>
        <v>0</v>
      </c>
      <c r="AH52" s="14">
        <f t="shared" si="13"/>
        <v>0</v>
      </c>
      <c r="AI52" s="9">
        <f t="shared" si="14"/>
        <v>40.753424657534246</v>
      </c>
    </row>
    <row r="53" spans="1:35">
      <c r="A53" s="1">
        <v>110499</v>
      </c>
      <c r="B53" s="14">
        <v>21</v>
      </c>
      <c r="C53" s="14">
        <v>10</v>
      </c>
      <c r="D53" s="2">
        <v>21.22</v>
      </c>
      <c r="E53" s="3">
        <v>5</v>
      </c>
      <c r="F53" s="14">
        <v>112</v>
      </c>
      <c r="G53" s="14">
        <v>58</v>
      </c>
      <c r="H53" s="14">
        <v>31</v>
      </c>
      <c r="I53" s="14">
        <v>23</v>
      </c>
      <c r="J53" s="14">
        <v>16</v>
      </c>
      <c r="K53" s="14">
        <v>7</v>
      </c>
      <c r="L53" s="14">
        <v>5</v>
      </c>
      <c r="M53" s="14">
        <v>3</v>
      </c>
      <c r="N53" s="14">
        <v>1</v>
      </c>
      <c r="O53" s="14">
        <v>0</v>
      </c>
      <c r="P53" s="14">
        <v>0</v>
      </c>
      <c r="Q53" s="14">
        <v>0</v>
      </c>
      <c r="R53" s="14">
        <v>0</v>
      </c>
      <c r="S53">
        <v>0</v>
      </c>
      <c r="T53" s="41">
        <v>2</v>
      </c>
      <c r="U53" s="14">
        <f t="shared" si="0"/>
        <v>256</v>
      </c>
      <c r="V53" s="14">
        <f t="shared" si="1"/>
        <v>144</v>
      </c>
      <c r="W53" s="14">
        <f t="shared" si="2"/>
        <v>86</v>
      </c>
      <c r="X53" s="14">
        <f t="shared" si="3"/>
        <v>55</v>
      </c>
      <c r="Y53" s="14">
        <f t="shared" si="4"/>
        <v>32</v>
      </c>
      <c r="Z53" s="14">
        <f t="shared" si="5"/>
        <v>16</v>
      </c>
      <c r="AA53" s="14">
        <f t="shared" si="6"/>
        <v>9</v>
      </c>
      <c r="AB53" s="14">
        <f t="shared" si="7"/>
        <v>4</v>
      </c>
      <c r="AC53" s="14">
        <f t="shared" si="8"/>
        <v>1</v>
      </c>
      <c r="AD53" s="14">
        <f t="shared" si="9"/>
        <v>0</v>
      </c>
      <c r="AE53" s="14">
        <f t="shared" si="10"/>
        <v>0</v>
      </c>
      <c r="AF53" s="14">
        <f t="shared" si="11"/>
        <v>0</v>
      </c>
      <c r="AG53" s="14">
        <f t="shared" si="12"/>
        <v>0</v>
      </c>
      <c r="AH53" s="14">
        <f t="shared" si="13"/>
        <v>0</v>
      </c>
      <c r="AI53" s="9">
        <f t="shared" si="14"/>
        <v>33.59375</v>
      </c>
    </row>
    <row r="54" spans="1:35">
      <c r="A54" s="1">
        <v>110499</v>
      </c>
      <c r="B54" s="14">
        <v>21</v>
      </c>
      <c r="C54" s="14">
        <v>11</v>
      </c>
      <c r="D54" s="2">
        <v>21.27</v>
      </c>
      <c r="E54" s="3">
        <v>5</v>
      </c>
      <c r="F54" s="14">
        <v>129</v>
      </c>
      <c r="G54" s="14">
        <v>47</v>
      </c>
      <c r="H54" s="14">
        <v>26</v>
      </c>
      <c r="I54" s="14">
        <v>17</v>
      </c>
      <c r="J54" s="14">
        <v>9</v>
      </c>
      <c r="K54" s="14">
        <v>4</v>
      </c>
      <c r="L54" s="14">
        <v>1</v>
      </c>
      <c r="M54" s="14">
        <v>1</v>
      </c>
      <c r="N54" s="14">
        <v>3</v>
      </c>
      <c r="O54" s="14">
        <v>0</v>
      </c>
      <c r="P54" s="14">
        <v>0</v>
      </c>
      <c r="Q54" s="14">
        <v>0</v>
      </c>
      <c r="R54" s="14">
        <v>0</v>
      </c>
      <c r="S54">
        <v>0</v>
      </c>
      <c r="T54" s="41">
        <v>2</v>
      </c>
      <c r="U54" s="14">
        <f t="shared" si="0"/>
        <v>237</v>
      </c>
      <c r="V54" s="14">
        <f t="shared" si="1"/>
        <v>108</v>
      </c>
      <c r="W54" s="14">
        <f t="shared" si="2"/>
        <v>61</v>
      </c>
      <c r="X54" s="14">
        <f t="shared" si="3"/>
        <v>35</v>
      </c>
      <c r="Y54" s="14">
        <f t="shared" si="4"/>
        <v>18</v>
      </c>
      <c r="Z54" s="14">
        <f t="shared" si="5"/>
        <v>9</v>
      </c>
      <c r="AA54" s="14">
        <f t="shared" si="6"/>
        <v>5</v>
      </c>
      <c r="AB54" s="14">
        <f t="shared" si="7"/>
        <v>4</v>
      </c>
      <c r="AC54" s="14">
        <f t="shared" si="8"/>
        <v>3</v>
      </c>
      <c r="AD54" s="14">
        <f t="shared" si="9"/>
        <v>0</v>
      </c>
      <c r="AE54" s="14">
        <f t="shared" si="10"/>
        <v>0</v>
      </c>
      <c r="AF54" s="14">
        <f t="shared" si="11"/>
        <v>0</v>
      </c>
      <c r="AG54" s="14">
        <f t="shared" si="12"/>
        <v>0</v>
      </c>
      <c r="AH54" s="14">
        <f t="shared" si="13"/>
        <v>0</v>
      </c>
      <c r="AI54" s="9">
        <f t="shared" si="14"/>
        <v>25.738396624472575</v>
      </c>
    </row>
    <row r="55" spans="1:35">
      <c r="A55" s="1">
        <v>110499</v>
      </c>
      <c r="B55" s="14">
        <v>21</v>
      </c>
      <c r="C55" s="14">
        <v>12</v>
      </c>
      <c r="D55" s="2">
        <v>21.32</v>
      </c>
      <c r="E55" s="3">
        <v>5</v>
      </c>
      <c r="F55" s="14">
        <v>125</v>
      </c>
      <c r="G55" s="14">
        <v>51</v>
      </c>
      <c r="H55" s="14">
        <v>29</v>
      </c>
      <c r="I55" s="14">
        <v>21</v>
      </c>
      <c r="J55" s="14">
        <v>4</v>
      </c>
      <c r="K55" s="14">
        <v>9</v>
      </c>
      <c r="L55" s="14">
        <v>7</v>
      </c>
      <c r="M55" s="14">
        <v>1</v>
      </c>
      <c r="N55" s="14">
        <v>3</v>
      </c>
      <c r="O55" s="14">
        <v>0</v>
      </c>
      <c r="P55" s="14">
        <v>1</v>
      </c>
      <c r="Q55" s="14">
        <v>0</v>
      </c>
      <c r="R55" s="14">
        <v>0</v>
      </c>
      <c r="S55">
        <v>2</v>
      </c>
      <c r="T55" s="41">
        <v>2</v>
      </c>
      <c r="U55" s="14">
        <f t="shared" si="0"/>
        <v>253</v>
      </c>
      <c r="V55" s="14">
        <f t="shared" si="1"/>
        <v>128</v>
      </c>
      <c r="W55" s="14">
        <f t="shared" si="2"/>
        <v>77</v>
      </c>
      <c r="X55" s="14">
        <f t="shared" si="3"/>
        <v>48</v>
      </c>
      <c r="Y55" s="14">
        <f t="shared" si="4"/>
        <v>27</v>
      </c>
      <c r="Z55" s="14">
        <f t="shared" si="5"/>
        <v>23</v>
      </c>
      <c r="AA55" s="14">
        <f t="shared" si="6"/>
        <v>14</v>
      </c>
      <c r="AB55" s="14">
        <f t="shared" si="7"/>
        <v>7</v>
      </c>
      <c r="AC55" s="14">
        <f t="shared" si="8"/>
        <v>6</v>
      </c>
      <c r="AD55" s="14">
        <f t="shared" si="9"/>
        <v>3</v>
      </c>
      <c r="AE55" s="14">
        <f t="shared" si="10"/>
        <v>3</v>
      </c>
      <c r="AF55" s="14">
        <f t="shared" si="11"/>
        <v>2</v>
      </c>
      <c r="AG55" s="14">
        <f t="shared" si="12"/>
        <v>2</v>
      </c>
      <c r="AH55" s="14">
        <f t="shared" si="13"/>
        <v>2</v>
      </c>
      <c r="AI55" s="9">
        <f t="shared" si="14"/>
        <v>30.434782608695656</v>
      </c>
    </row>
    <row r="56" spans="1:35">
      <c r="A56" s="1">
        <v>110499</v>
      </c>
      <c r="B56" s="14">
        <v>21</v>
      </c>
      <c r="C56" s="14">
        <v>13</v>
      </c>
      <c r="D56" s="2">
        <v>21.37</v>
      </c>
      <c r="E56" s="3">
        <v>5</v>
      </c>
      <c r="F56" s="14">
        <v>106</v>
      </c>
      <c r="G56" s="14">
        <v>70</v>
      </c>
      <c r="H56" s="14">
        <v>53</v>
      </c>
      <c r="I56" s="14">
        <v>21</v>
      </c>
      <c r="J56" s="14">
        <v>14</v>
      </c>
      <c r="K56" s="14">
        <v>11</v>
      </c>
      <c r="L56" s="14">
        <v>5</v>
      </c>
      <c r="M56" s="14">
        <v>6</v>
      </c>
      <c r="N56" s="14">
        <v>1</v>
      </c>
      <c r="O56" s="14">
        <v>0</v>
      </c>
      <c r="P56" s="14">
        <v>1</v>
      </c>
      <c r="Q56" s="14">
        <v>0</v>
      </c>
      <c r="R56" s="14">
        <v>0</v>
      </c>
      <c r="S56">
        <v>0</v>
      </c>
      <c r="T56" s="41">
        <v>2</v>
      </c>
      <c r="U56" s="14">
        <f t="shared" si="0"/>
        <v>288</v>
      </c>
      <c r="V56" s="14">
        <f t="shared" si="1"/>
        <v>182</v>
      </c>
      <c r="W56" s="14">
        <f t="shared" si="2"/>
        <v>112</v>
      </c>
      <c r="X56" s="14">
        <f t="shared" si="3"/>
        <v>59</v>
      </c>
      <c r="Y56" s="14">
        <f t="shared" si="4"/>
        <v>38</v>
      </c>
      <c r="Z56" s="14">
        <f t="shared" si="5"/>
        <v>24</v>
      </c>
      <c r="AA56" s="14">
        <f t="shared" si="6"/>
        <v>13</v>
      </c>
      <c r="AB56" s="14">
        <f t="shared" si="7"/>
        <v>8</v>
      </c>
      <c r="AC56" s="14">
        <f t="shared" si="8"/>
        <v>2</v>
      </c>
      <c r="AD56" s="14">
        <f t="shared" si="9"/>
        <v>1</v>
      </c>
      <c r="AE56" s="14">
        <f t="shared" si="10"/>
        <v>1</v>
      </c>
      <c r="AF56" s="14">
        <f t="shared" si="11"/>
        <v>0</v>
      </c>
      <c r="AG56" s="14">
        <f t="shared" si="12"/>
        <v>0</v>
      </c>
      <c r="AH56" s="14">
        <f t="shared" si="13"/>
        <v>0</v>
      </c>
      <c r="AI56" s="9">
        <f t="shared" si="14"/>
        <v>38.888888888888893</v>
      </c>
    </row>
    <row r="57" spans="1:35">
      <c r="A57" s="1">
        <v>110499</v>
      </c>
      <c r="B57" s="14">
        <v>21</v>
      </c>
      <c r="C57" s="14">
        <v>14</v>
      </c>
      <c r="D57" s="2">
        <v>21.42</v>
      </c>
      <c r="E57" s="3">
        <v>5</v>
      </c>
      <c r="F57" s="14">
        <v>78</v>
      </c>
      <c r="G57" s="14">
        <v>40</v>
      </c>
      <c r="H57" s="14">
        <v>38</v>
      </c>
      <c r="I57" s="14">
        <v>19</v>
      </c>
      <c r="J57" s="14">
        <v>14</v>
      </c>
      <c r="K57" s="14">
        <v>5</v>
      </c>
      <c r="L57" s="14">
        <v>3</v>
      </c>
      <c r="M57" s="14">
        <v>3</v>
      </c>
      <c r="N57" s="14">
        <v>2</v>
      </c>
      <c r="O57" s="14">
        <v>0</v>
      </c>
      <c r="P57" s="14">
        <v>1</v>
      </c>
      <c r="Q57" s="14">
        <v>0</v>
      </c>
      <c r="R57" s="14">
        <v>0</v>
      </c>
      <c r="S57">
        <v>0</v>
      </c>
      <c r="T57" s="41">
        <v>2</v>
      </c>
      <c r="U57" s="14">
        <f t="shared" si="0"/>
        <v>203</v>
      </c>
      <c r="V57" s="14">
        <f t="shared" si="1"/>
        <v>125</v>
      </c>
      <c r="W57" s="14">
        <f t="shared" si="2"/>
        <v>85</v>
      </c>
      <c r="X57" s="14">
        <f t="shared" si="3"/>
        <v>47</v>
      </c>
      <c r="Y57" s="14">
        <f t="shared" si="4"/>
        <v>28</v>
      </c>
      <c r="Z57" s="14">
        <f t="shared" si="5"/>
        <v>14</v>
      </c>
      <c r="AA57" s="14">
        <f t="shared" si="6"/>
        <v>9</v>
      </c>
      <c r="AB57" s="14">
        <f t="shared" si="7"/>
        <v>6</v>
      </c>
      <c r="AC57" s="14">
        <f t="shared" si="8"/>
        <v>3</v>
      </c>
      <c r="AD57" s="14">
        <f t="shared" si="9"/>
        <v>1</v>
      </c>
      <c r="AE57" s="14">
        <f t="shared" si="10"/>
        <v>1</v>
      </c>
      <c r="AF57" s="14">
        <f t="shared" si="11"/>
        <v>0</v>
      </c>
      <c r="AG57" s="14">
        <f t="shared" si="12"/>
        <v>0</v>
      </c>
      <c r="AH57" s="14">
        <f t="shared" si="13"/>
        <v>0</v>
      </c>
      <c r="AI57" s="9">
        <f t="shared" si="14"/>
        <v>41.871921182266007</v>
      </c>
    </row>
    <row r="58" spans="1:35">
      <c r="A58" s="1">
        <v>110499</v>
      </c>
      <c r="B58" s="14">
        <v>21</v>
      </c>
      <c r="C58" s="14">
        <v>15</v>
      </c>
      <c r="D58" s="2">
        <v>21.47</v>
      </c>
      <c r="E58" s="3">
        <v>5</v>
      </c>
      <c r="F58" s="14">
        <v>103</v>
      </c>
      <c r="G58" s="14">
        <v>60</v>
      </c>
      <c r="H58" s="14">
        <v>42</v>
      </c>
      <c r="I58" s="14">
        <v>12</v>
      </c>
      <c r="J58" s="14">
        <v>8</v>
      </c>
      <c r="K58" s="14">
        <v>4</v>
      </c>
      <c r="L58" s="14">
        <v>3</v>
      </c>
      <c r="M58" s="14">
        <v>2</v>
      </c>
      <c r="N58" s="14">
        <v>0</v>
      </c>
      <c r="O58" s="14">
        <v>0</v>
      </c>
      <c r="P58" s="14">
        <v>2</v>
      </c>
      <c r="Q58" s="14">
        <v>0</v>
      </c>
      <c r="R58" s="14">
        <v>0</v>
      </c>
      <c r="S58">
        <v>0</v>
      </c>
      <c r="T58" s="41">
        <v>2</v>
      </c>
      <c r="U58" s="14">
        <f t="shared" si="0"/>
        <v>236</v>
      </c>
      <c r="V58" s="14">
        <f t="shared" si="1"/>
        <v>133</v>
      </c>
      <c r="W58" s="14">
        <f t="shared" si="2"/>
        <v>73</v>
      </c>
      <c r="X58" s="14">
        <f t="shared" si="3"/>
        <v>31</v>
      </c>
      <c r="Y58" s="14">
        <f t="shared" si="4"/>
        <v>19</v>
      </c>
      <c r="Z58" s="14">
        <f t="shared" si="5"/>
        <v>11</v>
      </c>
      <c r="AA58" s="14">
        <f t="shared" si="6"/>
        <v>7</v>
      </c>
      <c r="AB58" s="14">
        <f t="shared" si="7"/>
        <v>4</v>
      </c>
      <c r="AC58" s="14">
        <f t="shared" si="8"/>
        <v>2</v>
      </c>
      <c r="AD58" s="14">
        <f t="shared" si="9"/>
        <v>2</v>
      </c>
      <c r="AE58" s="14">
        <f t="shared" si="10"/>
        <v>2</v>
      </c>
      <c r="AF58" s="14">
        <f t="shared" si="11"/>
        <v>0</v>
      </c>
      <c r="AG58" s="14">
        <f t="shared" si="12"/>
        <v>0</v>
      </c>
      <c r="AH58" s="14">
        <f t="shared" si="13"/>
        <v>0</v>
      </c>
      <c r="AI58" s="9">
        <f t="shared" si="14"/>
        <v>30.932203389830509</v>
      </c>
    </row>
    <row r="59" spans="1:35">
      <c r="A59" s="1">
        <v>110499</v>
      </c>
      <c r="B59" s="14">
        <v>21</v>
      </c>
      <c r="C59" s="14">
        <v>16</v>
      </c>
      <c r="D59" s="2">
        <v>21.52</v>
      </c>
      <c r="E59" s="3">
        <v>5</v>
      </c>
      <c r="F59" s="14">
        <v>133</v>
      </c>
      <c r="G59" s="14">
        <v>68</v>
      </c>
      <c r="H59" s="14">
        <v>55</v>
      </c>
      <c r="I59" s="14">
        <v>32</v>
      </c>
      <c r="J59" s="14">
        <v>13</v>
      </c>
      <c r="K59" s="14">
        <v>14</v>
      </c>
      <c r="L59" s="14">
        <v>5</v>
      </c>
      <c r="M59" s="14">
        <v>3</v>
      </c>
      <c r="N59" s="14">
        <v>1</v>
      </c>
      <c r="O59" s="14">
        <v>1</v>
      </c>
      <c r="P59" s="14">
        <v>3</v>
      </c>
      <c r="Q59" s="14">
        <v>0</v>
      </c>
      <c r="R59" s="14">
        <v>0</v>
      </c>
      <c r="S59">
        <v>0</v>
      </c>
      <c r="T59" s="41">
        <v>2</v>
      </c>
      <c r="U59" s="14">
        <f t="shared" si="0"/>
        <v>328</v>
      </c>
      <c r="V59" s="14">
        <f t="shared" si="1"/>
        <v>195</v>
      </c>
      <c r="W59" s="14">
        <f t="shared" si="2"/>
        <v>127</v>
      </c>
      <c r="X59" s="14">
        <f t="shared" si="3"/>
        <v>72</v>
      </c>
      <c r="Y59" s="14">
        <f t="shared" si="4"/>
        <v>40</v>
      </c>
      <c r="Z59" s="14">
        <f t="shared" si="5"/>
        <v>27</v>
      </c>
      <c r="AA59" s="14">
        <f t="shared" si="6"/>
        <v>13</v>
      </c>
      <c r="AB59" s="14">
        <f t="shared" si="7"/>
        <v>8</v>
      </c>
      <c r="AC59" s="14">
        <f t="shared" si="8"/>
        <v>5</v>
      </c>
      <c r="AD59" s="14">
        <f t="shared" si="9"/>
        <v>4</v>
      </c>
      <c r="AE59" s="14">
        <f t="shared" si="10"/>
        <v>3</v>
      </c>
      <c r="AF59" s="14">
        <f t="shared" si="11"/>
        <v>0</v>
      </c>
      <c r="AG59" s="14">
        <f t="shared" si="12"/>
        <v>0</v>
      </c>
      <c r="AH59" s="14">
        <f t="shared" si="13"/>
        <v>0</v>
      </c>
      <c r="AI59" s="9">
        <f t="shared" si="14"/>
        <v>38.719512195121951</v>
      </c>
    </row>
    <row r="60" spans="1:35">
      <c r="A60" s="1">
        <v>110499</v>
      </c>
      <c r="B60" s="14">
        <v>21</v>
      </c>
      <c r="C60" s="14">
        <v>17</v>
      </c>
      <c r="D60" s="2">
        <v>21.57</v>
      </c>
      <c r="E60" s="3">
        <v>5</v>
      </c>
      <c r="F60" s="14">
        <v>55</v>
      </c>
      <c r="G60" s="14">
        <v>40</v>
      </c>
      <c r="H60" s="14">
        <v>27</v>
      </c>
      <c r="I60" s="14">
        <v>21</v>
      </c>
      <c r="J60" s="14">
        <v>11</v>
      </c>
      <c r="K60" s="14">
        <v>5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>
        <v>0</v>
      </c>
      <c r="T60" s="41">
        <v>2</v>
      </c>
      <c r="U60" s="14">
        <f t="shared" si="0"/>
        <v>159</v>
      </c>
      <c r="V60" s="14">
        <f t="shared" si="1"/>
        <v>104</v>
      </c>
      <c r="W60" s="14">
        <f t="shared" si="2"/>
        <v>64</v>
      </c>
      <c r="X60" s="14">
        <f t="shared" si="3"/>
        <v>37</v>
      </c>
      <c r="Y60" s="14">
        <f t="shared" si="4"/>
        <v>16</v>
      </c>
      <c r="Z60" s="14">
        <f t="shared" si="5"/>
        <v>5</v>
      </c>
      <c r="AA60" s="14">
        <f t="shared" si="6"/>
        <v>0</v>
      </c>
      <c r="AB60" s="14">
        <f t="shared" si="7"/>
        <v>0</v>
      </c>
      <c r="AC60" s="14">
        <f t="shared" si="8"/>
        <v>0</v>
      </c>
      <c r="AD60" s="14">
        <f t="shared" si="9"/>
        <v>0</v>
      </c>
      <c r="AE60" s="14">
        <f t="shared" si="10"/>
        <v>0</v>
      </c>
      <c r="AF60" s="14">
        <f t="shared" si="11"/>
        <v>0</v>
      </c>
      <c r="AG60" s="14">
        <f t="shared" si="12"/>
        <v>0</v>
      </c>
      <c r="AH60" s="14">
        <f t="shared" si="13"/>
        <v>0</v>
      </c>
      <c r="AI60" s="9">
        <f t="shared" si="14"/>
        <v>40.25157232704403</v>
      </c>
    </row>
    <row r="61" spans="1:35">
      <c r="A61" s="1">
        <v>110499</v>
      </c>
      <c r="B61" s="14">
        <v>21</v>
      </c>
      <c r="C61" s="14">
        <v>18</v>
      </c>
      <c r="D61" s="2">
        <v>21.62</v>
      </c>
      <c r="E61" s="3">
        <v>5</v>
      </c>
      <c r="F61" s="14">
        <v>81</v>
      </c>
      <c r="G61" s="14">
        <v>36</v>
      </c>
      <c r="H61" s="14">
        <v>24</v>
      </c>
      <c r="I61" s="14">
        <v>9</v>
      </c>
      <c r="J61" s="14">
        <v>7</v>
      </c>
      <c r="K61" s="14">
        <v>6</v>
      </c>
      <c r="L61" s="14">
        <v>2</v>
      </c>
      <c r="M61" s="14">
        <v>2</v>
      </c>
      <c r="N61" s="14">
        <v>0</v>
      </c>
      <c r="O61" s="14">
        <v>1</v>
      </c>
      <c r="P61" s="14">
        <v>0</v>
      </c>
      <c r="Q61" s="14">
        <v>0</v>
      </c>
      <c r="R61" s="14">
        <v>0</v>
      </c>
      <c r="S61">
        <v>0</v>
      </c>
      <c r="T61" s="41">
        <v>2</v>
      </c>
      <c r="U61" s="14">
        <f t="shared" si="0"/>
        <v>168</v>
      </c>
      <c r="V61" s="14">
        <f t="shared" si="1"/>
        <v>87</v>
      </c>
      <c r="W61" s="14">
        <f t="shared" si="2"/>
        <v>51</v>
      </c>
      <c r="X61" s="14">
        <f t="shared" si="3"/>
        <v>27</v>
      </c>
      <c r="Y61" s="14">
        <f t="shared" si="4"/>
        <v>18</v>
      </c>
      <c r="Z61" s="14">
        <f t="shared" si="5"/>
        <v>11</v>
      </c>
      <c r="AA61" s="14">
        <f t="shared" si="6"/>
        <v>5</v>
      </c>
      <c r="AB61" s="14">
        <f t="shared" si="7"/>
        <v>3</v>
      </c>
      <c r="AC61" s="14">
        <f t="shared" si="8"/>
        <v>1</v>
      </c>
      <c r="AD61" s="14">
        <f t="shared" si="9"/>
        <v>1</v>
      </c>
      <c r="AE61" s="14">
        <f t="shared" si="10"/>
        <v>0</v>
      </c>
      <c r="AF61" s="14">
        <f t="shared" si="11"/>
        <v>0</v>
      </c>
      <c r="AG61" s="14">
        <f t="shared" si="12"/>
        <v>0</v>
      </c>
      <c r="AH61" s="14">
        <f t="shared" si="13"/>
        <v>0</v>
      </c>
      <c r="AI61" s="9">
        <f t="shared" si="14"/>
        <v>30.357142857142854</v>
      </c>
    </row>
    <row r="62" spans="1:35">
      <c r="A62" s="1">
        <v>110499</v>
      </c>
      <c r="B62" s="14">
        <v>21</v>
      </c>
      <c r="C62" s="14">
        <v>19</v>
      </c>
      <c r="D62" s="2">
        <v>21.67</v>
      </c>
      <c r="E62" s="3">
        <v>5</v>
      </c>
      <c r="F62" s="14">
        <v>115</v>
      </c>
      <c r="G62" s="14">
        <v>59</v>
      </c>
      <c r="H62" s="14">
        <v>42</v>
      </c>
      <c r="I62" s="14">
        <v>19</v>
      </c>
      <c r="J62" s="14">
        <v>10</v>
      </c>
      <c r="K62" s="14">
        <v>1</v>
      </c>
      <c r="L62" s="14">
        <v>0</v>
      </c>
      <c r="M62" s="14">
        <v>2</v>
      </c>
      <c r="N62" s="14">
        <v>0</v>
      </c>
      <c r="O62" s="14">
        <v>0</v>
      </c>
      <c r="P62" s="14">
        <v>1</v>
      </c>
      <c r="Q62" s="14">
        <v>0</v>
      </c>
      <c r="R62" s="14">
        <v>0</v>
      </c>
      <c r="S62">
        <v>0</v>
      </c>
      <c r="T62" s="41">
        <v>2</v>
      </c>
      <c r="U62" s="14">
        <f t="shared" si="0"/>
        <v>249</v>
      </c>
      <c r="V62" s="14">
        <f t="shared" si="1"/>
        <v>134</v>
      </c>
      <c r="W62" s="14">
        <f t="shared" si="2"/>
        <v>75</v>
      </c>
      <c r="X62" s="14">
        <f t="shared" si="3"/>
        <v>33</v>
      </c>
      <c r="Y62" s="14">
        <f t="shared" si="4"/>
        <v>14</v>
      </c>
      <c r="Z62" s="14">
        <f t="shared" si="5"/>
        <v>4</v>
      </c>
      <c r="AA62" s="14">
        <f t="shared" si="6"/>
        <v>3</v>
      </c>
      <c r="AB62" s="14">
        <f t="shared" si="7"/>
        <v>3</v>
      </c>
      <c r="AC62" s="14">
        <f t="shared" si="8"/>
        <v>1</v>
      </c>
      <c r="AD62" s="14">
        <f t="shared" si="9"/>
        <v>1</v>
      </c>
      <c r="AE62" s="14">
        <f t="shared" si="10"/>
        <v>1</v>
      </c>
      <c r="AF62" s="14">
        <f t="shared" si="11"/>
        <v>0</v>
      </c>
      <c r="AG62" s="14">
        <f t="shared" si="12"/>
        <v>0</v>
      </c>
      <c r="AH62" s="14">
        <f t="shared" si="13"/>
        <v>0</v>
      </c>
      <c r="AI62" s="9">
        <f t="shared" si="14"/>
        <v>30.120481927710845</v>
      </c>
    </row>
    <row r="63" spans="1:35">
      <c r="A63" s="1">
        <v>110499</v>
      </c>
      <c r="B63" s="14">
        <v>21</v>
      </c>
      <c r="C63" s="14">
        <v>20</v>
      </c>
      <c r="D63" s="2">
        <v>21.72</v>
      </c>
      <c r="E63" s="3">
        <v>6</v>
      </c>
      <c r="F63" s="14">
        <v>111</v>
      </c>
      <c r="G63" s="14">
        <v>65</v>
      </c>
      <c r="H63" s="14">
        <v>27</v>
      </c>
      <c r="I63" s="14">
        <v>15</v>
      </c>
      <c r="J63" s="14">
        <v>6</v>
      </c>
      <c r="K63" s="14">
        <v>7</v>
      </c>
      <c r="L63" s="14">
        <v>4</v>
      </c>
      <c r="M63" s="14">
        <v>0</v>
      </c>
      <c r="N63" s="14">
        <v>0</v>
      </c>
      <c r="O63" s="14">
        <v>0</v>
      </c>
      <c r="P63" s="14">
        <v>1</v>
      </c>
      <c r="Q63" s="14">
        <v>0</v>
      </c>
      <c r="R63" s="14">
        <v>0</v>
      </c>
      <c r="S63">
        <v>0</v>
      </c>
      <c r="T63" s="41">
        <v>2</v>
      </c>
      <c r="U63" s="14">
        <f t="shared" si="0"/>
        <v>236</v>
      </c>
      <c r="V63" s="14">
        <f t="shared" si="1"/>
        <v>125</v>
      </c>
      <c r="W63" s="14">
        <f t="shared" si="2"/>
        <v>60</v>
      </c>
      <c r="X63" s="14">
        <f t="shared" si="3"/>
        <v>33</v>
      </c>
      <c r="Y63" s="14">
        <f t="shared" si="4"/>
        <v>18</v>
      </c>
      <c r="Z63" s="14">
        <f t="shared" si="5"/>
        <v>12</v>
      </c>
      <c r="AA63" s="14">
        <f t="shared" si="6"/>
        <v>5</v>
      </c>
      <c r="AB63" s="14">
        <f t="shared" si="7"/>
        <v>1</v>
      </c>
      <c r="AC63" s="14">
        <f t="shared" si="8"/>
        <v>1</v>
      </c>
      <c r="AD63" s="14">
        <f t="shared" si="9"/>
        <v>1</v>
      </c>
      <c r="AE63" s="14">
        <f t="shared" si="10"/>
        <v>1</v>
      </c>
      <c r="AF63" s="14">
        <f t="shared" si="11"/>
        <v>0</v>
      </c>
      <c r="AG63" s="14">
        <f t="shared" si="12"/>
        <v>0</v>
      </c>
      <c r="AH63" s="14">
        <f t="shared" si="13"/>
        <v>0</v>
      </c>
      <c r="AI63" s="9">
        <f t="shared" si="14"/>
        <v>25.423728813559322</v>
      </c>
    </row>
    <row r="64" spans="1:35">
      <c r="A64" s="1">
        <v>110499</v>
      </c>
      <c r="B64" s="14">
        <v>22</v>
      </c>
      <c r="C64" s="14">
        <v>1</v>
      </c>
      <c r="D64" s="2">
        <v>21.78</v>
      </c>
      <c r="E64" s="3">
        <v>6</v>
      </c>
      <c r="F64" s="14">
        <v>126</v>
      </c>
      <c r="G64" s="14">
        <v>76</v>
      </c>
      <c r="H64" s="14">
        <v>41</v>
      </c>
      <c r="I64" s="14">
        <v>21</v>
      </c>
      <c r="J64" s="14">
        <v>8</v>
      </c>
      <c r="K64" s="14">
        <v>0</v>
      </c>
      <c r="L64" s="14">
        <v>3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>
        <v>0</v>
      </c>
      <c r="T64" s="41">
        <v>2</v>
      </c>
      <c r="U64" s="14">
        <f t="shared" si="0"/>
        <v>275</v>
      </c>
      <c r="V64" s="14">
        <f t="shared" si="1"/>
        <v>149</v>
      </c>
      <c r="W64" s="14">
        <f t="shared" si="2"/>
        <v>73</v>
      </c>
      <c r="X64" s="14">
        <f t="shared" si="3"/>
        <v>32</v>
      </c>
      <c r="Y64" s="14">
        <f t="shared" si="4"/>
        <v>11</v>
      </c>
      <c r="Z64" s="14">
        <f t="shared" si="5"/>
        <v>3</v>
      </c>
      <c r="AA64" s="14">
        <f t="shared" si="6"/>
        <v>3</v>
      </c>
      <c r="AB64" s="14">
        <f t="shared" si="7"/>
        <v>0</v>
      </c>
      <c r="AC64" s="14">
        <f t="shared" si="8"/>
        <v>0</v>
      </c>
      <c r="AD64" s="14">
        <f t="shared" si="9"/>
        <v>0</v>
      </c>
      <c r="AE64" s="14">
        <f t="shared" si="10"/>
        <v>0</v>
      </c>
      <c r="AF64" s="14">
        <f t="shared" si="11"/>
        <v>0</v>
      </c>
      <c r="AG64" s="14">
        <f t="shared" si="12"/>
        <v>0</v>
      </c>
      <c r="AH64" s="14">
        <f t="shared" si="13"/>
        <v>0</v>
      </c>
      <c r="AI64" s="9">
        <f t="shared" si="14"/>
        <v>26.545454545454543</v>
      </c>
    </row>
    <row r="65" spans="1:35">
      <c r="A65" s="1">
        <v>110499</v>
      </c>
      <c r="B65" s="14">
        <v>22</v>
      </c>
      <c r="C65" s="14">
        <v>2</v>
      </c>
      <c r="D65" s="2">
        <v>21.84</v>
      </c>
      <c r="E65" s="3">
        <v>5</v>
      </c>
      <c r="F65" s="14">
        <v>114</v>
      </c>
      <c r="G65" s="14">
        <v>98</v>
      </c>
      <c r="H65" s="14">
        <v>70</v>
      </c>
      <c r="I65" s="14">
        <v>55</v>
      </c>
      <c r="J65" s="14">
        <v>28</v>
      </c>
      <c r="K65" s="14">
        <v>13</v>
      </c>
      <c r="L65" s="14">
        <v>4</v>
      </c>
      <c r="M65" s="14">
        <v>3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>
        <v>0</v>
      </c>
      <c r="T65" s="41">
        <v>2</v>
      </c>
      <c r="U65" s="14">
        <f t="shared" si="0"/>
        <v>385</v>
      </c>
      <c r="V65" s="14">
        <f t="shared" si="1"/>
        <v>271</v>
      </c>
      <c r="W65" s="14">
        <f t="shared" si="2"/>
        <v>173</v>
      </c>
      <c r="X65" s="14">
        <f t="shared" si="3"/>
        <v>103</v>
      </c>
      <c r="Y65" s="14">
        <f t="shared" si="4"/>
        <v>48</v>
      </c>
      <c r="Z65" s="14">
        <f t="shared" si="5"/>
        <v>20</v>
      </c>
      <c r="AA65" s="14">
        <f t="shared" si="6"/>
        <v>7</v>
      </c>
      <c r="AB65" s="14">
        <f t="shared" si="7"/>
        <v>3</v>
      </c>
      <c r="AC65" s="14">
        <f t="shared" si="8"/>
        <v>0</v>
      </c>
      <c r="AD65" s="14">
        <f t="shared" si="9"/>
        <v>0</v>
      </c>
      <c r="AE65" s="14">
        <f t="shared" si="10"/>
        <v>0</v>
      </c>
      <c r="AF65" s="14">
        <f t="shared" si="11"/>
        <v>0</v>
      </c>
      <c r="AG65" s="14">
        <f t="shared" si="12"/>
        <v>0</v>
      </c>
      <c r="AH65" s="14">
        <f t="shared" si="13"/>
        <v>0</v>
      </c>
      <c r="AI65" s="9">
        <f t="shared" si="14"/>
        <v>44.935064935064936</v>
      </c>
    </row>
    <row r="66" spans="1:35">
      <c r="A66" s="1">
        <v>110499</v>
      </c>
      <c r="B66" s="14">
        <v>22</v>
      </c>
      <c r="C66" s="14">
        <v>3</v>
      </c>
      <c r="D66" s="2">
        <v>21.89</v>
      </c>
      <c r="E66" s="3">
        <v>5</v>
      </c>
      <c r="F66" s="14">
        <v>192</v>
      </c>
      <c r="G66" s="14">
        <v>133</v>
      </c>
      <c r="H66" s="14">
        <v>76</v>
      </c>
      <c r="I66" s="14">
        <v>47</v>
      </c>
      <c r="J66" s="14">
        <v>24</v>
      </c>
      <c r="K66" s="14">
        <v>12</v>
      </c>
      <c r="L66" s="14">
        <v>13</v>
      </c>
      <c r="M66" s="14">
        <v>3</v>
      </c>
      <c r="N66" s="14">
        <v>2</v>
      </c>
      <c r="O66" s="14">
        <v>0</v>
      </c>
      <c r="P66" s="14">
        <v>0</v>
      </c>
      <c r="Q66" s="14">
        <v>0</v>
      </c>
      <c r="R66" s="14">
        <v>0</v>
      </c>
      <c r="S66">
        <v>1</v>
      </c>
      <c r="T66" s="41">
        <v>2</v>
      </c>
      <c r="U66" s="14">
        <f t="shared" si="0"/>
        <v>503</v>
      </c>
      <c r="V66" s="14">
        <f t="shared" si="1"/>
        <v>311</v>
      </c>
      <c r="W66" s="14">
        <f t="shared" si="2"/>
        <v>178</v>
      </c>
      <c r="X66" s="14">
        <f t="shared" si="3"/>
        <v>102</v>
      </c>
      <c r="Y66" s="14">
        <f t="shared" si="4"/>
        <v>55</v>
      </c>
      <c r="Z66" s="14">
        <f t="shared" si="5"/>
        <v>31</v>
      </c>
      <c r="AA66" s="14">
        <f t="shared" si="6"/>
        <v>19</v>
      </c>
      <c r="AB66" s="14">
        <f t="shared" si="7"/>
        <v>6</v>
      </c>
      <c r="AC66" s="14">
        <f t="shared" si="8"/>
        <v>3</v>
      </c>
      <c r="AD66" s="14">
        <f t="shared" si="9"/>
        <v>1</v>
      </c>
      <c r="AE66" s="14">
        <f t="shared" si="10"/>
        <v>1</v>
      </c>
      <c r="AF66" s="14">
        <f t="shared" si="11"/>
        <v>1</v>
      </c>
      <c r="AG66" s="14">
        <f t="shared" si="12"/>
        <v>1</v>
      </c>
      <c r="AH66" s="14">
        <f t="shared" si="13"/>
        <v>1</v>
      </c>
      <c r="AI66" s="9">
        <f t="shared" si="14"/>
        <v>35.387673956262425</v>
      </c>
    </row>
    <row r="67" spans="1:35">
      <c r="A67" s="1">
        <v>110499</v>
      </c>
      <c r="B67" s="14">
        <v>22</v>
      </c>
      <c r="C67" s="14">
        <v>4</v>
      </c>
      <c r="D67" s="2">
        <v>21.94</v>
      </c>
      <c r="E67" s="3">
        <v>5</v>
      </c>
      <c r="F67" s="14">
        <v>100</v>
      </c>
      <c r="G67" s="14">
        <v>79</v>
      </c>
      <c r="H67" s="14">
        <v>54</v>
      </c>
      <c r="I67" s="14">
        <v>32</v>
      </c>
      <c r="J67" s="14">
        <v>11</v>
      </c>
      <c r="K67" s="14">
        <v>5</v>
      </c>
      <c r="L67" s="14">
        <v>7</v>
      </c>
      <c r="M67" s="14">
        <v>2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>
        <v>1</v>
      </c>
      <c r="T67" s="41">
        <v>2</v>
      </c>
      <c r="U67" s="14">
        <f t="shared" si="0"/>
        <v>291</v>
      </c>
      <c r="V67" s="14">
        <f t="shared" si="1"/>
        <v>191</v>
      </c>
      <c r="W67" s="14">
        <f t="shared" si="2"/>
        <v>112</v>
      </c>
      <c r="X67" s="14">
        <f t="shared" si="3"/>
        <v>58</v>
      </c>
      <c r="Y67" s="14">
        <f t="shared" si="4"/>
        <v>26</v>
      </c>
      <c r="Z67" s="14">
        <f t="shared" si="5"/>
        <v>15</v>
      </c>
      <c r="AA67" s="14">
        <f t="shared" si="6"/>
        <v>10</v>
      </c>
      <c r="AB67" s="14">
        <f t="shared" si="7"/>
        <v>3</v>
      </c>
      <c r="AC67" s="14">
        <f t="shared" si="8"/>
        <v>1</v>
      </c>
      <c r="AD67" s="14">
        <f t="shared" si="9"/>
        <v>1</v>
      </c>
      <c r="AE67" s="14">
        <f t="shared" si="10"/>
        <v>1</v>
      </c>
      <c r="AF67" s="14">
        <f t="shared" si="11"/>
        <v>1</v>
      </c>
      <c r="AG67" s="14">
        <f t="shared" si="12"/>
        <v>1</v>
      </c>
      <c r="AH67" s="14">
        <f t="shared" si="13"/>
        <v>1</v>
      </c>
      <c r="AI67" s="9">
        <f t="shared" si="14"/>
        <v>38.487972508591071</v>
      </c>
    </row>
    <row r="68" spans="1:35">
      <c r="A68" s="1">
        <v>110499</v>
      </c>
      <c r="B68" s="14">
        <v>22</v>
      </c>
      <c r="C68" s="14">
        <v>5</v>
      </c>
      <c r="D68" s="2">
        <v>21.99</v>
      </c>
      <c r="E68" s="3">
        <v>5</v>
      </c>
      <c r="F68" s="14">
        <v>55</v>
      </c>
      <c r="G68" s="14">
        <v>24</v>
      </c>
      <c r="H68" s="14">
        <v>13</v>
      </c>
      <c r="I68" s="14">
        <v>9</v>
      </c>
      <c r="J68" s="14">
        <v>2</v>
      </c>
      <c r="K68" s="14">
        <v>2</v>
      </c>
      <c r="L68" s="14">
        <v>0</v>
      </c>
      <c r="M68" s="14">
        <v>0</v>
      </c>
      <c r="N68" s="14">
        <v>0</v>
      </c>
      <c r="O68" s="14">
        <v>1</v>
      </c>
      <c r="P68" s="14">
        <v>1</v>
      </c>
      <c r="Q68" s="14">
        <v>0</v>
      </c>
      <c r="R68" s="14">
        <v>0</v>
      </c>
      <c r="S68">
        <v>0</v>
      </c>
      <c r="T68" s="41">
        <v>2</v>
      </c>
      <c r="U68" s="14">
        <f t="shared" si="0"/>
        <v>107</v>
      </c>
      <c r="V68" s="14">
        <f t="shared" si="1"/>
        <v>52</v>
      </c>
      <c r="W68" s="14">
        <f t="shared" si="2"/>
        <v>28</v>
      </c>
      <c r="X68" s="14">
        <f t="shared" si="3"/>
        <v>15</v>
      </c>
      <c r="Y68" s="14">
        <f t="shared" si="4"/>
        <v>6</v>
      </c>
      <c r="Z68" s="14">
        <f t="shared" si="5"/>
        <v>4</v>
      </c>
      <c r="AA68" s="14">
        <f t="shared" si="6"/>
        <v>2</v>
      </c>
      <c r="AB68" s="14">
        <f t="shared" si="7"/>
        <v>2</v>
      </c>
      <c r="AC68" s="14">
        <f t="shared" si="8"/>
        <v>2</v>
      </c>
      <c r="AD68" s="14">
        <f t="shared" si="9"/>
        <v>2</v>
      </c>
      <c r="AE68" s="14">
        <f t="shared" si="10"/>
        <v>1</v>
      </c>
      <c r="AF68" s="14">
        <f t="shared" si="11"/>
        <v>0</v>
      </c>
      <c r="AG68" s="14">
        <f t="shared" si="12"/>
        <v>0</v>
      </c>
      <c r="AH68" s="14">
        <f t="shared" si="13"/>
        <v>0</v>
      </c>
      <c r="AI68" s="9">
        <f t="shared" si="14"/>
        <v>26.168224299065418</v>
      </c>
    </row>
    <row r="69" spans="1:35">
      <c r="A69" s="1">
        <v>110499</v>
      </c>
      <c r="B69" s="14">
        <v>22</v>
      </c>
      <c r="C69" s="14">
        <v>6</v>
      </c>
      <c r="D69" s="2">
        <v>22.04</v>
      </c>
      <c r="E69" s="3">
        <v>5</v>
      </c>
      <c r="F69" s="14">
        <v>89</v>
      </c>
      <c r="G69" s="14">
        <v>39</v>
      </c>
      <c r="H69" s="14">
        <v>31</v>
      </c>
      <c r="I69" s="14">
        <v>11</v>
      </c>
      <c r="J69" s="14">
        <v>8</v>
      </c>
      <c r="K69" s="14">
        <v>0</v>
      </c>
      <c r="L69" s="14">
        <v>1</v>
      </c>
      <c r="M69" s="14">
        <v>0</v>
      </c>
      <c r="N69" s="14">
        <v>0</v>
      </c>
      <c r="O69" s="14">
        <v>0</v>
      </c>
      <c r="P69" s="14">
        <v>1</v>
      </c>
      <c r="Q69" s="14">
        <v>0</v>
      </c>
      <c r="R69" s="14">
        <v>0</v>
      </c>
      <c r="S69">
        <v>0</v>
      </c>
      <c r="T69" s="41">
        <v>2</v>
      </c>
      <c r="U69" s="14">
        <f t="shared" si="0"/>
        <v>180</v>
      </c>
      <c r="V69" s="14">
        <f t="shared" si="1"/>
        <v>91</v>
      </c>
      <c r="W69" s="14">
        <f t="shared" si="2"/>
        <v>52</v>
      </c>
      <c r="X69" s="14">
        <f t="shared" si="3"/>
        <v>21</v>
      </c>
      <c r="Y69" s="14">
        <f t="shared" si="4"/>
        <v>10</v>
      </c>
      <c r="Z69" s="14">
        <f t="shared" si="5"/>
        <v>2</v>
      </c>
      <c r="AA69" s="14">
        <f t="shared" si="6"/>
        <v>2</v>
      </c>
      <c r="AB69" s="14">
        <f t="shared" si="7"/>
        <v>1</v>
      </c>
      <c r="AC69" s="14">
        <f t="shared" si="8"/>
        <v>1</v>
      </c>
      <c r="AD69" s="14">
        <f t="shared" si="9"/>
        <v>1</v>
      </c>
      <c r="AE69" s="14">
        <f t="shared" si="10"/>
        <v>1</v>
      </c>
      <c r="AF69" s="14">
        <f t="shared" si="11"/>
        <v>0</v>
      </c>
      <c r="AG69" s="14">
        <f t="shared" si="12"/>
        <v>0</v>
      </c>
      <c r="AH69" s="14">
        <f t="shared" si="13"/>
        <v>0</v>
      </c>
      <c r="AI69" s="9">
        <f t="shared" si="14"/>
        <v>28.888888888888886</v>
      </c>
    </row>
    <row r="70" spans="1:35">
      <c r="A70" s="1">
        <v>110499</v>
      </c>
      <c r="B70" s="14">
        <v>22</v>
      </c>
      <c r="C70" s="14">
        <v>7</v>
      </c>
      <c r="D70" s="2">
        <v>22.09</v>
      </c>
      <c r="E70" s="3">
        <v>5</v>
      </c>
      <c r="F70" s="14">
        <v>125</v>
      </c>
      <c r="G70" s="14">
        <v>65</v>
      </c>
      <c r="H70" s="14">
        <v>33</v>
      </c>
      <c r="I70" s="14">
        <v>15</v>
      </c>
      <c r="J70" s="14">
        <v>11</v>
      </c>
      <c r="K70" s="14">
        <v>4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>
        <v>0</v>
      </c>
      <c r="T70" s="41">
        <v>2</v>
      </c>
      <c r="U70" s="14">
        <f t="shared" si="0"/>
        <v>253</v>
      </c>
      <c r="V70" s="14">
        <f t="shared" si="1"/>
        <v>128</v>
      </c>
      <c r="W70" s="14">
        <f t="shared" si="2"/>
        <v>63</v>
      </c>
      <c r="X70" s="14">
        <f t="shared" si="3"/>
        <v>30</v>
      </c>
      <c r="Y70" s="14">
        <f t="shared" si="4"/>
        <v>15</v>
      </c>
      <c r="Z70" s="14">
        <f t="shared" si="5"/>
        <v>4</v>
      </c>
      <c r="AA70" s="14">
        <f t="shared" si="6"/>
        <v>0</v>
      </c>
      <c r="AB70" s="14">
        <f t="shared" si="7"/>
        <v>0</v>
      </c>
      <c r="AC70" s="14">
        <f t="shared" si="8"/>
        <v>0</v>
      </c>
      <c r="AD70" s="14">
        <f t="shared" si="9"/>
        <v>0</v>
      </c>
      <c r="AE70" s="14">
        <f t="shared" si="10"/>
        <v>0</v>
      </c>
      <c r="AF70" s="14">
        <f t="shared" si="11"/>
        <v>0</v>
      </c>
      <c r="AG70" s="14">
        <f t="shared" si="12"/>
        <v>0</v>
      </c>
      <c r="AH70" s="14">
        <f t="shared" si="13"/>
        <v>0</v>
      </c>
      <c r="AI70" s="9">
        <f t="shared" si="14"/>
        <v>24.901185770750988</v>
      </c>
    </row>
    <row r="71" spans="1:35">
      <c r="A71" s="1">
        <v>110499</v>
      </c>
      <c r="B71" s="14">
        <v>22</v>
      </c>
      <c r="C71" s="14">
        <v>8</v>
      </c>
      <c r="D71" s="2">
        <v>22.14</v>
      </c>
      <c r="E71" s="3">
        <v>6</v>
      </c>
      <c r="F71" s="14">
        <v>158</v>
      </c>
      <c r="G71" s="14">
        <v>88</v>
      </c>
      <c r="H71" s="14">
        <v>40</v>
      </c>
      <c r="I71" s="14">
        <v>21</v>
      </c>
      <c r="J71" s="14">
        <v>5</v>
      </c>
      <c r="K71" s="14">
        <v>2</v>
      </c>
      <c r="L71" s="14">
        <v>3</v>
      </c>
      <c r="M71" s="14">
        <v>2</v>
      </c>
      <c r="N71" s="14">
        <v>1</v>
      </c>
      <c r="O71" s="14">
        <v>0</v>
      </c>
      <c r="P71" s="14">
        <v>0</v>
      </c>
      <c r="Q71" s="14">
        <v>0</v>
      </c>
      <c r="R71" s="14">
        <v>0</v>
      </c>
      <c r="S71">
        <v>0</v>
      </c>
      <c r="T71" s="41">
        <v>2</v>
      </c>
      <c r="U71" s="14">
        <f t="shared" si="0"/>
        <v>320</v>
      </c>
      <c r="V71" s="14">
        <f t="shared" si="1"/>
        <v>162</v>
      </c>
      <c r="W71" s="14">
        <f t="shared" si="2"/>
        <v>74</v>
      </c>
      <c r="X71" s="14">
        <f t="shared" si="3"/>
        <v>34</v>
      </c>
      <c r="Y71" s="14">
        <f t="shared" si="4"/>
        <v>13</v>
      </c>
      <c r="Z71" s="14">
        <f t="shared" si="5"/>
        <v>8</v>
      </c>
      <c r="AA71" s="14">
        <f t="shared" si="6"/>
        <v>6</v>
      </c>
      <c r="AB71" s="14">
        <f t="shared" si="7"/>
        <v>3</v>
      </c>
      <c r="AC71" s="14">
        <f t="shared" si="8"/>
        <v>1</v>
      </c>
      <c r="AD71" s="14">
        <f t="shared" si="9"/>
        <v>0</v>
      </c>
      <c r="AE71" s="14">
        <f t="shared" si="10"/>
        <v>0</v>
      </c>
      <c r="AF71" s="14">
        <f t="shared" si="11"/>
        <v>0</v>
      </c>
      <c r="AG71" s="14">
        <f t="shared" si="12"/>
        <v>0</v>
      </c>
      <c r="AH71" s="14">
        <f t="shared" si="13"/>
        <v>0</v>
      </c>
      <c r="AI71" s="9">
        <f t="shared" si="14"/>
        <v>23.125</v>
      </c>
    </row>
    <row r="72" spans="1:35">
      <c r="A72" s="1">
        <v>110499</v>
      </c>
      <c r="B72" s="14">
        <v>22</v>
      </c>
      <c r="C72" s="14">
        <v>9</v>
      </c>
      <c r="D72" s="2">
        <v>22.2</v>
      </c>
      <c r="E72" s="3">
        <v>6</v>
      </c>
      <c r="F72" s="14">
        <v>139</v>
      </c>
      <c r="G72" s="14">
        <v>41</v>
      </c>
      <c r="H72" s="14">
        <v>15</v>
      </c>
      <c r="I72" s="14">
        <v>10</v>
      </c>
      <c r="J72" s="14">
        <v>3</v>
      </c>
      <c r="K72" s="14">
        <v>4</v>
      </c>
      <c r="L72" s="14">
        <v>2</v>
      </c>
      <c r="M72" s="14">
        <v>2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>
        <v>0</v>
      </c>
      <c r="T72" s="41">
        <v>2</v>
      </c>
      <c r="U72" s="14">
        <f t="shared" si="0"/>
        <v>216</v>
      </c>
      <c r="V72" s="14">
        <f t="shared" si="1"/>
        <v>77</v>
      </c>
      <c r="W72" s="14">
        <f t="shared" si="2"/>
        <v>36</v>
      </c>
      <c r="X72" s="14">
        <f t="shared" si="3"/>
        <v>21</v>
      </c>
      <c r="Y72" s="14">
        <f t="shared" si="4"/>
        <v>11</v>
      </c>
      <c r="Z72" s="14">
        <f t="shared" si="5"/>
        <v>8</v>
      </c>
      <c r="AA72" s="14">
        <f t="shared" si="6"/>
        <v>4</v>
      </c>
      <c r="AB72" s="14">
        <f t="shared" si="7"/>
        <v>2</v>
      </c>
      <c r="AC72" s="14">
        <f t="shared" si="8"/>
        <v>0</v>
      </c>
      <c r="AD72" s="14">
        <f t="shared" si="9"/>
        <v>0</v>
      </c>
      <c r="AE72" s="14">
        <f t="shared" si="10"/>
        <v>0</v>
      </c>
      <c r="AF72" s="14">
        <f t="shared" si="11"/>
        <v>0</v>
      </c>
      <c r="AG72" s="14">
        <f t="shared" si="12"/>
        <v>0</v>
      </c>
      <c r="AH72" s="14">
        <f t="shared" si="13"/>
        <v>0</v>
      </c>
      <c r="AI72" s="9">
        <f t="shared" si="14"/>
        <v>16.666666666666664</v>
      </c>
    </row>
    <row r="73" spans="1:35">
      <c r="A73" s="1">
        <v>110499</v>
      </c>
      <c r="B73" s="14">
        <v>22</v>
      </c>
      <c r="C73" s="14">
        <v>10</v>
      </c>
      <c r="D73" s="2">
        <v>22.26</v>
      </c>
      <c r="E73" s="3">
        <v>5.0999999999999996</v>
      </c>
      <c r="F73" s="14">
        <v>100</v>
      </c>
      <c r="G73" s="14">
        <v>63</v>
      </c>
      <c r="H73" s="14">
        <v>44</v>
      </c>
      <c r="I73" s="14">
        <v>22</v>
      </c>
      <c r="J73" s="14">
        <v>13</v>
      </c>
      <c r="K73" s="14">
        <v>4</v>
      </c>
      <c r="L73" s="14">
        <v>2</v>
      </c>
      <c r="M73" s="14">
        <v>0</v>
      </c>
      <c r="N73" s="14">
        <v>1</v>
      </c>
      <c r="O73" s="14">
        <v>0</v>
      </c>
      <c r="P73" s="14">
        <v>1</v>
      </c>
      <c r="Q73" s="14">
        <v>0</v>
      </c>
      <c r="R73" s="14">
        <v>0</v>
      </c>
      <c r="S73">
        <v>0</v>
      </c>
      <c r="T73" s="41">
        <v>2</v>
      </c>
      <c r="U73" s="14">
        <f t="shared" si="0"/>
        <v>250</v>
      </c>
      <c r="V73" s="14">
        <f t="shared" si="1"/>
        <v>150</v>
      </c>
      <c r="W73" s="14">
        <f t="shared" si="2"/>
        <v>87</v>
      </c>
      <c r="X73" s="14">
        <f t="shared" si="3"/>
        <v>43</v>
      </c>
      <c r="Y73" s="14">
        <f t="shared" si="4"/>
        <v>21</v>
      </c>
      <c r="Z73" s="14">
        <f t="shared" si="5"/>
        <v>8</v>
      </c>
      <c r="AA73" s="14">
        <f t="shared" si="6"/>
        <v>4</v>
      </c>
      <c r="AB73" s="14">
        <f t="shared" si="7"/>
        <v>2</v>
      </c>
      <c r="AC73" s="14">
        <f t="shared" si="8"/>
        <v>2</v>
      </c>
      <c r="AD73" s="14">
        <f t="shared" si="9"/>
        <v>1</v>
      </c>
      <c r="AE73" s="14">
        <f t="shared" si="10"/>
        <v>1</v>
      </c>
      <c r="AF73" s="14">
        <f t="shared" si="11"/>
        <v>0</v>
      </c>
      <c r="AG73" s="14">
        <f t="shared" si="12"/>
        <v>0</v>
      </c>
      <c r="AH73" s="14">
        <f t="shared" si="13"/>
        <v>0</v>
      </c>
      <c r="AI73" s="9">
        <f t="shared" si="14"/>
        <v>34.799999999999997</v>
      </c>
    </row>
    <row r="74" spans="1:35">
      <c r="A74" s="1">
        <v>110499</v>
      </c>
      <c r="B74" s="14">
        <v>22</v>
      </c>
      <c r="C74" s="14">
        <v>11</v>
      </c>
      <c r="D74" s="2">
        <v>22.311</v>
      </c>
      <c r="E74" s="3">
        <v>5.0999999999999996</v>
      </c>
      <c r="F74" s="14">
        <v>131</v>
      </c>
      <c r="G74" s="14">
        <v>97</v>
      </c>
      <c r="H74" s="14">
        <v>81</v>
      </c>
      <c r="I74" s="14">
        <v>41</v>
      </c>
      <c r="J74" s="14">
        <v>17</v>
      </c>
      <c r="K74" s="14">
        <v>9</v>
      </c>
      <c r="L74" s="14">
        <v>6</v>
      </c>
      <c r="M74" s="14">
        <v>4</v>
      </c>
      <c r="N74" s="14">
        <v>1</v>
      </c>
      <c r="O74" s="14">
        <v>1</v>
      </c>
      <c r="P74" s="14">
        <v>0</v>
      </c>
      <c r="Q74" s="14">
        <v>0</v>
      </c>
      <c r="R74" s="14">
        <v>0</v>
      </c>
      <c r="S74">
        <v>0</v>
      </c>
      <c r="T74" s="41">
        <v>2</v>
      </c>
      <c r="U74" s="14">
        <f t="shared" si="0"/>
        <v>388</v>
      </c>
      <c r="V74" s="14">
        <f t="shared" si="1"/>
        <v>257</v>
      </c>
      <c r="W74" s="14">
        <f t="shared" si="2"/>
        <v>160</v>
      </c>
      <c r="X74" s="14">
        <f t="shared" si="3"/>
        <v>79</v>
      </c>
      <c r="Y74" s="14">
        <f t="shared" si="4"/>
        <v>38</v>
      </c>
      <c r="Z74" s="14">
        <f t="shared" si="5"/>
        <v>21</v>
      </c>
      <c r="AA74" s="14">
        <f t="shared" si="6"/>
        <v>12</v>
      </c>
      <c r="AB74" s="14">
        <f t="shared" si="7"/>
        <v>6</v>
      </c>
      <c r="AC74" s="14">
        <f t="shared" si="8"/>
        <v>2</v>
      </c>
      <c r="AD74" s="14">
        <f t="shared" si="9"/>
        <v>1</v>
      </c>
      <c r="AE74" s="14">
        <f t="shared" si="10"/>
        <v>0</v>
      </c>
      <c r="AF74" s="14">
        <f t="shared" si="11"/>
        <v>0</v>
      </c>
      <c r="AG74" s="14">
        <f t="shared" si="12"/>
        <v>0</v>
      </c>
      <c r="AH74" s="14">
        <f t="shared" si="13"/>
        <v>0</v>
      </c>
      <c r="AI74" s="9">
        <f t="shared" si="14"/>
        <v>41.237113402061851</v>
      </c>
    </row>
    <row r="75" spans="1:35">
      <c r="A75" s="1">
        <v>110499</v>
      </c>
      <c r="B75" s="14">
        <v>22</v>
      </c>
      <c r="C75" s="14">
        <v>12</v>
      </c>
      <c r="D75" s="2">
        <v>22.361999999999998</v>
      </c>
      <c r="E75" s="3">
        <v>5.0999999999999996</v>
      </c>
      <c r="F75" s="14">
        <v>190</v>
      </c>
      <c r="G75" s="14">
        <v>159</v>
      </c>
      <c r="H75" s="14">
        <v>144</v>
      </c>
      <c r="I75" s="14">
        <v>74</v>
      </c>
      <c r="J75" s="14">
        <v>40</v>
      </c>
      <c r="K75" s="14">
        <v>23</v>
      </c>
      <c r="L75" s="14">
        <v>17</v>
      </c>
      <c r="M75" s="14">
        <v>8</v>
      </c>
      <c r="N75" s="14">
        <v>3</v>
      </c>
      <c r="O75" s="14">
        <v>1</v>
      </c>
      <c r="P75" s="14">
        <v>0</v>
      </c>
      <c r="Q75" s="14">
        <v>2</v>
      </c>
      <c r="R75" s="14">
        <v>0</v>
      </c>
      <c r="S75">
        <v>0</v>
      </c>
      <c r="T75" s="41">
        <v>2</v>
      </c>
      <c r="U75" s="14">
        <f t="shared" ref="U75:U138" si="15">SUM(F75:S75)</f>
        <v>661</v>
      </c>
      <c r="V75" s="14">
        <f t="shared" ref="V75:V138" si="16">SUM(G75:S75)</f>
        <v>471</v>
      </c>
      <c r="W75" s="14">
        <f t="shared" ref="W75:W138" si="17">SUM(H75:S75)</f>
        <v>312</v>
      </c>
      <c r="X75" s="14">
        <f t="shared" ref="X75:X138" si="18">SUM(I75:S75)</f>
        <v>168</v>
      </c>
      <c r="Y75" s="14">
        <f t="shared" ref="Y75:Y138" si="19">SUM(J75:S75)</f>
        <v>94</v>
      </c>
      <c r="Z75" s="14">
        <f t="shared" ref="Z75:Z138" si="20">SUM(K75:S75)</f>
        <v>54</v>
      </c>
      <c r="AA75" s="14">
        <f t="shared" ref="AA75:AA138" si="21">SUM(L75:S75)</f>
        <v>31</v>
      </c>
      <c r="AB75" s="14">
        <f t="shared" ref="AB75:AB138" si="22">SUM(M75:S75)</f>
        <v>14</v>
      </c>
      <c r="AC75" s="14">
        <f t="shared" ref="AC75:AC138" si="23">SUM(N75:S75)</f>
        <v>6</v>
      </c>
      <c r="AD75" s="14">
        <f t="shared" ref="AD75:AD138" si="24">SUM(O75:S75)</f>
        <v>3</v>
      </c>
      <c r="AE75" s="14">
        <f t="shared" ref="AE75:AE138" si="25">SUM(P75:S75)</f>
        <v>2</v>
      </c>
      <c r="AF75" s="14">
        <f t="shared" ref="AF75:AF138" si="26">SUM(Q75:S75)</f>
        <v>2</v>
      </c>
      <c r="AG75" s="14">
        <f t="shared" ref="AG75:AG138" si="27">SUM(R75:S75)</f>
        <v>0</v>
      </c>
      <c r="AH75" s="14">
        <f t="shared" ref="AH75:AH138" si="28">SUM(S75)</f>
        <v>0</v>
      </c>
      <c r="AI75" s="9">
        <f t="shared" ref="AI75:AI138" si="29">(W75/U75)*100</f>
        <v>47.201210287443267</v>
      </c>
    </row>
    <row r="76" spans="1:35">
      <c r="A76" s="1">
        <v>110499</v>
      </c>
      <c r="B76" s="14">
        <v>22</v>
      </c>
      <c r="C76" s="14">
        <v>13</v>
      </c>
      <c r="D76" s="2">
        <v>22.413</v>
      </c>
      <c r="E76" s="3">
        <v>5.0999999999999996</v>
      </c>
      <c r="F76" s="14">
        <v>92</v>
      </c>
      <c r="G76" s="14">
        <v>73</v>
      </c>
      <c r="H76" s="14">
        <v>52</v>
      </c>
      <c r="I76" s="14">
        <v>23</v>
      </c>
      <c r="J76" s="14">
        <v>19</v>
      </c>
      <c r="K76" s="14">
        <v>3</v>
      </c>
      <c r="L76" s="14">
        <v>4</v>
      </c>
      <c r="M76" s="14">
        <v>4</v>
      </c>
      <c r="N76" s="14">
        <v>1</v>
      </c>
      <c r="O76" s="14">
        <v>0</v>
      </c>
      <c r="P76" s="14">
        <v>1</v>
      </c>
      <c r="Q76" s="14">
        <v>0</v>
      </c>
      <c r="R76" s="14">
        <v>0</v>
      </c>
      <c r="S76">
        <v>0</v>
      </c>
      <c r="T76" s="41">
        <v>2</v>
      </c>
      <c r="U76" s="14">
        <f t="shared" si="15"/>
        <v>272</v>
      </c>
      <c r="V76" s="14">
        <f t="shared" si="16"/>
        <v>180</v>
      </c>
      <c r="W76" s="14">
        <f t="shared" si="17"/>
        <v>107</v>
      </c>
      <c r="X76" s="14">
        <f t="shared" si="18"/>
        <v>55</v>
      </c>
      <c r="Y76" s="14">
        <f t="shared" si="19"/>
        <v>32</v>
      </c>
      <c r="Z76" s="14">
        <f t="shared" si="20"/>
        <v>13</v>
      </c>
      <c r="AA76" s="14">
        <f t="shared" si="21"/>
        <v>10</v>
      </c>
      <c r="AB76" s="14">
        <f t="shared" si="22"/>
        <v>6</v>
      </c>
      <c r="AC76" s="14">
        <f t="shared" si="23"/>
        <v>2</v>
      </c>
      <c r="AD76" s="14">
        <f t="shared" si="24"/>
        <v>1</v>
      </c>
      <c r="AE76" s="14">
        <f t="shared" si="25"/>
        <v>1</v>
      </c>
      <c r="AF76" s="14">
        <f t="shared" si="26"/>
        <v>0</v>
      </c>
      <c r="AG76" s="14">
        <f t="shared" si="27"/>
        <v>0</v>
      </c>
      <c r="AH76" s="14">
        <f t="shared" si="28"/>
        <v>0</v>
      </c>
      <c r="AI76" s="9">
        <f t="shared" si="29"/>
        <v>39.338235294117645</v>
      </c>
    </row>
    <row r="77" spans="1:35">
      <c r="A77" s="1">
        <v>110499</v>
      </c>
      <c r="B77" s="14">
        <v>22</v>
      </c>
      <c r="C77" s="14">
        <v>14</v>
      </c>
      <c r="D77" s="2">
        <v>22.463999999999999</v>
      </c>
      <c r="E77" s="3">
        <v>5.0999999999999996</v>
      </c>
      <c r="F77" s="14">
        <v>168</v>
      </c>
      <c r="G77" s="14">
        <v>102</v>
      </c>
      <c r="H77" s="14">
        <v>76</v>
      </c>
      <c r="I77" s="14">
        <v>48</v>
      </c>
      <c r="J77" s="14">
        <v>19</v>
      </c>
      <c r="K77" s="14">
        <v>9</v>
      </c>
      <c r="L77" s="14">
        <v>2</v>
      </c>
      <c r="M77" s="14">
        <v>1</v>
      </c>
      <c r="N77" s="14">
        <v>1</v>
      </c>
      <c r="O77" s="14">
        <v>1</v>
      </c>
      <c r="P77" s="14">
        <v>0</v>
      </c>
      <c r="Q77" s="14">
        <v>0</v>
      </c>
      <c r="R77" s="14">
        <v>0</v>
      </c>
      <c r="S77">
        <v>0</v>
      </c>
      <c r="T77" s="41">
        <v>2</v>
      </c>
      <c r="U77" s="14">
        <f t="shared" si="15"/>
        <v>427</v>
      </c>
      <c r="V77" s="14">
        <f t="shared" si="16"/>
        <v>259</v>
      </c>
      <c r="W77" s="14">
        <f t="shared" si="17"/>
        <v>157</v>
      </c>
      <c r="X77" s="14">
        <f t="shared" si="18"/>
        <v>81</v>
      </c>
      <c r="Y77" s="14">
        <f t="shared" si="19"/>
        <v>33</v>
      </c>
      <c r="Z77" s="14">
        <f t="shared" si="20"/>
        <v>14</v>
      </c>
      <c r="AA77" s="14">
        <f t="shared" si="21"/>
        <v>5</v>
      </c>
      <c r="AB77" s="14">
        <f t="shared" si="22"/>
        <v>3</v>
      </c>
      <c r="AC77" s="14">
        <f t="shared" si="23"/>
        <v>2</v>
      </c>
      <c r="AD77" s="14">
        <f t="shared" si="24"/>
        <v>1</v>
      </c>
      <c r="AE77" s="14">
        <f t="shared" si="25"/>
        <v>0</v>
      </c>
      <c r="AF77" s="14">
        <f t="shared" si="26"/>
        <v>0</v>
      </c>
      <c r="AG77" s="14">
        <f t="shared" si="27"/>
        <v>0</v>
      </c>
      <c r="AH77" s="14">
        <f t="shared" si="28"/>
        <v>0</v>
      </c>
      <c r="AI77" s="9">
        <f t="shared" si="29"/>
        <v>36.768149882903984</v>
      </c>
    </row>
    <row r="78" spans="1:35">
      <c r="A78" s="1">
        <v>110499</v>
      </c>
      <c r="B78" s="14">
        <v>22</v>
      </c>
      <c r="C78" s="14">
        <v>15</v>
      </c>
      <c r="D78" s="2">
        <v>22.515000000000001</v>
      </c>
      <c r="E78" s="3">
        <v>5.0999999999999996</v>
      </c>
      <c r="F78" s="14">
        <v>113</v>
      </c>
      <c r="G78" s="14">
        <v>55</v>
      </c>
      <c r="H78" s="14">
        <v>36</v>
      </c>
      <c r="I78" s="14">
        <v>21</v>
      </c>
      <c r="J78" s="14">
        <v>12</v>
      </c>
      <c r="K78" s="14">
        <v>4</v>
      </c>
      <c r="L78" s="14">
        <v>1</v>
      </c>
      <c r="M78" s="14">
        <v>1</v>
      </c>
      <c r="N78" s="14">
        <v>1</v>
      </c>
      <c r="O78" s="14">
        <v>1</v>
      </c>
      <c r="P78" s="14">
        <v>0</v>
      </c>
      <c r="Q78" s="14">
        <v>0</v>
      </c>
      <c r="R78" s="14">
        <v>0</v>
      </c>
      <c r="S78">
        <v>0</v>
      </c>
      <c r="T78" s="41">
        <v>2</v>
      </c>
      <c r="U78" s="14">
        <f t="shared" si="15"/>
        <v>245</v>
      </c>
      <c r="V78" s="14">
        <f t="shared" si="16"/>
        <v>132</v>
      </c>
      <c r="W78" s="14">
        <f t="shared" si="17"/>
        <v>77</v>
      </c>
      <c r="X78" s="14">
        <f t="shared" si="18"/>
        <v>41</v>
      </c>
      <c r="Y78" s="14">
        <f t="shared" si="19"/>
        <v>20</v>
      </c>
      <c r="Z78" s="14">
        <f t="shared" si="20"/>
        <v>8</v>
      </c>
      <c r="AA78" s="14">
        <f t="shared" si="21"/>
        <v>4</v>
      </c>
      <c r="AB78" s="14">
        <f t="shared" si="22"/>
        <v>3</v>
      </c>
      <c r="AC78" s="14">
        <f t="shared" si="23"/>
        <v>2</v>
      </c>
      <c r="AD78" s="14">
        <f t="shared" si="24"/>
        <v>1</v>
      </c>
      <c r="AE78" s="14">
        <f t="shared" si="25"/>
        <v>0</v>
      </c>
      <c r="AF78" s="14">
        <f t="shared" si="26"/>
        <v>0</v>
      </c>
      <c r="AG78" s="14">
        <f t="shared" si="27"/>
        <v>0</v>
      </c>
      <c r="AH78" s="14">
        <f t="shared" si="28"/>
        <v>0</v>
      </c>
      <c r="AI78" s="9">
        <f t="shared" si="29"/>
        <v>31.428571428571427</v>
      </c>
    </row>
    <row r="79" spans="1:35">
      <c r="A79" s="1">
        <v>110499</v>
      </c>
      <c r="B79" s="14">
        <v>22</v>
      </c>
      <c r="C79" s="14">
        <v>16</v>
      </c>
      <c r="D79" s="2">
        <v>22.565999999999999</v>
      </c>
      <c r="E79" s="3">
        <v>5.0999999999999996</v>
      </c>
      <c r="F79" s="14">
        <v>125</v>
      </c>
      <c r="G79" s="14">
        <v>74</v>
      </c>
      <c r="H79" s="14">
        <v>44</v>
      </c>
      <c r="I79" s="14">
        <v>21</v>
      </c>
      <c r="J79" s="14">
        <v>10</v>
      </c>
      <c r="K79" s="14">
        <v>6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>
        <v>0</v>
      </c>
      <c r="T79" s="41">
        <v>2</v>
      </c>
      <c r="U79" s="14">
        <f t="shared" si="15"/>
        <v>280</v>
      </c>
      <c r="V79" s="14">
        <f t="shared" si="16"/>
        <v>155</v>
      </c>
      <c r="W79" s="14">
        <f t="shared" si="17"/>
        <v>81</v>
      </c>
      <c r="X79" s="14">
        <f t="shared" si="18"/>
        <v>37</v>
      </c>
      <c r="Y79" s="14">
        <f t="shared" si="19"/>
        <v>16</v>
      </c>
      <c r="Z79" s="14">
        <f t="shared" si="20"/>
        <v>6</v>
      </c>
      <c r="AA79" s="14">
        <f t="shared" si="21"/>
        <v>0</v>
      </c>
      <c r="AB79" s="14">
        <f t="shared" si="22"/>
        <v>0</v>
      </c>
      <c r="AC79" s="14">
        <f t="shared" si="23"/>
        <v>0</v>
      </c>
      <c r="AD79" s="14">
        <f t="shared" si="24"/>
        <v>0</v>
      </c>
      <c r="AE79" s="14">
        <f t="shared" si="25"/>
        <v>0</v>
      </c>
      <c r="AF79" s="14">
        <f t="shared" si="26"/>
        <v>0</v>
      </c>
      <c r="AG79" s="14">
        <f t="shared" si="27"/>
        <v>0</v>
      </c>
      <c r="AH79" s="14">
        <f t="shared" si="28"/>
        <v>0</v>
      </c>
      <c r="AI79" s="9">
        <f t="shared" si="29"/>
        <v>28.928571428571431</v>
      </c>
    </row>
    <row r="80" spans="1:35">
      <c r="A80" s="1">
        <v>110499</v>
      </c>
      <c r="B80" s="14">
        <v>22</v>
      </c>
      <c r="C80" s="14">
        <v>17</v>
      </c>
      <c r="D80" s="2">
        <v>22.617000000000001</v>
      </c>
      <c r="E80" s="3">
        <v>5.0999999999999996</v>
      </c>
      <c r="F80" s="14">
        <v>172</v>
      </c>
      <c r="G80" s="14">
        <v>101</v>
      </c>
      <c r="H80" s="14">
        <v>67</v>
      </c>
      <c r="I80" s="14">
        <v>35</v>
      </c>
      <c r="J80" s="14">
        <v>13</v>
      </c>
      <c r="K80" s="14">
        <v>5</v>
      </c>
      <c r="L80" s="14">
        <v>0</v>
      </c>
      <c r="M80" s="14">
        <v>1</v>
      </c>
      <c r="N80" s="14">
        <v>1</v>
      </c>
      <c r="O80" s="14">
        <v>0</v>
      </c>
      <c r="P80" s="14">
        <v>0</v>
      </c>
      <c r="Q80" s="14">
        <v>0</v>
      </c>
      <c r="R80" s="14">
        <v>0</v>
      </c>
      <c r="S80">
        <v>0</v>
      </c>
      <c r="T80" s="41">
        <v>2</v>
      </c>
      <c r="U80" s="14">
        <f t="shared" si="15"/>
        <v>395</v>
      </c>
      <c r="V80" s="14">
        <f t="shared" si="16"/>
        <v>223</v>
      </c>
      <c r="W80" s="14">
        <f t="shared" si="17"/>
        <v>122</v>
      </c>
      <c r="X80" s="14">
        <f t="shared" si="18"/>
        <v>55</v>
      </c>
      <c r="Y80" s="14">
        <f t="shared" si="19"/>
        <v>20</v>
      </c>
      <c r="Z80" s="14">
        <f t="shared" si="20"/>
        <v>7</v>
      </c>
      <c r="AA80" s="14">
        <f t="shared" si="21"/>
        <v>2</v>
      </c>
      <c r="AB80" s="14">
        <f t="shared" si="22"/>
        <v>2</v>
      </c>
      <c r="AC80" s="14">
        <f t="shared" si="23"/>
        <v>1</v>
      </c>
      <c r="AD80" s="14">
        <f t="shared" si="24"/>
        <v>0</v>
      </c>
      <c r="AE80" s="14">
        <f t="shared" si="25"/>
        <v>0</v>
      </c>
      <c r="AF80" s="14">
        <f t="shared" si="26"/>
        <v>0</v>
      </c>
      <c r="AG80" s="14">
        <f t="shared" si="27"/>
        <v>0</v>
      </c>
      <c r="AH80" s="14">
        <f t="shared" si="28"/>
        <v>0</v>
      </c>
      <c r="AI80" s="9">
        <f t="shared" si="29"/>
        <v>30.886075949367086</v>
      </c>
    </row>
    <row r="81" spans="1:35">
      <c r="A81" s="1">
        <v>110499</v>
      </c>
      <c r="B81" s="14">
        <v>22</v>
      </c>
      <c r="C81" s="14">
        <v>18</v>
      </c>
      <c r="D81" s="2">
        <v>22.667999999999999</v>
      </c>
      <c r="E81" s="3">
        <v>5.0999999999999996</v>
      </c>
      <c r="F81" s="14">
        <v>82</v>
      </c>
      <c r="G81" s="14">
        <v>52</v>
      </c>
      <c r="H81" s="14">
        <v>22</v>
      </c>
      <c r="I81" s="14">
        <v>15</v>
      </c>
      <c r="J81" s="14">
        <v>5</v>
      </c>
      <c r="K81" s="14">
        <v>4</v>
      </c>
      <c r="L81" s="14">
        <v>2</v>
      </c>
      <c r="M81" s="14">
        <v>1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>
        <v>0</v>
      </c>
      <c r="T81" s="41">
        <v>2</v>
      </c>
      <c r="U81" s="14">
        <f t="shared" si="15"/>
        <v>183</v>
      </c>
      <c r="V81" s="14">
        <f t="shared" si="16"/>
        <v>101</v>
      </c>
      <c r="W81" s="14">
        <f t="shared" si="17"/>
        <v>49</v>
      </c>
      <c r="X81" s="14">
        <f t="shared" si="18"/>
        <v>27</v>
      </c>
      <c r="Y81" s="14">
        <f t="shared" si="19"/>
        <v>12</v>
      </c>
      <c r="Z81" s="14">
        <f t="shared" si="20"/>
        <v>7</v>
      </c>
      <c r="AA81" s="14">
        <f t="shared" si="21"/>
        <v>3</v>
      </c>
      <c r="AB81" s="14">
        <f t="shared" si="22"/>
        <v>1</v>
      </c>
      <c r="AC81" s="14">
        <f t="shared" si="23"/>
        <v>0</v>
      </c>
      <c r="AD81" s="14">
        <f t="shared" si="24"/>
        <v>0</v>
      </c>
      <c r="AE81" s="14">
        <f t="shared" si="25"/>
        <v>0</v>
      </c>
      <c r="AF81" s="14">
        <f t="shared" si="26"/>
        <v>0</v>
      </c>
      <c r="AG81" s="14">
        <f t="shared" si="27"/>
        <v>0</v>
      </c>
      <c r="AH81" s="14">
        <f t="shared" si="28"/>
        <v>0</v>
      </c>
      <c r="AI81" s="9">
        <f t="shared" si="29"/>
        <v>26.775956284153008</v>
      </c>
    </row>
    <row r="82" spans="1:35">
      <c r="A82" s="1">
        <v>110499</v>
      </c>
      <c r="B82" s="14">
        <v>22</v>
      </c>
      <c r="C82" s="14">
        <v>19</v>
      </c>
      <c r="D82" s="2">
        <v>22.719000000000001</v>
      </c>
      <c r="E82" s="3">
        <v>5.0999999999999996</v>
      </c>
      <c r="F82" s="14">
        <v>72</v>
      </c>
      <c r="G82" s="14">
        <v>54</v>
      </c>
      <c r="H82" s="14">
        <v>31</v>
      </c>
      <c r="I82" s="14">
        <v>19</v>
      </c>
      <c r="J82" s="14">
        <v>8</v>
      </c>
      <c r="K82" s="14">
        <v>4</v>
      </c>
      <c r="L82" s="14">
        <v>0</v>
      </c>
      <c r="M82" s="14">
        <v>1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>
        <v>1</v>
      </c>
      <c r="T82" s="41">
        <v>2</v>
      </c>
      <c r="U82" s="14">
        <f t="shared" si="15"/>
        <v>190</v>
      </c>
      <c r="V82" s="14">
        <f t="shared" si="16"/>
        <v>118</v>
      </c>
      <c r="W82" s="14">
        <f t="shared" si="17"/>
        <v>64</v>
      </c>
      <c r="X82" s="14">
        <f t="shared" si="18"/>
        <v>33</v>
      </c>
      <c r="Y82" s="14">
        <f t="shared" si="19"/>
        <v>14</v>
      </c>
      <c r="Z82" s="14">
        <f t="shared" si="20"/>
        <v>6</v>
      </c>
      <c r="AA82" s="14">
        <f t="shared" si="21"/>
        <v>2</v>
      </c>
      <c r="AB82" s="14">
        <f t="shared" si="22"/>
        <v>2</v>
      </c>
      <c r="AC82" s="14">
        <f t="shared" si="23"/>
        <v>1</v>
      </c>
      <c r="AD82" s="14">
        <f t="shared" si="24"/>
        <v>1</v>
      </c>
      <c r="AE82" s="14">
        <f t="shared" si="25"/>
        <v>1</v>
      </c>
      <c r="AF82" s="14">
        <f t="shared" si="26"/>
        <v>1</v>
      </c>
      <c r="AG82" s="14">
        <f t="shared" si="27"/>
        <v>1</v>
      </c>
      <c r="AH82" s="14">
        <f t="shared" si="28"/>
        <v>1</v>
      </c>
      <c r="AI82" s="9">
        <f t="shared" si="29"/>
        <v>33.684210526315788</v>
      </c>
    </row>
    <row r="83" spans="1:35">
      <c r="A83" s="1">
        <v>110499</v>
      </c>
      <c r="B83" s="14">
        <v>22</v>
      </c>
      <c r="C83" s="14">
        <v>20</v>
      </c>
      <c r="D83" s="2">
        <v>22.77</v>
      </c>
      <c r="E83" s="3">
        <v>6</v>
      </c>
      <c r="F83" s="14">
        <v>125</v>
      </c>
      <c r="G83" s="14">
        <v>56</v>
      </c>
      <c r="H83" s="14">
        <v>39</v>
      </c>
      <c r="I83" s="14">
        <v>12</v>
      </c>
      <c r="J83" s="14">
        <v>6</v>
      </c>
      <c r="K83" s="14">
        <v>2</v>
      </c>
      <c r="L83" s="14">
        <v>1</v>
      </c>
      <c r="M83" s="14">
        <v>0</v>
      </c>
      <c r="N83" s="14">
        <v>0</v>
      </c>
      <c r="O83" s="14">
        <v>0</v>
      </c>
      <c r="P83" s="14">
        <v>1</v>
      </c>
      <c r="Q83" s="14">
        <v>0</v>
      </c>
      <c r="R83" s="14">
        <v>0</v>
      </c>
      <c r="S83">
        <v>0</v>
      </c>
      <c r="T83" s="41">
        <v>2</v>
      </c>
      <c r="U83" s="14">
        <f t="shared" si="15"/>
        <v>242</v>
      </c>
      <c r="V83" s="14">
        <f t="shared" si="16"/>
        <v>117</v>
      </c>
      <c r="W83" s="14">
        <f t="shared" si="17"/>
        <v>61</v>
      </c>
      <c r="X83" s="14">
        <f t="shared" si="18"/>
        <v>22</v>
      </c>
      <c r="Y83" s="14">
        <f t="shared" si="19"/>
        <v>10</v>
      </c>
      <c r="Z83" s="14">
        <f t="shared" si="20"/>
        <v>4</v>
      </c>
      <c r="AA83" s="14">
        <f t="shared" si="21"/>
        <v>2</v>
      </c>
      <c r="AB83" s="14">
        <f t="shared" si="22"/>
        <v>1</v>
      </c>
      <c r="AC83" s="14">
        <f t="shared" si="23"/>
        <v>1</v>
      </c>
      <c r="AD83" s="14">
        <f t="shared" si="24"/>
        <v>1</v>
      </c>
      <c r="AE83" s="14">
        <f t="shared" si="25"/>
        <v>1</v>
      </c>
      <c r="AF83" s="14">
        <f t="shared" si="26"/>
        <v>0</v>
      </c>
      <c r="AG83" s="14">
        <f t="shared" si="27"/>
        <v>0</v>
      </c>
      <c r="AH83" s="14">
        <f t="shared" si="28"/>
        <v>0</v>
      </c>
      <c r="AI83" s="9">
        <f t="shared" si="29"/>
        <v>25.206611570247933</v>
      </c>
    </row>
    <row r="84" spans="1:35">
      <c r="A84" s="1">
        <v>110599</v>
      </c>
      <c r="B84" s="14">
        <v>23</v>
      </c>
      <c r="C84" s="14">
        <v>1</v>
      </c>
      <c r="D84" s="2">
        <v>22.83</v>
      </c>
      <c r="E84" s="3">
        <v>6</v>
      </c>
      <c r="F84" s="14">
        <v>298</v>
      </c>
      <c r="G84" s="14">
        <v>65</v>
      </c>
      <c r="H84" s="14">
        <v>47</v>
      </c>
      <c r="I84" s="14">
        <v>26</v>
      </c>
      <c r="J84" s="14">
        <v>16</v>
      </c>
      <c r="K84" s="14">
        <v>8</v>
      </c>
      <c r="L84" s="14">
        <v>12</v>
      </c>
      <c r="M84" s="14">
        <v>3</v>
      </c>
      <c r="N84" s="14">
        <v>1</v>
      </c>
      <c r="O84" s="14">
        <v>1</v>
      </c>
      <c r="P84" s="14">
        <v>1</v>
      </c>
      <c r="Q84" s="14">
        <v>1</v>
      </c>
      <c r="R84" s="14">
        <v>0</v>
      </c>
      <c r="S84">
        <v>0</v>
      </c>
      <c r="T84" s="41">
        <v>2</v>
      </c>
      <c r="U84" s="14">
        <f t="shared" si="15"/>
        <v>479</v>
      </c>
      <c r="V84" s="14">
        <f t="shared" si="16"/>
        <v>181</v>
      </c>
      <c r="W84" s="14">
        <f t="shared" si="17"/>
        <v>116</v>
      </c>
      <c r="X84" s="14">
        <f t="shared" si="18"/>
        <v>69</v>
      </c>
      <c r="Y84" s="14">
        <f t="shared" si="19"/>
        <v>43</v>
      </c>
      <c r="Z84" s="14">
        <f t="shared" si="20"/>
        <v>27</v>
      </c>
      <c r="AA84" s="14">
        <f t="shared" si="21"/>
        <v>19</v>
      </c>
      <c r="AB84" s="14">
        <f t="shared" si="22"/>
        <v>7</v>
      </c>
      <c r="AC84" s="14">
        <f t="shared" si="23"/>
        <v>4</v>
      </c>
      <c r="AD84" s="14">
        <f t="shared" si="24"/>
        <v>3</v>
      </c>
      <c r="AE84" s="14">
        <f t="shared" si="25"/>
        <v>2</v>
      </c>
      <c r="AF84" s="14">
        <f t="shared" si="26"/>
        <v>1</v>
      </c>
      <c r="AG84" s="14">
        <f t="shared" si="27"/>
        <v>0</v>
      </c>
      <c r="AH84" s="14">
        <f t="shared" si="28"/>
        <v>0</v>
      </c>
      <c r="AI84" s="9">
        <f t="shared" si="29"/>
        <v>24.217118997912319</v>
      </c>
    </row>
    <row r="85" spans="1:35">
      <c r="A85" s="1">
        <v>110599</v>
      </c>
      <c r="B85" s="14">
        <v>23</v>
      </c>
      <c r="C85" s="14">
        <v>2</v>
      </c>
      <c r="D85" s="2">
        <v>22.89</v>
      </c>
      <c r="E85" s="3">
        <v>5</v>
      </c>
      <c r="F85" s="14">
        <v>182</v>
      </c>
      <c r="G85" s="14">
        <v>56</v>
      </c>
      <c r="H85" s="14">
        <v>42</v>
      </c>
      <c r="I85" s="14">
        <v>26</v>
      </c>
      <c r="J85" s="14">
        <v>7</v>
      </c>
      <c r="K85" s="14">
        <v>5</v>
      </c>
      <c r="L85" s="14">
        <v>7</v>
      </c>
      <c r="M85" s="14">
        <v>6</v>
      </c>
      <c r="N85" s="14">
        <v>2</v>
      </c>
      <c r="O85" s="14">
        <v>2</v>
      </c>
      <c r="P85" s="14">
        <v>1</v>
      </c>
      <c r="Q85" s="14">
        <v>0</v>
      </c>
      <c r="R85" s="14">
        <v>0</v>
      </c>
      <c r="S85">
        <v>0</v>
      </c>
      <c r="T85" s="41">
        <v>2</v>
      </c>
      <c r="U85" s="14">
        <f t="shared" si="15"/>
        <v>336</v>
      </c>
      <c r="V85" s="14">
        <f t="shared" si="16"/>
        <v>154</v>
      </c>
      <c r="W85" s="14">
        <f t="shared" si="17"/>
        <v>98</v>
      </c>
      <c r="X85" s="14">
        <f t="shared" si="18"/>
        <v>56</v>
      </c>
      <c r="Y85" s="14">
        <f t="shared" si="19"/>
        <v>30</v>
      </c>
      <c r="Z85" s="14">
        <f t="shared" si="20"/>
        <v>23</v>
      </c>
      <c r="AA85" s="14">
        <f t="shared" si="21"/>
        <v>18</v>
      </c>
      <c r="AB85" s="14">
        <f t="shared" si="22"/>
        <v>11</v>
      </c>
      <c r="AC85" s="14">
        <f t="shared" si="23"/>
        <v>5</v>
      </c>
      <c r="AD85" s="14">
        <f t="shared" si="24"/>
        <v>3</v>
      </c>
      <c r="AE85" s="14">
        <f t="shared" si="25"/>
        <v>1</v>
      </c>
      <c r="AF85" s="14">
        <f t="shared" si="26"/>
        <v>0</v>
      </c>
      <c r="AG85" s="14">
        <f t="shared" si="27"/>
        <v>0</v>
      </c>
      <c r="AH85" s="14">
        <f t="shared" si="28"/>
        <v>0</v>
      </c>
      <c r="AI85" s="9">
        <f t="shared" si="29"/>
        <v>29.166666666666668</v>
      </c>
    </row>
    <row r="86" spans="1:35">
      <c r="A86" s="1">
        <v>110599</v>
      </c>
      <c r="B86" s="14">
        <v>23</v>
      </c>
      <c r="C86" s="14">
        <v>3</v>
      </c>
      <c r="D86" s="2">
        <v>22.94</v>
      </c>
      <c r="E86" s="3">
        <v>5</v>
      </c>
      <c r="F86" s="14">
        <v>1198</v>
      </c>
      <c r="G86" s="14">
        <v>258</v>
      </c>
      <c r="H86" s="14">
        <v>144</v>
      </c>
      <c r="I86" s="14">
        <v>78</v>
      </c>
      <c r="J86" s="14">
        <v>38</v>
      </c>
      <c r="K86" s="14">
        <v>13</v>
      </c>
      <c r="L86" s="14">
        <v>6</v>
      </c>
      <c r="M86" s="14">
        <v>9</v>
      </c>
      <c r="N86" s="14">
        <v>8</v>
      </c>
      <c r="O86" s="14">
        <v>6</v>
      </c>
      <c r="P86" s="14">
        <v>2</v>
      </c>
      <c r="Q86" s="14">
        <v>0</v>
      </c>
      <c r="R86" s="14">
        <v>2</v>
      </c>
      <c r="S86">
        <v>2</v>
      </c>
      <c r="T86" s="41">
        <v>2</v>
      </c>
      <c r="U86" s="14">
        <f t="shared" si="15"/>
        <v>1764</v>
      </c>
      <c r="V86" s="14">
        <f t="shared" si="16"/>
        <v>566</v>
      </c>
      <c r="W86" s="14">
        <f t="shared" si="17"/>
        <v>308</v>
      </c>
      <c r="X86" s="14">
        <f t="shared" si="18"/>
        <v>164</v>
      </c>
      <c r="Y86" s="14">
        <f t="shared" si="19"/>
        <v>86</v>
      </c>
      <c r="Z86" s="14">
        <f t="shared" si="20"/>
        <v>48</v>
      </c>
      <c r="AA86" s="14">
        <f t="shared" si="21"/>
        <v>35</v>
      </c>
      <c r="AB86" s="14">
        <f t="shared" si="22"/>
        <v>29</v>
      </c>
      <c r="AC86" s="14">
        <f t="shared" si="23"/>
        <v>20</v>
      </c>
      <c r="AD86" s="14">
        <f t="shared" si="24"/>
        <v>12</v>
      </c>
      <c r="AE86" s="14">
        <f t="shared" si="25"/>
        <v>6</v>
      </c>
      <c r="AF86" s="14">
        <f t="shared" si="26"/>
        <v>4</v>
      </c>
      <c r="AG86" s="14">
        <f t="shared" si="27"/>
        <v>4</v>
      </c>
      <c r="AH86" s="14">
        <f t="shared" si="28"/>
        <v>2</v>
      </c>
      <c r="AI86" s="9">
        <f t="shared" si="29"/>
        <v>17.460317460317459</v>
      </c>
    </row>
    <row r="87" spans="1:35">
      <c r="A87" s="1">
        <v>110599</v>
      </c>
      <c r="B87" s="14">
        <v>23</v>
      </c>
      <c r="C87" s="14">
        <v>4</v>
      </c>
      <c r="D87" s="2">
        <v>22.99</v>
      </c>
      <c r="E87" s="3">
        <v>5</v>
      </c>
      <c r="F87" s="14">
        <v>134</v>
      </c>
      <c r="G87" s="14">
        <v>104</v>
      </c>
      <c r="H87" s="14">
        <v>59</v>
      </c>
      <c r="I87" s="14">
        <v>31</v>
      </c>
      <c r="J87" s="14">
        <v>9</v>
      </c>
      <c r="K87" s="14">
        <v>2</v>
      </c>
      <c r="L87" s="14">
        <v>1</v>
      </c>
      <c r="M87" s="14">
        <v>2</v>
      </c>
      <c r="N87" s="14">
        <v>1</v>
      </c>
      <c r="O87" s="14">
        <v>0</v>
      </c>
      <c r="P87" s="14">
        <v>0</v>
      </c>
      <c r="Q87" s="14">
        <v>0</v>
      </c>
      <c r="R87" s="14">
        <v>0</v>
      </c>
      <c r="S87">
        <v>0</v>
      </c>
      <c r="T87" s="41">
        <v>2</v>
      </c>
      <c r="U87" s="14">
        <f t="shared" si="15"/>
        <v>343</v>
      </c>
      <c r="V87" s="14">
        <f t="shared" si="16"/>
        <v>209</v>
      </c>
      <c r="W87" s="14">
        <f t="shared" si="17"/>
        <v>105</v>
      </c>
      <c r="X87" s="14">
        <f t="shared" si="18"/>
        <v>46</v>
      </c>
      <c r="Y87" s="14">
        <f t="shared" si="19"/>
        <v>15</v>
      </c>
      <c r="Z87" s="14">
        <f t="shared" si="20"/>
        <v>6</v>
      </c>
      <c r="AA87" s="14">
        <f t="shared" si="21"/>
        <v>4</v>
      </c>
      <c r="AB87" s="14">
        <f t="shared" si="22"/>
        <v>3</v>
      </c>
      <c r="AC87" s="14">
        <f t="shared" si="23"/>
        <v>1</v>
      </c>
      <c r="AD87" s="14">
        <f t="shared" si="24"/>
        <v>0</v>
      </c>
      <c r="AE87" s="14">
        <f t="shared" si="25"/>
        <v>0</v>
      </c>
      <c r="AF87" s="14">
        <f t="shared" si="26"/>
        <v>0</v>
      </c>
      <c r="AG87" s="14">
        <f t="shared" si="27"/>
        <v>0</v>
      </c>
      <c r="AH87" s="14">
        <f t="shared" si="28"/>
        <v>0</v>
      </c>
      <c r="AI87" s="9">
        <f t="shared" si="29"/>
        <v>30.612244897959183</v>
      </c>
    </row>
    <row r="88" spans="1:35">
      <c r="A88" s="1">
        <v>110599</v>
      </c>
      <c r="B88" s="14">
        <v>23</v>
      </c>
      <c r="C88" s="14">
        <v>5</v>
      </c>
      <c r="D88" s="2">
        <v>23.04</v>
      </c>
      <c r="E88" s="3">
        <v>5</v>
      </c>
      <c r="F88" s="14">
        <v>139</v>
      </c>
      <c r="G88" s="14">
        <v>54</v>
      </c>
      <c r="H88" s="14">
        <v>33</v>
      </c>
      <c r="I88" s="14">
        <v>19</v>
      </c>
      <c r="J88" s="14">
        <v>9</v>
      </c>
      <c r="K88" s="14">
        <v>8</v>
      </c>
      <c r="L88" s="14">
        <v>2</v>
      </c>
      <c r="M88" s="14">
        <v>2</v>
      </c>
      <c r="N88" s="14">
        <v>4</v>
      </c>
      <c r="O88" s="14">
        <v>0</v>
      </c>
      <c r="P88" s="14">
        <v>0</v>
      </c>
      <c r="Q88" s="14">
        <v>0</v>
      </c>
      <c r="R88" s="14">
        <v>0</v>
      </c>
      <c r="S88">
        <v>0</v>
      </c>
      <c r="T88" s="41">
        <v>2</v>
      </c>
      <c r="U88" s="14">
        <f t="shared" si="15"/>
        <v>270</v>
      </c>
      <c r="V88" s="14">
        <f t="shared" si="16"/>
        <v>131</v>
      </c>
      <c r="W88" s="14">
        <f t="shared" si="17"/>
        <v>77</v>
      </c>
      <c r="X88" s="14">
        <f t="shared" si="18"/>
        <v>44</v>
      </c>
      <c r="Y88" s="14">
        <f t="shared" si="19"/>
        <v>25</v>
      </c>
      <c r="Z88" s="14">
        <f t="shared" si="20"/>
        <v>16</v>
      </c>
      <c r="AA88" s="14">
        <f t="shared" si="21"/>
        <v>8</v>
      </c>
      <c r="AB88" s="14">
        <f t="shared" si="22"/>
        <v>6</v>
      </c>
      <c r="AC88" s="14">
        <f t="shared" si="23"/>
        <v>4</v>
      </c>
      <c r="AD88" s="14">
        <f t="shared" si="24"/>
        <v>0</v>
      </c>
      <c r="AE88" s="14">
        <f t="shared" si="25"/>
        <v>0</v>
      </c>
      <c r="AF88" s="14">
        <f t="shared" si="26"/>
        <v>0</v>
      </c>
      <c r="AG88" s="14">
        <f t="shared" si="27"/>
        <v>0</v>
      </c>
      <c r="AH88" s="14">
        <f t="shared" si="28"/>
        <v>0</v>
      </c>
      <c r="AI88" s="9">
        <f t="shared" si="29"/>
        <v>28.518518518518519</v>
      </c>
    </row>
    <row r="89" spans="1:35">
      <c r="A89" s="1">
        <v>110599</v>
      </c>
      <c r="B89" s="14">
        <v>23</v>
      </c>
      <c r="C89" s="14">
        <v>6</v>
      </c>
      <c r="D89" s="2">
        <v>23.09</v>
      </c>
      <c r="E89" s="3">
        <v>5</v>
      </c>
      <c r="F89" s="14">
        <v>173</v>
      </c>
      <c r="G89" s="14">
        <v>69</v>
      </c>
      <c r="H89" s="14">
        <v>39</v>
      </c>
      <c r="I89" s="14">
        <v>20</v>
      </c>
      <c r="J89" s="14">
        <v>9</v>
      </c>
      <c r="K89" s="14">
        <v>1</v>
      </c>
      <c r="L89" s="14">
        <v>1</v>
      </c>
      <c r="M89" s="14">
        <v>1</v>
      </c>
      <c r="N89" s="14">
        <v>0</v>
      </c>
      <c r="O89" s="14">
        <v>0</v>
      </c>
      <c r="P89" s="14">
        <v>1</v>
      </c>
      <c r="Q89" s="14">
        <v>0</v>
      </c>
      <c r="R89" s="14">
        <v>0</v>
      </c>
      <c r="S89">
        <v>0</v>
      </c>
      <c r="T89" s="41">
        <v>2</v>
      </c>
      <c r="U89" s="14">
        <f t="shared" si="15"/>
        <v>314</v>
      </c>
      <c r="V89" s="14">
        <f t="shared" si="16"/>
        <v>141</v>
      </c>
      <c r="W89" s="14">
        <f t="shared" si="17"/>
        <v>72</v>
      </c>
      <c r="X89" s="14">
        <f t="shared" si="18"/>
        <v>33</v>
      </c>
      <c r="Y89" s="14">
        <f t="shared" si="19"/>
        <v>13</v>
      </c>
      <c r="Z89" s="14">
        <f t="shared" si="20"/>
        <v>4</v>
      </c>
      <c r="AA89" s="14">
        <f t="shared" si="21"/>
        <v>3</v>
      </c>
      <c r="AB89" s="14">
        <f t="shared" si="22"/>
        <v>2</v>
      </c>
      <c r="AC89" s="14">
        <f t="shared" si="23"/>
        <v>1</v>
      </c>
      <c r="AD89" s="14">
        <f t="shared" si="24"/>
        <v>1</v>
      </c>
      <c r="AE89" s="14">
        <f t="shared" si="25"/>
        <v>1</v>
      </c>
      <c r="AF89" s="14">
        <f t="shared" si="26"/>
        <v>0</v>
      </c>
      <c r="AG89" s="14">
        <f t="shared" si="27"/>
        <v>0</v>
      </c>
      <c r="AH89" s="14">
        <f t="shared" si="28"/>
        <v>0</v>
      </c>
      <c r="AI89" s="9">
        <f t="shared" si="29"/>
        <v>22.929936305732486</v>
      </c>
    </row>
    <row r="90" spans="1:35">
      <c r="A90" s="1">
        <v>110599</v>
      </c>
      <c r="B90" s="14">
        <v>23</v>
      </c>
      <c r="C90" s="14">
        <v>7</v>
      </c>
      <c r="D90" s="2">
        <v>23.14</v>
      </c>
      <c r="E90" s="3">
        <v>5</v>
      </c>
      <c r="F90" s="14">
        <v>205</v>
      </c>
      <c r="G90" s="14">
        <v>64</v>
      </c>
      <c r="H90" s="14">
        <v>45</v>
      </c>
      <c r="I90" s="14">
        <v>18</v>
      </c>
      <c r="J90" s="14">
        <v>10</v>
      </c>
      <c r="K90" s="14">
        <v>2</v>
      </c>
      <c r="L90" s="14">
        <v>1</v>
      </c>
      <c r="M90" s="14">
        <v>1</v>
      </c>
      <c r="N90" s="14">
        <v>1</v>
      </c>
      <c r="O90" s="14">
        <v>1</v>
      </c>
      <c r="P90" s="14">
        <v>0</v>
      </c>
      <c r="Q90" s="14">
        <v>0</v>
      </c>
      <c r="R90" s="14">
        <v>0</v>
      </c>
      <c r="S90">
        <v>0</v>
      </c>
      <c r="T90" s="41">
        <v>2</v>
      </c>
      <c r="U90" s="14">
        <f t="shared" si="15"/>
        <v>348</v>
      </c>
      <c r="V90" s="14">
        <f t="shared" si="16"/>
        <v>143</v>
      </c>
      <c r="W90" s="14">
        <f t="shared" si="17"/>
        <v>79</v>
      </c>
      <c r="X90" s="14">
        <f t="shared" si="18"/>
        <v>34</v>
      </c>
      <c r="Y90" s="14">
        <f t="shared" si="19"/>
        <v>16</v>
      </c>
      <c r="Z90" s="14">
        <f t="shared" si="20"/>
        <v>6</v>
      </c>
      <c r="AA90" s="14">
        <f t="shared" si="21"/>
        <v>4</v>
      </c>
      <c r="AB90" s="14">
        <f t="shared" si="22"/>
        <v>3</v>
      </c>
      <c r="AC90" s="14">
        <f t="shared" si="23"/>
        <v>2</v>
      </c>
      <c r="AD90" s="14">
        <f t="shared" si="24"/>
        <v>1</v>
      </c>
      <c r="AE90" s="14">
        <f t="shared" si="25"/>
        <v>0</v>
      </c>
      <c r="AF90" s="14">
        <f t="shared" si="26"/>
        <v>0</v>
      </c>
      <c r="AG90" s="14">
        <f t="shared" si="27"/>
        <v>0</v>
      </c>
      <c r="AH90" s="14">
        <f t="shared" si="28"/>
        <v>0</v>
      </c>
      <c r="AI90" s="9">
        <f t="shared" si="29"/>
        <v>22.701149425287355</v>
      </c>
    </row>
    <row r="91" spans="1:35">
      <c r="A91" s="1">
        <v>110599</v>
      </c>
      <c r="B91" s="14">
        <v>23</v>
      </c>
      <c r="C91" s="14">
        <v>8</v>
      </c>
      <c r="D91" s="2">
        <v>23.19</v>
      </c>
      <c r="E91" s="3">
        <v>5</v>
      </c>
      <c r="F91" s="14">
        <v>181</v>
      </c>
      <c r="G91" s="14">
        <v>56</v>
      </c>
      <c r="H91" s="14">
        <v>29</v>
      </c>
      <c r="I91" s="14">
        <v>8</v>
      </c>
      <c r="J91" s="14">
        <v>5</v>
      </c>
      <c r="K91" s="14">
        <v>2</v>
      </c>
      <c r="L91" s="14">
        <v>2</v>
      </c>
      <c r="M91" s="14">
        <v>2</v>
      </c>
      <c r="N91" s="14">
        <v>2</v>
      </c>
      <c r="O91" s="14">
        <v>1</v>
      </c>
      <c r="P91" s="14">
        <v>0</v>
      </c>
      <c r="Q91" s="14">
        <v>0</v>
      </c>
      <c r="R91" s="14">
        <v>0</v>
      </c>
      <c r="S91">
        <v>0</v>
      </c>
      <c r="T91" s="41">
        <v>2</v>
      </c>
      <c r="U91" s="14">
        <f t="shared" si="15"/>
        <v>288</v>
      </c>
      <c r="V91" s="14">
        <f t="shared" si="16"/>
        <v>107</v>
      </c>
      <c r="W91" s="14">
        <f t="shared" si="17"/>
        <v>51</v>
      </c>
      <c r="X91" s="14">
        <f t="shared" si="18"/>
        <v>22</v>
      </c>
      <c r="Y91" s="14">
        <f t="shared" si="19"/>
        <v>14</v>
      </c>
      <c r="Z91" s="14">
        <f t="shared" si="20"/>
        <v>9</v>
      </c>
      <c r="AA91" s="14">
        <f t="shared" si="21"/>
        <v>7</v>
      </c>
      <c r="AB91" s="14">
        <f t="shared" si="22"/>
        <v>5</v>
      </c>
      <c r="AC91" s="14">
        <f t="shared" si="23"/>
        <v>3</v>
      </c>
      <c r="AD91" s="14">
        <f t="shared" si="24"/>
        <v>1</v>
      </c>
      <c r="AE91" s="14">
        <f t="shared" si="25"/>
        <v>0</v>
      </c>
      <c r="AF91" s="14">
        <f t="shared" si="26"/>
        <v>0</v>
      </c>
      <c r="AG91" s="14">
        <f t="shared" si="27"/>
        <v>0</v>
      </c>
      <c r="AH91" s="14">
        <f t="shared" si="28"/>
        <v>0</v>
      </c>
      <c r="AI91" s="9">
        <f t="shared" si="29"/>
        <v>17.708333333333336</v>
      </c>
    </row>
    <row r="92" spans="1:35">
      <c r="A92" s="1">
        <v>110599</v>
      </c>
      <c r="B92" s="14">
        <v>23</v>
      </c>
      <c r="C92" s="14">
        <v>9</v>
      </c>
      <c r="D92" s="2">
        <v>23.24</v>
      </c>
      <c r="E92" s="3">
        <v>5</v>
      </c>
      <c r="F92" s="14">
        <v>205</v>
      </c>
      <c r="G92" s="14">
        <v>97</v>
      </c>
      <c r="H92" s="14">
        <v>55</v>
      </c>
      <c r="I92" s="14">
        <v>31</v>
      </c>
      <c r="J92" s="14">
        <v>12</v>
      </c>
      <c r="K92" s="14">
        <v>2</v>
      </c>
      <c r="L92" s="14">
        <v>1</v>
      </c>
      <c r="M92" s="14">
        <v>5</v>
      </c>
      <c r="N92" s="14">
        <v>2</v>
      </c>
      <c r="O92" s="14">
        <v>4</v>
      </c>
      <c r="P92" s="14">
        <v>1</v>
      </c>
      <c r="Q92" s="14">
        <v>1</v>
      </c>
      <c r="R92" s="14">
        <v>0</v>
      </c>
      <c r="S92">
        <v>0</v>
      </c>
      <c r="T92" s="41">
        <v>2</v>
      </c>
      <c r="U92" s="14">
        <f t="shared" si="15"/>
        <v>416</v>
      </c>
      <c r="V92" s="14">
        <f t="shared" si="16"/>
        <v>211</v>
      </c>
      <c r="W92" s="14">
        <f t="shared" si="17"/>
        <v>114</v>
      </c>
      <c r="X92" s="14">
        <f t="shared" si="18"/>
        <v>59</v>
      </c>
      <c r="Y92" s="14">
        <f t="shared" si="19"/>
        <v>28</v>
      </c>
      <c r="Z92" s="14">
        <f t="shared" si="20"/>
        <v>16</v>
      </c>
      <c r="AA92" s="14">
        <f t="shared" si="21"/>
        <v>14</v>
      </c>
      <c r="AB92" s="14">
        <f t="shared" si="22"/>
        <v>13</v>
      </c>
      <c r="AC92" s="14">
        <f t="shared" si="23"/>
        <v>8</v>
      </c>
      <c r="AD92" s="14">
        <f t="shared" si="24"/>
        <v>6</v>
      </c>
      <c r="AE92" s="14">
        <f t="shared" si="25"/>
        <v>2</v>
      </c>
      <c r="AF92" s="14">
        <f t="shared" si="26"/>
        <v>1</v>
      </c>
      <c r="AG92" s="14">
        <f t="shared" si="27"/>
        <v>0</v>
      </c>
      <c r="AH92" s="14">
        <f t="shared" si="28"/>
        <v>0</v>
      </c>
      <c r="AI92" s="9">
        <f t="shared" si="29"/>
        <v>27.403846153846157</v>
      </c>
    </row>
    <row r="93" spans="1:35">
      <c r="A93" s="1">
        <v>110599</v>
      </c>
      <c r="B93" s="14">
        <v>23</v>
      </c>
      <c r="C93" s="14">
        <v>10</v>
      </c>
      <c r="D93" s="2">
        <v>23.29</v>
      </c>
      <c r="E93" s="3">
        <v>5</v>
      </c>
      <c r="F93" s="14">
        <v>247</v>
      </c>
      <c r="G93" s="14">
        <v>100</v>
      </c>
      <c r="H93" s="14">
        <v>80</v>
      </c>
      <c r="I93" s="14">
        <v>37</v>
      </c>
      <c r="J93" s="14">
        <v>16</v>
      </c>
      <c r="K93" s="14">
        <v>12</v>
      </c>
      <c r="L93" s="14">
        <v>2</v>
      </c>
      <c r="M93" s="14">
        <v>3</v>
      </c>
      <c r="N93" s="14">
        <v>1</v>
      </c>
      <c r="O93" s="14">
        <v>1</v>
      </c>
      <c r="P93" s="14">
        <v>0</v>
      </c>
      <c r="Q93" s="14">
        <v>0</v>
      </c>
      <c r="R93" s="14">
        <v>0</v>
      </c>
      <c r="S93">
        <v>0</v>
      </c>
      <c r="T93" s="41">
        <v>2</v>
      </c>
      <c r="U93" s="14">
        <f t="shared" si="15"/>
        <v>499</v>
      </c>
      <c r="V93" s="14">
        <f t="shared" si="16"/>
        <v>252</v>
      </c>
      <c r="W93" s="14">
        <f t="shared" si="17"/>
        <v>152</v>
      </c>
      <c r="X93" s="14">
        <f t="shared" si="18"/>
        <v>72</v>
      </c>
      <c r="Y93" s="14">
        <f t="shared" si="19"/>
        <v>35</v>
      </c>
      <c r="Z93" s="14">
        <f t="shared" si="20"/>
        <v>19</v>
      </c>
      <c r="AA93" s="14">
        <f t="shared" si="21"/>
        <v>7</v>
      </c>
      <c r="AB93" s="14">
        <f t="shared" si="22"/>
        <v>5</v>
      </c>
      <c r="AC93" s="14">
        <f t="shared" si="23"/>
        <v>2</v>
      </c>
      <c r="AD93" s="14">
        <f t="shared" si="24"/>
        <v>1</v>
      </c>
      <c r="AE93" s="14">
        <f t="shared" si="25"/>
        <v>0</v>
      </c>
      <c r="AF93" s="14">
        <f t="shared" si="26"/>
        <v>0</v>
      </c>
      <c r="AG93" s="14">
        <f t="shared" si="27"/>
        <v>0</v>
      </c>
      <c r="AH93" s="14">
        <f t="shared" si="28"/>
        <v>0</v>
      </c>
      <c r="AI93" s="9">
        <f t="shared" si="29"/>
        <v>30.460921843687377</v>
      </c>
    </row>
    <row r="94" spans="1:35">
      <c r="A94" s="1">
        <v>110599</v>
      </c>
      <c r="B94" s="14">
        <v>23</v>
      </c>
      <c r="C94" s="14">
        <v>11</v>
      </c>
      <c r="D94" s="2">
        <v>23.34</v>
      </c>
      <c r="E94" s="3">
        <v>6</v>
      </c>
      <c r="F94" s="14">
        <v>229</v>
      </c>
      <c r="G94" s="14">
        <v>114</v>
      </c>
      <c r="H94" s="14">
        <v>61</v>
      </c>
      <c r="I94" s="14">
        <v>24</v>
      </c>
      <c r="J94" s="14">
        <v>20</v>
      </c>
      <c r="K94" s="14">
        <v>6</v>
      </c>
      <c r="L94" s="14">
        <v>6</v>
      </c>
      <c r="M94" s="14">
        <v>6</v>
      </c>
      <c r="N94" s="14">
        <v>1</v>
      </c>
      <c r="O94" s="14">
        <v>0</v>
      </c>
      <c r="P94" s="14">
        <v>0</v>
      </c>
      <c r="Q94" s="14">
        <v>0</v>
      </c>
      <c r="R94" s="14">
        <v>0</v>
      </c>
      <c r="S94">
        <v>0</v>
      </c>
      <c r="T94" s="41">
        <v>2</v>
      </c>
      <c r="U94" s="14">
        <f t="shared" si="15"/>
        <v>467</v>
      </c>
      <c r="V94" s="14">
        <f t="shared" si="16"/>
        <v>238</v>
      </c>
      <c r="W94" s="14">
        <f t="shared" si="17"/>
        <v>124</v>
      </c>
      <c r="X94" s="14">
        <f t="shared" si="18"/>
        <v>63</v>
      </c>
      <c r="Y94" s="14">
        <f t="shared" si="19"/>
        <v>39</v>
      </c>
      <c r="Z94" s="14">
        <f t="shared" si="20"/>
        <v>19</v>
      </c>
      <c r="AA94" s="14">
        <f t="shared" si="21"/>
        <v>13</v>
      </c>
      <c r="AB94" s="14">
        <f t="shared" si="22"/>
        <v>7</v>
      </c>
      <c r="AC94" s="14">
        <f t="shared" si="23"/>
        <v>1</v>
      </c>
      <c r="AD94" s="14">
        <f t="shared" si="24"/>
        <v>0</v>
      </c>
      <c r="AE94" s="14">
        <f t="shared" si="25"/>
        <v>0</v>
      </c>
      <c r="AF94" s="14">
        <f t="shared" si="26"/>
        <v>0</v>
      </c>
      <c r="AG94" s="14">
        <f t="shared" si="27"/>
        <v>0</v>
      </c>
      <c r="AH94" s="14">
        <f t="shared" si="28"/>
        <v>0</v>
      </c>
      <c r="AI94" s="9">
        <f t="shared" si="29"/>
        <v>26.552462526766597</v>
      </c>
    </row>
    <row r="95" spans="1:35">
      <c r="A95" s="1">
        <v>110599</v>
      </c>
      <c r="B95" s="14">
        <v>23</v>
      </c>
      <c r="C95" s="14">
        <v>12</v>
      </c>
      <c r="D95" s="2">
        <v>23.4</v>
      </c>
      <c r="E95" s="3">
        <v>6</v>
      </c>
      <c r="F95" s="14">
        <v>357</v>
      </c>
      <c r="G95" s="14">
        <v>196</v>
      </c>
      <c r="H95" s="14">
        <v>111</v>
      </c>
      <c r="I95" s="14">
        <v>48</v>
      </c>
      <c r="J95" s="14">
        <v>15</v>
      </c>
      <c r="K95" s="14">
        <v>15</v>
      </c>
      <c r="L95" s="14">
        <v>12</v>
      </c>
      <c r="M95" s="14">
        <v>4</v>
      </c>
      <c r="N95" s="14">
        <v>3</v>
      </c>
      <c r="O95" s="14">
        <v>2</v>
      </c>
      <c r="P95" s="14">
        <v>1</v>
      </c>
      <c r="Q95" s="14">
        <v>0</v>
      </c>
      <c r="R95" s="14">
        <v>0</v>
      </c>
      <c r="S95">
        <v>0</v>
      </c>
      <c r="T95" s="41">
        <v>2</v>
      </c>
      <c r="U95" s="14">
        <f t="shared" si="15"/>
        <v>764</v>
      </c>
      <c r="V95" s="14">
        <f t="shared" si="16"/>
        <v>407</v>
      </c>
      <c r="W95" s="14">
        <f t="shared" si="17"/>
        <v>211</v>
      </c>
      <c r="X95" s="14">
        <f t="shared" si="18"/>
        <v>100</v>
      </c>
      <c r="Y95" s="14">
        <f t="shared" si="19"/>
        <v>52</v>
      </c>
      <c r="Z95" s="14">
        <f t="shared" si="20"/>
        <v>37</v>
      </c>
      <c r="AA95" s="14">
        <f t="shared" si="21"/>
        <v>22</v>
      </c>
      <c r="AB95" s="14">
        <f t="shared" si="22"/>
        <v>10</v>
      </c>
      <c r="AC95" s="14">
        <f t="shared" si="23"/>
        <v>6</v>
      </c>
      <c r="AD95" s="14">
        <f t="shared" si="24"/>
        <v>3</v>
      </c>
      <c r="AE95" s="14">
        <f t="shared" si="25"/>
        <v>1</v>
      </c>
      <c r="AF95" s="14">
        <f t="shared" si="26"/>
        <v>0</v>
      </c>
      <c r="AG95" s="14">
        <f t="shared" si="27"/>
        <v>0</v>
      </c>
      <c r="AH95" s="14">
        <f t="shared" si="28"/>
        <v>0</v>
      </c>
      <c r="AI95" s="9">
        <f t="shared" si="29"/>
        <v>27.617801047120423</v>
      </c>
    </row>
    <row r="96" spans="1:35">
      <c r="A96" s="1">
        <v>110599</v>
      </c>
      <c r="B96" s="14">
        <v>23</v>
      </c>
      <c r="C96" s="14">
        <v>13</v>
      </c>
      <c r="D96" s="2">
        <v>23.46</v>
      </c>
      <c r="E96" s="3">
        <v>4.5999999999999996</v>
      </c>
      <c r="F96" s="14">
        <v>573</v>
      </c>
      <c r="G96" s="14">
        <v>212</v>
      </c>
      <c r="H96" s="14">
        <v>117</v>
      </c>
      <c r="I96" s="14">
        <v>47</v>
      </c>
      <c r="J96" s="14">
        <v>17</v>
      </c>
      <c r="K96" s="14">
        <v>13</v>
      </c>
      <c r="L96" s="14">
        <v>11</v>
      </c>
      <c r="M96" s="14">
        <v>6</v>
      </c>
      <c r="N96" s="14">
        <v>2</v>
      </c>
      <c r="O96" s="14">
        <v>0</v>
      </c>
      <c r="P96" s="14">
        <v>0</v>
      </c>
      <c r="Q96" s="14">
        <v>0</v>
      </c>
      <c r="R96" s="14">
        <v>0</v>
      </c>
      <c r="S96">
        <v>0</v>
      </c>
      <c r="T96" s="41">
        <v>2</v>
      </c>
      <c r="U96" s="14">
        <f t="shared" si="15"/>
        <v>998</v>
      </c>
      <c r="V96" s="14">
        <f t="shared" si="16"/>
        <v>425</v>
      </c>
      <c r="W96" s="14">
        <f t="shared" si="17"/>
        <v>213</v>
      </c>
      <c r="X96" s="14">
        <f t="shared" si="18"/>
        <v>96</v>
      </c>
      <c r="Y96" s="14">
        <f t="shared" si="19"/>
        <v>49</v>
      </c>
      <c r="Z96" s="14">
        <f t="shared" si="20"/>
        <v>32</v>
      </c>
      <c r="AA96" s="14">
        <f t="shared" si="21"/>
        <v>19</v>
      </c>
      <c r="AB96" s="14">
        <f t="shared" si="22"/>
        <v>8</v>
      </c>
      <c r="AC96" s="14">
        <f t="shared" si="23"/>
        <v>2</v>
      </c>
      <c r="AD96" s="14">
        <f t="shared" si="24"/>
        <v>0</v>
      </c>
      <c r="AE96" s="14">
        <f t="shared" si="25"/>
        <v>0</v>
      </c>
      <c r="AF96" s="14">
        <f t="shared" si="26"/>
        <v>0</v>
      </c>
      <c r="AG96" s="14">
        <f t="shared" si="27"/>
        <v>0</v>
      </c>
      <c r="AH96" s="14">
        <f t="shared" si="28"/>
        <v>0</v>
      </c>
      <c r="AI96" s="9">
        <f t="shared" si="29"/>
        <v>21.342685370741481</v>
      </c>
    </row>
    <row r="97" spans="1:35">
      <c r="A97" s="1">
        <v>110599</v>
      </c>
      <c r="B97" s="14">
        <v>23</v>
      </c>
      <c r="C97" s="14">
        <v>14</v>
      </c>
      <c r="D97" s="2">
        <v>23.506</v>
      </c>
      <c r="E97" s="3">
        <v>4.5999999999999996</v>
      </c>
      <c r="F97" s="14">
        <v>317</v>
      </c>
      <c r="G97" s="14">
        <v>155</v>
      </c>
      <c r="H97" s="14">
        <v>82</v>
      </c>
      <c r="I97" s="14">
        <v>33</v>
      </c>
      <c r="J97" s="14">
        <v>4</v>
      </c>
      <c r="K97" s="14">
        <v>4</v>
      </c>
      <c r="L97" s="14">
        <v>0</v>
      </c>
      <c r="M97" s="14">
        <v>0</v>
      </c>
      <c r="N97" s="14">
        <v>1</v>
      </c>
      <c r="O97" s="14">
        <v>0</v>
      </c>
      <c r="P97" s="14">
        <v>0</v>
      </c>
      <c r="Q97" s="14">
        <v>0</v>
      </c>
      <c r="R97" s="14">
        <v>0</v>
      </c>
      <c r="S97">
        <v>0</v>
      </c>
      <c r="T97" s="41">
        <v>2</v>
      </c>
      <c r="U97" s="14">
        <f t="shared" si="15"/>
        <v>596</v>
      </c>
      <c r="V97" s="14">
        <f t="shared" si="16"/>
        <v>279</v>
      </c>
      <c r="W97" s="14">
        <f t="shared" si="17"/>
        <v>124</v>
      </c>
      <c r="X97" s="14">
        <f t="shared" si="18"/>
        <v>42</v>
      </c>
      <c r="Y97" s="14">
        <f t="shared" si="19"/>
        <v>9</v>
      </c>
      <c r="Z97" s="14">
        <f t="shared" si="20"/>
        <v>5</v>
      </c>
      <c r="AA97" s="14">
        <f t="shared" si="21"/>
        <v>1</v>
      </c>
      <c r="AB97" s="14">
        <f t="shared" si="22"/>
        <v>1</v>
      </c>
      <c r="AC97" s="14">
        <f t="shared" si="23"/>
        <v>1</v>
      </c>
      <c r="AD97" s="14">
        <f t="shared" si="24"/>
        <v>0</v>
      </c>
      <c r="AE97" s="14">
        <f t="shared" si="25"/>
        <v>0</v>
      </c>
      <c r="AF97" s="14">
        <f t="shared" si="26"/>
        <v>0</v>
      </c>
      <c r="AG97" s="14">
        <f t="shared" si="27"/>
        <v>0</v>
      </c>
      <c r="AH97" s="14">
        <f t="shared" si="28"/>
        <v>0</v>
      </c>
      <c r="AI97" s="9">
        <f t="shared" si="29"/>
        <v>20.80536912751678</v>
      </c>
    </row>
    <row r="98" spans="1:35">
      <c r="A98" s="1">
        <v>110599</v>
      </c>
      <c r="B98" s="14">
        <v>23</v>
      </c>
      <c r="C98" s="14">
        <v>15</v>
      </c>
      <c r="D98" s="2">
        <v>23.552</v>
      </c>
      <c r="E98" s="3">
        <v>4.5999999999999996</v>
      </c>
      <c r="F98" s="14">
        <v>337</v>
      </c>
      <c r="G98" s="14">
        <v>153</v>
      </c>
      <c r="H98" s="14">
        <v>70</v>
      </c>
      <c r="I98" s="14">
        <v>32</v>
      </c>
      <c r="J98" s="14">
        <v>17</v>
      </c>
      <c r="K98" s="14">
        <v>7</v>
      </c>
      <c r="L98" s="14">
        <v>10</v>
      </c>
      <c r="M98" s="14">
        <v>3</v>
      </c>
      <c r="N98" s="14">
        <v>3</v>
      </c>
      <c r="O98" s="14">
        <v>1</v>
      </c>
      <c r="P98" s="14">
        <v>0</v>
      </c>
      <c r="Q98" s="14">
        <v>0</v>
      </c>
      <c r="R98" s="14">
        <v>0</v>
      </c>
      <c r="S98">
        <v>0</v>
      </c>
      <c r="T98" s="41">
        <v>2</v>
      </c>
      <c r="U98" s="14">
        <f t="shared" si="15"/>
        <v>633</v>
      </c>
      <c r="V98" s="14">
        <f t="shared" si="16"/>
        <v>296</v>
      </c>
      <c r="W98" s="14">
        <f t="shared" si="17"/>
        <v>143</v>
      </c>
      <c r="X98" s="14">
        <f t="shared" si="18"/>
        <v>73</v>
      </c>
      <c r="Y98" s="14">
        <f t="shared" si="19"/>
        <v>41</v>
      </c>
      <c r="Z98" s="14">
        <f t="shared" si="20"/>
        <v>24</v>
      </c>
      <c r="AA98" s="14">
        <f t="shared" si="21"/>
        <v>17</v>
      </c>
      <c r="AB98" s="14">
        <f t="shared" si="22"/>
        <v>7</v>
      </c>
      <c r="AC98" s="14">
        <f t="shared" si="23"/>
        <v>4</v>
      </c>
      <c r="AD98" s="14">
        <f t="shared" si="24"/>
        <v>1</v>
      </c>
      <c r="AE98" s="14">
        <f t="shared" si="25"/>
        <v>0</v>
      </c>
      <c r="AF98" s="14">
        <f t="shared" si="26"/>
        <v>0</v>
      </c>
      <c r="AG98" s="14">
        <f t="shared" si="27"/>
        <v>0</v>
      </c>
      <c r="AH98" s="14">
        <f t="shared" si="28"/>
        <v>0</v>
      </c>
      <c r="AI98" s="9">
        <f t="shared" si="29"/>
        <v>22.590837282780409</v>
      </c>
    </row>
    <row r="99" spans="1:35">
      <c r="A99" s="1">
        <v>110599</v>
      </c>
      <c r="B99" s="14">
        <v>23</v>
      </c>
      <c r="C99" s="14">
        <v>16</v>
      </c>
      <c r="D99" s="2">
        <v>23.597999999999999</v>
      </c>
      <c r="E99" s="3">
        <v>4.5999999999999996</v>
      </c>
      <c r="F99" s="14">
        <v>160</v>
      </c>
      <c r="G99" s="14">
        <v>58</v>
      </c>
      <c r="H99" s="14">
        <v>26</v>
      </c>
      <c r="I99" s="14">
        <v>17</v>
      </c>
      <c r="J99" s="14">
        <v>7</v>
      </c>
      <c r="K99" s="14">
        <v>3</v>
      </c>
      <c r="L99" s="14">
        <v>1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>
        <v>0</v>
      </c>
      <c r="T99" s="41">
        <v>2</v>
      </c>
      <c r="U99" s="14">
        <f t="shared" si="15"/>
        <v>272</v>
      </c>
      <c r="V99" s="14">
        <f t="shared" si="16"/>
        <v>112</v>
      </c>
      <c r="W99" s="14">
        <f t="shared" si="17"/>
        <v>54</v>
      </c>
      <c r="X99" s="14">
        <f t="shared" si="18"/>
        <v>28</v>
      </c>
      <c r="Y99" s="14">
        <f t="shared" si="19"/>
        <v>11</v>
      </c>
      <c r="Z99" s="14">
        <f t="shared" si="20"/>
        <v>4</v>
      </c>
      <c r="AA99" s="14">
        <f t="shared" si="21"/>
        <v>1</v>
      </c>
      <c r="AB99" s="14">
        <f t="shared" si="22"/>
        <v>0</v>
      </c>
      <c r="AC99" s="14">
        <f t="shared" si="23"/>
        <v>0</v>
      </c>
      <c r="AD99" s="14">
        <f t="shared" si="24"/>
        <v>0</v>
      </c>
      <c r="AE99" s="14">
        <f t="shared" si="25"/>
        <v>0</v>
      </c>
      <c r="AF99" s="14">
        <f t="shared" si="26"/>
        <v>0</v>
      </c>
      <c r="AG99" s="14">
        <f t="shared" si="27"/>
        <v>0</v>
      </c>
      <c r="AH99" s="14">
        <f t="shared" si="28"/>
        <v>0</v>
      </c>
      <c r="AI99" s="9">
        <f t="shared" si="29"/>
        <v>19.852941176470587</v>
      </c>
    </row>
    <row r="100" spans="1:35">
      <c r="A100" s="1">
        <v>110599</v>
      </c>
      <c r="B100" s="14">
        <v>23</v>
      </c>
      <c r="C100" s="14">
        <v>17</v>
      </c>
      <c r="D100" s="2">
        <v>23.643999999999998</v>
      </c>
      <c r="E100" s="3">
        <v>4.5999999999999996</v>
      </c>
      <c r="F100" s="14">
        <v>172</v>
      </c>
      <c r="G100" s="14">
        <v>84</v>
      </c>
      <c r="H100" s="14">
        <v>31</v>
      </c>
      <c r="I100" s="14">
        <v>10</v>
      </c>
      <c r="J100" s="14">
        <v>3</v>
      </c>
      <c r="K100" s="14">
        <v>2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1</v>
      </c>
      <c r="R100" s="14">
        <v>0</v>
      </c>
      <c r="S100">
        <v>1</v>
      </c>
      <c r="T100" s="41">
        <v>2</v>
      </c>
      <c r="U100" s="14">
        <f t="shared" si="15"/>
        <v>304</v>
      </c>
      <c r="V100" s="14">
        <f t="shared" si="16"/>
        <v>132</v>
      </c>
      <c r="W100" s="14">
        <f t="shared" si="17"/>
        <v>48</v>
      </c>
      <c r="X100" s="14">
        <f t="shared" si="18"/>
        <v>17</v>
      </c>
      <c r="Y100" s="14">
        <f t="shared" si="19"/>
        <v>7</v>
      </c>
      <c r="Z100" s="14">
        <f t="shared" si="20"/>
        <v>4</v>
      </c>
      <c r="AA100" s="14">
        <f t="shared" si="21"/>
        <v>2</v>
      </c>
      <c r="AB100" s="14">
        <f t="shared" si="22"/>
        <v>2</v>
      </c>
      <c r="AC100" s="14">
        <f t="shared" si="23"/>
        <v>2</v>
      </c>
      <c r="AD100" s="14">
        <f t="shared" si="24"/>
        <v>2</v>
      </c>
      <c r="AE100" s="14">
        <f t="shared" si="25"/>
        <v>2</v>
      </c>
      <c r="AF100" s="14">
        <f t="shared" si="26"/>
        <v>2</v>
      </c>
      <c r="AG100" s="14">
        <f t="shared" si="27"/>
        <v>1</v>
      </c>
      <c r="AH100" s="14">
        <f t="shared" si="28"/>
        <v>1</v>
      </c>
      <c r="AI100" s="9">
        <f t="shared" si="29"/>
        <v>15.789473684210526</v>
      </c>
    </row>
    <row r="101" spans="1:35">
      <c r="A101" s="1">
        <v>110599</v>
      </c>
      <c r="B101" s="14">
        <v>23</v>
      </c>
      <c r="C101" s="14">
        <v>18</v>
      </c>
      <c r="D101" s="2">
        <v>23.69</v>
      </c>
      <c r="E101" s="3">
        <v>4.5999999999999996</v>
      </c>
      <c r="F101" s="14">
        <v>162</v>
      </c>
      <c r="G101" s="14">
        <v>77</v>
      </c>
      <c r="H101" s="14">
        <v>44</v>
      </c>
      <c r="I101" s="14">
        <v>12</v>
      </c>
      <c r="J101" s="14">
        <v>9</v>
      </c>
      <c r="K101" s="14">
        <v>1</v>
      </c>
      <c r="L101" s="14">
        <v>3</v>
      </c>
      <c r="M101" s="14">
        <v>0</v>
      </c>
      <c r="N101" s="14">
        <v>1</v>
      </c>
      <c r="O101" s="14">
        <v>0</v>
      </c>
      <c r="P101" s="14">
        <v>0</v>
      </c>
      <c r="Q101" s="14">
        <v>0</v>
      </c>
      <c r="R101" s="14">
        <v>0</v>
      </c>
      <c r="S101">
        <v>0</v>
      </c>
      <c r="T101" s="41">
        <v>2</v>
      </c>
      <c r="U101" s="14">
        <f t="shared" si="15"/>
        <v>309</v>
      </c>
      <c r="V101" s="14">
        <f t="shared" si="16"/>
        <v>147</v>
      </c>
      <c r="W101" s="14">
        <f t="shared" si="17"/>
        <v>70</v>
      </c>
      <c r="X101" s="14">
        <f t="shared" si="18"/>
        <v>26</v>
      </c>
      <c r="Y101" s="14">
        <f t="shared" si="19"/>
        <v>14</v>
      </c>
      <c r="Z101" s="14">
        <f t="shared" si="20"/>
        <v>5</v>
      </c>
      <c r="AA101" s="14">
        <f t="shared" si="21"/>
        <v>4</v>
      </c>
      <c r="AB101" s="14">
        <f t="shared" si="22"/>
        <v>1</v>
      </c>
      <c r="AC101" s="14">
        <f t="shared" si="23"/>
        <v>1</v>
      </c>
      <c r="AD101" s="14">
        <f t="shared" si="24"/>
        <v>0</v>
      </c>
      <c r="AE101" s="14">
        <f t="shared" si="25"/>
        <v>0</v>
      </c>
      <c r="AF101" s="14">
        <f t="shared" si="26"/>
        <v>0</v>
      </c>
      <c r="AG101" s="14">
        <f t="shared" si="27"/>
        <v>0</v>
      </c>
      <c r="AH101" s="14">
        <f t="shared" si="28"/>
        <v>0</v>
      </c>
      <c r="AI101" s="9">
        <f t="shared" si="29"/>
        <v>22.653721682847898</v>
      </c>
    </row>
    <row r="102" spans="1:35">
      <c r="A102" s="1">
        <v>110599</v>
      </c>
      <c r="B102" s="14">
        <v>23</v>
      </c>
      <c r="C102" s="14">
        <v>19</v>
      </c>
      <c r="D102" s="2">
        <v>23.736000000000001</v>
      </c>
      <c r="E102" s="3">
        <v>4.8</v>
      </c>
      <c r="F102" s="14">
        <v>155</v>
      </c>
      <c r="G102" s="14">
        <v>72</v>
      </c>
      <c r="H102" s="14">
        <v>28</v>
      </c>
      <c r="I102" s="14">
        <v>13</v>
      </c>
      <c r="J102" s="14">
        <v>3</v>
      </c>
      <c r="K102" s="14">
        <v>2</v>
      </c>
      <c r="L102" s="14">
        <v>3</v>
      </c>
      <c r="M102" s="14">
        <v>0</v>
      </c>
      <c r="N102" s="14">
        <v>0</v>
      </c>
      <c r="O102" s="14">
        <v>0</v>
      </c>
      <c r="P102" s="14">
        <v>1</v>
      </c>
      <c r="Q102" s="14">
        <v>0</v>
      </c>
      <c r="R102" s="14">
        <v>0</v>
      </c>
      <c r="S102">
        <v>0</v>
      </c>
      <c r="T102" s="41">
        <v>2</v>
      </c>
      <c r="U102" s="14">
        <f t="shared" si="15"/>
        <v>277</v>
      </c>
      <c r="V102" s="14">
        <f t="shared" si="16"/>
        <v>122</v>
      </c>
      <c r="W102" s="14">
        <f t="shared" si="17"/>
        <v>50</v>
      </c>
      <c r="X102" s="14">
        <f t="shared" si="18"/>
        <v>22</v>
      </c>
      <c r="Y102" s="14">
        <f t="shared" si="19"/>
        <v>9</v>
      </c>
      <c r="Z102" s="14">
        <f t="shared" si="20"/>
        <v>6</v>
      </c>
      <c r="AA102" s="14">
        <f t="shared" si="21"/>
        <v>4</v>
      </c>
      <c r="AB102" s="14">
        <f t="shared" si="22"/>
        <v>1</v>
      </c>
      <c r="AC102" s="14">
        <f t="shared" si="23"/>
        <v>1</v>
      </c>
      <c r="AD102" s="14">
        <f t="shared" si="24"/>
        <v>1</v>
      </c>
      <c r="AE102" s="14">
        <f t="shared" si="25"/>
        <v>1</v>
      </c>
      <c r="AF102" s="14">
        <f t="shared" si="26"/>
        <v>0</v>
      </c>
      <c r="AG102" s="14">
        <f t="shared" si="27"/>
        <v>0</v>
      </c>
      <c r="AH102" s="14">
        <f t="shared" si="28"/>
        <v>0</v>
      </c>
      <c r="AI102" s="9">
        <f t="shared" si="29"/>
        <v>18.050541516245488</v>
      </c>
    </row>
    <row r="103" spans="1:35">
      <c r="A103" s="1">
        <v>110599</v>
      </c>
      <c r="B103" s="14">
        <v>23</v>
      </c>
      <c r="C103" s="14">
        <v>20</v>
      </c>
      <c r="D103" s="2">
        <v>23.783999999999999</v>
      </c>
      <c r="E103" s="3">
        <v>4.5999999999999996</v>
      </c>
      <c r="F103" s="14">
        <v>187</v>
      </c>
      <c r="G103" s="14">
        <v>114</v>
      </c>
      <c r="H103" s="14">
        <v>65</v>
      </c>
      <c r="I103" s="14">
        <v>32</v>
      </c>
      <c r="J103" s="14">
        <v>10</v>
      </c>
      <c r="K103" s="14">
        <v>2</v>
      </c>
      <c r="L103" s="14">
        <v>2</v>
      </c>
      <c r="M103" s="14">
        <v>2</v>
      </c>
      <c r="N103" s="14">
        <v>2</v>
      </c>
      <c r="O103" s="14">
        <v>0</v>
      </c>
      <c r="P103" s="14">
        <v>1</v>
      </c>
      <c r="Q103" s="14">
        <v>0</v>
      </c>
      <c r="R103" s="14">
        <v>0</v>
      </c>
      <c r="S103">
        <v>0</v>
      </c>
      <c r="T103" s="41">
        <v>2</v>
      </c>
      <c r="U103" s="14">
        <f t="shared" si="15"/>
        <v>417</v>
      </c>
      <c r="V103" s="14">
        <f t="shared" si="16"/>
        <v>230</v>
      </c>
      <c r="W103" s="14">
        <f t="shared" si="17"/>
        <v>116</v>
      </c>
      <c r="X103" s="14">
        <f t="shared" si="18"/>
        <v>51</v>
      </c>
      <c r="Y103" s="14">
        <f t="shared" si="19"/>
        <v>19</v>
      </c>
      <c r="Z103" s="14">
        <f t="shared" si="20"/>
        <v>9</v>
      </c>
      <c r="AA103" s="14">
        <f t="shared" si="21"/>
        <v>7</v>
      </c>
      <c r="AB103" s="14">
        <f t="shared" si="22"/>
        <v>5</v>
      </c>
      <c r="AC103" s="14">
        <f t="shared" si="23"/>
        <v>3</v>
      </c>
      <c r="AD103" s="14">
        <f t="shared" si="24"/>
        <v>1</v>
      </c>
      <c r="AE103" s="14">
        <f t="shared" si="25"/>
        <v>1</v>
      </c>
      <c r="AF103" s="14">
        <f t="shared" si="26"/>
        <v>0</v>
      </c>
      <c r="AG103" s="14">
        <f t="shared" si="27"/>
        <v>0</v>
      </c>
      <c r="AH103" s="14">
        <f t="shared" si="28"/>
        <v>0</v>
      </c>
      <c r="AI103" s="9">
        <f t="shared" si="29"/>
        <v>27.817745803357312</v>
      </c>
    </row>
    <row r="104" spans="1:35">
      <c r="A104" s="1">
        <v>110599</v>
      </c>
      <c r="B104" s="14">
        <v>23</v>
      </c>
      <c r="C104" s="14">
        <v>21</v>
      </c>
      <c r="D104" s="2">
        <v>23.83</v>
      </c>
      <c r="E104" s="3">
        <v>6</v>
      </c>
      <c r="F104" s="14">
        <v>195</v>
      </c>
      <c r="G104" s="14">
        <v>79</v>
      </c>
      <c r="H104" s="14">
        <v>43</v>
      </c>
      <c r="I104" s="14">
        <v>15</v>
      </c>
      <c r="J104" s="14">
        <v>3</v>
      </c>
      <c r="K104" s="14">
        <v>4</v>
      </c>
      <c r="L104" s="14">
        <v>3</v>
      </c>
      <c r="M104" s="14">
        <v>1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>
        <v>0</v>
      </c>
      <c r="T104" s="41">
        <v>2</v>
      </c>
      <c r="U104" s="14">
        <f t="shared" si="15"/>
        <v>343</v>
      </c>
      <c r="V104" s="14">
        <f t="shared" si="16"/>
        <v>148</v>
      </c>
      <c r="W104" s="14">
        <f t="shared" si="17"/>
        <v>69</v>
      </c>
      <c r="X104" s="14">
        <f t="shared" si="18"/>
        <v>26</v>
      </c>
      <c r="Y104" s="14">
        <f t="shared" si="19"/>
        <v>11</v>
      </c>
      <c r="Z104" s="14">
        <f t="shared" si="20"/>
        <v>8</v>
      </c>
      <c r="AA104" s="14">
        <f t="shared" si="21"/>
        <v>4</v>
      </c>
      <c r="AB104" s="14">
        <f t="shared" si="22"/>
        <v>1</v>
      </c>
      <c r="AC104" s="14">
        <f t="shared" si="23"/>
        <v>0</v>
      </c>
      <c r="AD104" s="14">
        <f t="shared" si="24"/>
        <v>0</v>
      </c>
      <c r="AE104" s="14">
        <f t="shared" si="25"/>
        <v>0</v>
      </c>
      <c r="AF104" s="14">
        <f t="shared" si="26"/>
        <v>0</v>
      </c>
      <c r="AG104" s="14">
        <f t="shared" si="27"/>
        <v>0</v>
      </c>
      <c r="AH104" s="14">
        <f t="shared" si="28"/>
        <v>0</v>
      </c>
      <c r="AI104" s="9">
        <f t="shared" si="29"/>
        <v>20.11661807580175</v>
      </c>
    </row>
    <row r="105" spans="1:35">
      <c r="A105" s="1">
        <v>110899</v>
      </c>
      <c r="B105" s="14">
        <v>24</v>
      </c>
      <c r="C105" s="14">
        <v>1</v>
      </c>
      <c r="D105" s="2">
        <v>23.89</v>
      </c>
      <c r="E105" s="3">
        <v>5.7</v>
      </c>
      <c r="F105" s="14">
        <v>56</v>
      </c>
      <c r="G105" s="14">
        <v>34</v>
      </c>
      <c r="H105" s="14">
        <v>18</v>
      </c>
      <c r="I105" s="14">
        <v>9</v>
      </c>
      <c r="J105" s="14">
        <v>3</v>
      </c>
      <c r="K105" s="14">
        <v>2</v>
      </c>
      <c r="L105" s="14">
        <v>0</v>
      </c>
      <c r="M105" s="14">
        <v>1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>
        <v>0</v>
      </c>
      <c r="T105" s="41">
        <v>2</v>
      </c>
      <c r="U105" s="14">
        <f t="shared" si="15"/>
        <v>123</v>
      </c>
      <c r="V105" s="14">
        <f t="shared" si="16"/>
        <v>67</v>
      </c>
      <c r="W105" s="14">
        <f t="shared" si="17"/>
        <v>33</v>
      </c>
      <c r="X105" s="14">
        <f t="shared" si="18"/>
        <v>15</v>
      </c>
      <c r="Y105" s="14">
        <f t="shared" si="19"/>
        <v>6</v>
      </c>
      <c r="Z105" s="14">
        <f t="shared" si="20"/>
        <v>3</v>
      </c>
      <c r="AA105" s="14">
        <f t="shared" si="21"/>
        <v>1</v>
      </c>
      <c r="AB105" s="14">
        <f t="shared" si="22"/>
        <v>1</v>
      </c>
      <c r="AC105" s="14">
        <f t="shared" si="23"/>
        <v>0</v>
      </c>
      <c r="AD105" s="14">
        <f t="shared" si="24"/>
        <v>0</v>
      </c>
      <c r="AE105" s="14">
        <f t="shared" si="25"/>
        <v>0</v>
      </c>
      <c r="AF105" s="14">
        <f t="shared" si="26"/>
        <v>0</v>
      </c>
      <c r="AG105" s="14">
        <f t="shared" si="27"/>
        <v>0</v>
      </c>
      <c r="AH105" s="14">
        <f t="shared" si="28"/>
        <v>0</v>
      </c>
      <c r="AI105" s="9">
        <f t="shared" si="29"/>
        <v>26.829268292682929</v>
      </c>
    </row>
    <row r="106" spans="1:35">
      <c r="A106" s="1">
        <v>110899</v>
      </c>
      <c r="B106" s="14">
        <v>24</v>
      </c>
      <c r="C106" s="14">
        <v>2</v>
      </c>
      <c r="D106" s="2">
        <v>23.946999999999999</v>
      </c>
      <c r="E106" s="3">
        <v>4.7</v>
      </c>
      <c r="F106" s="14">
        <v>45</v>
      </c>
      <c r="G106" s="14">
        <v>35</v>
      </c>
      <c r="H106" s="14">
        <v>16</v>
      </c>
      <c r="I106" s="14">
        <v>6</v>
      </c>
      <c r="J106" s="14">
        <v>1</v>
      </c>
      <c r="K106" s="14">
        <v>2</v>
      </c>
      <c r="L106" s="14">
        <v>2</v>
      </c>
      <c r="M106" s="14">
        <v>1</v>
      </c>
      <c r="N106" s="14">
        <v>0</v>
      </c>
      <c r="O106" s="14">
        <v>0</v>
      </c>
      <c r="P106" s="14">
        <v>1</v>
      </c>
      <c r="Q106" s="14">
        <v>0</v>
      </c>
      <c r="R106" s="14">
        <v>0</v>
      </c>
      <c r="S106">
        <v>0</v>
      </c>
      <c r="T106" s="41">
        <v>2</v>
      </c>
      <c r="U106" s="14">
        <f t="shared" si="15"/>
        <v>109</v>
      </c>
      <c r="V106" s="14">
        <f t="shared" si="16"/>
        <v>64</v>
      </c>
      <c r="W106" s="14">
        <f t="shared" si="17"/>
        <v>29</v>
      </c>
      <c r="X106" s="14">
        <f t="shared" si="18"/>
        <v>13</v>
      </c>
      <c r="Y106" s="14">
        <f t="shared" si="19"/>
        <v>7</v>
      </c>
      <c r="Z106" s="14">
        <f t="shared" si="20"/>
        <v>6</v>
      </c>
      <c r="AA106" s="14">
        <f t="shared" si="21"/>
        <v>4</v>
      </c>
      <c r="AB106" s="14">
        <f t="shared" si="22"/>
        <v>2</v>
      </c>
      <c r="AC106" s="14">
        <f t="shared" si="23"/>
        <v>1</v>
      </c>
      <c r="AD106" s="14">
        <f t="shared" si="24"/>
        <v>1</v>
      </c>
      <c r="AE106" s="14">
        <f t="shared" si="25"/>
        <v>1</v>
      </c>
      <c r="AF106" s="14">
        <f t="shared" si="26"/>
        <v>0</v>
      </c>
      <c r="AG106" s="14">
        <f t="shared" si="27"/>
        <v>0</v>
      </c>
      <c r="AH106" s="14">
        <f t="shared" si="28"/>
        <v>0</v>
      </c>
      <c r="AI106" s="9">
        <f t="shared" si="29"/>
        <v>26.605504587155966</v>
      </c>
    </row>
    <row r="107" spans="1:35">
      <c r="A107" s="1">
        <v>110899</v>
      </c>
      <c r="B107" s="14">
        <v>24</v>
      </c>
      <c r="C107" s="14">
        <v>3</v>
      </c>
      <c r="D107" s="2">
        <v>23.994</v>
      </c>
      <c r="E107" s="3">
        <v>4.7</v>
      </c>
      <c r="F107" s="14">
        <v>63</v>
      </c>
      <c r="G107" s="14">
        <v>26</v>
      </c>
      <c r="H107" s="14">
        <v>19</v>
      </c>
      <c r="I107" s="14">
        <v>14</v>
      </c>
      <c r="J107" s="14">
        <v>6</v>
      </c>
      <c r="K107" s="14">
        <v>2</v>
      </c>
      <c r="L107" s="14">
        <v>2</v>
      </c>
      <c r="M107" s="14">
        <v>1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>
        <v>0</v>
      </c>
      <c r="T107" s="41">
        <v>2</v>
      </c>
      <c r="U107" s="14">
        <f t="shared" si="15"/>
        <v>133</v>
      </c>
      <c r="V107" s="14">
        <f t="shared" si="16"/>
        <v>70</v>
      </c>
      <c r="W107" s="14">
        <f t="shared" si="17"/>
        <v>44</v>
      </c>
      <c r="X107" s="14">
        <f t="shared" si="18"/>
        <v>25</v>
      </c>
      <c r="Y107" s="14">
        <f t="shared" si="19"/>
        <v>11</v>
      </c>
      <c r="Z107" s="14">
        <f t="shared" si="20"/>
        <v>5</v>
      </c>
      <c r="AA107" s="14">
        <f t="shared" si="21"/>
        <v>3</v>
      </c>
      <c r="AB107" s="14">
        <f t="shared" si="22"/>
        <v>1</v>
      </c>
      <c r="AC107" s="14">
        <f t="shared" si="23"/>
        <v>0</v>
      </c>
      <c r="AD107" s="14">
        <f t="shared" si="24"/>
        <v>0</v>
      </c>
      <c r="AE107" s="14">
        <f t="shared" si="25"/>
        <v>0</v>
      </c>
      <c r="AF107" s="14">
        <f t="shared" si="26"/>
        <v>0</v>
      </c>
      <c r="AG107" s="14">
        <f t="shared" si="27"/>
        <v>0</v>
      </c>
      <c r="AH107" s="14">
        <f t="shared" si="28"/>
        <v>0</v>
      </c>
      <c r="AI107" s="9">
        <f t="shared" si="29"/>
        <v>33.082706766917291</v>
      </c>
    </row>
    <row r="108" spans="1:35">
      <c r="A108" s="1">
        <v>110899</v>
      </c>
      <c r="B108" s="14">
        <v>24</v>
      </c>
      <c r="C108" s="14">
        <v>4</v>
      </c>
      <c r="D108" s="2">
        <v>24.041</v>
      </c>
      <c r="E108" s="3">
        <v>4.7</v>
      </c>
      <c r="F108" s="14">
        <v>36</v>
      </c>
      <c r="G108" s="14">
        <v>21</v>
      </c>
      <c r="H108" s="14">
        <v>10</v>
      </c>
      <c r="I108" s="14">
        <v>13</v>
      </c>
      <c r="J108" s="14">
        <v>5</v>
      </c>
      <c r="K108" s="14">
        <v>2</v>
      </c>
      <c r="L108" s="14">
        <v>1</v>
      </c>
      <c r="M108" s="14">
        <v>0</v>
      </c>
      <c r="N108" s="14">
        <v>1</v>
      </c>
      <c r="O108" s="14">
        <v>0</v>
      </c>
      <c r="P108" s="14">
        <v>0</v>
      </c>
      <c r="Q108" s="14">
        <v>1</v>
      </c>
      <c r="R108" s="14">
        <v>0</v>
      </c>
      <c r="S108">
        <v>0</v>
      </c>
      <c r="T108" s="41">
        <v>2</v>
      </c>
      <c r="U108" s="14">
        <f t="shared" si="15"/>
        <v>90</v>
      </c>
      <c r="V108" s="14">
        <f t="shared" si="16"/>
        <v>54</v>
      </c>
      <c r="W108" s="14">
        <f t="shared" si="17"/>
        <v>33</v>
      </c>
      <c r="X108" s="14">
        <f t="shared" si="18"/>
        <v>23</v>
      </c>
      <c r="Y108" s="14">
        <f t="shared" si="19"/>
        <v>10</v>
      </c>
      <c r="Z108" s="14">
        <f t="shared" si="20"/>
        <v>5</v>
      </c>
      <c r="AA108" s="14">
        <f t="shared" si="21"/>
        <v>3</v>
      </c>
      <c r="AB108" s="14">
        <f t="shared" si="22"/>
        <v>2</v>
      </c>
      <c r="AC108" s="14">
        <f t="shared" si="23"/>
        <v>2</v>
      </c>
      <c r="AD108" s="14">
        <f t="shared" si="24"/>
        <v>1</v>
      </c>
      <c r="AE108" s="14">
        <f t="shared" si="25"/>
        <v>1</v>
      </c>
      <c r="AF108" s="14">
        <f t="shared" si="26"/>
        <v>1</v>
      </c>
      <c r="AG108" s="14">
        <f t="shared" si="27"/>
        <v>0</v>
      </c>
      <c r="AH108" s="14">
        <f t="shared" si="28"/>
        <v>0</v>
      </c>
      <c r="AI108" s="9">
        <f t="shared" si="29"/>
        <v>36.666666666666664</v>
      </c>
    </row>
    <row r="109" spans="1:35">
      <c r="A109" s="1">
        <v>110899</v>
      </c>
      <c r="B109" s="14">
        <v>24</v>
      </c>
      <c r="C109" s="14">
        <v>5</v>
      </c>
      <c r="D109" s="2">
        <v>24.088000000000001</v>
      </c>
      <c r="E109" s="3">
        <v>4.7</v>
      </c>
      <c r="F109" s="14">
        <v>34</v>
      </c>
      <c r="G109" s="14">
        <v>19</v>
      </c>
      <c r="H109" s="14">
        <v>10</v>
      </c>
      <c r="I109" s="14">
        <v>5</v>
      </c>
      <c r="J109" s="14">
        <v>3</v>
      </c>
      <c r="K109" s="14">
        <v>1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>
        <v>0</v>
      </c>
      <c r="T109" s="41">
        <v>2</v>
      </c>
      <c r="U109" s="14">
        <f t="shared" si="15"/>
        <v>72</v>
      </c>
      <c r="V109" s="14">
        <f t="shared" si="16"/>
        <v>38</v>
      </c>
      <c r="W109" s="14">
        <f t="shared" si="17"/>
        <v>19</v>
      </c>
      <c r="X109" s="14">
        <f t="shared" si="18"/>
        <v>9</v>
      </c>
      <c r="Y109" s="14">
        <f t="shared" si="19"/>
        <v>4</v>
      </c>
      <c r="Z109" s="14">
        <f t="shared" si="20"/>
        <v>1</v>
      </c>
      <c r="AA109" s="14">
        <f t="shared" si="21"/>
        <v>0</v>
      </c>
      <c r="AB109" s="14">
        <f t="shared" si="22"/>
        <v>0</v>
      </c>
      <c r="AC109" s="14">
        <f t="shared" si="23"/>
        <v>0</v>
      </c>
      <c r="AD109" s="14">
        <f t="shared" si="24"/>
        <v>0</v>
      </c>
      <c r="AE109" s="14">
        <f t="shared" si="25"/>
        <v>0</v>
      </c>
      <c r="AF109" s="14">
        <f t="shared" si="26"/>
        <v>0</v>
      </c>
      <c r="AG109" s="14">
        <f t="shared" si="27"/>
        <v>0</v>
      </c>
      <c r="AH109" s="14">
        <f t="shared" si="28"/>
        <v>0</v>
      </c>
      <c r="AI109" s="9">
        <f t="shared" si="29"/>
        <v>26.388888888888889</v>
      </c>
    </row>
    <row r="110" spans="1:35">
      <c r="A110" s="1">
        <v>110899</v>
      </c>
      <c r="B110" s="14">
        <v>24</v>
      </c>
      <c r="C110" s="14">
        <v>6</v>
      </c>
      <c r="D110" s="2">
        <v>24.135000000000002</v>
      </c>
      <c r="E110" s="3">
        <v>4.7</v>
      </c>
      <c r="F110" s="14">
        <v>48</v>
      </c>
      <c r="G110" s="14">
        <v>32</v>
      </c>
      <c r="H110" s="14">
        <v>13</v>
      </c>
      <c r="I110" s="14">
        <v>3</v>
      </c>
      <c r="J110" s="14">
        <v>3</v>
      </c>
      <c r="K110" s="14">
        <v>2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>
        <v>0</v>
      </c>
      <c r="T110" s="41">
        <v>2</v>
      </c>
      <c r="U110" s="14">
        <f t="shared" si="15"/>
        <v>101</v>
      </c>
      <c r="V110" s="14">
        <f t="shared" si="16"/>
        <v>53</v>
      </c>
      <c r="W110" s="14">
        <f t="shared" si="17"/>
        <v>21</v>
      </c>
      <c r="X110" s="14">
        <f t="shared" si="18"/>
        <v>8</v>
      </c>
      <c r="Y110" s="14">
        <f t="shared" si="19"/>
        <v>5</v>
      </c>
      <c r="Z110" s="14">
        <f t="shared" si="20"/>
        <v>2</v>
      </c>
      <c r="AA110" s="14">
        <f t="shared" si="21"/>
        <v>0</v>
      </c>
      <c r="AB110" s="14">
        <f t="shared" si="22"/>
        <v>0</v>
      </c>
      <c r="AC110" s="14">
        <f t="shared" si="23"/>
        <v>0</v>
      </c>
      <c r="AD110" s="14">
        <f t="shared" si="24"/>
        <v>0</v>
      </c>
      <c r="AE110" s="14">
        <f t="shared" si="25"/>
        <v>0</v>
      </c>
      <c r="AF110" s="14">
        <f t="shared" si="26"/>
        <v>0</v>
      </c>
      <c r="AG110" s="14">
        <f t="shared" si="27"/>
        <v>0</v>
      </c>
      <c r="AH110" s="14">
        <f t="shared" si="28"/>
        <v>0</v>
      </c>
      <c r="AI110" s="9">
        <f t="shared" si="29"/>
        <v>20.792079207920793</v>
      </c>
    </row>
    <row r="111" spans="1:35">
      <c r="A111" s="1">
        <v>110899</v>
      </c>
      <c r="B111" s="14">
        <v>24</v>
      </c>
      <c r="C111" s="14">
        <v>7</v>
      </c>
      <c r="D111" s="2">
        <v>24.181999999999999</v>
      </c>
      <c r="E111" s="3">
        <v>4.7</v>
      </c>
      <c r="F111" s="14">
        <v>45</v>
      </c>
      <c r="G111" s="14">
        <v>26</v>
      </c>
      <c r="H111" s="14">
        <v>14</v>
      </c>
      <c r="I111" s="14">
        <v>11</v>
      </c>
      <c r="J111" s="14">
        <v>3</v>
      </c>
      <c r="K111" s="14">
        <v>3</v>
      </c>
      <c r="L111" s="14">
        <v>1</v>
      </c>
      <c r="M111" s="14">
        <v>1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>
        <v>0</v>
      </c>
      <c r="T111" s="41">
        <v>2</v>
      </c>
      <c r="U111" s="14">
        <f t="shared" si="15"/>
        <v>104</v>
      </c>
      <c r="V111" s="14">
        <f t="shared" si="16"/>
        <v>59</v>
      </c>
      <c r="W111" s="14">
        <f t="shared" si="17"/>
        <v>33</v>
      </c>
      <c r="X111" s="14">
        <f t="shared" si="18"/>
        <v>19</v>
      </c>
      <c r="Y111" s="14">
        <f t="shared" si="19"/>
        <v>8</v>
      </c>
      <c r="Z111" s="14">
        <f t="shared" si="20"/>
        <v>5</v>
      </c>
      <c r="AA111" s="14">
        <f t="shared" si="21"/>
        <v>2</v>
      </c>
      <c r="AB111" s="14">
        <f t="shared" si="22"/>
        <v>1</v>
      </c>
      <c r="AC111" s="14">
        <f t="shared" si="23"/>
        <v>0</v>
      </c>
      <c r="AD111" s="14">
        <f t="shared" si="24"/>
        <v>0</v>
      </c>
      <c r="AE111" s="14">
        <f t="shared" si="25"/>
        <v>0</v>
      </c>
      <c r="AF111" s="14">
        <f t="shared" si="26"/>
        <v>0</v>
      </c>
      <c r="AG111" s="14">
        <f t="shared" si="27"/>
        <v>0</v>
      </c>
      <c r="AH111" s="14">
        <f t="shared" si="28"/>
        <v>0</v>
      </c>
      <c r="AI111" s="9">
        <f t="shared" si="29"/>
        <v>31.73076923076923</v>
      </c>
    </row>
    <row r="112" spans="1:35">
      <c r="A112" s="1">
        <v>110899</v>
      </c>
      <c r="B112" s="14">
        <v>24</v>
      </c>
      <c r="C112" s="14">
        <v>8</v>
      </c>
      <c r="D112" s="2">
        <v>24.228999999999999</v>
      </c>
      <c r="E112" s="3">
        <v>4.7</v>
      </c>
      <c r="F112" s="14">
        <v>71</v>
      </c>
      <c r="G112" s="14">
        <v>40</v>
      </c>
      <c r="H112" s="14">
        <v>28</v>
      </c>
      <c r="I112" s="14">
        <v>13</v>
      </c>
      <c r="J112" s="14">
        <v>4</v>
      </c>
      <c r="K112" s="14">
        <v>3</v>
      </c>
      <c r="L112" s="14">
        <v>0</v>
      </c>
      <c r="M112" s="14">
        <v>2</v>
      </c>
      <c r="N112" s="14">
        <v>1</v>
      </c>
      <c r="O112" s="14">
        <v>0</v>
      </c>
      <c r="P112" s="14">
        <v>0</v>
      </c>
      <c r="Q112" s="14">
        <v>1</v>
      </c>
      <c r="R112" s="14">
        <v>0</v>
      </c>
      <c r="S112">
        <v>0</v>
      </c>
      <c r="T112" s="41">
        <v>2</v>
      </c>
      <c r="U112" s="14">
        <f t="shared" si="15"/>
        <v>163</v>
      </c>
      <c r="V112" s="14">
        <f t="shared" si="16"/>
        <v>92</v>
      </c>
      <c r="W112" s="14">
        <f t="shared" si="17"/>
        <v>52</v>
      </c>
      <c r="X112" s="14">
        <f t="shared" si="18"/>
        <v>24</v>
      </c>
      <c r="Y112" s="14">
        <f t="shared" si="19"/>
        <v>11</v>
      </c>
      <c r="Z112" s="14">
        <f t="shared" si="20"/>
        <v>7</v>
      </c>
      <c r="AA112" s="14">
        <f t="shared" si="21"/>
        <v>4</v>
      </c>
      <c r="AB112" s="14">
        <f t="shared" si="22"/>
        <v>4</v>
      </c>
      <c r="AC112" s="14">
        <f t="shared" si="23"/>
        <v>2</v>
      </c>
      <c r="AD112" s="14">
        <f t="shared" si="24"/>
        <v>1</v>
      </c>
      <c r="AE112" s="14">
        <f t="shared" si="25"/>
        <v>1</v>
      </c>
      <c r="AF112" s="14">
        <f t="shared" si="26"/>
        <v>1</v>
      </c>
      <c r="AG112" s="14">
        <f t="shared" si="27"/>
        <v>0</v>
      </c>
      <c r="AH112" s="14">
        <f t="shared" si="28"/>
        <v>0</v>
      </c>
      <c r="AI112" s="9">
        <f t="shared" si="29"/>
        <v>31.901840490797547</v>
      </c>
    </row>
    <row r="113" spans="1:35">
      <c r="A113" s="1">
        <v>110899</v>
      </c>
      <c r="B113" s="14">
        <v>24</v>
      </c>
      <c r="C113" s="14">
        <v>9</v>
      </c>
      <c r="D113" s="2">
        <v>24.276</v>
      </c>
      <c r="E113" s="3">
        <v>4.7</v>
      </c>
      <c r="F113" s="14">
        <v>99</v>
      </c>
      <c r="G113" s="14">
        <v>48</v>
      </c>
      <c r="H113" s="14">
        <v>31</v>
      </c>
      <c r="I113" s="14">
        <v>21</v>
      </c>
      <c r="J113" s="14">
        <v>6</v>
      </c>
      <c r="K113" s="14">
        <v>3</v>
      </c>
      <c r="L113" s="14">
        <v>0</v>
      </c>
      <c r="M113" s="14">
        <v>1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>
        <v>1</v>
      </c>
      <c r="T113" s="41">
        <v>2</v>
      </c>
      <c r="U113" s="14">
        <f t="shared" si="15"/>
        <v>210</v>
      </c>
      <c r="V113" s="14">
        <f t="shared" si="16"/>
        <v>111</v>
      </c>
      <c r="W113" s="14">
        <f t="shared" si="17"/>
        <v>63</v>
      </c>
      <c r="X113" s="14">
        <f t="shared" si="18"/>
        <v>32</v>
      </c>
      <c r="Y113" s="14">
        <f t="shared" si="19"/>
        <v>11</v>
      </c>
      <c r="Z113" s="14">
        <f t="shared" si="20"/>
        <v>5</v>
      </c>
      <c r="AA113" s="14">
        <f t="shared" si="21"/>
        <v>2</v>
      </c>
      <c r="AB113" s="14">
        <f t="shared" si="22"/>
        <v>2</v>
      </c>
      <c r="AC113" s="14">
        <f t="shared" si="23"/>
        <v>1</v>
      </c>
      <c r="AD113" s="14">
        <f t="shared" si="24"/>
        <v>1</v>
      </c>
      <c r="AE113" s="14">
        <f t="shared" si="25"/>
        <v>1</v>
      </c>
      <c r="AF113" s="14">
        <f t="shared" si="26"/>
        <v>1</v>
      </c>
      <c r="AG113" s="14">
        <f t="shared" si="27"/>
        <v>1</v>
      </c>
      <c r="AH113" s="14">
        <f t="shared" si="28"/>
        <v>1</v>
      </c>
      <c r="AI113" s="9">
        <f t="shared" si="29"/>
        <v>30</v>
      </c>
    </row>
    <row r="114" spans="1:35">
      <c r="A114" s="1">
        <v>110899</v>
      </c>
      <c r="B114" s="14">
        <v>24</v>
      </c>
      <c r="C114" s="14">
        <v>10</v>
      </c>
      <c r="D114" s="2">
        <v>24.323</v>
      </c>
      <c r="E114" s="3">
        <v>4.7</v>
      </c>
      <c r="F114" s="14">
        <v>106</v>
      </c>
      <c r="G114" s="14">
        <v>84</v>
      </c>
      <c r="H114" s="14">
        <v>60</v>
      </c>
      <c r="I114" s="14">
        <v>29</v>
      </c>
      <c r="J114" s="14">
        <v>20</v>
      </c>
      <c r="K114" s="14">
        <v>15</v>
      </c>
      <c r="L114" s="14">
        <v>4</v>
      </c>
      <c r="M114" s="14">
        <v>0</v>
      </c>
      <c r="N114" s="14">
        <v>1</v>
      </c>
      <c r="O114" s="14">
        <v>0</v>
      </c>
      <c r="P114" s="14">
        <v>0</v>
      </c>
      <c r="Q114" s="14">
        <v>0</v>
      </c>
      <c r="R114" s="14">
        <v>0</v>
      </c>
      <c r="S114">
        <v>0</v>
      </c>
      <c r="T114" s="41">
        <v>2</v>
      </c>
      <c r="U114" s="14">
        <f t="shared" si="15"/>
        <v>319</v>
      </c>
      <c r="V114" s="14">
        <f t="shared" si="16"/>
        <v>213</v>
      </c>
      <c r="W114" s="14">
        <f t="shared" si="17"/>
        <v>129</v>
      </c>
      <c r="X114" s="14">
        <f t="shared" si="18"/>
        <v>69</v>
      </c>
      <c r="Y114" s="14">
        <f t="shared" si="19"/>
        <v>40</v>
      </c>
      <c r="Z114" s="14">
        <f t="shared" si="20"/>
        <v>20</v>
      </c>
      <c r="AA114" s="14">
        <f t="shared" si="21"/>
        <v>5</v>
      </c>
      <c r="AB114" s="14">
        <f t="shared" si="22"/>
        <v>1</v>
      </c>
      <c r="AC114" s="14">
        <f t="shared" si="23"/>
        <v>1</v>
      </c>
      <c r="AD114" s="14">
        <f t="shared" si="24"/>
        <v>0</v>
      </c>
      <c r="AE114" s="14">
        <f t="shared" si="25"/>
        <v>0</v>
      </c>
      <c r="AF114" s="14">
        <f t="shared" si="26"/>
        <v>0</v>
      </c>
      <c r="AG114" s="14">
        <f t="shared" si="27"/>
        <v>0</v>
      </c>
      <c r="AH114" s="14">
        <f t="shared" si="28"/>
        <v>0</v>
      </c>
      <c r="AI114" s="9">
        <f t="shared" si="29"/>
        <v>40.438871473354233</v>
      </c>
    </row>
    <row r="115" spans="1:35">
      <c r="A115" s="1">
        <v>110899</v>
      </c>
      <c r="B115" s="14">
        <v>24</v>
      </c>
      <c r="C115" s="14">
        <v>11</v>
      </c>
      <c r="D115" s="2">
        <v>24.37</v>
      </c>
      <c r="E115" s="3">
        <v>4.7</v>
      </c>
      <c r="F115" s="14">
        <v>207</v>
      </c>
      <c r="G115" s="14">
        <v>155</v>
      </c>
      <c r="H115" s="14">
        <v>116</v>
      </c>
      <c r="I115" s="14">
        <v>84</v>
      </c>
      <c r="J115" s="14">
        <v>50</v>
      </c>
      <c r="K115" s="14">
        <v>34</v>
      </c>
      <c r="L115" s="14">
        <v>26</v>
      </c>
      <c r="M115" s="14">
        <v>10</v>
      </c>
      <c r="N115" s="14">
        <v>4</v>
      </c>
      <c r="O115" s="14">
        <v>8</v>
      </c>
      <c r="P115" s="14">
        <v>1</v>
      </c>
      <c r="Q115" s="14">
        <v>1</v>
      </c>
      <c r="R115" s="14">
        <v>1</v>
      </c>
      <c r="S115">
        <v>0</v>
      </c>
      <c r="T115" s="41">
        <v>2</v>
      </c>
      <c r="U115" s="14">
        <f t="shared" si="15"/>
        <v>697</v>
      </c>
      <c r="V115" s="14">
        <f t="shared" si="16"/>
        <v>490</v>
      </c>
      <c r="W115" s="14">
        <f t="shared" si="17"/>
        <v>335</v>
      </c>
      <c r="X115" s="14">
        <f t="shared" si="18"/>
        <v>219</v>
      </c>
      <c r="Y115" s="14">
        <f t="shared" si="19"/>
        <v>135</v>
      </c>
      <c r="Z115" s="14">
        <f t="shared" si="20"/>
        <v>85</v>
      </c>
      <c r="AA115" s="14">
        <f t="shared" si="21"/>
        <v>51</v>
      </c>
      <c r="AB115" s="14">
        <f t="shared" si="22"/>
        <v>25</v>
      </c>
      <c r="AC115" s="14">
        <f t="shared" si="23"/>
        <v>15</v>
      </c>
      <c r="AD115" s="14">
        <f t="shared" si="24"/>
        <v>11</v>
      </c>
      <c r="AE115" s="14">
        <f t="shared" si="25"/>
        <v>3</v>
      </c>
      <c r="AF115" s="14">
        <f t="shared" si="26"/>
        <v>2</v>
      </c>
      <c r="AG115" s="14">
        <f t="shared" si="27"/>
        <v>1</v>
      </c>
      <c r="AH115" s="14">
        <f t="shared" si="28"/>
        <v>0</v>
      </c>
      <c r="AI115" s="9">
        <f t="shared" si="29"/>
        <v>48.06312769010043</v>
      </c>
    </row>
    <row r="116" spans="1:35">
      <c r="A116" s="1">
        <v>110899</v>
      </c>
      <c r="B116" s="14">
        <v>24</v>
      </c>
      <c r="C116" s="14">
        <v>12</v>
      </c>
      <c r="D116" s="2">
        <v>24.417000000000002</v>
      </c>
      <c r="E116" s="3">
        <v>4.7</v>
      </c>
      <c r="F116" s="14">
        <v>82</v>
      </c>
      <c r="G116" s="14">
        <v>52</v>
      </c>
      <c r="H116" s="14">
        <v>38</v>
      </c>
      <c r="I116" s="14">
        <v>23</v>
      </c>
      <c r="J116" s="14">
        <v>17</v>
      </c>
      <c r="K116" s="14">
        <v>9</v>
      </c>
      <c r="L116" s="14">
        <v>3</v>
      </c>
      <c r="M116" s="14">
        <v>1</v>
      </c>
      <c r="N116" s="14">
        <v>1</v>
      </c>
      <c r="O116" s="14">
        <v>1</v>
      </c>
      <c r="P116" s="14">
        <v>0</v>
      </c>
      <c r="Q116" s="14">
        <v>0</v>
      </c>
      <c r="R116" s="14">
        <v>0</v>
      </c>
      <c r="S116">
        <v>0</v>
      </c>
      <c r="T116" s="41">
        <v>2</v>
      </c>
      <c r="U116" s="14">
        <f t="shared" si="15"/>
        <v>227</v>
      </c>
      <c r="V116" s="14">
        <f t="shared" si="16"/>
        <v>145</v>
      </c>
      <c r="W116" s="14">
        <f t="shared" si="17"/>
        <v>93</v>
      </c>
      <c r="X116" s="14">
        <f t="shared" si="18"/>
        <v>55</v>
      </c>
      <c r="Y116" s="14">
        <f t="shared" si="19"/>
        <v>32</v>
      </c>
      <c r="Z116" s="14">
        <f t="shared" si="20"/>
        <v>15</v>
      </c>
      <c r="AA116" s="14">
        <f t="shared" si="21"/>
        <v>6</v>
      </c>
      <c r="AB116" s="14">
        <f t="shared" si="22"/>
        <v>3</v>
      </c>
      <c r="AC116" s="14">
        <f t="shared" si="23"/>
        <v>2</v>
      </c>
      <c r="AD116" s="14">
        <f t="shared" si="24"/>
        <v>1</v>
      </c>
      <c r="AE116" s="14">
        <f t="shared" si="25"/>
        <v>0</v>
      </c>
      <c r="AF116" s="14">
        <f t="shared" si="26"/>
        <v>0</v>
      </c>
      <c r="AG116" s="14">
        <f t="shared" si="27"/>
        <v>0</v>
      </c>
      <c r="AH116" s="14">
        <f t="shared" si="28"/>
        <v>0</v>
      </c>
      <c r="AI116" s="9">
        <f t="shared" si="29"/>
        <v>40.969162995594715</v>
      </c>
    </row>
    <row r="117" spans="1:35">
      <c r="A117" s="1">
        <v>110899</v>
      </c>
      <c r="B117" s="14">
        <v>24</v>
      </c>
      <c r="C117" s="14">
        <v>13</v>
      </c>
      <c r="D117" s="2">
        <v>24.463999999999999</v>
      </c>
      <c r="E117" s="3">
        <v>4.7</v>
      </c>
      <c r="F117" s="14">
        <v>62</v>
      </c>
      <c r="G117" s="14">
        <v>34</v>
      </c>
      <c r="H117" s="14">
        <v>22</v>
      </c>
      <c r="I117" s="14">
        <v>8</v>
      </c>
      <c r="J117" s="14">
        <v>4</v>
      </c>
      <c r="K117" s="14">
        <v>2</v>
      </c>
      <c r="L117" s="14">
        <v>0</v>
      </c>
      <c r="M117" s="14">
        <v>2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>
        <v>0</v>
      </c>
      <c r="T117" s="41">
        <v>2</v>
      </c>
      <c r="U117" s="14">
        <f t="shared" si="15"/>
        <v>134</v>
      </c>
      <c r="V117" s="14">
        <f t="shared" si="16"/>
        <v>72</v>
      </c>
      <c r="W117" s="14">
        <f t="shared" si="17"/>
        <v>38</v>
      </c>
      <c r="X117" s="14">
        <f t="shared" si="18"/>
        <v>16</v>
      </c>
      <c r="Y117" s="14">
        <f t="shared" si="19"/>
        <v>8</v>
      </c>
      <c r="Z117" s="14">
        <f t="shared" si="20"/>
        <v>4</v>
      </c>
      <c r="AA117" s="14">
        <f t="shared" si="21"/>
        <v>2</v>
      </c>
      <c r="AB117" s="14">
        <f t="shared" si="22"/>
        <v>2</v>
      </c>
      <c r="AC117" s="14">
        <f t="shared" si="23"/>
        <v>0</v>
      </c>
      <c r="AD117" s="14">
        <f t="shared" si="24"/>
        <v>0</v>
      </c>
      <c r="AE117" s="14">
        <f t="shared" si="25"/>
        <v>0</v>
      </c>
      <c r="AF117" s="14">
        <f t="shared" si="26"/>
        <v>0</v>
      </c>
      <c r="AG117" s="14">
        <f t="shared" si="27"/>
        <v>0</v>
      </c>
      <c r="AH117" s="14">
        <f t="shared" si="28"/>
        <v>0</v>
      </c>
      <c r="AI117" s="9">
        <f t="shared" si="29"/>
        <v>28.35820895522388</v>
      </c>
    </row>
    <row r="118" spans="1:35">
      <c r="A118" s="1">
        <v>110899</v>
      </c>
      <c r="B118" s="14">
        <v>24</v>
      </c>
      <c r="C118" s="14">
        <v>14</v>
      </c>
      <c r="D118" s="2">
        <v>24.510999999999999</v>
      </c>
      <c r="E118" s="3">
        <v>4.7</v>
      </c>
      <c r="F118" s="14">
        <v>629</v>
      </c>
      <c r="G118" s="14">
        <v>90</v>
      </c>
      <c r="H118" s="14">
        <v>28</v>
      </c>
      <c r="I118" s="14">
        <v>17</v>
      </c>
      <c r="J118" s="14">
        <v>5</v>
      </c>
      <c r="K118" s="14">
        <v>1</v>
      </c>
      <c r="L118" s="14">
        <v>2</v>
      </c>
      <c r="M118" s="14">
        <v>2</v>
      </c>
      <c r="N118" s="14">
        <v>1</v>
      </c>
      <c r="O118" s="14">
        <v>1</v>
      </c>
      <c r="P118" s="14">
        <v>0</v>
      </c>
      <c r="Q118" s="14">
        <v>0</v>
      </c>
      <c r="R118" s="14">
        <v>0</v>
      </c>
      <c r="S118">
        <v>0</v>
      </c>
      <c r="T118" s="41">
        <v>2</v>
      </c>
      <c r="U118" s="14">
        <f t="shared" si="15"/>
        <v>776</v>
      </c>
      <c r="V118" s="14">
        <f t="shared" si="16"/>
        <v>147</v>
      </c>
      <c r="W118" s="14">
        <f t="shared" si="17"/>
        <v>57</v>
      </c>
      <c r="X118" s="14">
        <f t="shared" si="18"/>
        <v>29</v>
      </c>
      <c r="Y118" s="14">
        <f t="shared" si="19"/>
        <v>12</v>
      </c>
      <c r="Z118" s="14">
        <f t="shared" si="20"/>
        <v>7</v>
      </c>
      <c r="AA118" s="14">
        <f t="shared" si="21"/>
        <v>6</v>
      </c>
      <c r="AB118" s="14">
        <f t="shared" si="22"/>
        <v>4</v>
      </c>
      <c r="AC118" s="14">
        <f t="shared" si="23"/>
        <v>2</v>
      </c>
      <c r="AD118" s="14">
        <f t="shared" si="24"/>
        <v>1</v>
      </c>
      <c r="AE118" s="14">
        <f t="shared" si="25"/>
        <v>0</v>
      </c>
      <c r="AF118" s="14">
        <f t="shared" si="26"/>
        <v>0</v>
      </c>
      <c r="AG118" s="14">
        <f t="shared" si="27"/>
        <v>0</v>
      </c>
      <c r="AH118" s="14">
        <f t="shared" si="28"/>
        <v>0</v>
      </c>
      <c r="AI118" s="9">
        <f t="shared" si="29"/>
        <v>7.3453608247422686</v>
      </c>
    </row>
    <row r="119" spans="1:35">
      <c r="A119" s="1">
        <v>110899</v>
      </c>
      <c r="B119" s="14">
        <v>24</v>
      </c>
      <c r="C119" s="14">
        <v>15</v>
      </c>
      <c r="D119" s="2">
        <v>24.558</v>
      </c>
      <c r="E119" s="3">
        <v>4.7</v>
      </c>
      <c r="F119" s="14">
        <v>58</v>
      </c>
      <c r="G119" s="14">
        <v>37</v>
      </c>
      <c r="H119" s="14">
        <v>18</v>
      </c>
      <c r="I119" s="14">
        <v>11</v>
      </c>
      <c r="J119" s="14">
        <v>10</v>
      </c>
      <c r="K119" s="14">
        <v>1</v>
      </c>
      <c r="L119" s="14">
        <v>1</v>
      </c>
      <c r="M119" s="14">
        <v>1</v>
      </c>
      <c r="N119" s="14">
        <v>1</v>
      </c>
      <c r="O119" s="14">
        <v>0</v>
      </c>
      <c r="P119" s="14">
        <v>0</v>
      </c>
      <c r="Q119" s="14">
        <v>0</v>
      </c>
      <c r="R119" s="14">
        <v>0</v>
      </c>
      <c r="S119">
        <v>0</v>
      </c>
      <c r="T119" s="41">
        <v>2</v>
      </c>
      <c r="U119" s="14">
        <f t="shared" si="15"/>
        <v>138</v>
      </c>
      <c r="V119" s="14">
        <f t="shared" si="16"/>
        <v>80</v>
      </c>
      <c r="W119" s="14">
        <f t="shared" si="17"/>
        <v>43</v>
      </c>
      <c r="X119" s="14">
        <f t="shared" si="18"/>
        <v>25</v>
      </c>
      <c r="Y119" s="14">
        <f t="shared" si="19"/>
        <v>14</v>
      </c>
      <c r="Z119" s="14">
        <f t="shared" si="20"/>
        <v>4</v>
      </c>
      <c r="AA119" s="14">
        <f t="shared" si="21"/>
        <v>3</v>
      </c>
      <c r="AB119" s="14">
        <f t="shared" si="22"/>
        <v>2</v>
      </c>
      <c r="AC119" s="14">
        <f t="shared" si="23"/>
        <v>1</v>
      </c>
      <c r="AD119" s="14">
        <f t="shared" si="24"/>
        <v>0</v>
      </c>
      <c r="AE119" s="14">
        <f t="shared" si="25"/>
        <v>0</v>
      </c>
      <c r="AF119" s="14">
        <f t="shared" si="26"/>
        <v>0</v>
      </c>
      <c r="AG119" s="14">
        <f t="shared" si="27"/>
        <v>0</v>
      </c>
      <c r="AH119" s="14">
        <f t="shared" si="28"/>
        <v>0</v>
      </c>
      <c r="AI119" s="9">
        <f t="shared" si="29"/>
        <v>31.159420289855071</v>
      </c>
    </row>
    <row r="120" spans="1:35">
      <c r="A120" s="1">
        <v>110899</v>
      </c>
      <c r="B120" s="14">
        <v>24</v>
      </c>
      <c r="C120" s="14">
        <v>16</v>
      </c>
      <c r="D120" s="2">
        <v>24.605</v>
      </c>
      <c r="E120" s="3">
        <v>4.7</v>
      </c>
      <c r="F120" s="14">
        <v>49</v>
      </c>
      <c r="G120" s="14">
        <v>23</v>
      </c>
      <c r="H120" s="14">
        <v>14</v>
      </c>
      <c r="I120" s="14">
        <v>10</v>
      </c>
      <c r="J120" s="14">
        <v>5</v>
      </c>
      <c r="K120" s="14">
        <v>6</v>
      </c>
      <c r="L120" s="14">
        <v>0</v>
      </c>
      <c r="M120" s="14">
        <v>1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>
        <v>0</v>
      </c>
      <c r="T120" s="41">
        <v>2</v>
      </c>
      <c r="U120" s="14">
        <f t="shared" si="15"/>
        <v>108</v>
      </c>
      <c r="V120" s="14">
        <f t="shared" si="16"/>
        <v>59</v>
      </c>
      <c r="W120" s="14">
        <f t="shared" si="17"/>
        <v>36</v>
      </c>
      <c r="X120" s="14">
        <f t="shared" si="18"/>
        <v>22</v>
      </c>
      <c r="Y120" s="14">
        <f t="shared" si="19"/>
        <v>12</v>
      </c>
      <c r="Z120" s="14">
        <f t="shared" si="20"/>
        <v>7</v>
      </c>
      <c r="AA120" s="14">
        <f t="shared" si="21"/>
        <v>1</v>
      </c>
      <c r="AB120" s="14">
        <f t="shared" si="22"/>
        <v>1</v>
      </c>
      <c r="AC120" s="14">
        <f t="shared" si="23"/>
        <v>0</v>
      </c>
      <c r="AD120" s="14">
        <f t="shared" si="24"/>
        <v>0</v>
      </c>
      <c r="AE120" s="14">
        <f t="shared" si="25"/>
        <v>0</v>
      </c>
      <c r="AF120" s="14">
        <f t="shared" si="26"/>
        <v>0</v>
      </c>
      <c r="AG120" s="14">
        <f t="shared" si="27"/>
        <v>0</v>
      </c>
      <c r="AH120" s="14">
        <f t="shared" si="28"/>
        <v>0</v>
      </c>
      <c r="AI120" s="9">
        <f t="shared" si="29"/>
        <v>33.333333333333329</v>
      </c>
    </row>
    <row r="121" spans="1:35">
      <c r="A121" s="1">
        <v>110899</v>
      </c>
      <c r="B121" s="14">
        <v>24</v>
      </c>
      <c r="C121" s="14">
        <v>17</v>
      </c>
      <c r="D121" s="2">
        <v>24.652000000000001</v>
      </c>
      <c r="E121" s="3">
        <v>4.7</v>
      </c>
      <c r="F121" s="14">
        <v>63</v>
      </c>
      <c r="G121" s="14">
        <v>32</v>
      </c>
      <c r="H121" s="14">
        <v>19</v>
      </c>
      <c r="I121" s="14">
        <v>8</v>
      </c>
      <c r="J121" s="14">
        <v>3</v>
      </c>
      <c r="K121" s="14">
        <v>1</v>
      </c>
      <c r="L121" s="14">
        <v>2</v>
      </c>
      <c r="M121" s="14">
        <v>1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>
        <v>0</v>
      </c>
      <c r="T121" s="41">
        <v>2</v>
      </c>
      <c r="U121" s="14">
        <f t="shared" si="15"/>
        <v>129</v>
      </c>
      <c r="V121" s="14">
        <f t="shared" si="16"/>
        <v>66</v>
      </c>
      <c r="W121" s="14">
        <f t="shared" si="17"/>
        <v>34</v>
      </c>
      <c r="X121" s="14">
        <f t="shared" si="18"/>
        <v>15</v>
      </c>
      <c r="Y121" s="14">
        <f t="shared" si="19"/>
        <v>7</v>
      </c>
      <c r="Z121" s="14">
        <f t="shared" si="20"/>
        <v>4</v>
      </c>
      <c r="AA121" s="14">
        <f t="shared" si="21"/>
        <v>3</v>
      </c>
      <c r="AB121" s="14">
        <f t="shared" si="22"/>
        <v>1</v>
      </c>
      <c r="AC121" s="14">
        <f t="shared" si="23"/>
        <v>0</v>
      </c>
      <c r="AD121" s="14">
        <f t="shared" si="24"/>
        <v>0</v>
      </c>
      <c r="AE121" s="14">
        <f t="shared" si="25"/>
        <v>0</v>
      </c>
      <c r="AF121" s="14">
        <f t="shared" si="26"/>
        <v>0</v>
      </c>
      <c r="AG121" s="14">
        <f t="shared" si="27"/>
        <v>0</v>
      </c>
      <c r="AH121" s="14">
        <f t="shared" si="28"/>
        <v>0</v>
      </c>
      <c r="AI121" s="9">
        <f t="shared" si="29"/>
        <v>26.356589147286826</v>
      </c>
    </row>
    <row r="122" spans="1:35">
      <c r="A122" s="1">
        <v>110899</v>
      </c>
      <c r="B122" s="14">
        <v>24</v>
      </c>
      <c r="C122" s="14">
        <v>18</v>
      </c>
      <c r="D122" s="2">
        <v>24.699000000000002</v>
      </c>
      <c r="E122" s="3">
        <v>4.7</v>
      </c>
      <c r="F122" s="14">
        <v>67</v>
      </c>
      <c r="G122" s="14">
        <v>42</v>
      </c>
      <c r="H122" s="14">
        <v>21</v>
      </c>
      <c r="I122" s="14">
        <v>13</v>
      </c>
      <c r="J122" s="14">
        <v>5</v>
      </c>
      <c r="K122" s="14">
        <v>2</v>
      </c>
      <c r="L122" s="14">
        <v>0</v>
      </c>
      <c r="M122" s="14">
        <v>0</v>
      </c>
      <c r="N122" s="14">
        <v>0</v>
      </c>
      <c r="O122" s="14">
        <v>0</v>
      </c>
      <c r="P122" s="14">
        <v>1</v>
      </c>
      <c r="Q122" s="14">
        <v>0</v>
      </c>
      <c r="R122" s="14">
        <v>0</v>
      </c>
      <c r="S122">
        <v>0</v>
      </c>
      <c r="T122" s="41">
        <v>2</v>
      </c>
      <c r="U122" s="14">
        <f t="shared" si="15"/>
        <v>151</v>
      </c>
      <c r="V122" s="14">
        <f t="shared" si="16"/>
        <v>84</v>
      </c>
      <c r="W122" s="14">
        <f t="shared" si="17"/>
        <v>42</v>
      </c>
      <c r="X122" s="14">
        <f t="shared" si="18"/>
        <v>21</v>
      </c>
      <c r="Y122" s="14">
        <f t="shared" si="19"/>
        <v>8</v>
      </c>
      <c r="Z122" s="14">
        <f t="shared" si="20"/>
        <v>3</v>
      </c>
      <c r="AA122" s="14">
        <f t="shared" si="21"/>
        <v>1</v>
      </c>
      <c r="AB122" s="14">
        <f t="shared" si="22"/>
        <v>1</v>
      </c>
      <c r="AC122" s="14">
        <f t="shared" si="23"/>
        <v>1</v>
      </c>
      <c r="AD122" s="14">
        <f t="shared" si="24"/>
        <v>1</v>
      </c>
      <c r="AE122" s="14">
        <f t="shared" si="25"/>
        <v>1</v>
      </c>
      <c r="AF122" s="14">
        <f t="shared" si="26"/>
        <v>0</v>
      </c>
      <c r="AG122" s="14">
        <f t="shared" si="27"/>
        <v>0</v>
      </c>
      <c r="AH122" s="14">
        <f t="shared" si="28"/>
        <v>0</v>
      </c>
      <c r="AI122" s="9">
        <f t="shared" si="29"/>
        <v>27.814569536423839</v>
      </c>
    </row>
    <row r="123" spans="1:35">
      <c r="A123" s="1">
        <v>110899</v>
      </c>
      <c r="B123" s="14">
        <v>24</v>
      </c>
      <c r="C123" s="14">
        <v>19</v>
      </c>
      <c r="D123" s="2">
        <v>24.745999999999999</v>
      </c>
      <c r="E123" s="3">
        <v>4.7</v>
      </c>
      <c r="F123" s="14">
        <v>47</v>
      </c>
      <c r="G123" s="14">
        <v>38</v>
      </c>
      <c r="H123" s="14">
        <v>20</v>
      </c>
      <c r="I123" s="14">
        <v>10</v>
      </c>
      <c r="J123" s="14">
        <v>6</v>
      </c>
      <c r="K123" s="14">
        <v>1</v>
      </c>
      <c r="L123" s="14">
        <v>0</v>
      </c>
      <c r="M123" s="14">
        <v>1</v>
      </c>
      <c r="N123" s="14">
        <v>2</v>
      </c>
      <c r="O123" s="14">
        <v>0</v>
      </c>
      <c r="P123" s="14">
        <v>0</v>
      </c>
      <c r="Q123" s="14">
        <v>0</v>
      </c>
      <c r="R123" s="14">
        <v>0</v>
      </c>
      <c r="S123">
        <v>0</v>
      </c>
      <c r="T123" s="41">
        <v>2</v>
      </c>
      <c r="U123" s="14">
        <f t="shared" si="15"/>
        <v>125</v>
      </c>
      <c r="V123" s="14">
        <f t="shared" si="16"/>
        <v>78</v>
      </c>
      <c r="W123" s="14">
        <f t="shared" si="17"/>
        <v>40</v>
      </c>
      <c r="X123" s="14">
        <f t="shared" si="18"/>
        <v>20</v>
      </c>
      <c r="Y123" s="14">
        <f t="shared" si="19"/>
        <v>10</v>
      </c>
      <c r="Z123" s="14">
        <f t="shared" si="20"/>
        <v>4</v>
      </c>
      <c r="AA123" s="14">
        <f t="shared" si="21"/>
        <v>3</v>
      </c>
      <c r="AB123" s="14">
        <f t="shared" si="22"/>
        <v>3</v>
      </c>
      <c r="AC123" s="14">
        <f t="shared" si="23"/>
        <v>2</v>
      </c>
      <c r="AD123" s="14">
        <f t="shared" si="24"/>
        <v>0</v>
      </c>
      <c r="AE123" s="14">
        <f t="shared" si="25"/>
        <v>0</v>
      </c>
      <c r="AF123" s="14">
        <f t="shared" si="26"/>
        <v>0</v>
      </c>
      <c r="AG123" s="14">
        <f t="shared" si="27"/>
        <v>0</v>
      </c>
      <c r="AH123" s="14">
        <f t="shared" si="28"/>
        <v>0</v>
      </c>
      <c r="AI123" s="9">
        <f t="shared" si="29"/>
        <v>32</v>
      </c>
    </row>
    <row r="124" spans="1:35">
      <c r="A124" s="1">
        <v>110899</v>
      </c>
      <c r="B124" s="14">
        <v>24</v>
      </c>
      <c r="C124" s="14">
        <v>20</v>
      </c>
      <c r="D124" s="2">
        <v>24.792999999999999</v>
      </c>
      <c r="E124" s="3">
        <v>4.7</v>
      </c>
      <c r="F124" s="14">
        <v>195</v>
      </c>
      <c r="G124" s="14">
        <v>106</v>
      </c>
      <c r="H124" s="14">
        <v>56</v>
      </c>
      <c r="I124" s="14">
        <v>26</v>
      </c>
      <c r="J124" s="14">
        <v>22</v>
      </c>
      <c r="K124" s="14">
        <v>7</v>
      </c>
      <c r="L124" s="14">
        <v>6</v>
      </c>
      <c r="M124" s="14">
        <v>3</v>
      </c>
      <c r="N124" s="14">
        <v>0</v>
      </c>
      <c r="O124" s="14">
        <v>1</v>
      </c>
      <c r="P124" s="14">
        <v>0</v>
      </c>
      <c r="Q124" s="14">
        <v>0</v>
      </c>
      <c r="R124" s="14">
        <v>0</v>
      </c>
      <c r="S124">
        <v>0</v>
      </c>
      <c r="T124" s="41">
        <v>2</v>
      </c>
      <c r="U124" s="14">
        <f t="shared" si="15"/>
        <v>422</v>
      </c>
      <c r="V124" s="14">
        <f t="shared" si="16"/>
        <v>227</v>
      </c>
      <c r="W124" s="14">
        <f t="shared" si="17"/>
        <v>121</v>
      </c>
      <c r="X124" s="14">
        <f t="shared" si="18"/>
        <v>65</v>
      </c>
      <c r="Y124" s="14">
        <f t="shared" si="19"/>
        <v>39</v>
      </c>
      <c r="Z124" s="14">
        <f t="shared" si="20"/>
        <v>17</v>
      </c>
      <c r="AA124" s="14">
        <f t="shared" si="21"/>
        <v>10</v>
      </c>
      <c r="AB124" s="14">
        <f t="shared" si="22"/>
        <v>4</v>
      </c>
      <c r="AC124" s="14">
        <f t="shared" si="23"/>
        <v>1</v>
      </c>
      <c r="AD124" s="14">
        <f t="shared" si="24"/>
        <v>1</v>
      </c>
      <c r="AE124" s="14">
        <f t="shared" si="25"/>
        <v>0</v>
      </c>
      <c r="AF124" s="14">
        <f t="shared" si="26"/>
        <v>0</v>
      </c>
      <c r="AG124" s="14">
        <f t="shared" si="27"/>
        <v>0</v>
      </c>
      <c r="AH124" s="14">
        <f t="shared" si="28"/>
        <v>0</v>
      </c>
      <c r="AI124" s="9">
        <f t="shared" si="29"/>
        <v>28.672985781990523</v>
      </c>
    </row>
    <row r="125" spans="1:35">
      <c r="A125" s="1">
        <v>110899</v>
      </c>
      <c r="B125" s="14">
        <v>24</v>
      </c>
      <c r="C125" s="14">
        <v>21</v>
      </c>
      <c r="D125" s="2">
        <v>24.84</v>
      </c>
      <c r="E125" s="3">
        <v>5</v>
      </c>
      <c r="F125" s="14">
        <v>160</v>
      </c>
      <c r="G125" s="14">
        <v>119</v>
      </c>
      <c r="H125" s="14">
        <v>96</v>
      </c>
      <c r="I125" s="14">
        <v>42</v>
      </c>
      <c r="J125" s="14">
        <v>37</v>
      </c>
      <c r="K125" s="14">
        <v>23</v>
      </c>
      <c r="L125" s="14">
        <v>10</v>
      </c>
      <c r="M125" s="14">
        <v>2</v>
      </c>
      <c r="N125" s="14">
        <v>2</v>
      </c>
      <c r="O125" s="14">
        <v>0</v>
      </c>
      <c r="P125" s="14">
        <v>1</v>
      </c>
      <c r="Q125" s="14">
        <v>1</v>
      </c>
      <c r="R125" s="14">
        <v>0</v>
      </c>
      <c r="S125">
        <v>0</v>
      </c>
      <c r="T125" s="41">
        <v>2</v>
      </c>
      <c r="U125" s="14">
        <f t="shared" si="15"/>
        <v>493</v>
      </c>
      <c r="V125" s="14">
        <f t="shared" si="16"/>
        <v>333</v>
      </c>
      <c r="W125" s="14">
        <f t="shared" si="17"/>
        <v>214</v>
      </c>
      <c r="X125" s="14">
        <f t="shared" si="18"/>
        <v>118</v>
      </c>
      <c r="Y125" s="14">
        <f t="shared" si="19"/>
        <v>76</v>
      </c>
      <c r="Z125" s="14">
        <f t="shared" si="20"/>
        <v>39</v>
      </c>
      <c r="AA125" s="14">
        <f t="shared" si="21"/>
        <v>16</v>
      </c>
      <c r="AB125" s="14">
        <f t="shared" si="22"/>
        <v>6</v>
      </c>
      <c r="AC125" s="14">
        <f t="shared" si="23"/>
        <v>4</v>
      </c>
      <c r="AD125" s="14">
        <f t="shared" si="24"/>
        <v>2</v>
      </c>
      <c r="AE125" s="14">
        <f t="shared" si="25"/>
        <v>2</v>
      </c>
      <c r="AF125" s="14">
        <f t="shared" si="26"/>
        <v>1</v>
      </c>
      <c r="AG125" s="14">
        <f t="shared" si="27"/>
        <v>0</v>
      </c>
      <c r="AH125" s="14">
        <f t="shared" si="28"/>
        <v>0</v>
      </c>
      <c r="AI125" s="9">
        <f t="shared" si="29"/>
        <v>43.40770791075051</v>
      </c>
    </row>
    <row r="126" spans="1:35">
      <c r="A126" s="1">
        <v>110899</v>
      </c>
      <c r="B126" s="14">
        <v>25</v>
      </c>
      <c r="C126" s="14">
        <v>1</v>
      </c>
      <c r="D126" s="2">
        <v>24.89</v>
      </c>
      <c r="E126" s="3">
        <v>5.8</v>
      </c>
      <c r="F126" s="14">
        <v>94</v>
      </c>
      <c r="G126" s="14">
        <v>58</v>
      </c>
      <c r="H126" s="14">
        <v>38</v>
      </c>
      <c r="I126" s="14">
        <v>25</v>
      </c>
      <c r="J126" s="14">
        <v>14</v>
      </c>
      <c r="K126" s="14">
        <v>2</v>
      </c>
      <c r="L126" s="14">
        <v>2</v>
      </c>
      <c r="M126" s="14">
        <v>0</v>
      </c>
      <c r="N126" s="14">
        <v>1</v>
      </c>
      <c r="O126" s="14">
        <v>0</v>
      </c>
      <c r="P126" s="14">
        <v>1</v>
      </c>
      <c r="Q126" s="14">
        <v>0</v>
      </c>
      <c r="R126" s="14">
        <v>0</v>
      </c>
      <c r="S126">
        <v>0</v>
      </c>
      <c r="T126" s="41">
        <v>2</v>
      </c>
      <c r="U126" s="14">
        <f t="shared" si="15"/>
        <v>235</v>
      </c>
      <c r="V126" s="14">
        <f t="shared" si="16"/>
        <v>141</v>
      </c>
      <c r="W126" s="14">
        <f t="shared" si="17"/>
        <v>83</v>
      </c>
      <c r="X126" s="14">
        <f t="shared" si="18"/>
        <v>45</v>
      </c>
      <c r="Y126" s="14">
        <f t="shared" si="19"/>
        <v>20</v>
      </c>
      <c r="Z126" s="14">
        <f t="shared" si="20"/>
        <v>6</v>
      </c>
      <c r="AA126" s="14">
        <f t="shared" si="21"/>
        <v>4</v>
      </c>
      <c r="AB126" s="14">
        <f t="shared" si="22"/>
        <v>2</v>
      </c>
      <c r="AC126" s="14">
        <f t="shared" si="23"/>
        <v>2</v>
      </c>
      <c r="AD126" s="14">
        <f t="shared" si="24"/>
        <v>1</v>
      </c>
      <c r="AE126" s="14">
        <f t="shared" si="25"/>
        <v>1</v>
      </c>
      <c r="AF126" s="14">
        <f t="shared" si="26"/>
        <v>0</v>
      </c>
      <c r="AG126" s="14">
        <f t="shared" si="27"/>
        <v>0</v>
      </c>
      <c r="AH126" s="14">
        <f t="shared" si="28"/>
        <v>0</v>
      </c>
      <c r="AI126" s="9">
        <f t="shared" si="29"/>
        <v>35.319148936170215</v>
      </c>
    </row>
    <row r="127" spans="1:35">
      <c r="A127" s="1">
        <v>110899</v>
      </c>
      <c r="B127" s="14">
        <v>25</v>
      </c>
      <c r="C127" s="14">
        <v>2</v>
      </c>
      <c r="D127" s="2">
        <v>24.948</v>
      </c>
      <c r="E127" s="3">
        <v>4.8</v>
      </c>
      <c r="F127" s="14">
        <v>59</v>
      </c>
      <c r="G127" s="14">
        <v>26</v>
      </c>
      <c r="H127" s="14">
        <v>26</v>
      </c>
      <c r="I127" s="14">
        <v>19</v>
      </c>
      <c r="J127" s="14">
        <v>8</v>
      </c>
      <c r="K127" s="14">
        <v>8</v>
      </c>
      <c r="L127" s="14">
        <v>2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>
        <v>0</v>
      </c>
      <c r="T127" s="41">
        <v>2</v>
      </c>
      <c r="U127" s="14">
        <f t="shared" si="15"/>
        <v>148</v>
      </c>
      <c r="V127" s="14">
        <f t="shared" si="16"/>
        <v>89</v>
      </c>
      <c r="W127" s="14">
        <f t="shared" si="17"/>
        <v>63</v>
      </c>
      <c r="X127" s="14">
        <f t="shared" si="18"/>
        <v>37</v>
      </c>
      <c r="Y127" s="14">
        <f t="shared" si="19"/>
        <v>18</v>
      </c>
      <c r="Z127" s="14">
        <f t="shared" si="20"/>
        <v>10</v>
      </c>
      <c r="AA127" s="14">
        <f t="shared" si="21"/>
        <v>2</v>
      </c>
      <c r="AB127" s="14">
        <f t="shared" si="22"/>
        <v>0</v>
      </c>
      <c r="AC127" s="14">
        <f t="shared" si="23"/>
        <v>0</v>
      </c>
      <c r="AD127" s="14">
        <f t="shared" si="24"/>
        <v>0</v>
      </c>
      <c r="AE127" s="14">
        <f t="shared" si="25"/>
        <v>0</v>
      </c>
      <c r="AF127" s="14">
        <f t="shared" si="26"/>
        <v>0</v>
      </c>
      <c r="AG127" s="14">
        <f t="shared" si="27"/>
        <v>0</v>
      </c>
      <c r="AH127" s="14">
        <f t="shared" si="28"/>
        <v>0</v>
      </c>
      <c r="AI127" s="9">
        <f t="shared" si="29"/>
        <v>42.567567567567565</v>
      </c>
    </row>
    <row r="128" spans="1:35">
      <c r="A128" s="1">
        <v>110899</v>
      </c>
      <c r="B128" s="14">
        <v>25</v>
      </c>
      <c r="C128" s="14">
        <v>3</v>
      </c>
      <c r="D128" s="2">
        <v>24.995999999999999</v>
      </c>
      <c r="E128" s="3">
        <v>4.8</v>
      </c>
      <c r="F128" s="14">
        <v>56</v>
      </c>
      <c r="G128" s="14">
        <v>35</v>
      </c>
      <c r="H128" s="14">
        <v>17</v>
      </c>
      <c r="I128" s="14">
        <v>9</v>
      </c>
      <c r="J128" s="14">
        <v>7</v>
      </c>
      <c r="K128" s="14">
        <v>0</v>
      </c>
      <c r="L128" s="14">
        <v>4</v>
      </c>
      <c r="M128" s="14">
        <v>0</v>
      </c>
      <c r="N128" s="14">
        <v>1</v>
      </c>
      <c r="O128" s="14">
        <v>0</v>
      </c>
      <c r="P128" s="14">
        <v>0</v>
      </c>
      <c r="Q128" s="14">
        <v>0</v>
      </c>
      <c r="R128" s="14">
        <v>0</v>
      </c>
      <c r="S128">
        <v>0</v>
      </c>
      <c r="T128" s="41">
        <v>2</v>
      </c>
      <c r="U128" s="14">
        <f t="shared" si="15"/>
        <v>129</v>
      </c>
      <c r="V128" s="14">
        <f t="shared" si="16"/>
        <v>73</v>
      </c>
      <c r="W128" s="14">
        <f t="shared" si="17"/>
        <v>38</v>
      </c>
      <c r="X128" s="14">
        <f t="shared" si="18"/>
        <v>21</v>
      </c>
      <c r="Y128" s="14">
        <f t="shared" si="19"/>
        <v>12</v>
      </c>
      <c r="Z128" s="14">
        <f t="shared" si="20"/>
        <v>5</v>
      </c>
      <c r="AA128" s="14">
        <f t="shared" si="21"/>
        <v>5</v>
      </c>
      <c r="AB128" s="14">
        <f t="shared" si="22"/>
        <v>1</v>
      </c>
      <c r="AC128" s="14">
        <f t="shared" si="23"/>
        <v>1</v>
      </c>
      <c r="AD128" s="14">
        <f t="shared" si="24"/>
        <v>0</v>
      </c>
      <c r="AE128" s="14">
        <f t="shared" si="25"/>
        <v>0</v>
      </c>
      <c r="AF128" s="14">
        <f t="shared" si="26"/>
        <v>0</v>
      </c>
      <c r="AG128" s="14">
        <f t="shared" si="27"/>
        <v>0</v>
      </c>
      <c r="AH128" s="14">
        <f t="shared" si="28"/>
        <v>0</v>
      </c>
      <c r="AI128" s="9">
        <f t="shared" si="29"/>
        <v>29.457364341085274</v>
      </c>
    </row>
    <row r="129" spans="1:35">
      <c r="A129" s="1">
        <v>110899</v>
      </c>
      <c r="B129" s="14">
        <v>25</v>
      </c>
      <c r="C129" s="14">
        <v>4</v>
      </c>
      <c r="D129" s="2">
        <v>25.044</v>
      </c>
      <c r="E129" s="3">
        <v>4.8</v>
      </c>
      <c r="F129" s="14">
        <v>60</v>
      </c>
      <c r="G129" s="14">
        <v>41</v>
      </c>
      <c r="H129" s="14">
        <v>21</v>
      </c>
      <c r="I129" s="14">
        <v>3</v>
      </c>
      <c r="J129" s="14">
        <v>9</v>
      </c>
      <c r="K129" s="14">
        <v>1</v>
      </c>
      <c r="L129" s="14">
        <v>0</v>
      </c>
      <c r="M129" s="14">
        <v>1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>
        <v>0</v>
      </c>
      <c r="T129" s="41">
        <v>2</v>
      </c>
      <c r="U129" s="14">
        <f t="shared" si="15"/>
        <v>136</v>
      </c>
      <c r="V129" s="14">
        <f t="shared" si="16"/>
        <v>76</v>
      </c>
      <c r="W129" s="14">
        <f t="shared" si="17"/>
        <v>35</v>
      </c>
      <c r="X129" s="14">
        <f t="shared" si="18"/>
        <v>14</v>
      </c>
      <c r="Y129" s="14">
        <f t="shared" si="19"/>
        <v>11</v>
      </c>
      <c r="Z129" s="14">
        <f t="shared" si="20"/>
        <v>2</v>
      </c>
      <c r="AA129" s="14">
        <f t="shared" si="21"/>
        <v>1</v>
      </c>
      <c r="AB129" s="14">
        <f t="shared" si="22"/>
        <v>1</v>
      </c>
      <c r="AC129" s="14">
        <f t="shared" si="23"/>
        <v>0</v>
      </c>
      <c r="AD129" s="14">
        <f t="shared" si="24"/>
        <v>0</v>
      </c>
      <c r="AE129" s="14">
        <f t="shared" si="25"/>
        <v>0</v>
      </c>
      <c r="AF129" s="14">
        <f t="shared" si="26"/>
        <v>0</v>
      </c>
      <c r="AG129" s="14">
        <f t="shared" si="27"/>
        <v>0</v>
      </c>
      <c r="AH129" s="14">
        <f t="shared" si="28"/>
        <v>0</v>
      </c>
      <c r="AI129" s="9">
        <f t="shared" si="29"/>
        <v>25.735294117647058</v>
      </c>
    </row>
    <row r="130" spans="1:35">
      <c r="A130" s="1">
        <v>110899</v>
      </c>
      <c r="B130" s="14">
        <v>25</v>
      </c>
      <c r="C130" s="14">
        <v>5</v>
      </c>
      <c r="D130" s="2">
        <v>25.091999999999999</v>
      </c>
      <c r="E130" s="3">
        <v>4.8</v>
      </c>
      <c r="F130" s="14">
        <v>40</v>
      </c>
      <c r="G130" s="14">
        <v>21</v>
      </c>
      <c r="H130" s="14">
        <v>15</v>
      </c>
      <c r="I130" s="14">
        <v>4</v>
      </c>
      <c r="J130" s="14">
        <v>5</v>
      </c>
      <c r="K130" s="14">
        <v>3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>
        <v>0</v>
      </c>
      <c r="T130" s="41">
        <v>2</v>
      </c>
      <c r="U130" s="14">
        <f t="shared" si="15"/>
        <v>88</v>
      </c>
      <c r="V130" s="14">
        <f t="shared" si="16"/>
        <v>48</v>
      </c>
      <c r="W130" s="14">
        <f t="shared" si="17"/>
        <v>27</v>
      </c>
      <c r="X130" s="14">
        <f t="shared" si="18"/>
        <v>12</v>
      </c>
      <c r="Y130" s="14">
        <f t="shared" si="19"/>
        <v>8</v>
      </c>
      <c r="Z130" s="14">
        <f t="shared" si="20"/>
        <v>3</v>
      </c>
      <c r="AA130" s="14">
        <f t="shared" si="21"/>
        <v>0</v>
      </c>
      <c r="AB130" s="14">
        <f t="shared" si="22"/>
        <v>0</v>
      </c>
      <c r="AC130" s="14">
        <f t="shared" si="23"/>
        <v>0</v>
      </c>
      <c r="AD130" s="14">
        <f t="shared" si="24"/>
        <v>0</v>
      </c>
      <c r="AE130" s="14">
        <f t="shared" si="25"/>
        <v>0</v>
      </c>
      <c r="AF130" s="14">
        <f t="shared" si="26"/>
        <v>0</v>
      </c>
      <c r="AG130" s="14">
        <f t="shared" si="27"/>
        <v>0</v>
      </c>
      <c r="AH130" s="14">
        <f t="shared" si="28"/>
        <v>0</v>
      </c>
      <c r="AI130" s="9">
        <f t="shared" si="29"/>
        <v>30.681818181818183</v>
      </c>
    </row>
    <row r="131" spans="1:35">
      <c r="A131" s="1">
        <v>110899</v>
      </c>
      <c r="B131" s="14">
        <v>25</v>
      </c>
      <c r="C131" s="14">
        <v>6</v>
      </c>
      <c r="D131" s="2">
        <v>25.14</v>
      </c>
      <c r="E131" s="3">
        <v>4.8</v>
      </c>
      <c r="F131" s="14">
        <v>116</v>
      </c>
      <c r="G131" s="14">
        <v>95</v>
      </c>
      <c r="H131" s="14">
        <v>49</v>
      </c>
      <c r="I131" s="14">
        <v>35</v>
      </c>
      <c r="J131" s="14">
        <v>10</v>
      </c>
      <c r="K131" s="14">
        <v>5</v>
      </c>
      <c r="L131" s="14">
        <v>0</v>
      </c>
      <c r="M131" s="14">
        <v>0</v>
      </c>
      <c r="N131" s="14">
        <v>0</v>
      </c>
      <c r="O131" s="14">
        <v>0</v>
      </c>
      <c r="P131" s="14">
        <v>2</v>
      </c>
      <c r="Q131" s="14">
        <v>1</v>
      </c>
      <c r="R131" s="14">
        <v>0</v>
      </c>
      <c r="S131">
        <v>0</v>
      </c>
      <c r="T131" s="41">
        <v>2</v>
      </c>
      <c r="U131" s="14">
        <f t="shared" si="15"/>
        <v>313</v>
      </c>
      <c r="V131" s="14">
        <f t="shared" si="16"/>
        <v>197</v>
      </c>
      <c r="W131" s="14">
        <f t="shared" si="17"/>
        <v>102</v>
      </c>
      <c r="X131" s="14">
        <f t="shared" si="18"/>
        <v>53</v>
      </c>
      <c r="Y131" s="14">
        <f t="shared" si="19"/>
        <v>18</v>
      </c>
      <c r="Z131" s="14">
        <f t="shared" si="20"/>
        <v>8</v>
      </c>
      <c r="AA131" s="14">
        <f t="shared" si="21"/>
        <v>3</v>
      </c>
      <c r="AB131" s="14">
        <f t="shared" si="22"/>
        <v>3</v>
      </c>
      <c r="AC131" s="14">
        <f t="shared" si="23"/>
        <v>3</v>
      </c>
      <c r="AD131" s="14">
        <f t="shared" si="24"/>
        <v>3</v>
      </c>
      <c r="AE131" s="14">
        <f t="shared" si="25"/>
        <v>3</v>
      </c>
      <c r="AF131" s="14">
        <f t="shared" si="26"/>
        <v>1</v>
      </c>
      <c r="AG131" s="14">
        <f t="shared" si="27"/>
        <v>0</v>
      </c>
      <c r="AH131" s="14">
        <f t="shared" si="28"/>
        <v>0</v>
      </c>
      <c r="AI131" s="9">
        <f t="shared" si="29"/>
        <v>32.587859424920126</v>
      </c>
    </row>
    <row r="132" spans="1:35">
      <c r="A132" s="1">
        <v>110899</v>
      </c>
      <c r="B132" s="14">
        <v>25</v>
      </c>
      <c r="C132" s="14">
        <v>7</v>
      </c>
      <c r="D132" s="2">
        <v>25.187999999999999</v>
      </c>
      <c r="E132" s="3">
        <v>4.8</v>
      </c>
      <c r="F132" s="14">
        <v>244</v>
      </c>
      <c r="G132" s="14">
        <v>164</v>
      </c>
      <c r="H132" s="14">
        <v>117</v>
      </c>
      <c r="I132" s="14">
        <v>50</v>
      </c>
      <c r="J132" s="14">
        <v>37</v>
      </c>
      <c r="K132" s="14">
        <v>14</v>
      </c>
      <c r="L132" s="14">
        <v>4</v>
      </c>
      <c r="M132" s="14">
        <v>3</v>
      </c>
      <c r="N132" s="14">
        <v>1</v>
      </c>
      <c r="O132" s="14">
        <v>1</v>
      </c>
      <c r="P132" s="14">
        <v>0</v>
      </c>
      <c r="Q132" s="14">
        <v>0</v>
      </c>
      <c r="R132" s="14">
        <v>0</v>
      </c>
      <c r="S132">
        <v>0</v>
      </c>
      <c r="T132" s="41">
        <v>2</v>
      </c>
      <c r="U132" s="14">
        <f t="shared" si="15"/>
        <v>635</v>
      </c>
      <c r="V132" s="14">
        <f t="shared" si="16"/>
        <v>391</v>
      </c>
      <c r="W132" s="14">
        <f t="shared" si="17"/>
        <v>227</v>
      </c>
      <c r="X132" s="14">
        <f t="shared" si="18"/>
        <v>110</v>
      </c>
      <c r="Y132" s="14">
        <f t="shared" si="19"/>
        <v>60</v>
      </c>
      <c r="Z132" s="14">
        <f t="shared" si="20"/>
        <v>23</v>
      </c>
      <c r="AA132" s="14">
        <f t="shared" si="21"/>
        <v>9</v>
      </c>
      <c r="AB132" s="14">
        <f t="shared" si="22"/>
        <v>5</v>
      </c>
      <c r="AC132" s="14">
        <f t="shared" si="23"/>
        <v>2</v>
      </c>
      <c r="AD132" s="14">
        <f t="shared" si="24"/>
        <v>1</v>
      </c>
      <c r="AE132" s="14">
        <f t="shared" si="25"/>
        <v>0</v>
      </c>
      <c r="AF132" s="14">
        <f t="shared" si="26"/>
        <v>0</v>
      </c>
      <c r="AG132" s="14">
        <f t="shared" si="27"/>
        <v>0</v>
      </c>
      <c r="AH132" s="14">
        <f t="shared" si="28"/>
        <v>0</v>
      </c>
      <c r="AI132" s="9">
        <f t="shared" si="29"/>
        <v>35.748031496062993</v>
      </c>
    </row>
    <row r="133" spans="1:35">
      <c r="A133" s="1">
        <v>110899</v>
      </c>
      <c r="B133" s="14">
        <v>25</v>
      </c>
      <c r="C133" s="14">
        <v>8</v>
      </c>
      <c r="D133" s="2">
        <v>25.236000000000001</v>
      </c>
      <c r="E133" s="3">
        <v>4.8</v>
      </c>
      <c r="F133" s="14">
        <v>115</v>
      </c>
      <c r="G133" s="14">
        <v>57</v>
      </c>
      <c r="H133" s="14">
        <v>37</v>
      </c>
      <c r="I133" s="14">
        <v>17</v>
      </c>
      <c r="J133" s="14">
        <v>10</v>
      </c>
      <c r="K133" s="14">
        <v>3</v>
      </c>
      <c r="L133" s="14">
        <v>0</v>
      </c>
      <c r="M133" s="14">
        <v>0</v>
      </c>
      <c r="N133" s="14">
        <v>1</v>
      </c>
      <c r="O133" s="14">
        <v>0</v>
      </c>
      <c r="P133" s="14">
        <v>0</v>
      </c>
      <c r="Q133" s="14">
        <v>0</v>
      </c>
      <c r="R133" s="14">
        <v>0</v>
      </c>
      <c r="S133">
        <v>0</v>
      </c>
      <c r="T133" s="41">
        <v>2</v>
      </c>
      <c r="U133" s="14">
        <f t="shared" si="15"/>
        <v>240</v>
      </c>
      <c r="V133" s="14">
        <f t="shared" si="16"/>
        <v>125</v>
      </c>
      <c r="W133" s="14">
        <f t="shared" si="17"/>
        <v>68</v>
      </c>
      <c r="X133" s="14">
        <f t="shared" si="18"/>
        <v>31</v>
      </c>
      <c r="Y133" s="14">
        <f t="shared" si="19"/>
        <v>14</v>
      </c>
      <c r="Z133" s="14">
        <f t="shared" si="20"/>
        <v>4</v>
      </c>
      <c r="AA133" s="14">
        <f t="shared" si="21"/>
        <v>1</v>
      </c>
      <c r="AB133" s="14">
        <f t="shared" si="22"/>
        <v>1</v>
      </c>
      <c r="AC133" s="14">
        <f t="shared" si="23"/>
        <v>1</v>
      </c>
      <c r="AD133" s="14">
        <f t="shared" si="24"/>
        <v>0</v>
      </c>
      <c r="AE133" s="14">
        <f t="shared" si="25"/>
        <v>0</v>
      </c>
      <c r="AF133" s="14">
        <f t="shared" si="26"/>
        <v>0</v>
      </c>
      <c r="AG133" s="14">
        <f t="shared" si="27"/>
        <v>0</v>
      </c>
      <c r="AH133" s="14">
        <f t="shared" si="28"/>
        <v>0</v>
      </c>
      <c r="AI133" s="9">
        <f t="shared" si="29"/>
        <v>28.333333333333332</v>
      </c>
    </row>
    <row r="134" spans="1:35">
      <c r="A134" s="1">
        <v>110899</v>
      </c>
      <c r="B134" s="14">
        <v>25</v>
      </c>
      <c r="C134" s="14">
        <v>9</v>
      </c>
      <c r="D134" s="2">
        <v>25.283999999999999</v>
      </c>
      <c r="E134" s="3">
        <v>4.8</v>
      </c>
      <c r="F134" s="14">
        <v>75</v>
      </c>
      <c r="G134" s="14">
        <v>30</v>
      </c>
      <c r="H134" s="14">
        <v>21</v>
      </c>
      <c r="I134" s="14">
        <v>17</v>
      </c>
      <c r="J134" s="14">
        <v>8</v>
      </c>
      <c r="K134" s="14">
        <v>4</v>
      </c>
      <c r="L134" s="14">
        <v>1</v>
      </c>
      <c r="M134" s="14">
        <v>1</v>
      </c>
      <c r="N134" s="14">
        <v>1</v>
      </c>
      <c r="O134" s="14">
        <v>0</v>
      </c>
      <c r="P134" s="14">
        <v>0</v>
      </c>
      <c r="Q134" s="14">
        <v>0</v>
      </c>
      <c r="R134" s="14">
        <v>0</v>
      </c>
      <c r="S134">
        <v>0</v>
      </c>
      <c r="T134" s="41">
        <v>2</v>
      </c>
      <c r="U134" s="14">
        <f t="shared" si="15"/>
        <v>158</v>
      </c>
      <c r="V134" s="14">
        <f t="shared" si="16"/>
        <v>83</v>
      </c>
      <c r="W134" s="14">
        <f t="shared" si="17"/>
        <v>53</v>
      </c>
      <c r="X134" s="14">
        <f t="shared" si="18"/>
        <v>32</v>
      </c>
      <c r="Y134" s="14">
        <f t="shared" si="19"/>
        <v>15</v>
      </c>
      <c r="Z134" s="14">
        <f t="shared" si="20"/>
        <v>7</v>
      </c>
      <c r="AA134" s="14">
        <f t="shared" si="21"/>
        <v>3</v>
      </c>
      <c r="AB134" s="14">
        <f t="shared" si="22"/>
        <v>2</v>
      </c>
      <c r="AC134" s="14">
        <f t="shared" si="23"/>
        <v>1</v>
      </c>
      <c r="AD134" s="14">
        <f t="shared" si="24"/>
        <v>0</v>
      </c>
      <c r="AE134" s="14">
        <f t="shared" si="25"/>
        <v>0</v>
      </c>
      <c r="AF134" s="14">
        <f t="shared" si="26"/>
        <v>0</v>
      </c>
      <c r="AG134" s="14">
        <f t="shared" si="27"/>
        <v>0</v>
      </c>
      <c r="AH134" s="14">
        <f t="shared" si="28"/>
        <v>0</v>
      </c>
      <c r="AI134" s="9">
        <f t="shared" si="29"/>
        <v>33.544303797468359</v>
      </c>
    </row>
    <row r="135" spans="1:35">
      <c r="A135" s="1">
        <v>110899</v>
      </c>
      <c r="B135" s="14">
        <v>25</v>
      </c>
      <c r="C135" s="14">
        <v>10</v>
      </c>
      <c r="D135" s="2">
        <v>25.332000000000001</v>
      </c>
      <c r="E135" s="3">
        <v>4.8</v>
      </c>
      <c r="F135" s="14">
        <v>303</v>
      </c>
      <c r="G135" s="14">
        <v>199</v>
      </c>
      <c r="H135" s="14">
        <v>140</v>
      </c>
      <c r="I135" s="14">
        <v>93</v>
      </c>
      <c r="J135" s="14">
        <v>59</v>
      </c>
      <c r="K135" s="14">
        <v>28</v>
      </c>
      <c r="L135" s="14">
        <v>18</v>
      </c>
      <c r="M135" s="14">
        <v>20</v>
      </c>
      <c r="N135" s="14">
        <v>4</v>
      </c>
      <c r="O135" s="14">
        <v>2</v>
      </c>
      <c r="P135" s="14">
        <v>2</v>
      </c>
      <c r="Q135" s="14">
        <v>0</v>
      </c>
      <c r="R135" s="14">
        <v>0</v>
      </c>
      <c r="S135">
        <v>1</v>
      </c>
      <c r="T135" s="41">
        <v>2</v>
      </c>
      <c r="U135" s="14">
        <f t="shared" si="15"/>
        <v>869</v>
      </c>
      <c r="V135" s="14">
        <f t="shared" si="16"/>
        <v>566</v>
      </c>
      <c r="W135" s="14">
        <f t="shared" si="17"/>
        <v>367</v>
      </c>
      <c r="X135" s="14">
        <f t="shared" si="18"/>
        <v>227</v>
      </c>
      <c r="Y135" s="14">
        <f t="shared" si="19"/>
        <v>134</v>
      </c>
      <c r="Z135" s="14">
        <f t="shared" si="20"/>
        <v>75</v>
      </c>
      <c r="AA135" s="14">
        <f t="shared" si="21"/>
        <v>47</v>
      </c>
      <c r="AB135" s="14">
        <f t="shared" si="22"/>
        <v>29</v>
      </c>
      <c r="AC135" s="14">
        <f t="shared" si="23"/>
        <v>9</v>
      </c>
      <c r="AD135" s="14">
        <f t="shared" si="24"/>
        <v>5</v>
      </c>
      <c r="AE135" s="14">
        <f t="shared" si="25"/>
        <v>3</v>
      </c>
      <c r="AF135" s="14">
        <f t="shared" si="26"/>
        <v>1</v>
      </c>
      <c r="AG135" s="14">
        <f t="shared" si="27"/>
        <v>1</v>
      </c>
      <c r="AH135" s="14">
        <f t="shared" si="28"/>
        <v>1</v>
      </c>
      <c r="AI135" s="9">
        <f t="shared" si="29"/>
        <v>42.232451093210585</v>
      </c>
    </row>
    <row r="136" spans="1:35">
      <c r="A136" s="1">
        <v>110899</v>
      </c>
      <c r="B136" s="14">
        <v>25</v>
      </c>
      <c r="C136" s="14">
        <v>11</v>
      </c>
      <c r="D136" s="2">
        <v>25.38</v>
      </c>
      <c r="E136" s="3">
        <v>4.8</v>
      </c>
      <c r="F136" s="14">
        <v>142</v>
      </c>
      <c r="G136" s="14">
        <v>62</v>
      </c>
      <c r="H136" s="14">
        <v>36</v>
      </c>
      <c r="I136" s="14">
        <v>26</v>
      </c>
      <c r="J136" s="14">
        <v>19</v>
      </c>
      <c r="K136" s="14">
        <v>1</v>
      </c>
      <c r="L136" s="14">
        <v>1</v>
      </c>
      <c r="M136" s="14">
        <v>1</v>
      </c>
      <c r="N136" s="14">
        <v>2</v>
      </c>
      <c r="O136" s="14">
        <v>0</v>
      </c>
      <c r="P136" s="14">
        <v>0</v>
      </c>
      <c r="Q136" s="14">
        <v>0</v>
      </c>
      <c r="R136" s="14">
        <v>0</v>
      </c>
      <c r="S136">
        <v>0</v>
      </c>
      <c r="T136" s="41">
        <v>2</v>
      </c>
      <c r="U136" s="14">
        <f t="shared" si="15"/>
        <v>290</v>
      </c>
      <c r="V136" s="14">
        <f t="shared" si="16"/>
        <v>148</v>
      </c>
      <c r="W136" s="14">
        <f t="shared" si="17"/>
        <v>86</v>
      </c>
      <c r="X136" s="14">
        <f t="shared" si="18"/>
        <v>50</v>
      </c>
      <c r="Y136" s="14">
        <f t="shared" si="19"/>
        <v>24</v>
      </c>
      <c r="Z136" s="14">
        <f t="shared" si="20"/>
        <v>5</v>
      </c>
      <c r="AA136" s="14">
        <f t="shared" si="21"/>
        <v>4</v>
      </c>
      <c r="AB136" s="14">
        <f t="shared" si="22"/>
        <v>3</v>
      </c>
      <c r="AC136" s="14">
        <f t="shared" si="23"/>
        <v>2</v>
      </c>
      <c r="AD136" s="14">
        <f t="shared" si="24"/>
        <v>0</v>
      </c>
      <c r="AE136" s="14">
        <f t="shared" si="25"/>
        <v>0</v>
      </c>
      <c r="AF136" s="14">
        <f t="shared" si="26"/>
        <v>0</v>
      </c>
      <c r="AG136" s="14">
        <f t="shared" si="27"/>
        <v>0</v>
      </c>
      <c r="AH136" s="14">
        <f t="shared" si="28"/>
        <v>0</v>
      </c>
      <c r="AI136" s="9">
        <f t="shared" si="29"/>
        <v>29.655172413793103</v>
      </c>
    </row>
    <row r="137" spans="1:35">
      <c r="A137" s="1">
        <v>110899</v>
      </c>
      <c r="B137" s="14">
        <v>25</v>
      </c>
      <c r="C137" s="14">
        <v>12</v>
      </c>
      <c r="D137" s="2">
        <v>25.428000000000001</v>
      </c>
      <c r="E137" s="3">
        <v>4.8</v>
      </c>
      <c r="F137" s="14">
        <v>95</v>
      </c>
      <c r="G137" s="14">
        <v>49</v>
      </c>
      <c r="H137" s="14">
        <v>37</v>
      </c>
      <c r="I137" s="14">
        <v>12</v>
      </c>
      <c r="J137" s="14">
        <v>8</v>
      </c>
      <c r="K137" s="14">
        <v>5</v>
      </c>
      <c r="L137" s="14">
        <v>0</v>
      </c>
      <c r="M137" s="14">
        <v>1</v>
      </c>
      <c r="N137" s="14">
        <v>2</v>
      </c>
      <c r="O137" s="14">
        <v>0</v>
      </c>
      <c r="P137" s="14">
        <v>0</v>
      </c>
      <c r="Q137" s="14">
        <v>0</v>
      </c>
      <c r="R137" s="14">
        <v>0</v>
      </c>
      <c r="S137">
        <v>0</v>
      </c>
      <c r="T137" s="41">
        <v>2</v>
      </c>
      <c r="U137" s="14">
        <f t="shared" si="15"/>
        <v>209</v>
      </c>
      <c r="V137" s="14">
        <f t="shared" si="16"/>
        <v>114</v>
      </c>
      <c r="W137" s="14">
        <f t="shared" si="17"/>
        <v>65</v>
      </c>
      <c r="X137" s="14">
        <f t="shared" si="18"/>
        <v>28</v>
      </c>
      <c r="Y137" s="14">
        <f t="shared" si="19"/>
        <v>16</v>
      </c>
      <c r="Z137" s="14">
        <f t="shared" si="20"/>
        <v>8</v>
      </c>
      <c r="AA137" s="14">
        <f t="shared" si="21"/>
        <v>3</v>
      </c>
      <c r="AB137" s="14">
        <f t="shared" si="22"/>
        <v>3</v>
      </c>
      <c r="AC137" s="14">
        <f t="shared" si="23"/>
        <v>2</v>
      </c>
      <c r="AD137" s="14">
        <f t="shared" si="24"/>
        <v>0</v>
      </c>
      <c r="AE137" s="14">
        <f t="shared" si="25"/>
        <v>0</v>
      </c>
      <c r="AF137" s="14">
        <f t="shared" si="26"/>
        <v>0</v>
      </c>
      <c r="AG137" s="14">
        <f t="shared" si="27"/>
        <v>0</v>
      </c>
      <c r="AH137" s="14">
        <f t="shared" si="28"/>
        <v>0</v>
      </c>
      <c r="AI137" s="9">
        <f t="shared" si="29"/>
        <v>31.100478468899524</v>
      </c>
    </row>
    <row r="138" spans="1:35">
      <c r="A138" s="1">
        <v>110899</v>
      </c>
      <c r="B138" s="14">
        <v>25</v>
      </c>
      <c r="C138" s="14">
        <v>13</v>
      </c>
      <c r="D138" s="2">
        <v>25.475999999999999</v>
      </c>
      <c r="E138" s="3">
        <v>4.8</v>
      </c>
      <c r="F138" s="14">
        <v>124</v>
      </c>
      <c r="G138" s="14">
        <v>50</v>
      </c>
      <c r="H138" s="14">
        <v>34</v>
      </c>
      <c r="I138" s="14">
        <v>21</v>
      </c>
      <c r="J138" s="14">
        <v>16</v>
      </c>
      <c r="K138" s="14">
        <v>5</v>
      </c>
      <c r="L138" s="14">
        <v>2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>
        <v>0</v>
      </c>
      <c r="T138" s="41">
        <v>2</v>
      </c>
      <c r="U138" s="14">
        <f t="shared" si="15"/>
        <v>252</v>
      </c>
      <c r="V138" s="14">
        <f t="shared" si="16"/>
        <v>128</v>
      </c>
      <c r="W138" s="14">
        <f t="shared" si="17"/>
        <v>78</v>
      </c>
      <c r="X138" s="14">
        <f t="shared" si="18"/>
        <v>44</v>
      </c>
      <c r="Y138" s="14">
        <f t="shared" si="19"/>
        <v>23</v>
      </c>
      <c r="Z138" s="14">
        <f t="shared" si="20"/>
        <v>7</v>
      </c>
      <c r="AA138" s="14">
        <f t="shared" si="21"/>
        <v>2</v>
      </c>
      <c r="AB138" s="14">
        <f t="shared" si="22"/>
        <v>0</v>
      </c>
      <c r="AC138" s="14">
        <f t="shared" si="23"/>
        <v>0</v>
      </c>
      <c r="AD138" s="14">
        <f t="shared" si="24"/>
        <v>0</v>
      </c>
      <c r="AE138" s="14">
        <f t="shared" si="25"/>
        <v>0</v>
      </c>
      <c r="AF138" s="14">
        <f t="shared" si="26"/>
        <v>0</v>
      </c>
      <c r="AG138" s="14">
        <f t="shared" si="27"/>
        <v>0</v>
      </c>
      <c r="AH138" s="14">
        <f t="shared" si="28"/>
        <v>0</v>
      </c>
      <c r="AI138" s="9">
        <f t="shared" si="29"/>
        <v>30.952380952380953</v>
      </c>
    </row>
    <row r="139" spans="1:35">
      <c r="A139" s="1">
        <v>110899</v>
      </c>
      <c r="B139" s="14">
        <v>25</v>
      </c>
      <c r="C139" s="14">
        <v>14</v>
      </c>
      <c r="D139" s="2">
        <v>25.524000000000001</v>
      </c>
      <c r="E139" s="3">
        <v>4.8</v>
      </c>
      <c r="F139" s="14">
        <v>116</v>
      </c>
      <c r="G139" s="14">
        <v>49</v>
      </c>
      <c r="H139" s="14">
        <v>42</v>
      </c>
      <c r="I139" s="14">
        <v>22</v>
      </c>
      <c r="J139" s="14">
        <v>13</v>
      </c>
      <c r="K139" s="14">
        <v>5</v>
      </c>
      <c r="L139" s="14">
        <v>0</v>
      </c>
      <c r="M139" s="14">
        <v>2</v>
      </c>
      <c r="N139" s="14">
        <v>1</v>
      </c>
      <c r="O139" s="14">
        <v>0</v>
      </c>
      <c r="P139" s="14">
        <v>0</v>
      </c>
      <c r="Q139" s="14">
        <v>0</v>
      </c>
      <c r="R139" s="14">
        <v>0</v>
      </c>
      <c r="S139">
        <v>0</v>
      </c>
      <c r="T139" s="41">
        <v>2</v>
      </c>
      <c r="U139" s="14">
        <f t="shared" ref="U139:U202" si="30">SUM(F139:S139)</f>
        <v>250</v>
      </c>
      <c r="V139" s="14">
        <f t="shared" ref="V139:V202" si="31">SUM(G139:S139)</f>
        <v>134</v>
      </c>
      <c r="W139" s="14">
        <f t="shared" ref="W139:W202" si="32">SUM(H139:S139)</f>
        <v>85</v>
      </c>
      <c r="X139" s="14">
        <f t="shared" ref="X139:X202" si="33">SUM(I139:S139)</f>
        <v>43</v>
      </c>
      <c r="Y139" s="14">
        <f t="shared" ref="Y139:Y202" si="34">SUM(J139:S139)</f>
        <v>21</v>
      </c>
      <c r="Z139" s="14">
        <f t="shared" ref="Z139:Z202" si="35">SUM(K139:S139)</f>
        <v>8</v>
      </c>
      <c r="AA139" s="14">
        <f t="shared" ref="AA139:AA202" si="36">SUM(L139:S139)</f>
        <v>3</v>
      </c>
      <c r="AB139" s="14">
        <f t="shared" ref="AB139:AB202" si="37">SUM(M139:S139)</f>
        <v>3</v>
      </c>
      <c r="AC139" s="14">
        <f t="shared" ref="AC139:AC202" si="38">SUM(N139:S139)</f>
        <v>1</v>
      </c>
      <c r="AD139" s="14">
        <f t="shared" ref="AD139:AD202" si="39">SUM(O139:S139)</f>
        <v>0</v>
      </c>
      <c r="AE139" s="14">
        <f t="shared" ref="AE139:AE202" si="40">SUM(P139:S139)</f>
        <v>0</v>
      </c>
      <c r="AF139" s="14">
        <f t="shared" ref="AF139:AF202" si="41">SUM(Q139:S139)</f>
        <v>0</v>
      </c>
      <c r="AG139" s="14">
        <f t="shared" ref="AG139:AG202" si="42">SUM(R139:S139)</f>
        <v>0</v>
      </c>
      <c r="AH139" s="14">
        <f t="shared" ref="AH139:AH202" si="43">SUM(S139)</f>
        <v>0</v>
      </c>
      <c r="AI139" s="9">
        <f t="shared" ref="AI139:AI202" si="44">(W139/U139)*100</f>
        <v>34</v>
      </c>
    </row>
    <row r="140" spans="1:35">
      <c r="A140" s="1">
        <v>110899</v>
      </c>
      <c r="B140" s="14">
        <v>25</v>
      </c>
      <c r="C140" s="14">
        <v>15</v>
      </c>
      <c r="D140" s="2">
        <v>25.571999999999999</v>
      </c>
      <c r="E140" s="3">
        <v>4.8</v>
      </c>
      <c r="F140" s="14">
        <v>324</v>
      </c>
      <c r="G140" s="14">
        <v>224</v>
      </c>
      <c r="H140" s="14">
        <v>104</v>
      </c>
      <c r="I140" s="14">
        <v>70</v>
      </c>
      <c r="J140" s="14">
        <v>50</v>
      </c>
      <c r="K140" s="14">
        <v>17</v>
      </c>
      <c r="L140" s="14">
        <v>8</v>
      </c>
      <c r="M140" s="14">
        <v>6</v>
      </c>
      <c r="N140" s="14">
        <v>5</v>
      </c>
      <c r="O140" s="14">
        <v>2</v>
      </c>
      <c r="P140" s="14">
        <v>2</v>
      </c>
      <c r="Q140" s="14">
        <v>0</v>
      </c>
      <c r="R140" s="14">
        <v>1</v>
      </c>
      <c r="S140">
        <v>0</v>
      </c>
      <c r="T140" s="41">
        <v>2</v>
      </c>
      <c r="U140" s="14">
        <f t="shared" si="30"/>
        <v>813</v>
      </c>
      <c r="V140" s="14">
        <f t="shared" si="31"/>
        <v>489</v>
      </c>
      <c r="W140" s="14">
        <f t="shared" si="32"/>
        <v>265</v>
      </c>
      <c r="X140" s="14">
        <f t="shared" si="33"/>
        <v>161</v>
      </c>
      <c r="Y140" s="14">
        <f t="shared" si="34"/>
        <v>91</v>
      </c>
      <c r="Z140" s="14">
        <f t="shared" si="35"/>
        <v>41</v>
      </c>
      <c r="AA140" s="14">
        <f t="shared" si="36"/>
        <v>24</v>
      </c>
      <c r="AB140" s="14">
        <f t="shared" si="37"/>
        <v>16</v>
      </c>
      <c r="AC140" s="14">
        <f t="shared" si="38"/>
        <v>10</v>
      </c>
      <c r="AD140" s="14">
        <f t="shared" si="39"/>
        <v>5</v>
      </c>
      <c r="AE140" s="14">
        <f t="shared" si="40"/>
        <v>3</v>
      </c>
      <c r="AF140" s="14">
        <f t="shared" si="41"/>
        <v>1</v>
      </c>
      <c r="AG140" s="14">
        <f t="shared" si="42"/>
        <v>1</v>
      </c>
      <c r="AH140" s="14">
        <f t="shared" si="43"/>
        <v>0</v>
      </c>
      <c r="AI140" s="9">
        <f t="shared" si="44"/>
        <v>32.595325953259533</v>
      </c>
    </row>
    <row r="141" spans="1:35">
      <c r="A141" s="1">
        <v>110899</v>
      </c>
      <c r="B141" s="14">
        <v>25</v>
      </c>
      <c r="C141" s="14">
        <v>16</v>
      </c>
      <c r="D141" s="2">
        <v>25.62</v>
      </c>
      <c r="E141" s="3">
        <v>4.8</v>
      </c>
      <c r="F141" s="14">
        <v>122</v>
      </c>
      <c r="G141" s="14">
        <v>54</v>
      </c>
      <c r="H141" s="14">
        <v>34</v>
      </c>
      <c r="I141" s="14">
        <v>14</v>
      </c>
      <c r="J141" s="14">
        <v>10</v>
      </c>
      <c r="K141" s="14">
        <v>4</v>
      </c>
      <c r="L141" s="14">
        <v>0</v>
      </c>
      <c r="M141" s="14">
        <v>2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>
        <v>0</v>
      </c>
      <c r="T141" s="41">
        <v>2</v>
      </c>
      <c r="U141" s="14">
        <f t="shared" si="30"/>
        <v>240</v>
      </c>
      <c r="V141" s="14">
        <f t="shared" si="31"/>
        <v>118</v>
      </c>
      <c r="W141" s="14">
        <f t="shared" si="32"/>
        <v>64</v>
      </c>
      <c r="X141" s="14">
        <f t="shared" si="33"/>
        <v>30</v>
      </c>
      <c r="Y141" s="14">
        <f t="shared" si="34"/>
        <v>16</v>
      </c>
      <c r="Z141" s="14">
        <f t="shared" si="35"/>
        <v>6</v>
      </c>
      <c r="AA141" s="14">
        <f t="shared" si="36"/>
        <v>2</v>
      </c>
      <c r="AB141" s="14">
        <f t="shared" si="37"/>
        <v>2</v>
      </c>
      <c r="AC141" s="14">
        <f t="shared" si="38"/>
        <v>0</v>
      </c>
      <c r="AD141" s="14">
        <f t="shared" si="39"/>
        <v>0</v>
      </c>
      <c r="AE141" s="14">
        <f t="shared" si="40"/>
        <v>0</v>
      </c>
      <c r="AF141" s="14">
        <f t="shared" si="41"/>
        <v>0</v>
      </c>
      <c r="AG141" s="14">
        <f t="shared" si="42"/>
        <v>0</v>
      </c>
      <c r="AH141" s="14">
        <f t="shared" si="43"/>
        <v>0</v>
      </c>
      <c r="AI141" s="9">
        <f t="shared" si="44"/>
        <v>26.666666666666668</v>
      </c>
    </row>
    <row r="142" spans="1:35">
      <c r="A142" s="1">
        <v>110899</v>
      </c>
      <c r="B142" s="14">
        <v>25</v>
      </c>
      <c r="C142" s="14">
        <v>17</v>
      </c>
      <c r="D142" s="2">
        <v>25.667999999999999</v>
      </c>
      <c r="E142" s="3">
        <v>4.8</v>
      </c>
      <c r="F142" s="14">
        <v>120</v>
      </c>
      <c r="G142" s="14">
        <v>46</v>
      </c>
      <c r="H142" s="14">
        <v>28</v>
      </c>
      <c r="I142" s="14">
        <v>16</v>
      </c>
      <c r="J142" s="14">
        <v>8</v>
      </c>
      <c r="K142" s="14">
        <v>3</v>
      </c>
      <c r="L142" s="14">
        <v>2</v>
      </c>
      <c r="M142" s="14">
        <v>0</v>
      </c>
      <c r="N142" s="14">
        <v>0</v>
      </c>
      <c r="O142" s="14">
        <v>0</v>
      </c>
      <c r="P142" s="14">
        <v>1</v>
      </c>
      <c r="Q142" s="14">
        <v>0</v>
      </c>
      <c r="R142" s="14">
        <v>0</v>
      </c>
      <c r="S142">
        <v>0</v>
      </c>
      <c r="T142" s="41">
        <v>2</v>
      </c>
      <c r="U142" s="14">
        <f t="shared" si="30"/>
        <v>224</v>
      </c>
      <c r="V142" s="14">
        <f t="shared" si="31"/>
        <v>104</v>
      </c>
      <c r="W142" s="14">
        <f t="shared" si="32"/>
        <v>58</v>
      </c>
      <c r="X142" s="14">
        <f t="shared" si="33"/>
        <v>30</v>
      </c>
      <c r="Y142" s="14">
        <f t="shared" si="34"/>
        <v>14</v>
      </c>
      <c r="Z142" s="14">
        <f t="shared" si="35"/>
        <v>6</v>
      </c>
      <c r="AA142" s="14">
        <f t="shared" si="36"/>
        <v>3</v>
      </c>
      <c r="AB142" s="14">
        <f t="shared" si="37"/>
        <v>1</v>
      </c>
      <c r="AC142" s="14">
        <f t="shared" si="38"/>
        <v>1</v>
      </c>
      <c r="AD142" s="14">
        <f t="shared" si="39"/>
        <v>1</v>
      </c>
      <c r="AE142" s="14">
        <f t="shared" si="40"/>
        <v>1</v>
      </c>
      <c r="AF142" s="14">
        <f t="shared" si="41"/>
        <v>0</v>
      </c>
      <c r="AG142" s="14">
        <f t="shared" si="42"/>
        <v>0</v>
      </c>
      <c r="AH142" s="14">
        <f t="shared" si="43"/>
        <v>0</v>
      </c>
      <c r="AI142" s="9">
        <f t="shared" si="44"/>
        <v>25.892857142857146</v>
      </c>
    </row>
    <row r="143" spans="1:35">
      <c r="A143" s="1">
        <v>110899</v>
      </c>
      <c r="B143" s="14">
        <v>25</v>
      </c>
      <c r="C143" s="14">
        <v>18</v>
      </c>
      <c r="D143" s="2">
        <v>25.716000000000001</v>
      </c>
      <c r="E143" s="3">
        <v>4.8</v>
      </c>
      <c r="F143" s="14">
        <v>69</v>
      </c>
      <c r="G143" s="14">
        <v>31</v>
      </c>
      <c r="H143" s="14">
        <v>17</v>
      </c>
      <c r="I143" s="14">
        <v>18</v>
      </c>
      <c r="J143" s="14">
        <v>5</v>
      </c>
      <c r="K143" s="14">
        <v>2</v>
      </c>
      <c r="L143" s="14">
        <v>3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>
        <v>0</v>
      </c>
      <c r="T143" s="41">
        <v>2</v>
      </c>
      <c r="U143" s="14">
        <f t="shared" si="30"/>
        <v>145</v>
      </c>
      <c r="V143" s="14">
        <f t="shared" si="31"/>
        <v>76</v>
      </c>
      <c r="W143" s="14">
        <f t="shared" si="32"/>
        <v>45</v>
      </c>
      <c r="X143" s="14">
        <f t="shared" si="33"/>
        <v>28</v>
      </c>
      <c r="Y143" s="14">
        <f t="shared" si="34"/>
        <v>10</v>
      </c>
      <c r="Z143" s="14">
        <f t="shared" si="35"/>
        <v>5</v>
      </c>
      <c r="AA143" s="14">
        <f t="shared" si="36"/>
        <v>3</v>
      </c>
      <c r="AB143" s="14">
        <f t="shared" si="37"/>
        <v>0</v>
      </c>
      <c r="AC143" s="14">
        <f t="shared" si="38"/>
        <v>0</v>
      </c>
      <c r="AD143" s="14">
        <f t="shared" si="39"/>
        <v>0</v>
      </c>
      <c r="AE143" s="14">
        <f t="shared" si="40"/>
        <v>0</v>
      </c>
      <c r="AF143" s="14">
        <f t="shared" si="41"/>
        <v>0</v>
      </c>
      <c r="AG143" s="14">
        <f t="shared" si="42"/>
        <v>0</v>
      </c>
      <c r="AH143" s="14">
        <f t="shared" si="43"/>
        <v>0</v>
      </c>
      <c r="AI143" s="9">
        <f t="shared" si="44"/>
        <v>31.03448275862069</v>
      </c>
    </row>
    <row r="144" spans="1:35">
      <c r="A144" s="1">
        <v>110899</v>
      </c>
      <c r="B144" s="14">
        <v>25</v>
      </c>
      <c r="C144" s="14">
        <v>19</v>
      </c>
      <c r="D144" s="2">
        <v>25.763999999999999</v>
      </c>
      <c r="E144" s="3">
        <v>4.8</v>
      </c>
      <c r="F144" s="14">
        <v>252</v>
      </c>
      <c r="G144" s="14">
        <v>153</v>
      </c>
      <c r="H144" s="14">
        <v>108</v>
      </c>
      <c r="I144" s="14">
        <v>72</v>
      </c>
      <c r="J144" s="14">
        <v>47</v>
      </c>
      <c r="K144" s="14">
        <v>33</v>
      </c>
      <c r="L144" s="14">
        <v>17</v>
      </c>
      <c r="M144" s="14">
        <v>1</v>
      </c>
      <c r="N144" s="14">
        <v>2</v>
      </c>
      <c r="O144" s="14">
        <v>0</v>
      </c>
      <c r="P144" s="14">
        <v>0</v>
      </c>
      <c r="Q144" s="14">
        <v>0</v>
      </c>
      <c r="R144" s="14">
        <v>0</v>
      </c>
      <c r="S144">
        <v>0</v>
      </c>
      <c r="T144" s="41">
        <v>2</v>
      </c>
      <c r="U144" s="14">
        <f t="shared" si="30"/>
        <v>685</v>
      </c>
      <c r="V144" s="14">
        <f t="shared" si="31"/>
        <v>433</v>
      </c>
      <c r="W144" s="14">
        <f t="shared" si="32"/>
        <v>280</v>
      </c>
      <c r="X144" s="14">
        <f t="shared" si="33"/>
        <v>172</v>
      </c>
      <c r="Y144" s="14">
        <f t="shared" si="34"/>
        <v>100</v>
      </c>
      <c r="Z144" s="14">
        <f t="shared" si="35"/>
        <v>53</v>
      </c>
      <c r="AA144" s="14">
        <f t="shared" si="36"/>
        <v>20</v>
      </c>
      <c r="AB144" s="14">
        <f t="shared" si="37"/>
        <v>3</v>
      </c>
      <c r="AC144" s="14">
        <f t="shared" si="38"/>
        <v>2</v>
      </c>
      <c r="AD144" s="14">
        <f t="shared" si="39"/>
        <v>0</v>
      </c>
      <c r="AE144" s="14">
        <f t="shared" si="40"/>
        <v>0</v>
      </c>
      <c r="AF144" s="14">
        <f t="shared" si="41"/>
        <v>0</v>
      </c>
      <c r="AG144" s="14">
        <f t="shared" si="42"/>
        <v>0</v>
      </c>
      <c r="AH144" s="14">
        <f t="shared" si="43"/>
        <v>0</v>
      </c>
      <c r="AI144" s="9">
        <f t="shared" si="44"/>
        <v>40.875912408759127</v>
      </c>
    </row>
    <row r="145" spans="1:35">
      <c r="A145" s="1">
        <v>110899</v>
      </c>
      <c r="B145" s="14">
        <v>25</v>
      </c>
      <c r="C145" s="14">
        <v>20</v>
      </c>
      <c r="D145" s="2">
        <v>25.812000000000001</v>
      </c>
      <c r="E145" s="3">
        <v>4.8</v>
      </c>
      <c r="F145" s="14">
        <v>178</v>
      </c>
      <c r="G145" s="14">
        <v>110</v>
      </c>
      <c r="H145" s="14">
        <v>67</v>
      </c>
      <c r="I145" s="14">
        <v>32</v>
      </c>
      <c r="J145" s="14">
        <v>16</v>
      </c>
      <c r="K145" s="14">
        <v>8</v>
      </c>
      <c r="L145" s="14">
        <v>4</v>
      </c>
      <c r="M145" s="14">
        <v>0</v>
      </c>
      <c r="N145" s="14">
        <v>2</v>
      </c>
      <c r="O145" s="14">
        <v>0</v>
      </c>
      <c r="P145" s="14">
        <v>0</v>
      </c>
      <c r="Q145" s="14">
        <v>0</v>
      </c>
      <c r="R145" s="14">
        <v>0</v>
      </c>
      <c r="S145">
        <v>0</v>
      </c>
      <c r="T145" s="41">
        <v>2</v>
      </c>
      <c r="U145" s="14">
        <f t="shared" si="30"/>
        <v>417</v>
      </c>
      <c r="V145" s="14">
        <f t="shared" si="31"/>
        <v>239</v>
      </c>
      <c r="W145" s="14">
        <f t="shared" si="32"/>
        <v>129</v>
      </c>
      <c r="X145" s="14">
        <f t="shared" si="33"/>
        <v>62</v>
      </c>
      <c r="Y145" s="14">
        <f t="shared" si="34"/>
        <v>30</v>
      </c>
      <c r="Z145" s="14">
        <f t="shared" si="35"/>
        <v>14</v>
      </c>
      <c r="AA145" s="14">
        <f t="shared" si="36"/>
        <v>6</v>
      </c>
      <c r="AB145" s="14">
        <f t="shared" si="37"/>
        <v>2</v>
      </c>
      <c r="AC145" s="14">
        <f t="shared" si="38"/>
        <v>2</v>
      </c>
      <c r="AD145" s="14">
        <f t="shared" si="39"/>
        <v>0</v>
      </c>
      <c r="AE145" s="14">
        <f t="shared" si="40"/>
        <v>0</v>
      </c>
      <c r="AF145" s="14">
        <f t="shared" si="41"/>
        <v>0</v>
      </c>
      <c r="AG145" s="14">
        <f t="shared" si="42"/>
        <v>0</v>
      </c>
      <c r="AH145" s="14">
        <f t="shared" si="43"/>
        <v>0</v>
      </c>
      <c r="AI145" s="9">
        <f t="shared" si="44"/>
        <v>30.935251798561154</v>
      </c>
    </row>
    <row r="146" spans="1:35">
      <c r="A146" s="1">
        <v>110899</v>
      </c>
      <c r="B146" s="14">
        <v>25</v>
      </c>
      <c r="C146" s="14">
        <v>21</v>
      </c>
      <c r="D146" s="2">
        <v>25.86</v>
      </c>
      <c r="E146" s="3">
        <v>4.5</v>
      </c>
      <c r="F146" s="14">
        <v>162</v>
      </c>
      <c r="G146" s="14">
        <v>59</v>
      </c>
      <c r="H146" s="14">
        <v>27</v>
      </c>
      <c r="I146" s="14">
        <v>12</v>
      </c>
      <c r="J146" s="14">
        <v>8</v>
      </c>
      <c r="K146" s="14">
        <v>3</v>
      </c>
      <c r="L146" s="14">
        <v>1</v>
      </c>
      <c r="M146" s="14">
        <v>1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>
        <v>0</v>
      </c>
      <c r="T146" s="41">
        <v>2</v>
      </c>
      <c r="U146" s="14">
        <f t="shared" si="30"/>
        <v>273</v>
      </c>
      <c r="V146" s="14">
        <f t="shared" si="31"/>
        <v>111</v>
      </c>
      <c r="W146" s="14">
        <f t="shared" si="32"/>
        <v>52</v>
      </c>
      <c r="X146" s="14">
        <f t="shared" si="33"/>
        <v>25</v>
      </c>
      <c r="Y146" s="14">
        <f t="shared" si="34"/>
        <v>13</v>
      </c>
      <c r="Z146" s="14">
        <f t="shared" si="35"/>
        <v>5</v>
      </c>
      <c r="AA146" s="14">
        <f t="shared" si="36"/>
        <v>2</v>
      </c>
      <c r="AB146" s="14">
        <f t="shared" si="37"/>
        <v>1</v>
      </c>
      <c r="AC146" s="14">
        <f t="shared" si="38"/>
        <v>0</v>
      </c>
      <c r="AD146" s="14">
        <f t="shared" si="39"/>
        <v>0</v>
      </c>
      <c r="AE146" s="14">
        <f t="shared" si="40"/>
        <v>0</v>
      </c>
      <c r="AF146" s="14">
        <f t="shared" si="41"/>
        <v>0</v>
      </c>
      <c r="AG146" s="14">
        <f t="shared" si="42"/>
        <v>0</v>
      </c>
      <c r="AH146" s="14">
        <f t="shared" si="43"/>
        <v>0</v>
      </c>
      <c r="AI146" s="9">
        <f t="shared" si="44"/>
        <v>19.047619047619047</v>
      </c>
    </row>
    <row r="147" spans="1:35">
      <c r="A147" s="1">
        <v>110899</v>
      </c>
      <c r="B147" s="14">
        <v>25</v>
      </c>
      <c r="C147" s="14">
        <v>22</v>
      </c>
      <c r="D147" s="2">
        <v>25.905000000000001</v>
      </c>
      <c r="E147" s="3">
        <v>5.5</v>
      </c>
      <c r="F147" s="14">
        <v>216</v>
      </c>
      <c r="G147" s="14">
        <v>97</v>
      </c>
      <c r="H147" s="14">
        <v>69</v>
      </c>
      <c r="I147" s="14">
        <v>30</v>
      </c>
      <c r="J147" s="14">
        <v>20</v>
      </c>
      <c r="K147" s="14">
        <v>8</v>
      </c>
      <c r="L147" s="14">
        <v>10</v>
      </c>
      <c r="M147" s="14">
        <v>3</v>
      </c>
      <c r="N147" s="14">
        <v>0</v>
      </c>
      <c r="O147" s="14">
        <v>1</v>
      </c>
      <c r="P147" s="14">
        <v>0</v>
      </c>
      <c r="Q147" s="14">
        <v>1</v>
      </c>
      <c r="R147" s="14">
        <v>0</v>
      </c>
      <c r="S147">
        <v>2</v>
      </c>
      <c r="T147" s="41">
        <v>2</v>
      </c>
      <c r="U147" s="14">
        <f t="shared" si="30"/>
        <v>457</v>
      </c>
      <c r="V147" s="14">
        <f t="shared" si="31"/>
        <v>241</v>
      </c>
      <c r="W147" s="14">
        <f t="shared" si="32"/>
        <v>144</v>
      </c>
      <c r="X147" s="14">
        <f t="shared" si="33"/>
        <v>75</v>
      </c>
      <c r="Y147" s="14">
        <f t="shared" si="34"/>
        <v>45</v>
      </c>
      <c r="Z147" s="14">
        <f t="shared" si="35"/>
        <v>25</v>
      </c>
      <c r="AA147" s="14">
        <f t="shared" si="36"/>
        <v>17</v>
      </c>
      <c r="AB147" s="14">
        <f t="shared" si="37"/>
        <v>7</v>
      </c>
      <c r="AC147" s="14">
        <f t="shared" si="38"/>
        <v>4</v>
      </c>
      <c r="AD147" s="14">
        <f t="shared" si="39"/>
        <v>4</v>
      </c>
      <c r="AE147" s="14">
        <f t="shared" si="40"/>
        <v>3</v>
      </c>
      <c r="AF147" s="14">
        <f t="shared" si="41"/>
        <v>3</v>
      </c>
      <c r="AG147" s="14">
        <f t="shared" si="42"/>
        <v>2</v>
      </c>
      <c r="AH147" s="14">
        <f t="shared" si="43"/>
        <v>2</v>
      </c>
      <c r="AI147" s="9">
        <f t="shared" si="44"/>
        <v>31.50984682713348</v>
      </c>
    </row>
    <row r="148" spans="1:35">
      <c r="A148" s="1">
        <v>110999</v>
      </c>
      <c r="B148" s="14">
        <v>26</v>
      </c>
      <c r="C148" s="14">
        <v>1</v>
      </c>
      <c r="D148" s="2">
        <v>25.96</v>
      </c>
      <c r="E148" s="3">
        <v>6.5</v>
      </c>
      <c r="F148" s="14">
        <v>190</v>
      </c>
      <c r="G148" s="14">
        <v>71</v>
      </c>
      <c r="H148" s="14">
        <v>39</v>
      </c>
      <c r="I148" s="14">
        <v>19</v>
      </c>
      <c r="J148" s="14">
        <v>11</v>
      </c>
      <c r="K148" s="14">
        <v>5</v>
      </c>
      <c r="L148" s="14">
        <v>1</v>
      </c>
      <c r="M148" s="14">
        <v>1</v>
      </c>
      <c r="N148" s="14">
        <v>1</v>
      </c>
      <c r="O148" s="14">
        <v>0</v>
      </c>
      <c r="P148" s="14">
        <v>0</v>
      </c>
      <c r="Q148" s="14">
        <v>0</v>
      </c>
      <c r="R148" s="14">
        <v>0</v>
      </c>
      <c r="S148">
        <v>0</v>
      </c>
      <c r="T148" s="41">
        <v>2</v>
      </c>
      <c r="U148" s="14">
        <f t="shared" si="30"/>
        <v>338</v>
      </c>
      <c r="V148" s="14">
        <f t="shared" si="31"/>
        <v>148</v>
      </c>
      <c r="W148" s="14">
        <f t="shared" si="32"/>
        <v>77</v>
      </c>
      <c r="X148" s="14">
        <f t="shared" si="33"/>
        <v>38</v>
      </c>
      <c r="Y148" s="14">
        <f t="shared" si="34"/>
        <v>19</v>
      </c>
      <c r="Z148" s="14">
        <f t="shared" si="35"/>
        <v>8</v>
      </c>
      <c r="AA148" s="14">
        <f t="shared" si="36"/>
        <v>3</v>
      </c>
      <c r="AB148" s="14">
        <f t="shared" si="37"/>
        <v>2</v>
      </c>
      <c r="AC148" s="14">
        <f t="shared" si="38"/>
        <v>1</v>
      </c>
      <c r="AD148" s="14">
        <f t="shared" si="39"/>
        <v>0</v>
      </c>
      <c r="AE148" s="14">
        <f t="shared" si="40"/>
        <v>0</v>
      </c>
      <c r="AF148" s="14">
        <f t="shared" si="41"/>
        <v>0</v>
      </c>
      <c r="AG148" s="14">
        <f t="shared" si="42"/>
        <v>0</v>
      </c>
      <c r="AH148" s="14">
        <f t="shared" si="43"/>
        <v>0</v>
      </c>
      <c r="AI148" s="9">
        <f t="shared" si="44"/>
        <v>22.781065088757398</v>
      </c>
    </row>
    <row r="149" spans="1:35">
      <c r="A149" s="1">
        <v>110999</v>
      </c>
      <c r="B149" s="14">
        <v>26</v>
      </c>
      <c r="C149" s="14">
        <v>2</v>
      </c>
      <c r="D149" s="2">
        <v>26.024999999999999</v>
      </c>
      <c r="E149" s="3">
        <v>5</v>
      </c>
      <c r="F149" s="14">
        <v>218</v>
      </c>
      <c r="G149" s="14">
        <v>130</v>
      </c>
      <c r="H149" s="14">
        <v>68</v>
      </c>
      <c r="I149" s="14">
        <v>37</v>
      </c>
      <c r="J149" s="14">
        <v>16</v>
      </c>
      <c r="K149" s="14">
        <v>8</v>
      </c>
      <c r="L149" s="14">
        <v>3</v>
      </c>
      <c r="M149" s="14">
        <v>0</v>
      </c>
      <c r="N149" s="14">
        <v>1</v>
      </c>
      <c r="O149" s="14">
        <v>0</v>
      </c>
      <c r="P149" s="14">
        <v>0</v>
      </c>
      <c r="Q149" s="14">
        <v>0</v>
      </c>
      <c r="R149" s="14">
        <v>0</v>
      </c>
      <c r="S149">
        <v>0</v>
      </c>
      <c r="T149" s="41">
        <v>2</v>
      </c>
      <c r="U149" s="14">
        <f t="shared" si="30"/>
        <v>481</v>
      </c>
      <c r="V149" s="14">
        <f t="shared" si="31"/>
        <v>263</v>
      </c>
      <c r="W149" s="14">
        <f t="shared" si="32"/>
        <v>133</v>
      </c>
      <c r="X149" s="14">
        <f t="shared" si="33"/>
        <v>65</v>
      </c>
      <c r="Y149" s="14">
        <f t="shared" si="34"/>
        <v>28</v>
      </c>
      <c r="Z149" s="14">
        <f t="shared" si="35"/>
        <v>12</v>
      </c>
      <c r="AA149" s="14">
        <f t="shared" si="36"/>
        <v>4</v>
      </c>
      <c r="AB149" s="14">
        <f t="shared" si="37"/>
        <v>1</v>
      </c>
      <c r="AC149" s="14">
        <f t="shared" si="38"/>
        <v>1</v>
      </c>
      <c r="AD149" s="14">
        <f t="shared" si="39"/>
        <v>0</v>
      </c>
      <c r="AE149" s="14">
        <f t="shared" si="40"/>
        <v>0</v>
      </c>
      <c r="AF149" s="14">
        <f t="shared" si="41"/>
        <v>0</v>
      </c>
      <c r="AG149" s="14">
        <f t="shared" si="42"/>
        <v>0</v>
      </c>
      <c r="AH149" s="14">
        <f t="shared" si="43"/>
        <v>0</v>
      </c>
      <c r="AI149" s="9">
        <f t="shared" si="44"/>
        <v>27.650727650727653</v>
      </c>
    </row>
    <row r="150" spans="1:35">
      <c r="A150" s="1">
        <v>110999</v>
      </c>
      <c r="B150" s="14">
        <v>26</v>
      </c>
      <c r="C150" s="14">
        <v>3</v>
      </c>
      <c r="D150" s="2">
        <v>26.074999999999999</v>
      </c>
      <c r="E150" s="3">
        <v>5</v>
      </c>
      <c r="F150" s="14">
        <v>267</v>
      </c>
      <c r="G150" s="14">
        <v>137</v>
      </c>
      <c r="H150" s="14">
        <v>93</v>
      </c>
      <c r="I150" s="14">
        <v>44</v>
      </c>
      <c r="J150" s="14">
        <v>27</v>
      </c>
      <c r="K150" s="14">
        <v>10</v>
      </c>
      <c r="L150" s="14">
        <v>6</v>
      </c>
      <c r="M150" s="14">
        <v>1</v>
      </c>
      <c r="N150" s="14">
        <v>0</v>
      </c>
      <c r="O150" s="14">
        <v>1</v>
      </c>
      <c r="P150" s="14">
        <v>1</v>
      </c>
      <c r="Q150" s="14">
        <v>0</v>
      </c>
      <c r="R150" s="14">
        <v>0</v>
      </c>
      <c r="S150">
        <v>0</v>
      </c>
      <c r="T150" s="41">
        <v>2</v>
      </c>
      <c r="U150" s="14">
        <f t="shared" si="30"/>
        <v>587</v>
      </c>
      <c r="V150" s="14">
        <f t="shared" si="31"/>
        <v>320</v>
      </c>
      <c r="W150" s="14">
        <f t="shared" si="32"/>
        <v>183</v>
      </c>
      <c r="X150" s="14">
        <f t="shared" si="33"/>
        <v>90</v>
      </c>
      <c r="Y150" s="14">
        <f t="shared" si="34"/>
        <v>46</v>
      </c>
      <c r="Z150" s="14">
        <f t="shared" si="35"/>
        <v>19</v>
      </c>
      <c r="AA150" s="14">
        <f t="shared" si="36"/>
        <v>9</v>
      </c>
      <c r="AB150" s="14">
        <f t="shared" si="37"/>
        <v>3</v>
      </c>
      <c r="AC150" s="14">
        <f t="shared" si="38"/>
        <v>2</v>
      </c>
      <c r="AD150" s="14">
        <f t="shared" si="39"/>
        <v>2</v>
      </c>
      <c r="AE150" s="14">
        <f t="shared" si="40"/>
        <v>1</v>
      </c>
      <c r="AF150" s="14">
        <f t="shared" si="41"/>
        <v>0</v>
      </c>
      <c r="AG150" s="14">
        <f t="shared" si="42"/>
        <v>0</v>
      </c>
      <c r="AH150" s="14">
        <f t="shared" si="43"/>
        <v>0</v>
      </c>
      <c r="AI150" s="9">
        <f t="shared" si="44"/>
        <v>31.175468483816015</v>
      </c>
    </row>
    <row r="151" spans="1:35">
      <c r="A151" s="1">
        <v>110999</v>
      </c>
      <c r="B151" s="14">
        <v>26</v>
      </c>
      <c r="C151" s="14">
        <v>4</v>
      </c>
      <c r="D151" s="2">
        <v>26.125</v>
      </c>
      <c r="E151" s="3">
        <v>5</v>
      </c>
      <c r="F151" s="14">
        <v>64</v>
      </c>
      <c r="G151" s="14">
        <v>39</v>
      </c>
      <c r="H151" s="14">
        <v>26</v>
      </c>
      <c r="I151" s="14">
        <v>22</v>
      </c>
      <c r="J151" s="14">
        <v>8</v>
      </c>
      <c r="K151" s="14">
        <v>3</v>
      </c>
      <c r="L151" s="14">
        <v>2</v>
      </c>
      <c r="M151" s="14">
        <v>1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>
        <v>0</v>
      </c>
      <c r="T151" s="41">
        <v>2</v>
      </c>
      <c r="U151" s="14">
        <f t="shared" si="30"/>
        <v>165</v>
      </c>
      <c r="V151" s="14">
        <f t="shared" si="31"/>
        <v>101</v>
      </c>
      <c r="W151" s="14">
        <f t="shared" si="32"/>
        <v>62</v>
      </c>
      <c r="X151" s="14">
        <f t="shared" si="33"/>
        <v>36</v>
      </c>
      <c r="Y151" s="14">
        <f t="shared" si="34"/>
        <v>14</v>
      </c>
      <c r="Z151" s="14">
        <f t="shared" si="35"/>
        <v>6</v>
      </c>
      <c r="AA151" s="14">
        <f t="shared" si="36"/>
        <v>3</v>
      </c>
      <c r="AB151" s="14">
        <f t="shared" si="37"/>
        <v>1</v>
      </c>
      <c r="AC151" s="14">
        <f t="shared" si="38"/>
        <v>0</v>
      </c>
      <c r="AD151" s="14">
        <f t="shared" si="39"/>
        <v>0</v>
      </c>
      <c r="AE151" s="14">
        <f t="shared" si="40"/>
        <v>0</v>
      </c>
      <c r="AF151" s="14">
        <f t="shared" si="41"/>
        <v>0</v>
      </c>
      <c r="AG151" s="14">
        <f t="shared" si="42"/>
        <v>0</v>
      </c>
      <c r="AH151" s="14">
        <f t="shared" si="43"/>
        <v>0</v>
      </c>
      <c r="AI151" s="9">
        <f t="shared" si="44"/>
        <v>37.575757575757571</v>
      </c>
    </row>
    <row r="152" spans="1:35">
      <c r="A152" s="1">
        <v>110999</v>
      </c>
      <c r="B152" s="14">
        <v>26</v>
      </c>
      <c r="C152" s="14">
        <v>5</v>
      </c>
      <c r="D152" s="2">
        <v>26.175000000000001</v>
      </c>
      <c r="E152" s="3">
        <v>5</v>
      </c>
      <c r="F152" s="14">
        <v>65</v>
      </c>
      <c r="G152" s="14">
        <v>36</v>
      </c>
      <c r="H152" s="14">
        <v>33</v>
      </c>
      <c r="I152" s="14">
        <v>7</v>
      </c>
      <c r="J152" s="14">
        <v>4</v>
      </c>
      <c r="K152" s="14">
        <v>5</v>
      </c>
      <c r="L152" s="14">
        <v>4</v>
      </c>
      <c r="M152" s="14">
        <v>0</v>
      </c>
      <c r="N152" s="14">
        <v>1</v>
      </c>
      <c r="O152" s="14">
        <v>0</v>
      </c>
      <c r="P152" s="14">
        <v>0</v>
      </c>
      <c r="Q152" s="14">
        <v>0</v>
      </c>
      <c r="R152" s="14">
        <v>0</v>
      </c>
      <c r="S152">
        <v>0</v>
      </c>
      <c r="T152" s="41">
        <v>2</v>
      </c>
      <c r="U152" s="14">
        <f t="shared" si="30"/>
        <v>155</v>
      </c>
      <c r="V152" s="14">
        <f t="shared" si="31"/>
        <v>90</v>
      </c>
      <c r="W152" s="14">
        <f t="shared" si="32"/>
        <v>54</v>
      </c>
      <c r="X152" s="14">
        <f t="shared" si="33"/>
        <v>21</v>
      </c>
      <c r="Y152" s="14">
        <f t="shared" si="34"/>
        <v>14</v>
      </c>
      <c r="Z152" s="14">
        <f t="shared" si="35"/>
        <v>10</v>
      </c>
      <c r="AA152" s="14">
        <f t="shared" si="36"/>
        <v>5</v>
      </c>
      <c r="AB152" s="14">
        <f t="shared" si="37"/>
        <v>1</v>
      </c>
      <c r="AC152" s="14">
        <f t="shared" si="38"/>
        <v>1</v>
      </c>
      <c r="AD152" s="14">
        <f t="shared" si="39"/>
        <v>0</v>
      </c>
      <c r="AE152" s="14">
        <f t="shared" si="40"/>
        <v>0</v>
      </c>
      <c r="AF152" s="14">
        <f t="shared" si="41"/>
        <v>0</v>
      </c>
      <c r="AG152" s="14">
        <f t="shared" si="42"/>
        <v>0</v>
      </c>
      <c r="AH152" s="14">
        <f t="shared" si="43"/>
        <v>0</v>
      </c>
      <c r="AI152" s="9">
        <f t="shared" si="44"/>
        <v>34.838709677419352</v>
      </c>
    </row>
    <row r="153" spans="1:35">
      <c r="A153" s="1">
        <v>110999</v>
      </c>
      <c r="B153" s="14">
        <v>26</v>
      </c>
      <c r="C153" s="14">
        <v>6</v>
      </c>
      <c r="D153" s="2">
        <v>26.225000000000001</v>
      </c>
      <c r="E153" s="3">
        <v>5</v>
      </c>
      <c r="F153" s="14">
        <v>46</v>
      </c>
      <c r="G153" s="14">
        <v>29</v>
      </c>
      <c r="H153" s="14">
        <v>8</v>
      </c>
      <c r="I153" s="14">
        <v>7</v>
      </c>
      <c r="J153" s="14">
        <v>4</v>
      </c>
      <c r="K153" s="14">
        <v>4</v>
      </c>
      <c r="L153" s="14">
        <v>0</v>
      </c>
      <c r="M153" s="14">
        <v>1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>
        <v>0</v>
      </c>
      <c r="T153" s="41">
        <v>2</v>
      </c>
      <c r="U153" s="14">
        <f t="shared" si="30"/>
        <v>99</v>
      </c>
      <c r="V153" s="14">
        <f t="shared" si="31"/>
        <v>53</v>
      </c>
      <c r="W153" s="14">
        <f t="shared" si="32"/>
        <v>24</v>
      </c>
      <c r="X153" s="14">
        <f t="shared" si="33"/>
        <v>16</v>
      </c>
      <c r="Y153" s="14">
        <f t="shared" si="34"/>
        <v>9</v>
      </c>
      <c r="Z153" s="14">
        <f t="shared" si="35"/>
        <v>5</v>
      </c>
      <c r="AA153" s="14">
        <f t="shared" si="36"/>
        <v>1</v>
      </c>
      <c r="AB153" s="14">
        <f t="shared" si="37"/>
        <v>1</v>
      </c>
      <c r="AC153" s="14">
        <f t="shared" si="38"/>
        <v>0</v>
      </c>
      <c r="AD153" s="14">
        <f t="shared" si="39"/>
        <v>0</v>
      </c>
      <c r="AE153" s="14">
        <f t="shared" si="40"/>
        <v>0</v>
      </c>
      <c r="AF153" s="14">
        <f t="shared" si="41"/>
        <v>0</v>
      </c>
      <c r="AG153" s="14">
        <f t="shared" si="42"/>
        <v>0</v>
      </c>
      <c r="AH153" s="14">
        <f t="shared" si="43"/>
        <v>0</v>
      </c>
      <c r="AI153" s="9">
        <f t="shared" si="44"/>
        <v>24.242424242424242</v>
      </c>
    </row>
    <row r="154" spans="1:35">
      <c r="A154" s="1">
        <v>110999</v>
      </c>
      <c r="B154" s="14">
        <v>26</v>
      </c>
      <c r="C154" s="14">
        <v>7</v>
      </c>
      <c r="D154" s="2">
        <v>26.274999999999999</v>
      </c>
      <c r="E154" s="3">
        <v>5</v>
      </c>
      <c r="F154" s="14">
        <v>90</v>
      </c>
      <c r="G154" s="14">
        <v>36</v>
      </c>
      <c r="H154" s="14">
        <v>18</v>
      </c>
      <c r="I154" s="14">
        <v>16</v>
      </c>
      <c r="J154" s="14">
        <v>6</v>
      </c>
      <c r="K154" s="14">
        <v>3</v>
      </c>
      <c r="L154" s="14">
        <v>3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>
        <v>0</v>
      </c>
      <c r="T154" s="41">
        <v>2</v>
      </c>
      <c r="U154" s="14">
        <f t="shared" si="30"/>
        <v>172</v>
      </c>
      <c r="V154" s="14">
        <f t="shared" si="31"/>
        <v>82</v>
      </c>
      <c r="W154" s="14">
        <f t="shared" si="32"/>
        <v>46</v>
      </c>
      <c r="X154" s="14">
        <f t="shared" si="33"/>
        <v>28</v>
      </c>
      <c r="Y154" s="14">
        <f t="shared" si="34"/>
        <v>12</v>
      </c>
      <c r="Z154" s="14">
        <f t="shared" si="35"/>
        <v>6</v>
      </c>
      <c r="AA154" s="14">
        <f t="shared" si="36"/>
        <v>3</v>
      </c>
      <c r="AB154" s="14">
        <f t="shared" si="37"/>
        <v>0</v>
      </c>
      <c r="AC154" s="14">
        <f t="shared" si="38"/>
        <v>0</v>
      </c>
      <c r="AD154" s="14">
        <f t="shared" si="39"/>
        <v>0</v>
      </c>
      <c r="AE154" s="14">
        <f t="shared" si="40"/>
        <v>0</v>
      </c>
      <c r="AF154" s="14">
        <f t="shared" si="41"/>
        <v>0</v>
      </c>
      <c r="AG154" s="14">
        <f t="shared" si="42"/>
        <v>0</v>
      </c>
      <c r="AH154" s="14">
        <f t="shared" si="43"/>
        <v>0</v>
      </c>
      <c r="AI154" s="9">
        <f t="shared" si="44"/>
        <v>26.744186046511626</v>
      </c>
    </row>
    <row r="155" spans="1:35">
      <c r="A155" s="1">
        <v>110999</v>
      </c>
      <c r="B155" s="14">
        <v>26</v>
      </c>
      <c r="C155" s="14">
        <v>8</v>
      </c>
      <c r="D155" s="2">
        <v>26.324999999999999</v>
      </c>
      <c r="E155" s="3">
        <v>6.5</v>
      </c>
      <c r="F155" s="14">
        <v>91</v>
      </c>
      <c r="G155" s="14">
        <v>67</v>
      </c>
      <c r="H155" s="14">
        <v>30</v>
      </c>
      <c r="I155" s="14">
        <v>13</v>
      </c>
      <c r="J155" s="14">
        <v>9</v>
      </c>
      <c r="K155" s="14">
        <v>7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>
        <v>0</v>
      </c>
      <c r="T155" s="41">
        <v>2</v>
      </c>
      <c r="U155" s="14">
        <f t="shared" si="30"/>
        <v>217</v>
      </c>
      <c r="V155" s="14">
        <f t="shared" si="31"/>
        <v>126</v>
      </c>
      <c r="W155" s="14">
        <f t="shared" si="32"/>
        <v>59</v>
      </c>
      <c r="X155" s="14">
        <f t="shared" si="33"/>
        <v>29</v>
      </c>
      <c r="Y155" s="14">
        <f t="shared" si="34"/>
        <v>16</v>
      </c>
      <c r="Z155" s="14">
        <f t="shared" si="35"/>
        <v>7</v>
      </c>
      <c r="AA155" s="14">
        <f t="shared" si="36"/>
        <v>0</v>
      </c>
      <c r="AB155" s="14">
        <f t="shared" si="37"/>
        <v>0</v>
      </c>
      <c r="AC155" s="14">
        <f t="shared" si="38"/>
        <v>0</v>
      </c>
      <c r="AD155" s="14">
        <f t="shared" si="39"/>
        <v>0</v>
      </c>
      <c r="AE155" s="14">
        <f t="shared" si="40"/>
        <v>0</v>
      </c>
      <c r="AF155" s="14">
        <f t="shared" si="41"/>
        <v>0</v>
      </c>
      <c r="AG155" s="14">
        <f t="shared" si="42"/>
        <v>0</v>
      </c>
      <c r="AH155" s="14">
        <f t="shared" si="43"/>
        <v>0</v>
      </c>
      <c r="AI155" s="9">
        <f t="shared" si="44"/>
        <v>27.188940092165897</v>
      </c>
    </row>
    <row r="156" spans="1:35">
      <c r="A156" s="1">
        <v>110999</v>
      </c>
      <c r="B156" s="14">
        <v>26</v>
      </c>
      <c r="C156" s="14">
        <v>9</v>
      </c>
      <c r="D156" s="2">
        <v>26.39</v>
      </c>
      <c r="E156" s="3">
        <v>6.5</v>
      </c>
      <c r="F156" s="14">
        <v>194</v>
      </c>
      <c r="G156" s="14">
        <v>157</v>
      </c>
      <c r="H156" s="14">
        <v>116</v>
      </c>
      <c r="I156" s="14">
        <v>59</v>
      </c>
      <c r="J156" s="14">
        <v>42</v>
      </c>
      <c r="K156" s="14">
        <v>21</v>
      </c>
      <c r="L156" s="14">
        <v>3</v>
      </c>
      <c r="M156" s="14">
        <v>1</v>
      </c>
      <c r="N156" s="14">
        <v>0</v>
      </c>
      <c r="O156" s="14">
        <v>0</v>
      </c>
      <c r="P156" s="14">
        <v>1</v>
      </c>
      <c r="Q156" s="14">
        <v>1</v>
      </c>
      <c r="R156" s="14">
        <v>0</v>
      </c>
      <c r="S156">
        <v>0</v>
      </c>
      <c r="T156" s="41">
        <v>2</v>
      </c>
      <c r="U156" s="14">
        <f t="shared" si="30"/>
        <v>595</v>
      </c>
      <c r="V156" s="14">
        <f t="shared" si="31"/>
        <v>401</v>
      </c>
      <c r="W156" s="14">
        <f t="shared" si="32"/>
        <v>244</v>
      </c>
      <c r="X156" s="14">
        <f t="shared" si="33"/>
        <v>128</v>
      </c>
      <c r="Y156" s="14">
        <f t="shared" si="34"/>
        <v>69</v>
      </c>
      <c r="Z156" s="14">
        <f t="shared" si="35"/>
        <v>27</v>
      </c>
      <c r="AA156" s="14">
        <f t="shared" si="36"/>
        <v>6</v>
      </c>
      <c r="AB156" s="14">
        <f t="shared" si="37"/>
        <v>3</v>
      </c>
      <c r="AC156" s="14">
        <f t="shared" si="38"/>
        <v>2</v>
      </c>
      <c r="AD156" s="14">
        <f t="shared" si="39"/>
        <v>2</v>
      </c>
      <c r="AE156" s="14">
        <f t="shared" si="40"/>
        <v>2</v>
      </c>
      <c r="AF156" s="14">
        <f t="shared" si="41"/>
        <v>1</v>
      </c>
      <c r="AG156" s="14">
        <f t="shared" si="42"/>
        <v>0</v>
      </c>
      <c r="AH156" s="14">
        <f t="shared" si="43"/>
        <v>0</v>
      </c>
      <c r="AI156" s="9">
        <f t="shared" si="44"/>
        <v>41.008403361344534</v>
      </c>
    </row>
    <row r="157" spans="1:35">
      <c r="A157" s="1">
        <v>110999</v>
      </c>
      <c r="B157" s="14">
        <v>26</v>
      </c>
      <c r="C157" s="14">
        <v>10</v>
      </c>
      <c r="D157" s="2">
        <v>26.454999999999998</v>
      </c>
      <c r="E157" s="3">
        <v>5</v>
      </c>
      <c r="F157" s="14">
        <v>234</v>
      </c>
      <c r="G157" s="14">
        <v>168</v>
      </c>
      <c r="H157" s="14">
        <v>126</v>
      </c>
      <c r="I157" s="14">
        <v>82</v>
      </c>
      <c r="J157" s="14">
        <v>59</v>
      </c>
      <c r="K157" s="14">
        <v>21</v>
      </c>
      <c r="L157" s="14">
        <v>13</v>
      </c>
      <c r="M157" s="14">
        <v>9</v>
      </c>
      <c r="N157" s="14">
        <v>3</v>
      </c>
      <c r="O157" s="14">
        <v>0</v>
      </c>
      <c r="P157" s="14">
        <v>0</v>
      </c>
      <c r="Q157" s="14">
        <v>0</v>
      </c>
      <c r="R157" s="14">
        <v>0</v>
      </c>
      <c r="S157">
        <v>0</v>
      </c>
      <c r="T157" s="41">
        <v>2</v>
      </c>
      <c r="U157" s="14">
        <f t="shared" si="30"/>
        <v>715</v>
      </c>
      <c r="V157" s="14">
        <f t="shared" si="31"/>
        <v>481</v>
      </c>
      <c r="W157" s="14">
        <f t="shared" si="32"/>
        <v>313</v>
      </c>
      <c r="X157" s="14">
        <f t="shared" si="33"/>
        <v>187</v>
      </c>
      <c r="Y157" s="14">
        <f t="shared" si="34"/>
        <v>105</v>
      </c>
      <c r="Z157" s="14">
        <f t="shared" si="35"/>
        <v>46</v>
      </c>
      <c r="AA157" s="14">
        <f t="shared" si="36"/>
        <v>25</v>
      </c>
      <c r="AB157" s="14">
        <f t="shared" si="37"/>
        <v>12</v>
      </c>
      <c r="AC157" s="14">
        <f t="shared" si="38"/>
        <v>3</v>
      </c>
      <c r="AD157" s="14">
        <f t="shared" si="39"/>
        <v>0</v>
      </c>
      <c r="AE157" s="14">
        <f t="shared" si="40"/>
        <v>0</v>
      </c>
      <c r="AF157" s="14">
        <f t="shared" si="41"/>
        <v>0</v>
      </c>
      <c r="AG157" s="14">
        <f t="shared" si="42"/>
        <v>0</v>
      </c>
      <c r="AH157" s="14">
        <f t="shared" si="43"/>
        <v>0</v>
      </c>
      <c r="AI157" s="9">
        <f t="shared" si="44"/>
        <v>43.77622377622378</v>
      </c>
    </row>
    <row r="158" spans="1:35">
      <c r="A158" s="1">
        <v>110999</v>
      </c>
      <c r="B158" s="14">
        <v>26</v>
      </c>
      <c r="C158" s="14">
        <v>11</v>
      </c>
      <c r="D158" s="2">
        <v>26.504999999999999</v>
      </c>
      <c r="E158" s="3">
        <v>5</v>
      </c>
      <c r="F158" s="14">
        <v>417</v>
      </c>
      <c r="G158" s="14">
        <v>250</v>
      </c>
      <c r="H158" s="14">
        <v>147</v>
      </c>
      <c r="I158" s="14">
        <v>115</v>
      </c>
      <c r="J158" s="14">
        <v>56</v>
      </c>
      <c r="K158" s="14">
        <v>31</v>
      </c>
      <c r="L158" s="14">
        <v>16</v>
      </c>
      <c r="M158" s="14">
        <v>8</v>
      </c>
      <c r="N158" s="14">
        <v>0</v>
      </c>
      <c r="O158" s="14">
        <v>0</v>
      </c>
      <c r="P158" s="14">
        <v>1</v>
      </c>
      <c r="Q158" s="14">
        <v>0</v>
      </c>
      <c r="R158" s="14">
        <v>0</v>
      </c>
      <c r="S158">
        <v>0</v>
      </c>
      <c r="T158" s="41">
        <v>2</v>
      </c>
      <c r="U158" s="14">
        <f t="shared" si="30"/>
        <v>1041</v>
      </c>
      <c r="V158" s="14">
        <f t="shared" si="31"/>
        <v>624</v>
      </c>
      <c r="W158" s="14">
        <f t="shared" si="32"/>
        <v>374</v>
      </c>
      <c r="X158" s="14">
        <f t="shared" si="33"/>
        <v>227</v>
      </c>
      <c r="Y158" s="14">
        <f t="shared" si="34"/>
        <v>112</v>
      </c>
      <c r="Z158" s="14">
        <f t="shared" si="35"/>
        <v>56</v>
      </c>
      <c r="AA158" s="14">
        <f t="shared" si="36"/>
        <v>25</v>
      </c>
      <c r="AB158" s="14">
        <f t="shared" si="37"/>
        <v>9</v>
      </c>
      <c r="AC158" s="14">
        <f t="shared" si="38"/>
        <v>1</v>
      </c>
      <c r="AD158" s="14">
        <f t="shared" si="39"/>
        <v>1</v>
      </c>
      <c r="AE158" s="14">
        <f t="shared" si="40"/>
        <v>1</v>
      </c>
      <c r="AF158" s="14">
        <f t="shared" si="41"/>
        <v>0</v>
      </c>
      <c r="AG158" s="14">
        <f t="shared" si="42"/>
        <v>0</v>
      </c>
      <c r="AH158" s="14">
        <f t="shared" si="43"/>
        <v>0</v>
      </c>
      <c r="AI158" s="9">
        <f t="shared" si="44"/>
        <v>35.926993275696447</v>
      </c>
    </row>
    <row r="159" spans="1:35">
      <c r="A159" s="1">
        <v>110999</v>
      </c>
      <c r="B159" s="14">
        <v>26</v>
      </c>
      <c r="C159" s="14">
        <v>12</v>
      </c>
      <c r="D159" s="2">
        <v>26.555</v>
      </c>
      <c r="E159" s="3">
        <v>5</v>
      </c>
      <c r="F159" s="14">
        <v>220</v>
      </c>
      <c r="G159" s="14">
        <v>120</v>
      </c>
      <c r="H159" s="14">
        <v>92</v>
      </c>
      <c r="I159" s="14">
        <v>57</v>
      </c>
      <c r="J159" s="14">
        <v>45</v>
      </c>
      <c r="K159" s="14">
        <v>30</v>
      </c>
      <c r="L159" s="14">
        <v>13</v>
      </c>
      <c r="M159" s="14">
        <v>4</v>
      </c>
      <c r="N159" s="14">
        <v>1</v>
      </c>
      <c r="O159" s="14">
        <v>1</v>
      </c>
      <c r="P159" s="14">
        <v>0</v>
      </c>
      <c r="Q159" s="14">
        <v>0</v>
      </c>
      <c r="R159" s="14">
        <v>0</v>
      </c>
      <c r="S159">
        <v>0</v>
      </c>
      <c r="T159" s="41">
        <v>2</v>
      </c>
      <c r="U159" s="14">
        <f t="shared" si="30"/>
        <v>583</v>
      </c>
      <c r="V159" s="14">
        <f t="shared" si="31"/>
        <v>363</v>
      </c>
      <c r="W159" s="14">
        <f t="shared" si="32"/>
        <v>243</v>
      </c>
      <c r="X159" s="14">
        <f t="shared" si="33"/>
        <v>151</v>
      </c>
      <c r="Y159" s="14">
        <f t="shared" si="34"/>
        <v>94</v>
      </c>
      <c r="Z159" s="14">
        <f t="shared" si="35"/>
        <v>49</v>
      </c>
      <c r="AA159" s="14">
        <f t="shared" si="36"/>
        <v>19</v>
      </c>
      <c r="AB159" s="14">
        <f t="shared" si="37"/>
        <v>6</v>
      </c>
      <c r="AC159" s="14">
        <f t="shared" si="38"/>
        <v>2</v>
      </c>
      <c r="AD159" s="14">
        <f t="shared" si="39"/>
        <v>1</v>
      </c>
      <c r="AE159" s="14">
        <f t="shared" si="40"/>
        <v>0</v>
      </c>
      <c r="AF159" s="14">
        <f t="shared" si="41"/>
        <v>0</v>
      </c>
      <c r="AG159" s="14">
        <f t="shared" si="42"/>
        <v>0</v>
      </c>
      <c r="AH159" s="14">
        <f t="shared" si="43"/>
        <v>0</v>
      </c>
      <c r="AI159" s="9">
        <f t="shared" si="44"/>
        <v>41.680960548885075</v>
      </c>
    </row>
    <row r="160" spans="1:35">
      <c r="A160" s="1">
        <v>110999</v>
      </c>
      <c r="B160" s="14">
        <v>26</v>
      </c>
      <c r="C160" s="14">
        <v>13</v>
      </c>
      <c r="D160" s="2">
        <v>26.605</v>
      </c>
      <c r="E160" s="3">
        <v>5</v>
      </c>
      <c r="F160" s="14">
        <v>130</v>
      </c>
      <c r="G160" s="14">
        <v>63</v>
      </c>
      <c r="H160" s="14">
        <v>40</v>
      </c>
      <c r="I160" s="14">
        <v>14</v>
      </c>
      <c r="J160" s="14">
        <v>9</v>
      </c>
      <c r="K160" s="14">
        <v>5</v>
      </c>
      <c r="L160" s="14">
        <v>1</v>
      </c>
      <c r="M160" s="14">
        <v>2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>
        <v>0</v>
      </c>
      <c r="T160" s="41">
        <v>2</v>
      </c>
      <c r="U160" s="14">
        <f t="shared" si="30"/>
        <v>264</v>
      </c>
      <c r="V160" s="14">
        <f t="shared" si="31"/>
        <v>134</v>
      </c>
      <c r="W160" s="14">
        <f t="shared" si="32"/>
        <v>71</v>
      </c>
      <c r="X160" s="14">
        <f t="shared" si="33"/>
        <v>31</v>
      </c>
      <c r="Y160" s="14">
        <f t="shared" si="34"/>
        <v>17</v>
      </c>
      <c r="Z160" s="14">
        <f t="shared" si="35"/>
        <v>8</v>
      </c>
      <c r="AA160" s="14">
        <f t="shared" si="36"/>
        <v>3</v>
      </c>
      <c r="AB160" s="14">
        <f t="shared" si="37"/>
        <v>2</v>
      </c>
      <c r="AC160" s="14">
        <f t="shared" si="38"/>
        <v>0</v>
      </c>
      <c r="AD160" s="14">
        <f t="shared" si="39"/>
        <v>0</v>
      </c>
      <c r="AE160" s="14">
        <f t="shared" si="40"/>
        <v>0</v>
      </c>
      <c r="AF160" s="14">
        <f t="shared" si="41"/>
        <v>0</v>
      </c>
      <c r="AG160" s="14">
        <f t="shared" si="42"/>
        <v>0</v>
      </c>
      <c r="AH160" s="14">
        <f t="shared" si="43"/>
        <v>0</v>
      </c>
      <c r="AI160" s="9">
        <f t="shared" si="44"/>
        <v>26.893939393939391</v>
      </c>
    </row>
    <row r="161" spans="1:35">
      <c r="A161" s="1">
        <v>110999</v>
      </c>
      <c r="B161" s="14">
        <v>26</v>
      </c>
      <c r="C161" s="14">
        <v>14</v>
      </c>
      <c r="D161" s="2">
        <v>26.655000000000001</v>
      </c>
      <c r="E161" s="3">
        <v>5</v>
      </c>
      <c r="F161" s="14">
        <v>98</v>
      </c>
      <c r="G161" s="14">
        <v>47</v>
      </c>
      <c r="H161" s="14">
        <v>25</v>
      </c>
      <c r="I161" s="14">
        <v>6</v>
      </c>
      <c r="J161" s="14">
        <v>3</v>
      </c>
      <c r="K161" s="14">
        <v>1</v>
      </c>
      <c r="L161" s="14">
        <v>2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>
        <v>0</v>
      </c>
      <c r="T161" s="41">
        <v>2</v>
      </c>
      <c r="U161" s="14">
        <f t="shared" si="30"/>
        <v>182</v>
      </c>
      <c r="V161" s="14">
        <f t="shared" si="31"/>
        <v>84</v>
      </c>
      <c r="W161" s="14">
        <f t="shared" si="32"/>
        <v>37</v>
      </c>
      <c r="X161" s="14">
        <f t="shared" si="33"/>
        <v>12</v>
      </c>
      <c r="Y161" s="14">
        <f t="shared" si="34"/>
        <v>6</v>
      </c>
      <c r="Z161" s="14">
        <f t="shared" si="35"/>
        <v>3</v>
      </c>
      <c r="AA161" s="14">
        <f t="shared" si="36"/>
        <v>2</v>
      </c>
      <c r="AB161" s="14">
        <f t="shared" si="37"/>
        <v>0</v>
      </c>
      <c r="AC161" s="14">
        <f t="shared" si="38"/>
        <v>0</v>
      </c>
      <c r="AD161" s="14">
        <f t="shared" si="39"/>
        <v>0</v>
      </c>
      <c r="AE161" s="14">
        <f t="shared" si="40"/>
        <v>0</v>
      </c>
      <c r="AF161" s="14">
        <f t="shared" si="41"/>
        <v>0</v>
      </c>
      <c r="AG161" s="14">
        <f t="shared" si="42"/>
        <v>0</v>
      </c>
      <c r="AH161" s="14">
        <f t="shared" si="43"/>
        <v>0</v>
      </c>
      <c r="AI161" s="9">
        <f t="shared" si="44"/>
        <v>20.329670329670328</v>
      </c>
    </row>
    <row r="162" spans="1:35">
      <c r="A162" s="1">
        <v>110999</v>
      </c>
      <c r="B162" s="14">
        <v>26</v>
      </c>
      <c r="C162" s="14">
        <v>15</v>
      </c>
      <c r="D162" s="2">
        <v>26.704999999999998</v>
      </c>
      <c r="E162" s="3">
        <v>5</v>
      </c>
      <c r="F162" s="14">
        <v>157</v>
      </c>
      <c r="G162" s="14">
        <v>52</v>
      </c>
      <c r="H162" s="14">
        <v>27</v>
      </c>
      <c r="I162" s="14">
        <v>14</v>
      </c>
      <c r="J162" s="14">
        <v>7</v>
      </c>
      <c r="K162" s="14">
        <v>4</v>
      </c>
      <c r="L162" s="14">
        <v>1</v>
      </c>
      <c r="M162" s="14">
        <v>1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>
        <v>0</v>
      </c>
      <c r="T162" s="41">
        <v>2</v>
      </c>
      <c r="U162" s="14">
        <f t="shared" si="30"/>
        <v>263</v>
      </c>
      <c r="V162" s="14">
        <f t="shared" si="31"/>
        <v>106</v>
      </c>
      <c r="W162" s="14">
        <f t="shared" si="32"/>
        <v>54</v>
      </c>
      <c r="X162" s="14">
        <f t="shared" si="33"/>
        <v>27</v>
      </c>
      <c r="Y162" s="14">
        <f t="shared" si="34"/>
        <v>13</v>
      </c>
      <c r="Z162" s="14">
        <f t="shared" si="35"/>
        <v>6</v>
      </c>
      <c r="AA162" s="14">
        <f t="shared" si="36"/>
        <v>2</v>
      </c>
      <c r="AB162" s="14">
        <f t="shared" si="37"/>
        <v>1</v>
      </c>
      <c r="AC162" s="14">
        <f t="shared" si="38"/>
        <v>0</v>
      </c>
      <c r="AD162" s="14">
        <f t="shared" si="39"/>
        <v>0</v>
      </c>
      <c r="AE162" s="14">
        <f t="shared" si="40"/>
        <v>0</v>
      </c>
      <c r="AF162" s="14">
        <f t="shared" si="41"/>
        <v>0</v>
      </c>
      <c r="AG162" s="14">
        <f t="shared" si="42"/>
        <v>0</v>
      </c>
      <c r="AH162" s="14">
        <f t="shared" si="43"/>
        <v>0</v>
      </c>
      <c r="AI162" s="9">
        <f t="shared" si="44"/>
        <v>20.532319391634982</v>
      </c>
    </row>
    <row r="163" spans="1:35">
      <c r="A163" s="1">
        <v>110999</v>
      </c>
      <c r="B163" s="14">
        <v>26</v>
      </c>
      <c r="C163" s="14">
        <v>16</v>
      </c>
      <c r="D163" s="2">
        <v>26.754999999999999</v>
      </c>
      <c r="E163" s="3">
        <v>5</v>
      </c>
      <c r="F163" s="14">
        <v>123</v>
      </c>
      <c r="G163" s="14">
        <v>59</v>
      </c>
      <c r="H163" s="14">
        <v>29</v>
      </c>
      <c r="I163" s="14">
        <v>12</v>
      </c>
      <c r="J163" s="14">
        <v>7</v>
      </c>
      <c r="K163" s="14">
        <v>3</v>
      </c>
      <c r="L163" s="14">
        <v>0</v>
      </c>
      <c r="M163" s="14">
        <v>2</v>
      </c>
      <c r="N163" s="14">
        <v>1</v>
      </c>
      <c r="O163" s="14">
        <v>0</v>
      </c>
      <c r="P163" s="14">
        <v>1</v>
      </c>
      <c r="Q163" s="14">
        <v>0</v>
      </c>
      <c r="R163" s="14">
        <v>0</v>
      </c>
      <c r="S163">
        <v>0</v>
      </c>
      <c r="T163" s="41">
        <v>2</v>
      </c>
      <c r="U163" s="14">
        <f t="shared" si="30"/>
        <v>237</v>
      </c>
      <c r="V163" s="14">
        <f t="shared" si="31"/>
        <v>114</v>
      </c>
      <c r="W163" s="14">
        <f t="shared" si="32"/>
        <v>55</v>
      </c>
      <c r="X163" s="14">
        <f t="shared" si="33"/>
        <v>26</v>
      </c>
      <c r="Y163" s="14">
        <f t="shared" si="34"/>
        <v>14</v>
      </c>
      <c r="Z163" s="14">
        <f t="shared" si="35"/>
        <v>7</v>
      </c>
      <c r="AA163" s="14">
        <f t="shared" si="36"/>
        <v>4</v>
      </c>
      <c r="AB163" s="14">
        <f t="shared" si="37"/>
        <v>4</v>
      </c>
      <c r="AC163" s="14">
        <f t="shared" si="38"/>
        <v>2</v>
      </c>
      <c r="AD163" s="14">
        <f t="shared" si="39"/>
        <v>1</v>
      </c>
      <c r="AE163" s="14">
        <f t="shared" si="40"/>
        <v>1</v>
      </c>
      <c r="AF163" s="14">
        <f t="shared" si="41"/>
        <v>0</v>
      </c>
      <c r="AG163" s="14">
        <f t="shared" si="42"/>
        <v>0</v>
      </c>
      <c r="AH163" s="14">
        <f t="shared" si="43"/>
        <v>0</v>
      </c>
      <c r="AI163" s="9">
        <f t="shared" si="44"/>
        <v>23.206751054852319</v>
      </c>
    </row>
    <row r="164" spans="1:35">
      <c r="A164" s="1">
        <v>110999</v>
      </c>
      <c r="B164" s="14">
        <v>26</v>
      </c>
      <c r="C164" s="14">
        <v>17</v>
      </c>
      <c r="D164" s="2">
        <v>26.805</v>
      </c>
      <c r="E164" s="3">
        <v>5</v>
      </c>
      <c r="F164" s="14">
        <v>136</v>
      </c>
      <c r="G164" s="14">
        <v>43</v>
      </c>
      <c r="H164" s="14">
        <v>32</v>
      </c>
      <c r="I164" s="14">
        <v>18</v>
      </c>
      <c r="J164" s="14">
        <v>1</v>
      </c>
      <c r="K164" s="14">
        <v>8</v>
      </c>
      <c r="L164" s="14">
        <v>4</v>
      </c>
      <c r="M164" s="14">
        <v>0</v>
      </c>
      <c r="N164" s="14">
        <v>1</v>
      </c>
      <c r="O164" s="14">
        <v>3</v>
      </c>
      <c r="P164" s="14">
        <v>0</v>
      </c>
      <c r="Q164" s="14">
        <v>1</v>
      </c>
      <c r="R164" s="14">
        <v>0</v>
      </c>
      <c r="S164">
        <v>0</v>
      </c>
      <c r="T164" s="41">
        <v>2</v>
      </c>
      <c r="U164" s="14">
        <f t="shared" si="30"/>
        <v>247</v>
      </c>
      <c r="V164" s="14">
        <f t="shared" si="31"/>
        <v>111</v>
      </c>
      <c r="W164" s="14">
        <f t="shared" si="32"/>
        <v>68</v>
      </c>
      <c r="X164" s="14">
        <f t="shared" si="33"/>
        <v>36</v>
      </c>
      <c r="Y164" s="14">
        <f t="shared" si="34"/>
        <v>18</v>
      </c>
      <c r="Z164" s="14">
        <f t="shared" si="35"/>
        <v>17</v>
      </c>
      <c r="AA164" s="14">
        <f t="shared" si="36"/>
        <v>9</v>
      </c>
      <c r="AB164" s="14">
        <f t="shared" si="37"/>
        <v>5</v>
      </c>
      <c r="AC164" s="14">
        <f t="shared" si="38"/>
        <v>5</v>
      </c>
      <c r="AD164" s="14">
        <f t="shared" si="39"/>
        <v>4</v>
      </c>
      <c r="AE164" s="14">
        <f t="shared" si="40"/>
        <v>1</v>
      </c>
      <c r="AF164" s="14">
        <f t="shared" si="41"/>
        <v>1</v>
      </c>
      <c r="AG164" s="14">
        <f t="shared" si="42"/>
        <v>0</v>
      </c>
      <c r="AH164" s="14">
        <f t="shared" si="43"/>
        <v>0</v>
      </c>
      <c r="AI164" s="9">
        <f t="shared" si="44"/>
        <v>27.530364372469634</v>
      </c>
    </row>
    <row r="165" spans="1:35">
      <c r="A165" s="1">
        <v>110999</v>
      </c>
      <c r="B165" s="14">
        <v>26</v>
      </c>
      <c r="C165" s="14">
        <v>18</v>
      </c>
      <c r="D165" s="2">
        <v>26.855</v>
      </c>
      <c r="E165" s="3">
        <v>5</v>
      </c>
      <c r="F165" s="14">
        <v>68</v>
      </c>
      <c r="G165" s="14">
        <v>28</v>
      </c>
      <c r="H165" s="14">
        <v>15</v>
      </c>
      <c r="I165" s="14">
        <v>11</v>
      </c>
      <c r="J165" s="14">
        <v>7</v>
      </c>
      <c r="K165" s="14">
        <v>1</v>
      </c>
      <c r="L165" s="14">
        <v>3</v>
      </c>
      <c r="M165" s="14">
        <v>0</v>
      </c>
      <c r="N165" s="14">
        <v>1</v>
      </c>
      <c r="O165" s="14">
        <v>0</v>
      </c>
      <c r="P165" s="14">
        <v>0</v>
      </c>
      <c r="Q165" s="14">
        <v>0</v>
      </c>
      <c r="R165" s="14">
        <v>0</v>
      </c>
      <c r="S165">
        <v>0</v>
      </c>
      <c r="T165" s="41">
        <v>2</v>
      </c>
      <c r="U165" s="14">
        <f t="shared" si="30"/>
        <v>134</v>
      </c>
      <c r="V165" s="14">
        <f t="shared" si="31"/>
        <v>66</v>
      </c>
      <c r="W165" s="14">
        <f t="shared" si="32"/>
        <v>38</v>
      </c>
      <c r="X165" s="14">
        <f t="shared" si="33"/>
        <v>23</v>
      </c>
      <c r="Y165" s="14">
        <f t="shared" si="34"/>
        <v>12</v>
      </c>
      <c r="Z165" s="14">
        <f t="shared" si="35"/>
        <v>5</v>
      </c>
      <c r="AA165" s="14">
        <f t="shared" si="36"/>
        <v>4</v>
      </c>
      <c r="AB165" s="14">
        <f t="shared" si="37"/>
        <v>1</v>
      </c>
      <c r="AC165" s="14">
        <f t="shared" si="38"/>
        <v>1</v>
      </c>
      <c r="AD165" s="14">
        <f t="shared" si="39"/>
        <v>0</v>
      </c>
      <c r="AE165" s="14">
        <f t="shared" si="40"/>
        <v>0</v>
      </c>
      <c r="AF165" s="14">
        <f t="shared" si="41"/>
        <v>0</v>
      </c>
      <c r="AG165" s="14">
        <f t="shared" si="42"/>
        <v>0</v>
      </c>
      <c r="AH165" s="14">
        <f t="shared" si="43"/>
        <v>0</v>
      </c>
      <c r="AI165" s="9">
        <f t="shared" si="44"/>
        <v>28.35820895522388</v>
      </c>
    </row>
    <row r="166" spans="1:35">
      <c r="A166" s="1">
        <v>110999</v>
      </c>
      <c r="B166" s="14">
        <v>26</v>
      </c>
      <c r="C166" s="14">
        <v>19</v>
      </c>
      <c r="D166" s="2">
        <v>26.905000000000001</v>
      </c>
      <c r="E166" s="3">
        <v>6.5</v>
      </c>
      <c r="F166" s="14">
        <v>163</v>
      </c>
      <c r="G166" s="14">
        <v>65</v>
      </c>
      <c r="H166" s="14">
        <v>36</v>
      </c>
      <c r="I166" s="14">
        <v>31</v>
      </c>
      <c r="J166" s="14">
        <v>5</v>
      </c>
      <c r="K166" s="14">
        <v>6</v>
      </c>
      <c r="L166" s="14">
        <v>3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>
        <v>0</v>
      </c>
      <c r="T166" s="41">
        <v>2</v>
      </c>
      <c r="U166" s="14">
        <f t="shared" si="30"/>
        <v>309</v>
      </c>
      <c r="V166" s="14">
        <f t="shared" si="31"/>
        <v>146</v>
      </c>
      <c r="W166" s="14">
        <f t="shared" si="32"/>
        <v>81</v>
      </c>
      <c r="X166" s="14">
        <f t="shared" si="33"/>
        <v>45</v>
      </c>
      <c r="Y166" s="14">
        <f t="shared" si="34"/>
        <v>14</v>
      </c>
      <c r="Z166" s="14">
        <f t="shared" si="35"/>
        <v>9</v>
      </c>
      <c r="AA166" s="14">
        <f t="shared" si="36"/>
        <v>3</v>
      </c>
      <c r="AB166" s="14">
        <f t="shared" si="37"/>
        <v>0</v>
      </c>
      <c r="AC166" s="14">
        <f t="shared" si="38"/>
        <v>0</v>
      </c>
      <c r="AD166" s="14">
        <f t="shared" si="39"/>
        <v>0</v>
      </c>
      <c r="AE166" s="14">
        <f t="shared" si="40"/>
        <v>0</v>
      </c>
      <c r="AF166" s="14">
        <f t="shared" si="41"/>
        <v>0</v>
      </c>
      <c r="AG166" s="14">
        <f t="shared" si="42"/>
        <v>0</v>
      </c>
      <c r="AH166" s="14">
        <f t="shared" si="43"/>
        <v>0</v>
      </c>
      <c r="AI166" s="9">
        <f t="shared" si="44"/>
        <v>26.21359223300971</v>
      </c>
    </row>
    <row r="167" spans="1:35">
      <c r="A167" s="1">
        <v>110999</v>
      </c>
      <c r="B167" s="14">
        <v>27</v>
      </c>
      <c r="C167" s="14">
        <v>1</v>
      </c>
      <c r="D167" s="2">
        <v>26.97</v>
      </c>
      <c r="E167" s="3">
        <v>6</v>
      </c>
      <c r="F167" s="14">
        <v>1151</v>
      </c>
      <c r="G167" s="14">
        <v>611</v>
      </c>
      <c r="H167" s="14">
        <v>364</v>
      </c>
      <c r="I167" s="14">
        <v>185</v>
      </c>
      <c r="J167" s="14">
        <v>108</v>
      </c>
      <c r="K167" s="14">
        <v>36</v>
      </c>
      <c r="L167" s="14">
        <v>17</v>
      </c>
      <c r="M167" s="14">
        <v>9</v>
      </c>
      <c r="N167" s="14">
        <v>3</v>
      </c>
      <c r="O167" s="14">
        <v>1</v>
      </c>
      <c r="P167" s="14">
        <v>0</v>
      </c>
      <c r="Q167" s="14">
        <v>0</v>
      </c>
      <c r="R167" s="14">
        <v>0</v>
      </c>
      <c r="S167">
        <v>0</v>
      </c>
      <c r="T167" s="41">
        <v>2</v>
      </c>
      <c r="U167" s="14">
        <f t="shared" si="30"/>
        <v>2485</v>
      </c>
      <c r="V167" s="14">
        <f t="shared" si="31"/>
        <v>1334</v>
      </c>
      <c r="W167" s="14">
        <f t="shared" si="32"/>
        <v>723</v>
      </c>
      <c r="X167" s="14">
        <f t="shared" si="33"/>
        <v>359</v>
      </c>
      <c r="Y167" s="14">
        <f t="shared" si="34"/>
        <v>174</v>
      </c>
      <c r="Z167" s="14">
        <f t="shared" si="35"/>
        <v>66</v>
      </c>
      <c r="AA167" s="14">
        <f t="shared" si="36"/>
        <v>30</v>
      </c>
      <c r="AB167" s="14">
        <f t="shared" si="37"/>
        <v>13</v>
      </c>
      <c r="AC167" s="14">
        <f t="shared" si="38"/>
        <v>4</v>
      </c>
      <c r="AD167" s="14">
        <f t="shared" si="39"/>
        <v>1</v>
      </c>
      <c r="AE167" s="14">
        <f t="shared" si="40"/>
        <v>0</v>
      </c>
      <c r="AF167" s="14">
        <f t="shared" si="41"/>
        <v>0</v>
      </c>
      <c r="AG167" s="14">
        <f t="shared" si="42"/>
        <v>0</v>
      </c>
      <c r="AH167" s="14">
        <f t="shared" si="43"/>
        <v>0</v>
      </c>
      <c r="AI167" s="9">
        <f t="shared" si="44"/>
        <v>29.094567404426559</v>
      </c>
    </row>
    <row r="168" spans="1:35">
      <c r="A168" s="1">
        <v>110999</v>
      </c>
      <c r="B168" s="14">
        <v>27</v>
      </c>
      <c r="C168" s="14">
        <v>2</v>
      </c>
      <c r="D168" s="2">
        <v>27.03</v>
      </c>
      <c r="E168" s="3">
        <v>6</v>
      </c>
      <c r="F168" s="14">
        <v>1319</v>
      </c>
      <c r="G168" s="14">
        <v>906</v>
      </c>
      <c r="H168" s="14">
        <v>626</v>
      </c>
      <c r="I168" s="14">
        <v>406</v>
      </c>
      <c r="J168" s="14">
        <v>244</v>
      </c>
      <c r="K168" s="14">
        <v>119</v>
      </c>
      <c r="L168" s="14">
        <v>49</v>
      </c>
      <c r="M168" s="14">
        <v>30</v>
      </c>
      <c r="N168" s="14">
        <v>17</v>
      </c>
      <c r="O168" s="14">
        <v>5</v>
      </c>
      <c r="P168" s="14">
        <v>4</v>
      </c>
      <c r="Q168" s="14">
        <v>1</v>
      </c>
      <c r="R168" s="14">
        <v>2</v>
      </c>
      <c r="S168">
        <v>0</v>
      </c>
      <c r="T168" s="41">
        <v>2</v>
      </c>
      <c r="U168" s="14">
        <f t="shared" si="30"/>
        <v>3728</v>
      </c>
      <c r="V168" s="14">
        <f t="shared" si="31"/>
        <v>2409</v>
      </c>
      <c r="W168" s="14">
        <f t="shared" si="32"/>
        <v>1503</v>
      </c>
      <c r="X168" s="14">
        <f t="shared" si="33"/>
        <v>877</v>
      </c>
      <c r="Y168" s="14">
        <f t="shared" si="34"/>
        <v>471</v>
      </c>
      <c r="Z168" s="14">
        <f t="shared" si="35"/>
        <v>227</v>
      </c>
      <c r="AA168" s="14">
        <f t="shared" si="36"/>
        <v>108</v>
      </c>
      <c r="AB168" s="14">
        <f t="shared" si="37"/>
        <v>59</v>
      </c>
      <c r="AC168" s="14">
        <f t="shared" si="38"/>
        <v>29</v>
      </c>
      <c r="AD168" s="14">
        <f t="shared" si="39"/>
        <v>12</v>
      </c>
      <c r="AE168" s="14">
        <f t="shared" si="40"/>
        <v>7</v>
      </c>
      <c r="AF168" s="14">
        <f t="shared" si="41"/>
        <v>3</v>
      </c>
      <c r="AG168" s="14">
        <f t="shared" si="42"/>
        <v>2</v>
      </c>
      <c r="AH168" s="14">
        <f t="shared" si="43"/>
        <v>0</v>
      </c>
      <c r="AI168" s="9">
        <f t="shared" si="44"/>
        <v>40.316523605150209</v>
      </c>
    </row>
    <row r="169" spans="1:35">
      <c r="A169" s="1">
        <v>110999</v>
      </c>
      <c r="B169" s="14">
        <v>27</v>
      </c>
      <c r="C169" s="14">
        <v>3</v>
      </c>
      <c r="D169" s="2">
        <v>27.09</v>
      </c>
      <c r="E169" s="3">
        <v>4.9000000000000004</v>
      </c>
      <c r="F169" s="14">
        <v>2308</v>
      </c>
      <c r="G169" s="14">
        <v>1467</v>
      </c>
      <c r="H169" s="14">
        <v>1011</v>
      </c>
      <c r="I169" s="14">
        <v>640</v>
      </c>
      <c r="J169" s="14">
        <v>349</v>
      </c>
      <c r="K169" s="14">
        <v>160</v>
      </c>
      <c r="L169" s="14">
        <v>66</v>
      </c>
      <c r="M169" s="14">
        <v>29</v>
      </c>
      <c r="N169" s="14">
        <v>17</v>
      </c>
      <c r="O169" s="14">
        <v>5</v>
      </c>
      <c r="P169" s="14">
        <v>0</v>
      </c>
      <c r="Q169" s="14">
        <v>0</v>
      </c>
      <c r="R169" s="14">
        <v>0</v>
      </c>
      <c r="S169">
        <v>0</v>
      </c>
      <c r="T169" s="41">
        <v>2</v>
      </c>
      <c r="U169" s="14">
        <f t="shared" si="30"/>
        <v>6052</v>
      </c>
      <c r="V169" s="14">
        <f t="shared" si="31"/>
        <v>3744</v>
      </c>
      <c r="W169" s="14">
        <f t="shared" si="32"/>
        <v>2277</v>
      </c>
      <c r="X169" s="14">
        <f t="shared" si="33"/>
        <v>1266</v>
      </c>
      <c r="Y169" s="14">
        <f t="shared" si="34"/>
        <v>626</v>
      </c>
      <c r="Z169" s="14">
        <f t="shared" si="35"/>
        <v>277</v>
      </c>
      <c r="AA169" s="14">
        <f t="shared" si="36"/>
        <v>117</v>
      </c>
      <c r="AB169" s="14">
        <f t="shared" si="37"/>
        <v>51</v>
      </c>
      <c r="AC169" s="14">
        <f t="shared" si="38"/>
        <v>22</v>
      </c>
      <c r="AD169" s="14">
        <f t="shared" si="39"/>
        <v>5</v>
      </c>
      <c r="AE169" s="14">
        <f t="shared" si="40"/>
        <v>0</v>
      </c>
      <c r="AF169" s="14">
        <f t="shared" si="41"/>
        <v>0</v>
      </c>
      <c r="AG169" s="14">
        <f t="shared" si="42"/>
        <v>0</v>
      </c>
      <c r="AH169" s="14">
        <f t="shared" si="43"/>
        <v>0</v>
      </c>
      <c r="AI169" s="9">
        <f t="shared" si="44"/>
        <v>37.623925974884337</v>
      </c>
    </row>
    <row r="170" spans="1:35">
      <c r="A170" s="1">
        <v>110999</v>
      </c>
      <c r="B170" s="14">
        <v>27</v>
      </c>
      <c r="C170" s="14">
        <v>4</v>
      </c>
      <c r="D170" s="2">
        <v>27.138999999999999</v>
      </c>
      <c r="E170" s="3">
        <v>4.9000000000000004</v>
      </c>
      <c r="F170" s="14">
        <v>160</v>
      </c>
      <c r="G170" s="14">
        <v>85</v>
      </c>
      <c r="H170" s="14">
        <v>50</v>
      </c>
      <c r="I170" s="14">
        <v>28</v>
      </c>
      <c r="J170" s="14">
        <v>14</v>
      </c>
      <c r="K170" s="14">
        <v>7</v>
      </c>
      <c r="L170" s="14">
        <v>2</v>
      </c>
      <c r="M170" s="14">
        <v>2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>
        <v>1</v>
      </c>
      <c r="T170" s="41">
        <v>2</v>
      </c>
      <c r="U170" s="14">
        <f t="shared" si="30"/>
        <v>349</v>
      </c>
      <c r="V170" s="14">
        <f t="shared" si="31"/>
        <v>189</v>
      </c>
      <c r="W170" s="14">
        <f t="shared" si="32"/>
        <v>104</v>
      </c>
      <c r="X170" s="14">
        <f t="shared" si="33"/>
        <v>54</v>
      </c>
      <c r="Y170" s="14">
        <f t="shared" si="34"/>
        <v>26</v>
      </c>
      <c r="Z170" s="14">
        <f t="shared" si="35"/>
        <v>12</v>
      </c>
      <c r="AA170" s="14">
        <f t="shared" si="36"/>
        <v>5</v>
      </c>
      <c r="AB170" s="14">
        <f t="shared" si="37"/>
        <v>3</v>
      </c>
      <c r="AC170" s="14">
        <f t="shared" si="38"/>
        <v>1</v>
      </c>
      <c r="AD170" s="14">
        <f t="shared" si="39"/>
        <v>1</v>
      </c>
      <c r="AE170" s="14">
        <f t="shared" si="40"/>
        <v>1</v>
      </c>
      <c r="AF170" s="14">
        <f t="shared" si="41"/>
        <v>1</v>
      </c>
      <c r="AG170" s="14">
        <f t="shared" si="42"/>
        <v>1</v>
      </c>
      <c r="AH170" s="14">
        <f t="shared" si="43"/>
        <v>1</v>
      </c>
      <c r="AI170" s="9">
        <f t="shared" si="44"/>
        <v>29.799426934097422</v>
      </c>
    </row>
    <row r="171" spans="1:35">
      <c r="A171" s="1">
        <v>110999</v>
      </c>
      <c r="B171" s="14">
        <v>27</v>
      </c>
      <c r="C171" s="14">
        <v>5</v>
      </c>
      <c r="D171" s="2">
        <v>27.187999999999999</v>
      </c>
      <c r="E171" s="3">
        <v>4.9000000000000004</v>
      </c>
      <c r="F171" s="14">
        <v>131</v>
      </c>
      <c r="G171" s="14">
        <v>60</v>
      </c>
      <c r="H171" s="14">
        <v>33</v>
      </c>
      <c r="I171" s="14">
        <v>19</v>
      </c>
      <c r="J171" s="14">
        <v>4</v>
      </c>
      <c r="K171" s="14">
        <v>1</v>
      </c>
      <c r="L171" s="14">
        <v>3</v>
      </c>
      <c r="M171" s="14">
        <v>4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>
        <v>0</v>
      </c>
      <c r="T171" s="41">
        <v>2</v>
      </c>
      <c r="U171" s="14">
        <f t="shared" si="30"/>
        <v>255</v>
      </c>
      <c r="V171" s="14">
        <f t="shared" si="31"/>
        <v>124</v>
      </c>
      <c r="W171" s="14">
        <f t="shared" si="32"/>
        <v>64</v>
      </c>
      <c r="X171" s="14">
        <f t="shared" si="33"/>
        <v>31</v>
      </c>
      <c r="Y171" s="14">
        <f t="shared" si="34"/>
        <v>12</v>
      </c>
      <c r="Z171" s="14">
        <f t="shared" si="35"/>
        <v>8</v>
      </c>
      <c r="AA171" s="14">
        <f t="shared" si="36"/>
        <v>7</v>
      </c>
      <c r="AB171" s="14">
        <f t="shared" si="37"/>
        <v>4</v>
      </c>
      <c r="AC171" s="14">
        <f t="shared" si="38"/>
        <v>0</v>
      </c>
      <c r="AD171" s="14">
        <f t="shared" si="39"/>
        <v>0</v>
      </c>
      <c r="AE171" s="14">
        <f t="shared" si="40"/>
        <v>0</v>
      </c>
      <c r="AF171" s="14">
        <f t="shared" si="41"/>
        <v>0</v>
      </c>
      <c r="AG171" s="14">
        <f t="shared" si="42"/>
        <v>0</v>
      </c>
      <c r="AH171" s="14">
        <f t="shared" si="43"/>
        <v>0</v>
      </c>
      <c r="AI171" s="9">
        <f t="shared" si="44"/>
        <v>25.098039215686274</v>
      </c>
    </row>
    <row r="172" spans="1:35">
      <c r="A172" s="1">
        <v>110999</v>
      </c>
      <c r="B172" s="14">
        <v>27</v>
      </c>
      <c r="C172" s="14">
        <v>6</v>
      </c>
      <c r="D172" s="2">
        <v>27.236999999999998</v>
      </c>
      <c r="E172" s="3">
        <v>4.9000000000000004</v>
      </c>
      <c r="F172" s="14">
        <v>53</v>
      </c>
      <c r="G172" s="14">
        <v>29</v>
      </c>
      <c r="H172" s="14">
        <v>19</v>
      </c>
      <c r="I172" s="14">
        <v>8</v>
      </c>
      <c r="J172" s="14">
        <v>4</v>
      </c>
      <c r="K172" s="14">
        <v>1</v>
      </c>
      <c r="L172" s="14">
        <v>3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>
        <v>0</v>
      </c>
      <c r="T172" s="41">
        <v>2</v>
      </c>
      <c r="U172" s="14">
        <f t="shared" si="30"/>
        <v>117</v>
      </c>
      <c r="V172" s="14">
        <f t="shared" si="31"/>
        <v>64</v>
      </c>
      <c r="W172" s="14">
        <f t="shared" si="32"/>
        <v>35</v>
      </c>
      <c r="X172" s="14">
        <f t="shared" si="33"/>
        <v>16</v>
      </c>
      <c r="Y172" s="14">
        <f t="shared" si="34"/>
        <v>8</v>
      </c>
      <c r="Z172" s="14">
        <f t="shared" si="35"/>
        <v>4</v>
      </c>
      <c r="AA172" s="14">
        <f t="shared" si="36"/>
        <v>3</v>
      </c>
      <c r="AB172" s="14">
        <f t="shared" si="37"/>
        <v>0</v>
      </c>
      <c r="AC172" s="14">
        <f t="shared" si="38"/>
        <v>0</v>
      </c>
      <c r="AD172" s="14">
        <f t="shared" si="39"/>
        <v>0</v>
      </c>
      <c r="AE172" s="14">
        <f t="shared" si="40"/>
        <v>0</v>
      </c>
      <c r="AF172" s="14">
        <f t="shared" si="41"/>
        <v>0</v>
      </c>
      <c r="AG172" s="14">
        <f t="shared" si="42"/>
        <v>0</v>
      </c>
      <c r="AH172" s="14">
        <f t="shared" si="43"/>
        <v>0</v>
      </c>
      <c r="AI172" s="9">
        <f t="shared" si="44"/>
        <v>29.914529914529915</v>
      </c>
    </row>
    <row r="173" spans="1:35">
      <c r="A173" s="1">
        <v>110999</v>
      </c>
      <c r="B173" s="14">
        <v>27</v>
      </c>
      <c r="C173" s="14">
        <v>7</v>
      </c>
      <c r="D173" s="2">
        <v>27.286000000000001</v>
      </c>
      <c r="E173" s="3">
        <v>4.9000000000000004</v>
      </c>
      <c r="F173" s="14">
        <v>62</v>
      </c>
      <c r="G173" s="14">
        <v>15</v>
      </c>
      <c r="H173" s="14">
        <v>6</v>
      </c>
      <c r="I173" s="14">
        <v>2</v>
      </c>
      <c r="J173" s="14">
        <v>1</v>
      </c>
      <c r="K173" s="14">
        <v>0</v>
      </c>
      <c r="L173" s="14">
        <v>0</v>
      </c>
      <c r="M173" s="14">
        <v>1</v>
      </c>
      <c r="N173" s="14">
        <v>1</v>
      </c>
      <c r="O173" s="14">
        <v>0</v>
      </c>
      <c r="P173" s="14">
        <v>0</v>
      </c>
      <c r="Q173" s="14">
        <v>0</v>
      </c>
      <c r="R173" s="14">
        <v>0</v>
      </c>
      <c r="S173">
        <v>0</v>
      </c>
      <c r="T173" s="41">
        <v>2</v>
      </c>
      <c r="U173" s="14">
        <f t="shared" si="30"/>
        <v>88</v>
      </c>
      <c r="V173" s="14">
        <f t="shared" si="31"/>
        <v>26</v>
      </c>
      <c r="W173" s="14">
        <f t="shared" si="32"/>
        <v>11</v>
      </c>
      <c r="X173" s="14">
        <f t="shared" si="33"/>
        <v>5</v>
      </c>
      <c r="Y173" s="14">
        <f t="shared" si="34"/>
        <v>3</v>
      </c>
      <c r="Z173" s="14">
        <f t="shared" si="35"/>
        <v>2</v>
      </c>
      <c r="AA173" s="14">
        <f t="shared" si="36"/>
        <v>2</v>
      </c>
      <c r="AB173" s="14">
        <f t="shared" si="37"/>
        <v>2</v>
      </c>
      <c r="AC173" s="14">
        <f t="shared" si="38"/>
        <v>1</v>
      </c>
      <c r="AD173" s="14">
        <f t="shared" si="39"/>
        <v>0</v>
      </c>
      <c r="AE173" s="14">
        <f t="shared" si="40"/>
        <v>0</v>
      </c>
      <c r="AF173" s="14">
        <f t="shared" si="41"/>
        <v>0</v>
      </c>
      <c r="AG173" s="14">
        <f t="shared" si="42"/>
        <v>0</v>
      </c>
      <c r="AH173" s="14">
        <f t="shared" si="43"/>
        <v>0</v>
      </c>
      <c r="AI173" s="9">
        <f t="shared" si="44"/>
        <v>12.5</v>
      </c>
    </row>
    <row r="174" spans="1:35">
      <c r="A174" s="1">
        <v>110999</v>
      </c>
      <c r="B174" s="14">
        <v>27</v>
      </c>
      <c r="C174" s="14">
        <v>8</v>
      </c>
      <c r="D174" s="2">
        <v>27.335000000000001</v>
      </c>
      <c r="E174" s="3">
        <v>4.9000000000000004</v>
      </c>
      <c r="F174" s="14">
        <v>62</v>
      </c>
      <c r="G174" s="14">
        <v>22</v>
      </c>
      <c r="H174" s="14">
        <v>10</v>
      </c>
      <c r="I174" s="14">
        <v>6</v>
      </c>
      <c r="J174" s="14">
        <v>2</v>
      </c>
      <c r="K174" s="14">
        <v>0</v>
      </c>
      <c r="L174" s="14">
        <v>1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>
        <v>0</v>
      </c>
      <c r="T174" s="41">
        <v>2</v>
      </c>
      <c r="U174" s="14">
        <f t="shared" si="30"/>
        <v>103</v>
      </c>
      <c r="V174" s="14">
        <f t="shared" si="31"/>
        <v>41</v>
      </c>
      <c r="W174" s="14">
        <f t="shared" si="32"/>
        <v>19</v>
      </c>
      <c r="X174" s="14">
        <f t="shared" si="33"/>
        <v>9</v>
      </c>
      <c r="Y174" s="14">
        <f t="shared" si="34"/>
        <v>3</v>
      </c>
      <c r="Z174" s="14">
        <f t="shared" si="35"/>
        <v>1</v>
      </c>
      <c r="AA174" s="14">
        <f t="shared" si="36"/>
        <v>1</v>
      </c>
      <c r="AB174" s="14">
        <f t="shared" si="37"/>
        <v>0</v>
      </c>
      <c r="AC174" s="14">
        <f t="shared" si="38"/>
        <v>0</v>
      </c>
      <c r="AD174" s="14">
        <f t="shared" si="39"/>
        <v>0</v>
      </c>
      <c r="AE174" s="14">
        <f t="shared" si="40"/>
        <v>0</v>
      </c>
      <c r="AF174" s="14">
        <f t="shared" si="41"/>
        <v>0</v>
      </c>
      <c r="AG174" s="14">
        <f t="shared" si="42"/>
        <v>0</v>
      </c>
      <c r="AH174" s="14">
        <f t="shared" si="43"/>
        <v>0</v>
      </c>
      <c r="AI174" s="9">
        <f t="shared" si="44"/>
        <v>18.446601941747574</v>
      </c>
    </row>
    <row r="175" spans="1:35">
      <c r="A175" s="1">
        <v>110999</v>
      </c>
      <c r="B175" s="14">
        <v>27</v>
      </c>
      <c r="C175" s="14">
        <v>9</v>
      </c>
      <c r="D175" s="2">
        <v>27.384</v>
      </c>
      <c r="E175" s="3">
        <v>4.9000000000000004</v>
      </c>
      <c r="F175" s="14">
        <v>132</v>
      </c>
      <c r="G175" s="14">
        <v>46</v>
      </c>
      <c r="H175" s="14">
        <v>21</v>
      </c>
      <c r="I175" s="14">
        <v>12</v>
      </c>
      <c r="J175" s="14">
        <v>6</v>
      </c>
      <c r="K175" s="14">
        <v>3</v>
      </c>
      <c r="L175" s="14">
        <v>1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>
        <v>0</v>
      </c>
      <c r="T175" s="41">
        <v>2</v>
      </c>
      <c r="U175" s="14">
        <f t="shared" si="30"/>
        <v>221</v>
      </c>
      <c r="V175" s="14">
        <f t="shared" si="31"/>
        <v>89</v>
      </c>
      <c r="W175" s="14">
        <f t="shared" si="32"/>
        <v>43</v>
      </c>
      <c r="X175" s="14">
        <f t="shared" si="33"/>
        <v>22</v>
      </c>
      <c r="Y175" s="14">
        <f t="shared" si="34"/>
        <v>10</v>
      </c>
      <c r="Z175" s="14">
        <f t="shared" si="35"/>
        <v>4</v>
      </c>
      <c r="AA175" s="14">
        <f t="shared" si="36"/>
        <v>1</v>
      </c>
      <c r="AB175" s="14">
        <f t="shared" si="37"/>
        <v>0</v>
      </c>
      <c r="AC175" s="14">
        <f t="shared" si="38"/>
        <v>0</v>
      </c>
      <c r="AD175" s="14">
        <f t="shared" si="39"/>
        <v>0</v>
      </c>
      <c r="AE175" s="14">
        <f t="shared" si="40"/>
        <v>0</v>
      </c>
      <c r="AF175" s="14">
        <f t="shared" si="41"/>
        <v>0</v>
      </c>
      <c r="AG175" s="14">
        <f t="shared" si="42"/>
        <v>0</v>
      </c>
      <c r="AH175" s="14">
        <f t="shared" si="43"/>
        <v>0</v>
      </c>
      <c r="AI175" s="9">
        <f t="shared" si="44"/>
        <v>19.457013574660635</v>
      </c>
    </row>
    <row r="176" spans="1:35">
      <c r="A176" s="1">
        <v>110999</v>
      </c>
      <c r="B176" s="14">
        <v>27</v>
      </c>
      <c r="C176" s="14">
        <v>10</v>
      </c>
      <c r="D176" s="2">
        <v>27.433</v>
      </c>
      <c r="E176" s="3">
        <v>4.9000000000000004</v>
      </c>
      <c r="F176" s="14">
        <v>293</v>
      </c>
      <c r="G176" s="14">
        <v>175</v>
      </c>
      <c r="H176" s="14">
        <v>110</v>
      </c>
      <c r="I176" s="14">
        <v>53</v>
      </c>
      <c r="J176" s="14">
        <v>20</v>
      </c>
      <c r="K176" s="14">
        <v>12</v>
      </c>
      <c r="L176" s="14">
        <v>7</v>
      </c>
      <c r="M176" s="14">
        <v>9</v>
      </c>
      <c r="N176" s="14">
        <v>4</v>
      </c>
      <c r="O176" s="14">
        <v>2</v>
      </c>
      <c r="P176" s="14">
        <v>1</v>
      </c>
      <c r="Q176" s="14">
        <v>0</v>
      </c>
      <c r="R176" s="14">
        <v>0</v>
      </c>
      <c r="S176">
        <v>0</v>
      </c>
      <c r="T176" s="41">
        <v>2</v>
      </c>
      <c r="U176" s="14">
        <f t="shared" si="30"/>
        <v>686</v>
      </c>
      <c r="V176" s="14">
        <f t="shared" si="31"/>
        <v>393</v>
      </c>
      <c r="W176" s="14">
        <f t="shared" si="32"/>
        <v>218</v>
      </c>
      <c r="X176" s="14">
        <f t="shared" si="33"/>
        <v>108</v>
      </c>
      <c r="Y176" s="14">
        <f t="shared" si="34"/>
        <v>55</v>
      </c>
      <c r="Z176" s="14">
        <f t="shared" si="35"/>
        <v>35</v>
      </c>
      <c r="AA176" s="14">
        <f t="shared" si="36"/>
        <v>23</v>
      </c>
      <c r="AB176" s="14">
        <f t="shared" si="37"/>
        <v>16</v>
      </c>
      <c r="AC176" s="14">
        <f t="shared" si="38"/>
        <v>7</v>
      </c>
      <c r="AD176" s="14">
        <f t="shared" si="39"/>
        <v>3</v>
      </c>
      <c r="AE176" s="14">
        <f t="shared" si="40"/>
        <v>1</v>
      </c>
      <c r="AF176" s="14">
        <f t="shared" si="41"/>
        <v>0</v>
      </c>
      <c r="AG176" s="14">
        <f t="shared" si="42"/>
        <v>0</v>
      </c>
      <c r="AH176" s="14">
        <f t="shared" si="43"/>
        <v>0</v>
      </c>
      <c r="AI176" s="9">
        <f t="shared" si="44"/>
        <v>31.778425655976676</v>
      </c>
    </row>
    <row r="177" spans="1:35">
      <c r="A177" s="1">
        <v>110999</v>
      </c>
      <c r="B177" s="14">
        <v>27</v>
      </c>
      <c r="C177" s="14">
        <v>11</v>
      </c>
      <c r="D177" s="2">
        <v>27.481999999999999</v>
      </c>
      <c r="E177" s="3">
        <v>4.9000000000000004</v>
      </c>
      <c r="F177" s="14">
        <v>146</v>
      </c>
      <c r="G177" s="14">
        <v>75</v>
      </c>
      <c r="H177" s="14">
        <v>42</v>
      </c>
      <c r="I177" s="14">
        <v>21</v>
      </c>
      <c r="J177" s="14">
        <v>13</v>
      </c>
      <c r="K177" s="14">
        <v>3</v>
      </c>
      <c r="L177" s="14">
        <v>1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>
        <v>0</v>
      </c>
      <c r="T177" s="41">
        <v>2</v>
      </c>
      <c r="U177" s="14">
        <f t="shared" si="30"/>
        <v>301</v>
      </c>
      <c r="V177" s="14">
        <f t="shared" si="31"/>
        <v>155</v>
      </c>
      <c r="W177" s="14">
        <f t="shared" si="32"/>
        <v>80</v>
      </c>
      <c r="X177" s="14">
        <f t="shared" si="33"/>
        <v>38</v>
      </c>
      <c r="Y177" s="14">
        <f t="shared" si="34"/>
        <v>17</v>
      </c>
      <c r="Z177" s="14">
        <f t="shared" si="35"/>
        <v>4</v>
      </c>
      <c r="AA177" s="14">
        <f t="shared" si="36"/>
        <v>1</v>
      </c>
      <c r="AB177" s="14">
        <f t="shared" si="37"/>
        <v>0</v>
      </c>
      <c r="AC177" s="14">
        <f t="shared" si="38"/>
        <v>0</v>
      </c>
      <c r="AD177" s="14">
        <f t="shared" si="39"/>
        <v>0</v>
      </c>
      <c r="AE177" s="14">
        <f t="shared" si="40"/>
        <v>0</v>
      </c>
      <c r="AF177" s="14">
        <f t="shared" si="41"/>
        <v>0</v>
      </c>
      <c r="AG177" s="14">
        <f t="shared" si="42"/>
        <v>0</v>
      </c>
      <c r="AH177" s="14">
        <f t="shared" si="43"/>
        <v>0</v>
      </c>
      <c r="AI177" s="9">
        <f t="shared" si="44"/>
        <v>26.578073089701</v>
      </c>
    </row>
    <row r="178" spans="1:35">
      <c r="A178" s="1">
        <v>110999</v>
      </c>
      <c r="B178" s="14">
        <v>27</v>
      </c>
      <c r="C178" s="14">
        <v>12</v>
      </c>
      <c r="D178" s="2">
        <v>27.530999999999999</v>
      </c>
      <c r="E178" s="3">
        <v>4.9000000000000004</v>
      </c>
      <c r="F178" s="14">
        <v>380</v>
      </c>
      <c r="G178" s="14">
        <v>198</v>
      </c>
      <c r="H178" s="14">
        <v>103</v>
      </c>
      <c r="I178" s="14">
        <v>48</v>
      </c>
      <c r="J178" s="14">
        <v>29</v>
      </c>
      <c r="K178" s="14">
        <v>14</v>
      </c>
      <c r="L178" s="14">
        <v>4</v>
      </c>
      <c r="M178" s="14">
        <v>3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>
        <v>0</v>
      </c>
      <c r="T178" s="41">
        <v>2</v>
      </c>
      <c r="U178" s="14">
        <f t="shared" si="30"/>
        <v>779</v>
      </c>
      <c r="V178" s="14">
        <f t="shared" si="31"/>
        <v>399</v>
      </c>
      <c r="W178" s="14">
        <f t="shared" si="32"/>
        <v>201</v>
      </c>
      <c r="X178" s="14">
        <f t="shared" si="33"/>
        <v>98</v>
      </c>
      <c r="Y178" s="14">
        <f t="shared" si="34"/>
        <v>50</v>
      </c>
      <c r="Z178" s="14">
        <f t="shared" si="35"/>
        <v>21</v>
      </c>
      <c r="AA178" s="14">
        <f t="shared" si="36"/>
        <v>7</v>
      </c>
      <c r="AB178" s="14">
        <f t="shared" si="37"/>
        <v>3</v>
      </c>
      <c r="AC178" s="14">
        <f t="shared" si="38"/>
        <v>0</v>
      </c>
      <c r="AD178" s="14">
        <f t="shared" si="39"/>
        <v>0</v>
      </c>
      <c r="AE178" s="14">
        <f t="shared" si="40"/>
        <v>0</v>
      </c>
      <c r="AF178" s="14">
        <f t="shared" si="41"/>
        <v>0</v>
      </c>
      <c r="AG178" s="14">
        <f t="shared" si="42"/>
        <v>0</v>
      </c>
      <c r="AH178" s="14">
        <f t="shared" si="43"/>
        <v>0</v>
      </c>
      <c r="AI178" s="9">
        <f t="shared" si="44"/>
        <v>25.802310654685495</v>
      </c>
    </row>
    <row r="179" spans="1:35">
      <c r="A179" s="1">
        <v>110999</v>
      </c>
      <c r="B179" s="14">
        <v>27</v>
      </c>
      <c r="C179" s="14">
        <v>13</v>
      </c>
      <c r="D179" s="2">
        <v>27.58</v>
      </c>
      <c r="E179" s="3">
        <v>6</v>
      </c>
      <c r="F179" s="14">
        <v>171</v>
      </c>
      <c r="G179" s="14">
        <v>87</v>
      </c>
      <c r="H179" s="14">
        <v>44</v>
      </c>
      <c r="I179" s="14">
        <v>25</v>
      </c>
      <c r="J179" s="14">
        <v>9</v>
      </c>
      <c r="K179" s="14">
        <v>5</v>
      </c>
      <c r="L179" s="14">
        <v>1</v>
      </c>
      <c r="M179" s="14">
        <v>1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>
        <v>0</v>
      </c>
      <c r="T179" s="41">
        <v>2</v>
      </c>
      <c r="U179" s="14">
        <f t="shared" si="30"/>
        <v>343</v>
      </c>
      <c r="V179" s="14">
        <f t="shared" si="31"/>
        <v>172</v>
      </c>
      <c r="W179" s="14">
        <f t="shared" si="32"/>
        <v>85</v>
      </c>
      <c r="X179" s="14">
        <f t="shared" si="33"/>
        <v>41</v>
      </c>
      <c r="Y179" s="14">
        <f t="shared" si="34"/>
        <v>16</v>
      </c>
      <c r="Z179" s="14">
        <f t="shared" si="35"/>
        <v>7</v>
      </c>
      <c r="AA179" s="14">
        <f t="shared" si="36"/>
        <v>2</v>
      </c>
      <c r="AB179" s="14">
        <f t="shared" si="37"/>
        <v>1</v>
      </c>
      <c r="AC179" s="14">
        <f t="shared" si="38"/>
        <v>0</v>
      </c>
      <c r="AD179" s="14">
        <f t="shared" si="39"/>
        <v>0</v>
      </c>
      <c r="AE179" s="14">
        <f t="shared" si="40"/>
        <v>0</v>
      </c>
      <c r="AF179" s="14">
        <f t="shared" si="41"/>
        <v>0</v>
      </c>
      <c r="AG179" s="14">
        <f t="shared" si="42"/>
        <v>0</v>
      </c>
      <c r="AH179" s="14">
        <f t="shared" si="43"/>
        <v>0</v>
      </c>
      <c r="AI179" s="9">
        <f t="shared" si="44"/>
        <v>24.781341107871722</v>
      </c>
    </row>
    <row r="180" spans="1:35">
      <c r="A180" s="1">
        <v>110999</v>
      </c>
      <c r="B180" s="14">
        <v>27</v>
      </c>
      <c r="C180" s="14">
        <v>14</v>
      </c>
      <c r="D180" s="2">
        <v>27.64</v>
      </c>
      <c r="E180" s="3">
        <v>5.6</v>
      </c>
      <c r="F180" s="14">
        <v>92</v>
      </c>
      <c r="G180" s="14">
        <v>33</v>
      </c>
      <c r="H180" s="14">
        <v>19</v>
      </c>
      <c r="I180" s="14">
        <v>6</v>
      </c>
      <c r="J180" s="14">
        <v>3</v>
      </c>
      <c r="K180" s="14">
        <v>1</v>
      </c>
      <c r="L180" s="14">
        <v>0</v>
      </c>
      <c r="M180" s="14">
        <v>1</v>
      </c>
      <c r="N180" s="14">
        <v>0</v>
      </c>
      <c r="O180" s="14">
        <v>0</v>
      </c>
      <c r="P180" s="14">
        <v>1</v>
      </c>
      <c r="Q180" s="14">
        <v>0</v>
      </c>
      <c r="R180" s="14">
        <v>0</v>
      </c>
      <c r="S180">
        <v>0</v>
      </c>
      <c r="T180" s="41">
        <v>2</v>
      </c>
      <c r="U180" s="14">
        <f t="shared" si="30"/>
        <v>156</v>
      </c>
      <c r="V180" s="14">
        <f t="shared" si="31"/>
        <v>64</v>
      </c>
      <c r="W180" s="14">
        <f t="shared" si="32"/>
        <v>31</v>
      </c>
      <c r="X180" s="14">
        <f t="shared" si="33"/>
        <v>12</v>
      </c>
      <c r="Y180" s="14">
        <f t="shared" si="34"/>
        <v>6</v>
      </c>
      <c r="Z180" s="14">
        <f t="shared" si="35"/>
        <v>3</v>
      </c>
      <c r="AA180" s="14">
        <f t="shared" si="36"/>
        <v>2</v>
      </c>
      <c r="AB180" s="14">
        <f t="shared" si="37"/>
        <v>2</v>
      </c>
      <c r="AC180" s="14">
        <f t="shared" si="38"/>
        <v>1</v>
      </c>
      <c r="AD180" s="14">
        <f t="shared" si="39"/>
        <v>1</v>
      </c>
      <c r="AE180" s="14">
        <f t="shared" si="40"/>
        <v>1</v>
      </c>
      <c r="AF180" s="14">
        <f t="shared" si="41"/>
        <v>0</v>
      </c>
      <c r="AG180" s="14">
        <f t="shared" si="42"/>
        <v>0</v>
      </c>
      <c r="AH180" s="14">
        <f t="shared" si="43"/>
        <v>0</v>
      </c>
      <c r="AI180" s="9">
        <f t="shared" si="44"/>
        <v>19.871794871794872</v>
      </c>
    </row>
    <row r="181" spans="1:35">
      <c r="A181" s="1">
        <v>110999</v>
      </c>
      <c r="B181" s="14">
        <v>27</v>
      </c>
      <c r="C181" s="14">
        <v>15</v>
      </c>
      <c r="D181" s="2">
        <v>27.696000000000002</v>
      </c>
      <c r="E181" s="3">
        <v>4.5999999999999996</v>
      </c>
      <c r="F181" s="14">
        <v>129</v>
      </c>
      <c r="G181" s="14">
        <v>58</v>
      </c>
      <c r="H181" s="14">
        <v>31</v>
      </c>
      <c r="I181" s="14">
        <v>12</v>
      </c>
      <c r="J181" s="14">
        <v>3</v>
      </c>
      <c r="K181" s="14">
        <v>1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>
        <v>0</v>
      </c>
      <c r="T181" s="41">
        <v>2</v>
      </c>
      <c r="U181" s="14">
        <f t="shared" si="30"/>
        <v>234</v>
      </c>
      <c r="V181" s="14">
        <f t="shared" si="31"/>
        <v>105</v>
      </c>
      <c r="W181" s="14">
        <f t="shared" si="32"/>
        <v>47</v>
      </c>
      <c r="X181" s="14">
        <f t="shared" si="33"/>
        <v>16</v>
      </c>
      <c r="Y181" s="14">
        <f t="shared" si="34"/>
        <v>4</v>
      </c>
      <c r="Z181" s="14">
        <f t="shared" si="35"/>
        <v>1</v>
      </c>
      <c r="AA181" s="14">
        <f t="shared" si="36"/>
        <v>0</v>
      </c>
      <c r="AB181" s="14">
        <f t="shared" si="37"/>
        <v>0</v>
      </c>
      <c r="AC181" s="14">
        <f t="shared" si="38"/>
        <v>0</v>
      </c>
      <c r="AD181" s="14">
        <f t="shared" si="39"/>
        <v>0</v>
      </c>
      <c r="AE181" s="14">
        <f t="shared" si="40"/>
        <v>0</v>
      </c>
      <c r="AF181" s="14">
        <f t="shared" si="41"/>
        <v>0</v>
      </c>
      <c r="AG181" s="14">
        <f t="shared" si="42"/>
        <v>0</v>
      </c>
      <c r="AH181" s="14">
        <f t="shared" si="43"/>
        <v>0</v>
      </c>
      <c r="AI181" s="9">
        <f t="shared" si="44"/>
        <v>20.085470085470085</v>
      </c>
    </row>
    <row r="182" spans="1:35">
      <c r="A182" s="1">
        <v>110999</v>
      </c>
      <c r="B182" s="14">
        <v>27</v>
      </c>
      <c r="C182" s="14">
        <v>16</v>
      </c>
      <c r="D182" s="2">
        <v>27.742000000000001</v>
      </c>
      <c r="E182" s="3">
        <v>4.5999999999999996</v>
      </c>
      <c r="F182" s="14">
        <v>232</v>
      </c>
      <c r="G182" s="14">
        <v>115</v>
      </c>
      <c r="H182" s="14">
        <v>57</v>
      </c>
      <c r="I182" s="14">
        <v>20</v>
      </c>
      <c r="J182" s="14">
        <v>21</v>
      </c>
      <c r="K182" s="14">
        <v>5</v>
      </c>
      <c r="L182" s="14">
        <v>3</v>
      </c>
      <c r="M182" s="14">
        <v>0</v>
      </c>
      <c r="N182" s="14">
        <v>0</v>
      </c>
      <c r="O182" s="14">
        <v>2</v>
      </c>
      <c r="P182" s="14">
        <v>1</v>
      </c>
      <c r="Q182" s="14">
        <v>0</v>
      </c>
      <c r="R182" s="14">
        <v>0</v>
      </c>
      <c r="S182">
        <v>0</v>
      </c>
      <c r="T182" s="41">
        <v>2</v>
      </c>
      <c r="U182" s="14">
        <f t="shared" si="30"/>
        <v>456</v>
      </c>
      <c r="V182" s="14">
        <f t="shared" si="31"/>
        <v>224</v>
      </c>
      <c r="W182" s="14">
        <f t="shared" si="32"/>
        <v>109</v>
      </c>
      <c r="X182" s="14">
        <f t="shared" si="33"/>
        <v>52</v>
      </c>
      <c r="Y182" s="14">
        <f t="shared" si="34"/>
        <v>32</v>
      </c>
      <c r="Z182" s="14">
        <f t="shared" si="35"/>
        <v>11</v>
      </c>
      <c r="AA182" s="14">
        <f t="shared" si="36"/>
        <v>6</v>
      </c>
      <c r="AB182" s="14">
        <f t="shared" si="37"/>
        <v>3</v>
      </c>
      <c r="AC182" s="14">
        <f t="shared" si="38"/>
        <v>3</v>
      </c>
      <c r="AD182" s="14">
        <f t="shared" si="39"/>
        <v>3</v>
      </c>
      <c r="AE182" s="14">
        <f t="shared" si="40"/>
        <v>1</v>
      </c>
      <c r="AF182" s="14">
        <f t="shared" si="41"/>
        <v>0</v>
      </c>
      <c r="AG182" s="14">
        <f t="shared" si="42"/>
        <v>0</v>
      </c>
      <c r="AH182" s="14">
        <f t="shared" si="43"/>
        <v>0</v>
      </c>
      <c r="AI182" s="9">
        <f t="shared" si="44"/>
        <v>23.903508771929825</v>
      </c>
    </row>
    <row r="183" spans="1:35">
      <c r="A183" s="1">
        <v>110999</v>
      </c>
      <c r="B183" s="14">
        <v>27</v>
      </c>
      <c r="C183" s="14">
        <v>17</v>
      </c>
      <c r="D183" s="2">
        <v>27.788</v>
      </c>
      <c r="E183" s="3">
        <v>4.5999999999999996</v>
      </c>
      <c r="F183" s="14">
        <v>260</v>
      </c>
      <c r="G183" s="14">
        <v>100</v>
      </c>
      <c r="H183" s="14">
        <v>84</v>
      </c>
      <c r="I183" s="14">
        <v>30</v>
      </c>
      <c r="J183" s="14">
        <v>22</v>
      </c>
      <c r="K183" s="14">
        <v>9</v>
      </c>
      <c r="L183" s="14">
        <v>2</v>
      </c>
      <c r="M183" s="14">
        <v>1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>
        <v>0</v>
      </c>
      <c r="T183" s="41">
        <v>2</v>
      </c>
      <c r="U183" s="14">
        <f t="shared" si="30"/>
        <v>508</v>
      </c>
      <c r="V183" s="14">
        <f t="shared" si="31"/>
        <v>248</v>
      </c>
      <c r="W183" s="14">
        <f t="shared" si="32"/>
        <v>148</v>
      </c>
      <c r="X183" s="14">
        <f t="shared" si="33"/>
        <v>64</v>
      </c>
      <c r="Y183" s="14">
        <f t="shared" si="34"/>
        <v>34</v>
      </c>
      <c r="Z183" s="14">
        <f t="shared" si="35"/>
        <v>12</v>
      </c>
      <c r="AA183" s="14">
        <f t="shared" si="36"/>
        <v>3</v>
      </c>
      <c r="AB183" s="14">
        <f t="shared" si="37"/>
        <v>1</v>
      </c>
      <c r="AC183" s="14">
        <f t="shared" si="38"/>
        <v>0</v>
      </c>
      <c r="AD183" s="14">
        <f t="shared" si="39"/>
        <v>0</v>
      </c>
      <c r="AE183" s="14">
        <f t="shared" si="40"/>
        <v>0</v>
      </c>
      <c r="AF183" s="14">
        <f t="shared" si="41"/>
        <v>0</v>
      </c>
      <c r="AG183" s="14">
        <f t="shared" si="42"/>
        <v>0</v>
      </c>
      <c r="AH183" s="14">
        <f t="shared" si="43"/>
        <v>0</v>
      </c>
      <c r="AI183" s="9">
        <f t="shared" si="44"/>
        <v>29.133858267716533</v>
      </c>
    </row>
    <row r="184" spans="1:35">
      <c r="A184" s="1">
        <v>110999</v>
      </c>
      <c r="B184" s="14">
        <v>27</v>
      </c>
      <c r="C184" s="14">
        <v>18</v>
      </c>
      <c r="D184" s="2">
        <v>27.834</v>
      </c>
      <c r="E184" s="3">
        <v>4.5999999999999996</v>
      </c>
      <c r="F184" s="14">
        <v>134</v>
      </c>
      <c r="G184" s="14">
        <v>67</v>
      </c>
      <c r="H184" s="14">
        <v>29</v>
      </c>
      <c r="I184" s="14">
        <v>13</v>
      </c>
      <c r="J184" s="14">
        <v>6</v>
      </c>
      <c r="K184" s="14">
        <v>2</v>
      </c>
      <c r="L184" s="14">
        <v>1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1</v>
      </c>
      <c r="S184">
        <v>0</v>
      </c>
      <c r="T184" s="41">
        <v>2</v>
      </c>
      <c r="U184" s="14">
        <f t="shared" si="30"/>
        <v>253</v>
      </c>
      <c r="V184" s="14">
        <f t="shared" si="31"/>
        <v>119</v>
      </c>
      <c r="W184" s="14">
        <f t="shared" si="32"/>
        <v>52</v>
      </c>
      <c r="X184" s="14">
        <f t="shared" si="33"/>
        <v>23</v>
      </c>
      <c r="Y184" s="14">
        <f t="shared" si="34"/>
        <v>10</v>
      </c>
      <c r="Z184" s="14">
        <f t="shared" si="35"/>
        <v>4</v>
      </c>
      <c r="AA184" s="14">
        <f t="shared" si="36"/>
        <v>2</v>
      </c>
      <c r="AB184" s="14">
        <f t="shared" si="37"/>
        <v>1</v>
      </c>
      <c r="AC184" s="14">
        <f t="shared" si="38"/>
        <v>1</v>
      </c>
      <c r="AD184" s="14">
        <f t="shared" si="39"/>
        <v>1</v>
      </c>
      <c r="AE184" s="14">
        <f t="shared" si="40"/>
        <v>1</v>
      </c>
      <c r="AF184" s="14">
        <f t="shared" si="41"/>
        <v>1</v>
      </c>
      <c r="AG184" s="14">
        <f t="shared" si="42"/>
        <v>1</v>
      </c>
      <c r="AH184" s="14">
        <f t="shared" si="43"/>
        <v>0</v>
      </c>
      <c r="AI184" s="9">
        <f t="shared" si="44"/>
        <v>20.553359683794469</v>
      </c>
    </row>
    <row r="185" spans="1:35">
      <c r="A185" s="1">
        <v>110999</v>
      </c>
      <c r="B185" s="14">
        <v>27</v>
      </c>
      <c r="C185" s="14">
        <v>19</v>
      </c>
      <c r="D185" s="2">
        <v>27.88</v>
      </c>
      <c r="E185" s="3">
        <v>4.4000000000000004</v>
      </c>
      <c r="F185" s="14">
        <v>182</v>
      </c>
      <c r="G185" s="14">
        <v>70</v>
      </c>
      <c r="H185" s="14">
        <v>45</v>
      </c>
      <c r="I185" s="14">
        <v>12</v>
      </c>
      <c r="J185" s="14">
        <v>3</v>
      </c>
      <c r="K185" s="14">
        <v>6</v>
      </c>
      <c r="L185" s="14">
        <v>1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>
        <v>0</v>
      </c>
      <c r="T185" s="41">
        <v>2</v>
      </c>
      <c r="U185" s="14">
        <f t="shared" si="30"/>
        <v>319</v>
      </c>
      <c r="V185" s="14">
        <f t="shared" si="31"/>
        <v>137</v>
      </c>
      <c r="W185" s="14">
        <f t="shared" si="32"/>
        <v>67</v>
      </c>
      <c r="X185" s="14">
        <f t="shared" si="33"/>
        <v>22</v>
      </c>
      <c r="Y185" s="14">
        <f t="shared" si="34"/>
        <v>10</v>
      </c>
      <c r="Z185" s="14">
        <f t="shared" si="35"/>
        <v>7</v>
      </c>
      <c r="AA185" s="14">
        <f t="shared" si="36"/>
        <v>1</v>
      </c>
      <c r="AB185" s="14">
        <f t="shared" si="37"/>
        <v>0</v>
      </c>
      <c r="AC185" s="14">
        <f t="shared" si="38"/>
        <v>0</v>
      </c>
      <c r="AD185" s="14">
        <f t="shared" si="39"/>
        <v>0</v>
      </c>
      <c r="AE185" s="14">
        <f t="shared" si="40"/>
        <v>0</v>
      </c>
      <c r="AF185" s="14">
        <f t="shared" si="41"/>
        <v>0</v>
      </c>
      <c r="AG185" s="14">
        <f t="shared" si="42"/>
        <v>0</v>
      </c>
      <c r="AH185" s="14">
        <f t="shared" si="43"/>
        <v>0</v>
      </c>
      <c r="AI185" s="9">
        <f t="shared" si="44"/>
        <v>21.003134796238246</v>
      </c>
    </row>
    <row r="186" spans="1:35">
      <c r="A186" s="1">
        <v>110999</v>
      </c>
      <c r="B186" s="14">
        <v>27</v>
      </c>
      <c r="C186" s="14">
        <v>20</v>
      </c>
      <c r="D186" s="2">
        <v>27.923999999999999</v>
      </c>
      <c r="E186" s="3">
        <v>5.6</v>
      </c>
      <c r="F186" s="14">
        <v>193</v>
      </c>
      <c r="G186" s="14">
        <v>91</v>
      </c>
      <c r="H186" s="14">
        <v>47</v>
      </c>
      <c r="I186" s="14">
        <v>26</v>
      </c>
      <c r="J186" s="14">
        <v>5</v>
      </c>
      <c r="K186" s="14">
        <v>1</v>
      </c>
      <c r="L186" s="14">
        <v>0</v>
      </c>
      <c r="M186" s="14">
        <v>0</v>
      </c>
      <c r="N186" s="14">
        <v>1</v>
      </c>
      <c r="O186" s="14">
        <v>0</v>
      </c>
      <c r="P186" s="14">
        <v>0</v>
      </c>
      <c r="Q186" s="14">
        <v>0</v>
      </c>
      <c r="R186" s="14">
        <v>0</v>
      </c>
      <c r="S186">
        <v>0</v>
      </c>
      <c r="T186" s="41">
        <v>2</v>
      </c>
      <c r="U186" s="14">
        <f t="shared" si="30"/>
        <v>364</v>
      </c>
      <c r="V186" s="14">
        <f t="shared" si="31"/>
        <v>171</v>
      </c>
      <c r="W186" s="14">
        <f t="shared" si="32"/>
        <v>80</v>
      </c>
      <c r="X186" s="14">
        <f t="shared" si="33"/>
        <v>33</v>
      </c>
      <c r="Y186" s="14">
        <f t="shared" si="34"/>
        <v>7</v>
      </c>
      <c r="Z186" s="14">
        <f t="shared" si="35"/>
        <v>2</v>
      </c>
      <c r="AA186" s="14">
        <f t="shared" si="36"/>
        <v>1</v>
      </c>
      <c r="AB186" s="14">
        <f t="shared" si="37"/>
        <v>1</v>
      </c>
      <c r="AC186" s="14">
        <f t="shared" si="38"/>
        <v>1</v>
      </c>
      <c r="AD186" s="14">
        <f t="shared" si="39"/>
        <v>0</v>
      </c>
      <c r="AE186" s="14">
        <f t="shared" si="40"/>
        <v>0</v>
      </c>
      <c r="AF186" s="14">
        <f t="shared" si="41"/>
        <v>0</v>
      </c>
      <c r="AG186" s="14">
        <f t="shared" si="42"/>
        <v>0</v>
      </c>
      <c r="AH186" s="14">
        <f t="shared" si="43"/>
        <v>0</v>
      </c>
      <c r="AI186" s="9">
        <f t="shared" si="44"/>
        <v>21.978021978021978</v>
      </c>
    </row>
    <row r="187" spans="1:35">
      <c r="A187" s="1">
        <v>111099</v>
      </c>
      <c r="B187" s="14">
        <v>28</v>
      </c>
      <c r="C187" s="14">
        <v>1</v>
      </c>
      <c r="D187" s="2">
        <v>27.98</v>
      </c>
      <c r="E187" s="3">
        <v>6.5</v>
      </c>
      <c r="F187" s="14">
        <v>190</v>
      </c>
      <c r="G187" s="14">
        <v>43</v>
      </c>
      <c r="H187" s="14">
        <v>44</v>
      </c>
      <c r="I187" s="14">
        <v>25</v>
      </c>
      <c r="J187" s="14">
        <v>13</v>
      </c>
      <c r="K187" s="14">
        <v>3</v>
      </c>
      <c r="L187" s="14">
        <v>5</v>
      </c>
      <c r="M187" s="14">
        <v>6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>
        <v>0</v>
      </c>
      <c r="T187" s="41">
        <v>2</v>
      </c>
      <c r="U187" s="14">
        <f t="shared" si="30"/>
        <v>329</v>
      </c>
      <c r="V187" s="14">
        <f t="shared" si="31"/>
        <v>139</v>
      </c>
      <c r="W187" s="14">
        <f t="shared" si="32"/>
        <v>96</v>
      </c>
      <c r="X187" s="14">
        <f t="shared" si="33"/>
        <v>52</v>
      </c>
      <c r="Y187" s="14">
        <f t="shared" si="34"/>
        <v>27</v>
      </c>
      <c r="Z187" s="14">
        <f t="shared" si="35"/>
        <v>14</v>
      </c>
      <c r="AA187" s="14">
        <f t="shared" si="36"/>
        <v>11</v>
      </c>
      <c r="AB187" s="14">
        <f t="shared" si="37"/>
        <v>6</v>
      </c>
      <c r="AC187" s="14">
        <f t="shared" si="38"/>
        <v>0</v>
      </c>
      <c r="AD187" s="14">
        <f t="shared" si="39"/>
        <v>0</v>
      </c>
      <c r="AE187" s="14">
        <f t="shared" si="40"/>
        <v>0</v>
      </c>
      <c r="AF187" s="14">
        <f t="shared" si="41"/>
        <v>0</v>
      </c>
      <c r="AG187" s="14">
        <f t="shared" si="42"/>
        <v>0</v>
      </c>
      <c r="AH187" s="14">
        <f t="shared" si="43"/>
        <v>0</v>
      </c>
      <c r="AI187" s="9">
        <f t="shared" si="44"/>
        <v>29.179331306990878</v>
      </c>
    </row>
    <row r="188" spans="1:35">
      <c r="A188" s="1">
        <v>111099</v>
      </c>
      <c r="B188" s="14">
        <v>28</v>
      </c>
      <c r="C188" s="14">
        <v>2</v>
      </c>
      <c r="D188" s="2">
        <v>28.045000000000002</v>
      </c>
      <c r="E188" s="3">
        <v>5</v>
      </c>
      <c r="F188" s="14">
        <v>258</v>
      </c>
      <c r="G188" s="14">
        <v>100</v>
      </c>
      <c r="H188" s="14">
        <v>59</v>
      </c>
      <c r="I188" s="14">
        <v>33</v>
      </c>
      <c r="J188" s="14">
        <v>22</v>
      </c>
      <c r="K188" s="14">
        <v>14</v>
      </c>
      <c r="L188" s="14">
        <v>6</v>
      </c>
      <c r="M188" s="14">
        <v>6</v>
      </c>
      <c r="N188" s="14">
        <v>2</v>
      </c>
      <c r="O188" s="14">
        <v>0</v>
      </c>
      <c r="P188" s="14">
        <v>0</v>
      </c>
      <c r="Q188" s="14">
        <v>0</v>
      </c>
      <c r="R188" s="14">
        <v>0</v>
      </c>
      <c r="S188">
        <v>0</v>
      </c>
      <c r="T188" s="41">
        <v>2</v>
      </c>
      <c r="U188" s="14">
        <f t="shared" si="30"/>
        <v>500</v>
      </c>
      <c r="V188" s="14">
        <f t="shared" si="31"/>
        <v>242</v>
      </c>
      <c r="W188" s="14">
        <f t="shared" si="32"/>
        <v>142</v>
      </c>
      <c r="X188" s="14">
        <f t="shared" si="33"/>
        <v>83</v>
      </c>
      <c r="Y188" s="14">
        <f t="shared" si="34"/>
        <v>50</v>
      </c>
      <c r="Z188" s="14">
        <f t="shared" si="35"/>
        <v>28</v>
      </c>
      <c r="AA188" s="14">
        <f t="shared" si="36"/>
        <v>14</v>
      </c>
      <c r="AB188" s="14">
        <f t="shared" si="37"/>
        <v>8</v>
      </c>
      <c r="AC188" s="14">
        <f t="shared" si="38"/>
        <v>2</v>
      </c>
      <c r="AD188" s="14">
        <f t="shared" si="39"/>
        <v>0</v>
      </c>
      <c r="AE188" s="14">
        <f t="shared" si="40"/>
        <v>0</v>
      </c>
      <c r="AF188" s="14">
        <f t="shared" si="41"/>
        <v>0</v>
      </c>
      <c r="AG188" s="14">
        <f t="shared" si="42"/>
        <v>0</v>
      </c>
      <c r="AH188" s="14">
        <f t="shared" si="43"/>
        <v>0</v>
      </c>
      <c r="AI188" s="9">
        <f t="shared" si="44"/>
        <v>28.4</v>
      </c>
    </row>
    <row r="189" spans="1:35">
      <c r="A189" s="1">
        <v>111099</v>
      </c>
      <c r="B189" s="14">
        <v>28</v>
      </c>
      <c r="C189" s="14">
        <v>3</v>
      </c>
      <c r="D189" s="2">
        <v>28.094999999999999</v>
      </c>
      <c r="E189" s="3">
        <v>5</v>
      </c>
      <c r="F189" s="14">
        <v>301</v>
      </c>
      <c r="G189" s="14">
        <v>111</v>
      </c>
      <c r="H189" s="14">
        <v>48</v>
      </c>
      <c r="I189" s="14">
        <v>37</v>
      </c>
      <c r="J189" s="14">
        <v>9</v>
      </c>
      <c r="K189" s="14">
        <v>10</v>
      </c>
      <c r="L189" s="14">
        <v>4</v>
      </c>
      <c r="M189" s="14">
        <v>0</v>
      </c>
      <c r="N189" s="14">
        <v>2</v>
      </c>
      <c r="O189" s="14">
        <v>1</v>
      </c>
      <c r="P189" s="14">
        <v>0</v>
      </c>
      <c r="Q189" s="14">
        <v>0</v>
      </c>
      <c r="R189" s="14">
        <v>1</v>
      </c>
      <c r="S189">
        <v>0</v>
      </c>
      <c r="T189" s="41">
        <v>2</v>
      </c>
      <c r="U189" s="14">
        <f t="shared" si="30"/>
        <v>524</v>
      </c>
      <c r="V189" s="14">
        <f t="shared" si="31"/>
        <v>223</v>
      </c>
      <c r="W189" s="14">
        <f t="shared" si="32"/>
        <v>112</v>
      </c>
      <c r="X189" s="14">
        <f t="shared" si="33"/>
        <v>64</v>
      </c>
      <c r="Y189" s="14">
        <f t="shared" si="34"/>
        <v>27</v>
      </c>
      <c r="Z189" s="14">
        <f t="shared" si="35"/>
        <v>18</v>
      </c>
      <c r="AA189" s="14">
        <f t="shared" si="36"/>
        <v>8</v>
      </c>
      <c r="AB189" s="14">
        <f t="shared" si="37"/>
        <v>4</v>
      </c>
      <c r="AC189" s="14">
        <f t="shared" si="38"/>
        <v>4</v>
      </c>
      <c r="AD189" s="14">
        <f t="shared" si="39"/>
        <v>2</v>
      </c>
      <c r="AE189" s="14">
        <f t="shared" si="40"/>
        <v>1</v>
      </c>
      <c r="AF189" s="14">
        <f t="shared" si="41"/>
        <v>1</v>
      </c>
      <c r="AG189" s="14">
        <f t="shared" si="42"/>
        <v>1</v>
      </c>
      <c r="AH189" s="14">
        <f t="shared" si="43"/>
        <v>0</v>
      </c>
      <c r="AI189" s="9">
        <f t="shared" si="44"/>
        <v>21.374045801526716</v>
      </c>
    </row>
    <row r="190" spans="1:35">
      <c r="A190" s="1">
        <v>111099</v>
      </c>
      <c r="B190" s="14">
        <v>28</v>
      </c>
      <c r="C190" s="14">
        <v>4</v>
      </c>
      <c r="D190" s="2">
        <v>28.145</v>
      </c>
      <c r="E190" s="3">
        <v>5</v>
      </c>
      <c r="F190" s="14">
        <v>341</v>
      </c>
      <c r="G190" s="14">
        <v>130</v>
      </c>
      <c r="H190" s="14">
        <v>72</v>
      </c>
      <c r="I190" s="14">
        <v>49</v>
      </c>
      <c r="J190" s="14">
        <v>28</v>
      </c>
      <c r="K190" s="14">
        <v>13</v>
      </c>
      <c r="L190" s="14">
        <v>6</v>
      </c>
      <c r="M190" s="14">
        <v>1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>
        <v>1</v>
      </c>
      <c r="T190" s="41">
        <v>2</v>
      </c>
      <c r="U190" s="14">
        <f t="shared" si="30"/>
        <v>641</v>
      </c>
      <c r="V190" s="14">
        <f t="shared" si="31"/>
        <v>300</v>
      </c>
      <c r="W190" s="14">
        <f t="shared" si="32"/>
        <v>170</v>
      </c>
      <c r="X190" s="14">
        <f t="shared" si="33"/>
        <v>98</v>
      </c>
      <c r="Y190" s="14">
        <f t="shared" si="34"/>
        <v>49</v>
      </c>
      <c r="Z190" s="14">
        <f t="shared" si="35"/>
        <v>21</v>
      </c>
      <c r="AA190" s="14">
        <f t="shared" si="36"/>
        <v>8</v>
      </c>
      <c r="AB190" s="14">
        <f t="shared" si="37"/>
        <v>2</v>
      </c>
      <c r="AC190" s="14">
        <f t="shared" si="38"/>
        <v>1</v>
      </c>
      <c r="AD190" s="14">
        <f t="shared" si="39"/>
        <v>1</v>
      </c>
      <c r="AE190" s="14">
        <f t="shared" si="40"/>
        <v>1</v>
      </c>
      <c r="AF190" s="14">
        <f t="shared" si="41"/>
        <v>1</v>
      </c>
      <c r="AG190" s="14">
        <f t="shared" si="42"/>
        <v>1</v>
      </c>
      <c r="AH190" s="14">
        <f t="shared" si="43"/>
        <v>1</v>
      </c>
      <c r="AI190" s="9">
        <f t="shared" si="44"/>
        <v>26.521060842433698</v>
      </c>
    </row>
    <row r="191" spans="1:35">
      <c r="A191" s="1">
        <v>111099</v>
      </c>
      <c r="B191" s="14">
        <v>28</v>
      </c>
      <c r="C191" s="14">
        <v>5</v>
      </c>
      <c r="D191" s="2">
        <v>28.195</v>
      </c>
      <c r="E191" s="3">
        <v>5</v>
      </c>
      <c r="F191" s="14">
        <v>209</v>
      </c>
      <c r="G191" s="14">
        <v>102</v>
      </c>
      <c r="H191" s="14">
        <v>65</v>
      </c>
      <c r="I191" s="14">
        <v>45</v>
      </c>
      <c r="J191" s="14">
        <v>18</v>
      </c>
      <c r="K191" s="14">
        <v>8</v>
      </c>
      <c r="L191" s="14">
        <v>2</v>
      </c>
      <c r="M191" s="14">
        <v>4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>
        <v>0</v>
      </c>
      <c r="T191" s="41">
        <v>2</v>
      </c>
      <c r="U191" s="14">
        <f t="shared" si="30"/>
        <v>453</v>
      </c>
      <c r="V191" s="14">
        <f t="shared" si="31"/>
        <v>244</v>
      </c>
      <c r="W191" s="14">
        <f t="shared" si="32"/>
        <v>142</v>
      </c>
      <c r="X191" s="14">
        <f t="shared" si="33"/>
        <v>77</v>
      </c>
      <c r="Y191" s="14">
        <f t="shared" si="34"/>
        <v>32</v>
      </c>
      <c r="Z191" s="14">
        <f t="shared" si="35"/>
        <v>14</v>
      </c>
      <c r="AA191" s="14">
        <f t="shared" si="36"/>
        <v>6</v>
      </c>
      <c r="AB191" s="14">
        <f t="shared" si="37"/>
        <v>4</v>
      </c>
      <c r="AC191" s="14">
        <f t="shared" si="38"/>
        <v>0</v>
      </c>
      <c r="AD191" s="14">
        <f t="shared" si="39"/>
        <v>0</v>
      </c>
      <c r="AE191" s="14">
        <f t="shared" si="40"/>
        <v>0</v>
      </c>
      <c r="AF191" s="14">
        <f t="shared" si="41"/>
        <v>0</v>
      </c>
      <c r="AG191" s="14">
        <f t="shared" si="42"/>
        <v>0</v>
      </c>
      <c r="AH191" s="14">
        <f t="shared" si="43"/>
        <v>0</v>
      </c>
      <c r="AI191" s="9">
        <f t="shared" si="44"/>
        <v>31.346578366445915</v>
      </c>
    </row>
    <row r="192" spans="1:35">
      <c r="A192" s="1">
        <v>111099</v>
      </c>
      <c r="B192" s="14">
        <v>28</v>
      </c>
      <c r="C192" s="14">
        <v>6</v>
      </c>
      <c r="D192" s="2">
        <v>28.245000000000001</v>
      </c>
      <c r="E192" s="3">
        <v>5</v>
      </c>
      <c r="F192" s="14">
        <v>153</v>
      </c>
      <c r="G192" s="14">
        <v>70</v>
      </c>
      <c r="H192" s="14">
        <v>48</v>
      </c>
      <c r="I192" s="14">
        <v>24</v>
      </c>
      <c r="J192" s="14">
        <v>14</v>
      </c>
      <c r="K192" s="14">
        <v>7</v>
      </c>
      <c r="L192" s="14">
        <v>3</v>
      </c>
      <c r="M192" s="14">
        <v>1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>
        <v>0</v>
      </c>
      <c r="T192" s="41">
        <v>2</v>
      </c>
      <c r="U192" s="14">
        <f t="shared" si="30"/>
        <v>320</v>
      </c>
      <c r="V192" s="14">
        <f t="shared" si="31"/>
        <v>167</v>
      </c>
      <c r="W192" s="14">
        <f t="shared" si="32"/>
        <v>97</v>
      </c>
      <c r="X192" s="14">
        <f t="shared" si="33"/>
        <v>49</v>
      </c>
      <c r="Y192" s="14">
        <f t="shared" si="34"/>
        <v>25</v>
      </c>
      <c r="Z192" s="14">
        <f t="shared" si="35"/>
        <v>11</v>
      </c>
      <c r="AA192" s="14">
        <f t="shared" si="36"/>
        <v>4</v>
      </c>
      <c r="AB192" s="14">
        <f t="shared" si="37"/>
        <v>1</v>
      </c>
      <c r="AC192" s="14">
        <f t="shared" si="38"/>
        <v>0</v>
      </c>
      <c r="AD192" s="14">
        <f t="shared" si="39"/>
        <v>0</v>
      </c>
      <c r="AE192" s="14">
        <f t="shared" si="40"/>
        <v>0</v>
      </c>
      <c r="AF192" s="14">
        <f t="shared" si="41"/>
        <v>0</v>
      </c>
      <c r="AG192" s="14">
        <f t="shared" si="42"/>
        <v>0</v>
      </c>
      <c r="AH192" s="14">
        <f t="shared" si="43"/>
        <v>0</v>
      </c>
      <c r="AI192" s="9">
        <f t="shared" si="44"/>
        <v>30.312499999999996</v>
      </c>
    </row>
    <row r="193" spans="1:35">
      <c r="A193" s="1">
        <v>111099</v>
      </c>
      <c r="B193" s="14">
        <v>28</v>
      </c>
      <c r="C193" s="14">
        <v>7</v>
      </c>
      <c r="D193" s="2">
        <v>28.295000000000002</v>
      </c>
      <c r="E193" s="3">
        <v>5</v>
      </c>
      <c r="F193" s="14">
        <v>110</v>
      </c>
      <c r="G193" s="14">
        <v>53</v>
      </c>
      <c r="H193" s="14">
        <v>32</v>
      </c>
      <c r="I193" s="14">
        <v>20</v>
      </c>
      <c r="J193" s="14">
        <v>8</v>
      </c>
      <c r="K193" s="14">
        <v>12</v>
      </c>
      <c r="L193" s="14">
        <v>6</v>
      </c>
      <c r="M193" s="14">
        <v>2</v>
      </c>
      <c r="N193" s="14">
        <v>2</v>
      </c>
      <c r="O193" s="14">
        <v>1</v>
      </c>
      <c r="P193" s="14">
        <v>1</v>
      </c>
      <c r="Q193" s="14">
        <v>0</v>
      </c>
      <c r="R193" s="14">
        <v>0</v>
      </c>
      <c r="S193">
        <v>0</v>
      </c>
      <c r="T193" s="41">
        <v>2</v>
      </c>
      <c r="U193" s="14">
        <f t="shared" si="30"/>
        <v>247</v>
      </c>
      <c r="V193" s="14">
        <f t="shared" si="31"/>
        <v>137</v>
      </c>
      <c r="W193" s="14">
        <f t="shared" si="32"/>
        <v>84</v>
      </c>
      <c r="X193" s="14">
        <f t="shared" si="33"/>
        <v>52</v>
      </c>
      <c r="Y193" s="14">
        <f t="shared" si="34"/>
        <v>32</v>
      </c>
      <c r="Z193" s="14">
        <f t="shared" si="35"/>
        <v>24</v>
      </c>
      <c r="AA193" s="14">
        <f t="shared" si="36"/>
        <v>12</v>
      </c>
      <c r="AB193" s="14">
        <f t="shared" si="37"/>
        <v>6</v>
      </c>
      <c r="AC193" s="14">
        <f t="shared" si="38"/>
        <v>4</v>
      </c>
      <c r="AD193" s="14">
        <f t="shared" si="39"/>
        <v>2</v>
      </c>
      <c r="AE193" s="14">
        <f t="shared" si="40"/>
        <v>1</v>
      </c>
      <c r="AF193" s="14">
        <f t="shared" si="41"/>
        <v>0</v>
      </c>
      <c r="AG193" s="14">
        <f t="shared" si="42"/>
        <v>0</v>
      </c>
      <c r="AH193" s="14">
        <f t="shared" si="43"/>
        <v>0</v>
      </c>
      <c r="AI193" s="9">
        <f t="shared" si="44"/>
        <v>34.008097165991899</v>
      </c>
    </row>
    <row r="194" spans="1:35">
      <c r="A194" s="1">
        <v>111099</v>
      </c>
      <c r="B194" s="14">
        <v>28</v>
      </c>
      <c r="C194" s="14">
        <v>8</v>
      </c>
      <c r="D194" s="2">
        <v>28.344999999999999</v>
      </c>
      <c r="E194" s="3">
        <v>5</v>
      </c>
      <c r="F194" s="14">
        <v>131</v>
      </c>
      <c r="G194" s="14">
        <v>70</v>
      </c>
      <c r="H194" s="14">
        <v>31</v>
      </c>
      <c r="I194" s="14">
        <v>21</v>
      </c>
      <c r="J194" s="14">
        <v>8</v>
      </c>
      <c r="K194" s="14">
        <v>5</v>
      </c>
      <c r="L194" s="14">
        <v>1</v>
      </c>
      <c r="M194" s="14">
        <v>0</v>
      </c>
      <c r="N194" s="14">
        <v>3</v>
      </c>
      <c r="O194" s="14">
        <v>1</v>
      </c>
      <c r="P194" s="14">
        <v>1</v>
      </c>
      <c r="Q194" s="14">
        <v>0</v>
      </c>
      <c r="R194" s="14">
        <v>0</v>
      </c>
      <c r="S194">
        <v>0</v>
      </c>
      <c r="T194" s="41">
        <v>2</v>
      </c>
      <c r="U194" s="14">
        <f t="shared" si="30"/>
        <v>272</v>
      </c>
      <c r="V194" s="14">
        <f t="shared" si="31"/>
        <v>141</v>
      </c>
      <c r="W194" s="14">
        <f t="shared" si="32"/>
        <v>71</v>
      </c>
      <c r="X194" s="14">
        <f t="shared" si="33"/>
        <v>40</v>
      </c>
      <c r="Y194" s="14">
        <f t="shared" si="34"/>
        <v>19</v>
      </c>
      <c r="Z194" s="14">
        <f t="shared" si="35"/>
        <v>11</v>
      </c>
      <c r="AA194" s="14">
        <f t="shared" si="36"/>
        <v>6</v>
      </c>
      <c r="AB194" s="14">
        <f t="shared" si="37"/>
        <v>5</v>
      </c>
      <c r="AC194" s="14">
        <f t="shared" si="38"/>
        <v>5</v>
      </c>
      <c r="AD194" s="14">
        <f t="shared" si="39"/>
        <v>2</v>
      </c>
      <c r="AE194" s="14">
        <f t="shared" si="40"/>
        <v>1</v>
      </c>
      <c r="AF194" s="14">
        <f t="shared" si="41"/>
        <v>0</v>
      </c>
      <c r="AG194" s="14">
        <f t="shared" si="42"/>
        <v>0</v>
      </c>
      <c r="AH194" s="14">
        <f t="shared" si="43"/>
        <v>0</v>
      </c>
      <c r="AI194" s="9">
        <f t="shared" si="44"/>
        <v>26.102941176470591</v>
      </c>
    </row>
    <row r="195" spans="1:35">
      <c r="A195" s="1">
        <v>111099</v>
      </c>
      <c r="B195" s="14">
        <v>28</v>
      </c>
      <c r="C195" s="14">
        <v>9</v>
      </c>
      <c r="D195" s="2">
        <v>28.395</v>
      </c>
      <c r="E195" s="3">
        <v>5</v>
      </c>
      <c r="F195" s="14">
        <v>194</v>
      </c>
      <c r="G195" s="14">
        <v>98</v>
      </c>
      <c r="H195" s="14">
        <v>58</v>
      </c>
      <c r="I195" s="14">
        <v>27</v>
      </c>
      <c r="J195" s="14">
        <v>10</v>
      </c>
      <c r="K195" s="14">
        <v>3</v>
      </c>
      <c r="L195" s="14">
        <v>0</v>
      </c>
      <c r="M195" s="14">
        <v>2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>
        <v>0</v>
      </c>
      <c r="T195" s="41">
        <v>2</v>
      </c>
      <c r="U195" s="14">
        <f t="shared" si="30"/>
        <v>392</v>
      </c>
      <c r="V195" s="14">
        <f t="shared" si="31"/>
        <v>198</v>
      </c>
      <c r="W195" s="14">
        <f t="shared" si="32"/>
        <v>100</v>
      </c>
      <c r="X195" s="14">
        <f t="shared" si="33"/>
        <v>42</v>
      </c>
      <c r="Y195" s="14">
        <f t="shared" si="34"/>
        <v>15</v>
      </c>
      <c r="Z195" s="14">
        <f t="shared" si="35"/>
        <v>5</v>
      </c>
      <c r="AA195" s="14">
        <f t="shared" si="36"/>
        <v>2</v>
      </c>
      <c r="AB195" s="14">
        <f t="shared" si="37"/>
        <v>2</v>
      </c>
      <c r="AC195" s="14">
        <f t="shared" si="38"/>
        <v>0</v>
      </c>
      <c r="AD195" s="14">
        <f t="shared" si="39"/>
        <v>0</v>
      </c>
      <c r="AE195" s="14">
        <f t="shared" si="40"/>
        <v>0</v>
      </c>
      <c r="AF195" s="14">
        <f t="shared" si="41"/>
        <v>0</v>
      </c>
      <c r="AG195" s="14">
        <f t="shared" si="42"/>
        <v>0</v>
      </c>
      <c r="AH195" s="14">
        <f t="shared" si="43"/>
        <v>0</v>
      </c>
      <c r="AI195" s="9">
        <f t="shared" si="44"/>
        <v>25.510204081632654</v>
      </c>
    </row>
    <row r="196" spans="1:35">
      <c r="A196" s="1">
        <v>111099</v>
      </c>
      <c r="B196" s="14">
        <v>28</v>
      </c>
      <c r="C196" s="14">
        <v>10</v>
      </c>
      <c r="D196" s="2">
        <v>28.445</v>
      </c>
      <c r="E196" s="3">
        <v>5</v>
      </c>
      <c r="F196" s="14">
        <v>169</v>
      </c>
      <c r="G196" s="14">
        <v>63</v>
      </c>
      <c r="H196" s="14">
        <v>48</v>
      </c>
      <c r="I196" s="14">
        <v>20</v>
      </c>
      <c r="J196" s="14">
        <v>9</v>
      </c>
      <c r="K196" s="14">
        <v>4</v>
      </c>
      <c r="L196" s="14">
        <v>1</v>
      </c>
      <c r="M196" s="14">
        <v>1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>
        <v>0</v>
      </c>
      <c r="T196" s="41">
        <v>2</v>
      </c>
      <c r="U196" s="14">
        <f t="shared" si="30"/>
        <v>315</v>
      </c>
      <c r="V196" s="14">
        <f t="shared" si="31"/>
        <v>146</v>
      </c>
      <c r="W196" s="14">
        <f t="shared" si="32"/>
        <v>83</v>
      </c>
      <c r="X196" s="14">
        <f t="shared" si="33"/>
        <v>35</v>
      </c>
      <c r="Y196" s="14">
        <f t="shared" si="34"/>
        <v>15</v>
      </c>
      <c r="Z196" s="14">
        <f t="shared" si="35"/>
        <v>6</v>
      </c>
      <c r="AA196" s="14">
        <f t="shared" si="36"/>
        <v>2</v>
      </c>
      <c r="AB196" s="14">
        <f t="shared" si="37"/>
        <v>1</v>
      </c>
      <c r="AC196" s="14">
        <f t="shared" si="38"/>
        <v>0</v>
      </c>
      <c r="AD196" s="14">
        <f t="shared" si="39"/>
        <v>0</v>
      </c>
      <c r="AE196" s="14">
        <f t="shared" si="40"/>
        <v>0</v>
      </c>
      <c r="AF196" s="14">
        <f t="shared" si="41"/>
        <v>0</v>
      </c>
      <c r="AG196" s="14">
        <f t="shared" si="42"/>
        <v>0</v>
      </c>
      <c r="AH196" s="14">
        <f t="shared" si="43"/>
        <v>0</v>
      </c>
      <c r="AI196" s="9">
        <f t="shared" si="44"/>
        <v>26.349206349206352</v>
      </c>
    </row>
    <row r="197" spans="1:35">
      <c r="A197" s="1">
        <v>111099</v>
      </c>
      <c r="B197" s="14">
        <v>28</v>
      </c>
      <c r="C197" s="14">
        <v>11</v>
      </c>
      <c r="D197" s="2">
        <v>28.495000000000001</v>
      </c>
      <c r="E197" s="3">
        <v>5</v>
      </c>
      <c r="F197" s="14">
        <v>90</v>
      </c>
      <c r="G197" s="14">
        <v>59</v>
      </c>
      <c r="H197" s="14">
        <v>37</v>
      </c>
      <c r="I197" s="14">
        <v>20</v>
      </c>
      <c r="J197" s="14">
        <v>9</v>
      </c>
      <c r="K197" s="14">
        <v>3</v>
      </c>
      <c r="L197" s="14">
        <v>3</v>
      </c>
      <c r="M197" s="14">
        <v>2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>
        <v>0</v>
      </c>
      <c r="T197" s="41">
        <v>2</v>
      </c>
      <c r="U197" s="14">
        <f t="shared" si="30"/>
        <v>223</v>
      </c>
      <c r="V197" s="14">
        <f t="shared" si="31"/>
        <v>133</v>
      </c>
      <c r="W197" s="14">
        <f t="shared" si="32"/>
        <v>74</v>
      </c>
      <c r="X197" s="14">
        <f t="shared" si="33"/>
        <v>37</v>
      </c>
      <c r="Y197" s="14">
        <f t="shared" si="34"/>
        <v>17</v>
      </c>
      <c r="Z197" s="14">
        <f t="shared" si="35"/>
        <v>8</v>
      </c>
      <c r="AA197" s="14">
        <f t="shared" si="36"/>
        <v>5</v>
      </c>
      <c r="AB197" s="14">
        <f t="shared" si="37"/>
        <v>2</v>
      </c>
      <c r="AC197" s="14">
        <f t="shared" si="38"/>
        <v>0</v>
      </c>
      <c r="AD197" s="14">
        <f t="shared" si="39"/>
        <v>0</v>
      </c>
      <c r="AE197" s="14">
        <f t="shared" si="40"/>
        <v>0</v>
      </c>
      <c r="AF197" s="14">
        <f t="shared" si="41"/>
        <v>0</v>
      </c>
      <c r="AG197" s="14">
        <f t="shared" si="42"/>
        <v>0</v>
      </c>
      <c r="AH197" s="14">
        <f t="shared" si="43"/>
        <v>0</v>
      </c>
      <c r="AI197" s="9">
        <f t="shared" si="44"/>
        <v>33.183856502242151</v>
      </c>
    </row>
    <row r="198" spans="1:35">
      <c r="A198" s="1">
        <v>111099</v>
      </c>
      <c r="B198" s="14">
        <v>28</v>
      </c>
      <c r="C198" s="14">
        <v>12</v>
      </c>
      <c r="D198" s="2">
        <v>28.545000000000002</v>
      </c>
      <c r="E198" s="3">
        <v>6</v>
      </c>
      <c r="F198" s="14">
        <v>151</v>
      </c>
      <c r="G198" s="14">
        <v>68</v>
      </c>
      <c r="H198" s="14">
        <v>27</v>
      </c>
      <c r="I198" s="14">
        <v>27</v>
      </c>
      <c r="J198" s="14">
        <v>14</v>
      </c>
      <c r="K198" s="14">
        <v>5</v>
      </c>
      <c r="L198" s="14">
        <v>1</v>
      </c>
      <c r="M198" s="14">
        <v>0</v>
      </c>
      <c r="N198" s="14">
        <v>1</v>
      </c>
      <c r="O198" s="14">
        <v>0</v>
      </c>
      <c r="P198" s="14">
        <v>0</v>
      </c>
      <c r="Q198" s="14">
        <v>0</v>
      </c>
      <c r="R198" s="14">
        <v>0</v>
      </c>
      <c r="S198">
        <v>0</v>
      </c>
      <c r="T198" s="41">
        <v>2</v>
      </c>
      <c r="U198" s="14">
        <f t="shared" si="30"/>
        <v>294</v>
      </c>
      <c r="V198" s="14">
        <f t="shared" si="31"/>
        <v>143</v>
      </c>
      <c r="W198" s="14">
        <f t="shared" si="32"/>
        <v>75</v>
      </c>
      <c r="X198" s="14">
        <f t="shared" si="33"/>
        <v>48</v>
      </c>
      <c r="Y198" s="14">
        <f t="shared" si="34"/>
        <v>21</v>
      </c>
      <c r="Z198" s="14">
        <f t="shared" si="35"/>
        <v>7</v>
      </c>
      <c r="AA198" s="14">
        <f t="shared" si="36"/>
        <v>2</v>
      </c>
      <c r="AB198" s="14">
        <f t="shared" si="37"/>
        <v>1</v>
      </c>
      <c r="AC198" s="14">
        <f t="shared" si="38"/>
        <v>1</v>
      </c>
      <c r="AD198" s="14">
        <f t="shared" si="39"/>
        <v>0</v>
      </c>
      <c r="AE198" s="14">
        <f t="shared" si="40"/>
        <v>0</v>
      </c>
      <c r="AF198" s="14">
        <f t="shared" si="41"/>
        <v>0</v>
      </c>
      <c r="AG198" s="14">
        <f t="shared" si="42"/>
        <v>0</v>
      </c>
      <c r="AH198" s="14">
        <f t="shared" si="43"/>
        <v>0</v>
      </c>
      <c r="AI198" s="9">
        <f t="shared" si="44"/>
        <v>25.510204081632654</v>
      </c>
    </row>
    <row r="199" spans="1:35">
      <c r="A199" s="1">
        <v>111099</v>
      </c>
      <c r="B199" s="14">
        <v>28</v>
      </c>
      <c r="C199" s="14">
        <v>13</v>
      </c>
      <c r="D199" s="2">
        <v>28.605</v>
      </c>
      <c r="E199" s="3">
        <v>6</v>
      </c>
      <c r="F199" s="14">
        <v>144</v>
      </c>
      <c r="G199" s="14">
        <v>89</v>
      </c>
      <c r="H199" s="14">
        <v>60</v>
      </c>
      <c r="I199" s="14">
        <v>36</v>
      </c>
      <c r="J199" s="14">
        <v>25</v>
      </c>
      <c r="K199" s="14">
        <v>8</v>
      </c>
      <c r="L199" s="14">
        <v>1</v>
      </c>
      <c r="M199" s="14">
        <v>2</v>
      </c>
      <c r="N199" s="14">
        <v>1</v>
      </c>
      <c r="O199" s="14">
        <v>1</v>
      </c>
      <c r="P199" s="14">
        <v>0</v>
      </c>
      <c r="Q199" s="14">
        <v>0</v>
      </c>
      <c r="R199" s="14">
        <v>0</v>
      </c>
      <c r="S199">
        <v>0</v>
      </c>
      <c r="T199" s="41">
        <v>2</v>
      </c>
      <c r="U199" s="14">
        <f t="shared" si="30"/>
        <v>367</v>
      </c>
      <c r="V199" s="14">
        <f t="shared" si="31"/>
        <v>223</v>
      </c>
      <c r="W199" s="14">
        <f t="shared" si="32"/>
        <v>134</v>
      </c>
      <c r="X199" s="14">
        <f t="shared" si="33"/>
        <v>74</v>
      </c>
      <c r="Y199" s="14">
        <f t="shared" si="34"/>
        <v>38</v>
      </c>
      <c r="Z199" s="14">
        <f t="shared" si="35"/>
        <v>13</v>
      </c>
      <c r="AA199" s="14">
        <f t="shared" si="36"/>
        <v>5</v>
      </c>
      <c r="AB199" s="14">
        <f t="shared" si="37"/>
        <v>4</v>
      </c>
      <c r="AC199" s="14">
        <f t="shared" si="38"/>
        <v>2</v>
      </c>
      <c r="AD199" s="14">
        <f t="shared" si="39"/>
        <v>1</v>
      </c>
      <c r="AE199" s="14">
        <f t="shared" si="40"/>
        <v>0</v>
      </c>
      <c r="AF199" s="14">
        <f t="shared" si="41"/>
        <v>0</v>
      </c>
      <c r="AG199" s="14">
        <f t="shared" si="42"/>
        <v>0</v>
      </c>
      <c r="AH199" s="14">
        <f t="shared" si="43"/>
        <v>0</v>
      </c>
      <c r="AI199" s="9">
        <f t="shared" si="44"/>
        <v>36.51226158038147</v>
      </c>
    </row>
    <row r="200" spans="1:35">
      <c r="A200" s="1">
        <v>111099</v>
      </c>
      <c r="B200" s="14">
        <v>28</v>
      </c>
      <c r="C200" s="14">
        <v>14</v>
      </c>
      <c r="D200" s="2">
        <v>28.664999999999999</v>
      </c>
      <c r="E200" s="3">
        <v>5</v>
      </c>
      <c r="F200" s="14">
        <v>144</v>
      </c>
      <c r="G200" s="14">
        <v>66</v>
      </c>
      <c r="H200" s="14">
        <v>43</v>
      </c>
      <c r="I200" s="14">
        <v>22</v>
      </c>
      <c r="J200" s="14">
        <v>13</v>
      </c>
      <c r="K200" s="14">
        <v>4</v>
      </c>
      <c r="L200" s="14">
        <v>1</v>
      </c>
      <c r="M200" s="14">
        <v>1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>
        <v>0</v>
      </c>
      <c r="T200" s="41">
        <v>2</v>
      </c>
      <c r="U200" s="14">
        <f t="shared" si="30"/>
        <v>294</v>
      </c>
      <c r="V200" s="14">
        <f t="shared" si="31"/>
        <v>150</v>
      </c>
      <c r="W200" s="14">
        <f t="shared" si="32"/>
        <v>84</v>
      </c>
      <c r="X200" s="14">
        <f t="shared" si="33"/>
        <v>41</v>
      </c>
      <c r="Y200" s="14">
        <f t="shared" si="34"/>
        <v>19</v>
      </c>
      <c r="Z200" s="14">
        <f t="shared" si="35"/>
        <v>6</v>
      </c>
      <c r="AA200" s="14">
        <f t="shared" si="36"/>
        <v>2</v>
      </c>
      <c r="AB200" s="14">
        <f t="shared" si="37"/>
        <v>1</v>
      </c>
      <c r="AC200" s="14">
        <f t="shared" si="38"/>
        <v>0</v>
      </c>
      <c r="AD200" s="14">
        <f t="shared" si="39"/>
        <v>0</v>
      </c>
      <c r="AE200" s="14">
        <f t="shared" si="40"/>
        <v>0</v>
      </c>
      <c r="AF200" s="14">
        <f t="shared" si="41"/>
        <v>0</v>
      </c>
      <c r="AG200" s="14">
        <f t="shared" si="42"/>
        <v>0</v>
      </c>
      <c r="AH200" s="14">
        <f t="shared" si="43"/>
        <v>0</v>
      </c>
      <c r="AI200" s="9">
        <f t="shared" si="44"/>
        <v>28.571428571428569</v>
      </c>
    </row>
    <row r="201" spans="1:35">
      <c r="A201" s="1">
        <v>111099</v>
      </c>
      <c r="B201" s="14">
        <v>28</v>
      </c>
      <c r="C201" s="14">
        <v>15</v>
      </c>
      <c r="D201" s="2">
        <v>28.715</v>
      </c>
      <c r="E201" s="3">
        <v>5</v>
      </c>
      <c r="F201" s="14">
        <v>146</v>
      </c>
      <c r="G201" s="14">
        <v>79</v>
      </c>
      <c r="H201" s="14">
        <v>49</v>
      </c>
      <c r="I201" s="14">
        <v>22</v>
      </c>
      <c r="J201" s="14">
        <v>17</v>
      </c>
      <c r="K201" s="14">
        <v>4</v>
      </c>
      <c r="L201" s="14">
        <v>2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>
        <v>0</v>
      </c>
      <c r="T201" s="41">
        <v>2</v>
      </c>
      <c r="U201" s="14">
        <f t="shared" si="30"/>
        <v>319</v>
      </c>
      <c r="V201" s="14">
        <f t="shared" si="31"/>
        <v>173</v>
      </c>
      <c r="W201" s="14">
        <f t="shared" si="32"/>
        <v>94</v>
      </c>
      <c r="X201" s="14">
        <f t="shared" si="33"/>
        <v>45</v>
      </c>
      <c r="Y201" s="14">
        <f t="shared" si="34"/>
        <v>23</v>
      </c>
      <c r="Z201" s="14">
        <f t="shared" si="35"/>
        <v>6</v>
      </c>
      <c r="AA201" s="14">
        <f t="shared" si="36"/>
        <v>2</v>
      </c>
      <c r="AB201" s="14">
        <f t="shared" si="37"/>
        <v>0</v>
      </c>
      <c r="AC201" s="14">
        <f t="shared" si="38"/>
        <v>0</v>
      </c>
      <c r="AD201" s="14">
        <f t="shared" si="39"/>
        <v>0</v>
      </c>
      <c r="AE201" s="14">
        <f t="shared" si="40"/>
        <v>0</v>
      </c>
      <c r="AF201" s="14">
        <f t="shared" si="41"/>
        <v>0</v>
      </c>
      <c r="AG201" s="14">
        <f t="shared" si="42"/>
        <v>0</v>
      </c>
      <c r="AH201" s="14">
        <f t="shared" si="43"/>
        <v>0</v>
      </c>
      <c r="AI201" s="9">
        <f t="shared" si="44"/>
        <v>29.467084639498431</v>
      </c>
    </row>
    <row r="202" spans="1:35">
      <c r="A202" s="1">
        <v>111099</v>
      </c>
      <c r="B202" s="14">
        <v>28</v>
      </c>
      <c r="C202" s="14">
        <v>16</v>
      </c>
      <c r="D202" s="2">
        <v>28.765000000000001</v>
      </c>
      <c r="E202" s="3">
        <v>5</v>
      </c>
      <c r="F202" s="14">
        <v>262</v>
      </c>
      <c r="G202" s="14">
        <v>124</v>
      </c>
      <c r="H202" s="14">
        <v>80</v>
      </c>
      <c r="I202" s="14">
        <v>30</v>
      </c>
      <c r="J202" s="14">
        <v>11</v>
      </c>
      <c r="K202" s="14">
        <v>6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>
        <v>0</v>
      </c>
      <c r="T202" s="41">
        <v>2</v>
      </c>
      <c r="U202" s="14">
        <f t="shared" si="30"/>
        <v>513</v>
      </c>
      <c r="V202" s="14">
        <f t="shared" si="31"/>
        <v>251</v>
      </c>
      <c r="W202" s="14">
        <f t="shared" si="32"/>
        <v>127</v>
      </c>
      <c r="X202" s="14">
        <f t="shared" si="33"/>
        <v>47</v>
      </c>
      <c r="Y202" s="14">
        <f t="shared" si="34"/>
        <v>17</v>
      </c>
      <c r="Z202" s="14">
        <f t="shared" si="35"/>
        <v>6</v>
      </c>
      <c r="AA202" s="14">
        <f t="shared" si="36"/>
        <v>0</v>
      </c>
      <c r="AB202" s="14">
        <f t="shared" si="37"/>
        <v>0</v>
      </c>
      <c r="AC202" s="14">
        <f t="shared" si="38"/>
        <v>0</v>
      </c>
      <c r="AD202" s="14">
        <f t="shared" si="39"/>
        <v>0</v>
      </c>
      <c r="AE202" s="14">
        <f t="shared" si="40"/>
        <v>0</v>
      </c>
      <c r="AF202" s="14">
        <f t="shared" si="41"/>
        <v>0</v>
      </c>
      <c r="AG202" s="14">
        <f t="shared" si="42"/>
        <v>0</v>
      </c>
      <c r="AH202" s="14">
        <f t="shared" si="43"/>
        <v>0</v>
      </c>
      <c r="AI202" s="9">
        <f t="shared" si="44"/>
        <v>24.756335282651072</v>
      </c>
    </row>
    <row r="203" spans="1:35">
      <c r="A203" s="1">
        <v>111099</v>
      </c>
      <c r="B203" s="14">
        <v>28</v>
      </c>
      <c r="C203" s="14">
        <v>17</v>
      </c>
      <c r="D203" s="2">
        <v>28.815000000000001</v>
      </c>
      <c r="E203" s="3">
        <v>5</v>
      </c>
      <c r="F203" s="14">
        <v>171</v>
      </c>
      <c r="G203" s="14">
        <v>94</v>
      </c>
      <c r="H203" s="14">
        <v>44</v>
      </c>
      <c r="I203" s="14">
        <v>22</v>
      </c>
      <c r="J203" s="14">
        <v>11</v>
      </c>
      <c r="K203" s="14">
        <v>4</v>
      </c>
      <c r="L203" s="14">
        <v>1</v>
      </c>
      <c r="M203" s="14">
        <v>1</v>
      </c>
      <c r="N203" s="14">
        <v>0</v>
      </c>
      <c r="O203" s="14">
        <v>0</v>
      </c>
      <c r="P203" s="14">
        <v>1</v>
      </c>
      <c r="Q203" s="14">
        <v>0</v>
      </c>
      <c r="R203" s="14">
        <v>0</v>
      </c>
      <c r="S203">
        <v>0</v>
      </c>
      <c r="T203" s="41">
        <v>2</v>
      </c>
      <c r="U203" s="14">
        <f t="shared" ref="U203:U266" si="45">SUM(F203:S203)</f>
        <v>349</v>
      </c>
      <c r="V203" s="14">
        <f t="shared" ref="V203:V266" si="46">SUM(G203:S203)</f>
        <v>178</v>
      </c>
      <c r="W203" s="14">
        <f t="shared" ref="W203:W266" si="47">SUM(H203:S203)</f>
        <v>84</v>
      </c>
      <c r="X203" s="14">
        <f t="shared" ref="X203:X266" si="48">SUM(I203:S203)</f>
        <v>40</v>
      </c>
      <c r="Y203" s="14">
        <f t="shared" ref="Y203:Y266" si="49">SUM(J203:S203)</f>
        <v>18</v>
      </c>
      <c r="Z203" s="14">
        <f t="shared" ref="Z203:Z266" si="50">SUM(K203:S203)</f>
        <v>7</v>
      </c>
      <c r="AA203" s="14">
        <f t="shared" ref="AA203:AA266" si="51">SUM(L203:S203)</f>
        <v>3</v>
      </c>
      <c r="AB203" s="14">
        <f t="shared" ref="AB203:AB266" si="52">SUM(M203:S203)</f>
        <v>2</v>
      </c>
      <c r="AC203" s="14">
        <f t="shared" ref="AC203:AC266" si="53">SUM(N203:S203)</f>
        <v>1</v>
      </c>
      <c r="AD203" s="14">
        <f t="shared" ref="AD203:AD266" si="54">SUM(O203:S203)</f>
        <v>1</v>
      </c>
      <c r="AE203" s="14">
        <f t="shared" ref="AE203:AE266" si="55">SUM(P203:S203)</f>
        <v>1</v>
      </c>
      <c r="AF203" s="14">
        <f t="shared" ref="AF203:AF266" si="56">SUM(Q203:S203)</f>
        <v>0</v>
      </c>
      <c r="AG203" s="14">
        <f t="shared" ref="AG203:AG266" si="57">SUM(R203:S203)</f>
        <v>0</v>
      </c>
      <c r="AH203" s="14">
        <f t="shared" ref="AH203:AH266" si="58">SUM(S203)</f>
        <v>0</v>
      </c>
      <c r="AI203" s="9">
        <f t="shared" ref="AI203:AI266" si="59">(W203/U203)*100</f>
        <v>24.068767908309454</v>
      </c>
    </row>
    <row r="204" spans="1:35">
      <c r="A204" s="1">
        <v>111099</v>
      </c>
      <c r="B204" s="14">
        <v>28</v>
      </c>
      <c r="C204" s="14">
        <v>18</v>
      </c>
      <c r="D204" s="2">
        <v>28.864999999999998</v>
      </c>
      <c r="E204" s="3">
        <v>5</v>
      </c>
      <c r="F204" s="14">
        <v>137</v>
      </c>
      <c r="G204" s="14">
        <v>73</v>
      </c>
      <c r="H204" s="14">
        <v>33</v>
      </c>
      <c r="I204" s="14">
        <v>15</v>
      </c>
      <c r="J204" s="14">
        <v>2</v>
      </c>
      <c r="K204" s="14">
        <v>1</v>
      </c>
      <c r="L204" s="14">
        <v>1</v>
      </c>
      <c r="M204" s="14">
        <v>1</v>
      </c>
      <c r="N204" s="14">
        <v>0</v>
      </c>
      <c r="O204" s="14">
        <v>1</v>
      </c>
      <c r="P204" s="14">
        <v>0</v>
      </c>
      <c r="Q204" s="14">
        <v>0</v>
      </c>
      <c r="R204" s="14">
        <v>0</v>
      </c>
      <c r="S204">
        <v>0</v>
      </c>
      <c r="T204" s="41">
        <v>2</v>
      </c>
      <c r="U204" s="14">
        <f t="shared" si="45"/>
        <v>264</v>
      </c>
      <c r="V204" s="14">
        <f t="shared" si="46"/>
        <v>127</v>
      </c>
      <c r="W204" s="14">
        <f t="shared" si="47"/>
        <v>54</v>
      </c>
      <c r="X204" s="14">
        <f t="shared" si="48"/>
        <v>21</v>
      </c>
      <c r="Y204" s="14">
        <f t="shared" si="49"/>
        <v>6</v>
      </c>
      <c r="Z204" s="14">
        <f t="shared" si="50"/>
        <v>4</v>
      </c>
      <c r="AA204" s="14">
        <f t="shared" si="51"/>
        <v>3</v>
      </c>
      <c r="AB204" s="14">
        <f t="shared" si="52"/>
        <v>2</v>
      </c>
      <c r="AC204" s="14">
        <f t="shared" si="53"/>
        <v>1</v>
      </c>
      <c r="AD204" s="14">
        <f t="shared" si="54"/>
        <v>1</v>
      </c>
      <c r="AE204" s="14">
        <f t="shared" si="55"/>
        <v>0</v>
      </c>
      <c r="AF204" s="14">
        <f t="shared" si="56"/>
        <v>0</v>
      </c>
      <c r="AG204" s="14">
        <f t="shared" si="57"/>
        <v>0</v>
      </c>
      <c r="AH204" s="14">
        <f t="shared" si="58"/>
        <v>0</v>
      </c>
      <c r="AI204" s="9">
        <f t="shared" si="59"/>
        <v>20.454545454545457</v>
      </c>
    </row>
    <row r="205" spans="1:35">
      <c r="A205" s="1">
        <v>111099</v>
      </c>
      <c r="B205" s="14">
        <v>28</v>
      </c>
      <c r="C205" s="14">
        <v>19</v>
      </c>
      <c r="D205" s="2">
        <v>28.914999999999999</v>
      </c>
      <c r="E205" s="3">
        <v>6.5</v>
      </c>
      <c r="F205" s="14">
        <v>143</v>
      </c>
      <c r="G205" s="14">
        <v>69</v>
      </c>
      <c r="H205" s="14">
        <v>36</v>
      </c>
      <c r="I205" s="14">
        <v>27</v>
      </c>
      <c r="J205" s="14">
        <v>13</v>
      </c>
      <c r="K205" s="14">
        <v>6</v>
      </c>
      <c r="L205" s="14">
        <v>2</v>
      </c>
      <c r="M205" s="14">
        <v>7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>
        <v>0</v>
      </c>
      <c r="T205" s="41">
        <v>2</v>
      </c>
      <c r="U205" s="14">
        <f t="shared" si="45"/>
        <v>303</v>
      </c>
      <c r="V205" s="14">
        <f t="shared" si="46"/>
        <v>160</v>
      </c>
      <c r="W205" s="14">
        <f t="shared" si="47"/>
        <v>91</v>
      </c>
      <c r="X205" s="14">
        <f t="shared" si="48"/>
        <v>55</v>
      </c>
      <c r="Y205" s="14">
        <f t="shared" si="49"/>
        <v>28</v>
      </c>
      <c r="Z205" s="14">
        <f t="shared" si="50"/>
        <v>15</v>
      </c>
      <c r="AA205" s="14">
        <f t="shared" si="51"/>
        <v>9</v>
      </c>
      <c r="AB205" s="14">
        <f t="shared" si="52"/>
        <v>7</v>
      </c>
      <c r="AC205" s="14">
        <f t="shared" si="53"/>
        <v>0</v>
      </c>
      <c r="AD205" s="14">
        <f t="shared" si="54"/>
        <v>0</v>
      </c>
      <c r="AE205" s="14">
        <f t="shared" si="55"/>
        <v>0</v>
      </c>
      <c r="AF205" s="14">
        <f t="shared" si="56"/>
        <v>0</v>
      </c>
      <c r="AG205" s="14">
        <f t="shared" si="57"/>
        <v>0</v>
      </c>
      <c r="AH205" s="14">
        <f t="shared" si="58"/>
        <v>0</v>
      </c>
      <c r="AI205" s="9">
        <f t="shared" si="59"/>
        <v>30.033003300330037</v>
      </c>
    </row>
    <row r="206" spans="1:35">
      <c r="A206" s="1">
        <v>111099</v>
      </c>
      <c r="B206" s="14">
        <v>29</v>
      </c>
      <c r="C206" s="14">
        <v>1</v>
      </c>
      <c r="D206" s="2">
        <v>28.98</v>
      </c>
      <c r="E206" s="3">
        <v>5.6</v>
      </c>
      <c r="F206" s="14">
        <v>239</v>
      </c>
      <c r="G206" s="14">
        <v>147</v>
      </c>
      <c r="H206" s="14">
        <v>83</v>
      </c>
      <c r="I206" s="14">
        <v>63</v>
      </c>
      <c r="J206" s="14">
        <v>40</v>
      </c>
      <c r="K206" s="14">
        <v>17</v>
      </c>
      <c r="L206" s="14">
        <v>5</v>
      </c>
      <c r="M206" s="14">
        <v>0</v>
      </c>
      <c r="N206" s="14">
        <v>1</v>
      </c>
      <c r="O206" s="14">
        <v>1</v>
      </c>
      <c r="P206" s="14">
        <v>0</v>
      </c>
      <c r="Q206" s="14">
        <v>0</v>
      </c>
      <c r="R206" s="14">
        <v>0</v>
      </c>
      <c r="S206">
        <v>0</v>
      </c>
      <c r="T206" s="41">
        <v>2</v>
      </c>
      <c r="U206" s="14">
        <f t="shared" si="45"/>
        <v>596</v>
      </c>
      <c r="V206" s="14">
        <f t="shared" si="46"/>
        <v>357</v>
      </c>
      <c r="W206" s="14">
        <f t="shared" si="47"/>
        <v>210</v>
      </c>
      <c r="X206" s="14">
        <f t="shared" si="48"/>
        <v>127</v>
      </c>
      <c r="Y206" s="14">
        <f t="shared" si="49"/>
        <v>64</v>
      </c>
      <c r="Z206" s="14">
        <f t="shared" si="50"/>
        <v>24</v>
      </c>
      <c r="AA206" s="14">
        <f t="shared" si="51"/>
        <v>7</v>
      </c>
      <c r="AB206" s="14">
        <f t="shared" si="52"/>
        <v>2</v>
      </c>
      <c r="AC206" s="14">
        <f t="shared" si="53"/>
        <v>2</v>
      </c>
      <c r="AD206" s="14">
        <f t="shared" si="54"/>
        <v>1</v>
      </c>
      <c r="AE206" s="14">
        <f t="shared" si="55"/>
        <v>0</v>
      </c>
      <c r="AF206" s="14">
        <f t="shared" si="56"/>
        <v>0</v>
      </c>
      <c r="AG206" s="14">
        <f t="shared" si="57"/>
        <v>0</v>
      </c>
      <c r="AH206" s="14">
        <f t="shared" si="58"/>
        <v>0</v>
      </c>
      <c r="AI206" s="9">
        <f t="shared" si="59"/>
        <v>35.234899328859058</v>
      </c>
    </row>
    <row r="207" spans="1:35">
      <c r="A207" s="1">
        <v>111099</v>
      </c>
      <c r="B207" s="14">
        <v>29</v>
      </c>
      <c r="C207" s="14">
        <v>2</v>
      </c>
      <c r="D207" s="2">
        <v>29.036000000000001</v>
      </c>
      <c r="E207" s="3">
        <v>4.5999999999999996</v>
      </c>
      <c r="F207" s="14">
        <v>116</v>
      </c>
      <c r="G207" s="14">
        <v>68</v>
      </c>
      <c r="H207" s="14">
        <v>43</v>
      </c>
      <c r="I207" s="14">
        <v>31</v>
      </c>
      <c r="J207" s="14">
        <v>19</v>
      </c>
      <c r="K207" s="14">
        <v>11</v>
      </c>
      <c r="L207" s="14">
        <v>5</v>
      </c>
      <c r="M207" s="14">
        <v>2</v>
      </c>
      <c r="N207" s="14">
        <v>0</v>
      </c>
      <c r="O207" s="14">
        <v>1</v>
      </c>
      <c r="P207" s="14">
        <v>0</v>
      </c>
      <c r="Q207" s="14">
        <v>0</v>
      </c>
      <c r="R207" s="14">
        <v>0</v>
      </c>
      <c r="S207">
        <v>0</v>
      </c>
      <c r="T207" s="41">
        <v>2</v>
      </c>
      <c r="U207" s="14">
        <f t="shared" si="45"/>
        <v>296</v>
      </c>
      <c r="V207" s="14">
        <f t="shared" si="46"/>
        <v>180</v>
      </c>
      <c r="W207" s="14">
        <f t="shared" si="47"/>
        <v>112</v>
      </c>
      <c r="X207" s="14">
        <f t="shared" si="48"/>
        <v>69</v>
      </c>
      <c r="Y207" s="14">
        <f t="shared" si="49"/>
        <v>38</v>
      </c>
      <c r="Z207" s="14">
        <f t="shared" si="50"/>
        <v>19</v>
      </c>
      <c r="AA207" s="14">
        <f t="shared" si="51"/>
        <v>8</v>
      </c>
      <c r="AB207" s="14">
        <f t="shared" si="52"/>
        <v>3</v>
      </c>
      <c r="AC207" s="14">
        <f t="shared" si="53"/>
        <v>1</v>
      </c>
      <c r="AD207" s="14">
        <f t="shared" si="54"/>
        <v>1</v>
      </c>
      <c r="AE207" s="14">
        <f t="shared" si="55"/>
        <v>0</v>
      </c>
      <c r="AF207" s="14">
        <f t="shared" si="56"/>
        <v>0</v>
      </c>
      <c r="AG207" s="14">
        <f t="shared" si="57"/>
        <v>0</v>
      </c>
      <c r="AH207" s="14">
        <f t="shared" si="58"/>
        <v>0</v>
      </c>
      <c r="AI207" s="9">
        <f t="shared" si="59"/>
        <v>37.837837837837839</v>
      </c>
    </row>
    <row r="208" spans="1:35">
      <c r="A208" s="1">
        <v>111099</v>
      </c>
      <c r="B208" s="14">
        <v>29</v>
      </c>
      <c r="C208" s="14">
        <v>3</v>
      </c>
      <c r="D208" s="2">
        <v>29.082000000000001</v>
      </c>
      <c r="E208" s="3">
        <v>4.5999999999999996</v>
      </c>
      <c r="F208" s="14">
        <v>153</v>
      </c>
      <c r="G208" s="14">
        <v>83</v>
      </c>
      <c r="H208" s="14">
        <v>69</v>
      </c>
      <c r="I208" s="14">
        <v>27</v>
      </c>
      <c r="J208" s="14">
        <v>25</v>
      </c>
      <c r="K208" s="14">
        <v>24</v>
      </c>
      <c r="L208" s="14">
        <v>8</v>
      </c>
      <c r="M208" s="14">
        <v>3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>
        <v>0</v>
      </c>
      <c r="T208" s="41">
        <v>2</v>
      </c>
      <c r="U208" s="14">
        <f t="shared" si="45"/>
        <v>392</v>
      </c>
      <c r="V208" s="14">
        <f t="shared" si="46"/>
        <v>239</v>
      </c>
      <c r="W208" s="14">
        <f t="shared" si="47"/>
        <v>156</v>
      </c>
      <c r="X208" s="14">
        <f t="shared" si="48"/>
        <v>87</v>
      </c>
      <c r="Y208" s="14">
        <f t="shared" si="49"/>
        <v>60</v>
      </c>
      <c r="Z208" s="14">
        <f t="shared" si="50"/>
        <v>35</v>
      </c>
      <c r="AA208" s="14">
        <f t="shared" si="51"/>
        <v>11</v>
      </c>
      <c r="AB208" s="14">
        <f t="shared" si="52"/>
        <v>3</v>
      </c>
      <c r="AC208" s="14">
        <f t="shared" si="53"/>
        <v>0</v>
      </c>
      <c r="AD208" s="14">
        <f t="shared" si="54"/>
        <v>0</v>
      </c>
      <c r="AE208" s="14">
        <f t="shared" si="55"/>
        <v>0</v>
      </c>
      <c r="AF208" s="14">
        <f t="shared" si="56"/>
        <v>0</v>
      </c>
      <c r="AG208" s="14">
        <f t="shared" si="57"/>
        <v>0</v>
      </c>
      <c r="AH208" s="14">
        <f t="shared" si="58"/>
        <v>0</v>
      </c>
      <c r="AI208" s="9">
        <f t="shared" si="59"/>
        <v>39.795918367346935</v>
      </c>
    </row>
    <row r="209" spans="1:35">
      <c r="A209" s="1">
        <v>111099</v>
      </c>
      <c r="B209" s="14">
        <v>29</v>
      </c>
      <c r="C209" s="14">
        <v>4</v>
      </c>
      <c r="D209" s="2">
        <v>29.128</v>
      </c>
      <c r="E209" s="3">
        <v>4.5999999999999996</v>
      </c>
      <c r="F209" s="14">
        <v>196</v>
      </c>
      <c r="G209" s="14">
        <v>94</v>
      </c>
      <c r="H209" s="14">
        <v>48</v>
      </c>
      <c r="I209" s="14">
        <v>48</v>
      </c>
      <c r="J209" s="14">
        <v>18</v>
      </c>
      <c r="K209" s="14">
        <v>12</v>
      </c>
      <c r="L209" s="14">
        <v>7</v>
      </c>
      <c r="M209" s="14">
        <v>6</v>
      </c>
      <c r="N209" s="14">
        <v>2</v>
      </c>
      <c r="O209" s="14">
        <v>1</v>
      </c>
      <c r="P209" s="14">
        <v>0</v>
      </c>
      <c r="Q209" s="14">
        <v>0</v>
      </c>
      <c r="R209" s="14">
        <v>0</v>
      </c>
      <c r="S209">
        <v>0</v>
      </c>
      <c r="T209" s="41">
        <v>2</v>
      </c>
      <c r="U209" s="14">
        <f t="shared" si="45"/>
        <v>432</v>
      </c>
      <c r="V209" s="14">
        <f t="shared" si="46"/>
        <v>236</v>
      </c>
      <c r="W209" s="14">
        <f t="shared" si="47"/>
        <v>142</v>
      </c>
      <c r="X209" s="14">
        <f t="shared" si="48"/>
        <v>94</v>
      </c>
      <c r="Y209" s="14">
        <f t="shared" si="49"/>
        <v>46</v>
      </c>
      <c r="Z209" s="14">
        <f t="shared" si="50"/>
        <v>28</v>
      </c>
      <c r="AA209" s="14">
        <f t="shared" si="51"/>
        <v>16</v>
      </c>
      <c r="AB209" s="14">
        <f t="shared" si="52"/>
        <v>9</v>
      </c>
      <c r="AC209" s="14">
        <f t="shared" si="53"/>
        <v>3</v>
      </c>
      <c r="AD209" s="14">
        <f t="shared" si="54"/>
        <v>1</v>
      </c>
      <c r="AE209" s="14">
        <f t="shared" si="55"/>
        <v>0</v>
      </c>
      <c r="AF209" s="14">
        <f t="shared" si="56"/>
        <v>0</v>
      </c>
      <c r="AG209" s="14">
        <f t="shared" si="57"/>
        <v>0</v>
      </c>
      <c r="AH209" s="14">
        <f t="shared" si="58"/>
        <v>0</v>
      </c>
      <c r="AI209" s="9">
        <f t="shared" si="59"/>
        <v>32.870370370370374</v>
      </c>
    </row>
    <row r="210" spans="1:35">
      <c r="A210" s="1">
        <v>111099</v>
      </c>
      <c r="B210" s="14">
        <v>29</v>
      </c>
      <c r="C210" s="14">
        <v>5</v>
      </c>
      <c r="D210" s="2">
        <v>29.173999999999999</v>
      </c>
      <c r="E210" s="3">
        <v>4.5999999999999996</v>
      </c>
      <c r="F210" s="14">
        <v>290</v>
      </c>
      <c r="G210" s="14">
        <v>191</v>
      </c>
      <c r="H210" s="14">
        <v>153</v>
      </c>
      <c r="I210" s="14">
        <v>94</v>
      </c>
      <c r="J210" s="14">
        <v>49</v>
      </c>
      <c r="K210" s="14">
        <v>24</v>
      </c>
      <c r="L210" s="14">
        <v>9</v>
      </c>
      <c r="M210" s="14">
        <v>2</v>
      </c>
      <c r="N210" s="14">
        <v>1</v>
      </c>
      <c r="O210" s="14">
        <v>0</v>
      </c>
      <c r="P210" s="14">
        <v>0</v>
      </c>
      <c r="Q210" s="14">
        <v>0</v>
      </c>
      <c r="R210" s="14">
        <v>0</v>
      </c>
      <c r="S210">
        <v>0</v>
      </c>
      <c r="T210" s="41">
        <v>2</v>
      </c>
      <c r="U210" s="14">
        <f t="shared" si="45"/>
        <v>813</v>
      </c>
      <c r="V210" s="14">
        <f t="shared" si="46"/>
        <v>523</v>
      </c>
      <c r="W210" s="14">
        <f t="shared" si="47"/>
        <v>332</v>
      </c>
      <c r="X210" s="14">
        <f t="shared" si="48"/>
        <v>179</v>
      </c>
      <c r="Y210" s="14">
        <f t="shared" si="49"/>
        <v>85</v>
      </c>
      <c r="Z210" s="14">
        <f t="shared" si="50"/>
        <v>36</v>
      </c>
      <c r="AA210" s="14">
        <f t="shared" si="51"/>
        <v>12</v>
      </c>
      <c r="AB210" s="14">
        <f t="shared" si="52"/>
        <v>3</v>
      </c>
      <c r="AC210" s="14">
        <f t="shared" si="53"/>
        <v>1</v>
      </c>
      <c r="AD210" s="14">
        <f t="shared" si="54"/>
        <v>0</v>
      </c>
      <c r="AE210" s="14">
        <f t="shared" si="55"/>
        <v>0</v>
      </c>
      <c r="AF210" s="14">
        <f t="shared" si="56"/>
        <v>0</v>
      </c>
      <c r="AG210" s="14">
        <f t="shared" si="57"/>
        <v>0</v>
      </c>
      <c r="AH210" s="14">
        <f t="shared" si="58"/>
        <v>0</v>
      </c>
      <c r="AI210" s="9">
        <f t="shared" si="59"/>
        <v>40.836408364083645</v>
      </c>
    </row>
    <row r="211" spans="1:35">
      <c r="A211" s="1">
        <v>111099</v>
      </c>
      <c r="B211" s="14">
        <v>29</v>
      </c>
      <c r="C211" s="14">
        <v>6</v>
      </c>
      <c r="D211" s="2">
        <v>29.22</v>
      </c>
      <c r="E211" s="3">
        <v>4.5999999999999996</v>
      </c>
      <c r="F211" s="14">
        <v>130</v>
      </c>
      <c r="G211" s="14">
        <v>52</v>
      </c>
      <c r="H211" s="14">
        <v>33</v>
      </c>
      <c r="I211" s="14">
        <v>20</v>
      </c>
      <c r="J211" s="14">
        <v>6</v>
      </c>
      <c r="K211" s="14">
        <v>4</v>
      </c>
      <c r="L211" s="14">
        <v>2</v>
      </c>
      <c r="M211" s="14">
        <v>1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>
        <v>0</v>
      </c>
      <c r="T211" s="41">
        <v>2</v>
      </c>
      <c r="U211" s="14">
        <f t="shared" si="45"/>
        <v>248</v>
      </c>
      <c r="V211" s="14">
        <f t="shared" si="46"/>
        <v>118</v>
      </c>
      <c r="W211" s="14">
        <f t="shared" si="47"/>
        <v>66</v>
      </c>
      <c r="X211" s="14">
        <f t="shared" si="48"/>
        <v>33</v>
      </c>
      <c r="Y211" s="14">
        <f t="shared" si="49"/>
        <v>13</v>
      </c>
      <c r="Z211" s="14">
        <f t="shared" si="50"/>
        <v>7</v>
      </c>
      <c r="AA211" s="14">
        <f t="shared" si="51"/>
        <v>3</v>
      </c>
      <c r="AB211" s="14">
        <f t="shared" si="52"/>
        <v>1</v>
      </c>
      <c r="AC211" s="14">
        <f t="shared" si="53"/>
        <v>0</v>
      </c>
      <c r="AD211" s="14">
        <f t="shared" si="54"/>
        <v>0</v>
      </c>
      <c r="AE211" s="14">
        <f t="shared" si="55"/>
        <v>0</v>
      </c>
      <c r="AF211" s="14">
        <f t="shared" si="56"/>
        <v>0</v>
      </c>
      <c r="AG211" s="14">
        <f t="shared" si="57"/>
        <v>0</v>
      </c>
      <c r="AH211" s="14">
        <f t="shared" si="58"/>
        <v>0</v>
      </c>
      <c r="AI211" s="9">
        <f t="shared" si="59"/>
        <v>26.612903225806448</v>
      </c>
    </row>
    <row r="212" spans="1:35">
      <c r="A212" s="1">
        <v>111099</v>
      </c>
      <c r="B212" s="14">
        <v>29</v>
      </c>
      <c r="C212" s="14">
        <v>7</v>
      </c>
      <c r="D212" s="2">
        <v>29.265999999999998</v>
      </c>
      <c r="E212" s="3">
        <v>4.5999999999999996</v>
      </c>
      <c r="F212" s="14">
        <v>140</v>
      </c>
      <c r="G212" s="14">
        <v>58</v>
      </c>
      <c r="H212" s="14">
        <v>35</v>
      </c>
      <c r="I212" s="14">
        <v>11</v>
      </c>
      <c r="J212" s="14">
        <v>8</v>
      </c>
      <c r="K212" s="14">
        <v>1</v>
      </c>
      <c r="L212" s="14">
        <v>2</v>
      </c>
      <c r="M212" s="14">
        <v>1</v>
      </c>
      <c r="N212" s="14">
        <v>0</v>
      </c>
      <c r="O212" s="14">
        <v>0</v>
      </c>
      <c r="P212" s="14">
        <v>2</v>
      </c>
      <c r="Q212" s="14">
        <v>0</v>
      </c>
      <c r="R212" s="14">
        <v>0</v>
      </c>
      <c r="S212">
        <v>0</v>
      </c>
      <c r="T212" s="41">
        <v>2</v>
      </c>
      <c r="U212" s="14">
        <f t="shared" si="45"/>
        <v>258</v>
      </c>
      <c r="V212" s="14">
        <f t="shared" si="46"/>
        <v>118</v>
      </c>
      <c r="W212" s="14">
        <f t="shared" si="47"/>
        <v>60</v>
      </c>
      <c r="X212" s="14">
        <f t="shared" si="48"/>
        <v>25</v>
      </c>
      <c r="Y212" s="14">
        <f t="shared" si="49"/>
        <v>14</v>
      </c>
      <c r="Z212" s="14">
        <f t="shared" si="50"/>
        <v>6</v>
      </c>
      <c r="AA212" s="14">
        <f t="shared" si="51"/>
        <v>5</v>
      </c>
      <c r="AB212" s="14">
        <f t="shared" si="52"/>
        <v>3</v>
      </c>
      <c r="AC212" s="14">
        <f t="shared" si="53"/>
        <v>2</v>
      </c>
      <c r="AD212" s="14">
        <f t="shared" si="54"/>
        <v>2</v>
      </c>
      <c r="AE212" s="14">
        <f t="shared" si="55"/>
        <v>2</v>
      </c>
      <c r="AF212" s="14">
        <f t="shared" si="56"/>
        <v>0</v>
      </c>
      <c r="AG212" s="14">
        <f t="shared" si="57"/>
        <v>0</v>
      </c>
      <c r="AH212" s="14">
        <f t="shared" si="58"/>
        <v>0</v>
      </c>
      <c r="AI212" s="9">
        <f t="shared" si="59"/>
        <v>23.255813953488371</v>
      </c>
    </row>
    <row r="213" spans="1:35">
      <c r="A213" s="1">
        <v>111099</v>
      </c>
      <c r="B213" s="14">
        <v>29</v>
      </c>
      <c r="C213" s="14">
        <v>8</v>
      </c>
      <c r="D213" s="2">
        <v>29.312000000000001</v>
      </c>
      <c r="E213" s="3">
        <v>4.5999999999999996</v>
      </c>
      <c r="F213" s="14">
        <v>201</v>
      </c>
      <c r="G213" s="14">
        <v>114</v>
      </c>
      <c r="H213" s="14">
        <v>63</v>
      </c>
      <c r="I213" s="14">
        <v>22</v>
      </c>
      <c r="J213" s="14">
        <v>11</v>
      </c>
      <c r="K213" s="14">
        <v>4</v>
      </c>
      <c r="L213" s="14">
        <v>1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>
        <v>0</v>
      </c>
      <c r="T213" s="41">
        <v>2</v>
      </c>
      <c r="U213" s="14">
        <f t="shared" si="45"/>
        <v>416</v>
      </c>
      <c r="V213" s="14">
        <f t="shared" si="46"/>
        <v>215</v>
      </c>
      <c r="W213" s="14">
        <f t="shared" si="47"/>
        <v>101</v>
      </c>
      <c r="X213" s="14">
        <f t="shared" si="48"/>
        <v>38</v>
      </c>
      <c r="Y213" s="14">
        <f t="shared" si="49"/>
        <v>16</v>
      </c>
      <c r="Z213" s="14">
        <f t="shared" si="50"/>
        <v>5</v>
      </c>
      <c r="AA213" s="14">
        <f t="shared" si="51"/>
        <v>1</v>
      </c>
      <c r="AB213" s="14">
        <f t="shared" si="52"/>
        <v>0</v>
      </c>
      <c r="AC213" s="14">
        <f t="shared" si="53"/>
        <v>0</v>
      </c>
      <c r="AD213" s="14">
        <f t="shared" si="54"/>
        <v>0</v>
      </c>
      <c r="AE213" s="14">
        <f t="shared" si="55"/>
        <v>0</v>
      </c>
      <c r="AF213" s="14">
        <f t="shared" si="56"/>
        <v>0</v>
      </c>
      <c r="AG213" s="14">
        <f t="shared" si="57"/>
        <v>0</v>
      </c>
      <c r="AH213" s="14">
        <f t="shared" si="58"/>
        <v>0</v>
      </c>
      <c r="AI213" s="9">
        <f t="shared" si="59"/>
        <v>24.278846153846153</v>
      </c>
    </row>
    <row r="214" spans="1:35">
      <c r="A214" s="1">
        <v>111099</v>
      </c>
      <c r="B214" s="14">
        <v>29</v>
      </c>
      <c r="C214" s="14">
        <v>9</v>
      </c>
      <c r="D214" s="2">
        <v>29.358000000000001</v>
      </c>
      <c r="E214" s="3">
        <v>4.5999999999999996</v>
      </c>
      <c r="F214" s="14">
        <v>279</v>
      </c>
      <c r="G214" s="14">
        <v>120</v>
      </c>
      <c r="H214" s="14">
        <v>50</v>
      </c>
      <c r="I214" s="14">
        <v>20</v>
      </c>
      <c r="J214" s="14">
        <v>15</v>
      </c>
      <c r="K214" s="14">
        <v>1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>
        <v>0</v>
      </c>
      <c r="T214" s="41">
        <v>2</v>
      </c>
      <c r="U214" s="14">
        <f t="shared" si="45"/>
        <v>485</v>
      </c>
      <c r="V214" s="14">
        <f t="shared" si="46"/>
        <v>206</v>
      </c>
      <c r="W214" s="14">
        <f t="shared" si="47"/>
        <v>86</v>
      </c>
      <c r="X214" s="14">
        <f t="shared" si="48"/>
        <v>36</v>
      </c>
      <c r="Y214" s="14">
        <f t="shared" si="49"/>
        <v>16</v>
      </c>
      <c r="Z214" s="14">
        <f t="shared" si="50"/>
        <v>1</v>
      </c>
      <c r="AA214" s="14">
        <f t="shared" si="51"/>
        <v>0</v>
      </c>
      <c r="AB214" s="14">
        <f t="shared" si="52"/>
        <v>0</v>
      </c>
      <c r="AC214" s="14">
        <f t="shared" si="53"/>
        <v>0</v>
      </c>
      <c r="AD214" s="14">
        <f t="shared" si="54"/>
        <v>0</v>
      </c>
      <c r="AE214" s="14">
        <f t="shared" si="55"/>
        <v>0</v>
      </c>
      <c r="AF214" s="14">
        <f t="shared" si="56"/>
        <v>0</v>
      </c>
      <c r="AG214" s="14">
        <f t="shared" si="57"/>
        <v>0</v>
      </c>
      <c r="AH214" s="14">
        <f t="shared" si="58"/>
        <v>0</v>
      </c>
      <c r="AI214" s="9">
        <f t="shared" si="59"/>
        <v>17.731958762886599</v>
      </c>
    </row>
    <row r="215" spans="1:35">
      <c r="A215" s="1">
        <v>111099</v>
      </c>
      <c r="B215" s="14">
        <v>29</v>
      </c>
      <c r="C215" s="14">
        <v>10</v>
      </c>
      <c r="D215" s="2">
        <v>29.404</v>
      </c>
      <c r="E215" s="3">
        <v>4.5999999999999996</v>
      </c>
      <c r="F215" s="14">
        <v>271</v>
      </c>
      <c r="G215" s="14">
        <v>94</v>
      </c>
      <c r="H215" s="14">
        <v>58</v>
      </c>
      <c r="I215" s="14">
        <v>26</v>
      </c>
      <c r="J215" s="14">
        <v>14</v>
      </c>
      <c r="K215" s="14">
        <v>4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>
        <v>0</v>
      </c>
      <c r="T215" s="41">
        <v>2</v>
      </c>
      <c r="U215" s="14">
        <f t="shared" si="45"/>
        <v>467</v>
      </c>
      <c r="V215" s="14">
        <f t="shared" si="46"/>
        <v>196</v>
      </c>
      <c r="W215" s="14">
        <f t="shared" si="47"/>
        <v>102</v>
      </c>
      <c r="X215" s="14">
        <f t="shared" si="48"/>
        <v>44</v>
      </c>
      <c r="Y215" s="14">
        <f t="shared" si="49"/>
        <v>18</v>
      </c>
      <c r="Z215" s="14">
        <f t="shared" si="50"/>
        <v>4</v>
      </c>
      <c r="AA215" s="14">
        <f t="shared" si="51"/>
        <v>0</v>
      </c>
      <c r="AB215" s="14">
        <f t="shared" si="52"/>
        <v>0</v>
      </c>
      <c r="AC215" s="14">
        <f t="shared" si="53"/>
        <v>0</v>
      </c>
      <c r="AD215" s="14">
        <f t="shared" si="54"/>
        <v>0</v>
      </c>
      <c r="AE215" s="14">
        <f t="shared" si="55"/>
        <v>0</v>
      </c>
      <c r="AF215" s="14">
        <f t="shared" si="56"/>
        <v>0</v>
      </c>
      <c r="AG215" s="14">
        <f t="shared" si="57"/>
        <v>0</v>
      </c>
      <c r="AH215" s="14">
        <f t="shared" si="58"/>
        <v>0</v>
      </c>
      <c r="AI215" s="9">
        <f t="shared" si="59"/>
        <v>21.841541755888652</v>
      </c>
    </row>
    <row r="216" spans="1:35">
      <c r="A216" s="1">
        <v>111099</v>
      </c>
      <c r="B216" s="14">
        <v>29</v>
      </c>
      <c r="C216" s="14">
        <v>11</v>
      </c>
      <c r="D216" s="2">
        <v>29.45</v>
      </c>
      <c r="E216" s="3">
        <v>4.5999999999999996</v>
      </c>
      <c r="F216" s="14">
        <v>146</v>
      </c>
      <c r="G216" s="14">
        <v>64</v>
      </c>
      <c r="H216" s="14">
        <v>30</v>
      </c>
      <c r="I216" s="14">
        <v>13</v>
      </c>
      <c r="J216" s="14">
        <v>8</v>
      </c>
      <c r="K216" s="14">
        <v>2</v>
      </c>
      <c r="L216" s="14">
        <v>1</v>
      </c>
      <c r="M216" s="14">
        <v>1</v>
      </c>
      <c r="N216" s="14">
        <v>1</v>
      </c>
      <c r="O216" s="14">
        <v>0</v>
      </c>
      <c r="P216" s="14">
        <v>0</v>
      </c>
      <c r="Q216" s="14">
        <v>0</v>
      </c>
      <c r="R216" s="14">
        <v>0</v>
      </c>
      <c r="S216">
        <v>0</v>
      </c>
      <c r="T216" s="41">
        <v>2</v>
      </c>
      <c r="U216" s="14">
        <f t="shared" si="45"/>
        <v>266</v>
      </c>
      <c r="V216" s="14">
        <f t="shared" si="46"/>
        <v>120</v>
      </c>
      <c r="W216" s="14">
        <f t="shared" si="47"/>
        <v>56</v>
      </c>
      <c r="X216" s="14">
        <f t="shared" si="48"/>
        <v>26</v>
      </c>
      <c r="Y216" s="14">
        <f t="shared" si="49"/>
        <v>13</v>
      </c>
      <c r="Z216" s="14">
        <f t="shared" si="50"/>
        <v>5</v>
      </c>
      <c r="AA216" s="14">
        <f t="shared" si="51"/>
        <v>3</v>
      </c>
      <c r="AB216" s="14">
        <f t="shared" si="52"/>
        <v>2</v>
      </c>
      <c r="AC216" s="14">
        <f t="shared" si="53"/>
        <v>1</v>
      </c>
      <c r="AD216" s="14">
        <f t="shared" si="54"/>
        <v>0</v>
      </c>
      <c r="AE216" s="14">
        <f t="shared" si="55"/>
        <v>0</v>
      </c>
      <c r="AF216" s="14">
        <f t="shared" si="56"/>
        <v>0</v>
      </c>
      <c r="AG216" s="14">
        <f t="shared" si="57"/>
        <v>0</v>
      </c>
      <c r="AH216" s="14">
        <f t="shared" si="58"/>
        <v>0</v>
      </c>
      <c r="AI216" s="9">
        <f t="shared" si="59"/>
        <v>21.052631578947366</v>
      </c>
    </row>
    <row r="217" spans="1:35">
      <c r="A217" s="1">
        <v>111099</v>
      </c>
      <c r="B217" s="14">
        <v>29</v>
      </c>
      <c r="C217" s="14">
        <v>12</v>
      </c>
      <c r="D217" s="2">
        <v>29.495999999999999</v>
      </c>
      <c r="E217" s="3">
        <v>4.5999999999999996</v>
      </c>
      <c r="F217" s="14">
        <v>260</v>
      </c>
      <c r="G217" s="14">
        <v>165</v>
      </c>
      <c r="H217" s="14">
        <v>108</v>
      </c>
      <c r="I217" s="14">
        <v>67</v>
      </c>
      <c r="J217" s="14">
        <v>55</v>
      </c>
      <c r="K217" s="14">
        <v>31</v>
      </c>
      <c r="L217" s="14">
        <v>11</v>
      </c>
      <c r="M217" s="14">
        <v>7</v>
      </c>
      <c r="N217" s="14">
        <v>3</v>
      </c>
      <c r="O217" s="14">
        <v>0</v>
      </c>
      <c r="P217" s="14">
        <v>1</v>
      </c>
      <c r="Q217" s="14">
        <v>0</v>
      </c>
      <c r="R217" s="14">
        <v>0</v>
      </c>
      <c r="S217">
        <v>1</v>
      </c>
      <c r="T217" s="41">
        <v>2</v>
      </c>
      <c r="U217" s="14">
        <f t="shared" si="45"/>
        <v>709</v>
      </c>
      <c r="V217" s="14">
        <f t="shared" si="46"/>
        <v>449</v>
      </c>
      <c r="W217" s="14">
        <f t="shared" si="47"/>
        <v>284</v>
      </c>
      <c r="X217" s="14">
        <f t="shared" si="48"/>
        <v>176</v>
      </c>
      <c r="Y217" s="14">
        <f t="shared" si="49"/>
        <v>109</v>
      </c>
      <c r="Z217" s="14">
        <f t="shared" si="50"/>
        <v>54</v>
      </c>
      <c r="AA217" s="14">
        <f t="shared" si="51"/>
        <v>23</v>
      </c>
      <c r="AB217" s="14">
        <f t="shared" si="52"/>
        <v>12</v>
      </c>
      <c r="AC217" s="14">
        <f t="shared" si="53"/>
        <v>5</v>
      </c>
      <c r="AD217" s="14">
        <f t="shared" si="54"/>
        <v>2</v>
      </c>
      <c r="AE217" s="14">
        <f t="shared" si="55"/>
        <v>2</v>
      </c>
      <c r="AF217" s="14">
        <f t="shared" si="56"/>
        <v>1</v>
      </c>
      <c r="AG217" s="14">
        <f t="shared" si="57"/>
        <v>1</v>
      </c>
      <c r="AH217" s="14">
        <f t="shared" si="58"/>
        <v>1</v>
      </c>
      <c r="AI217" s="9">
        <f t="shared" si="59"/>
        <v>40.056417489421719</v>
      </c>
    </row>
    <row r="218" spans="1:35">
      <c r="A218" s="1">
        <v>111099</v>
      </c>
      <c r="B218" s="14">
        <v>29</v>
      </c>
      <c r="C218" s="14">
        <v>13</v>
      </c>
      <c r="D218" s="2">
        <v>29.542000000000002</v>
      </c>
      <c r="E218" s="3">
        <v>4.5999999999999996</v>
      </c>
      <c r="F218" s="14">
        <v>205</v>
      </c>
      <c r="G218" s="14">
        <v>54</v>
      </c>
      <c r="H218" s="14">
        <v>39</v>
      </c>
      <c r="I218" s="14">
        <v>15</v>
      </c>
      <c r="J218" s="14">
        <v>7</v>
      </c>
      <c r="K218" s="14">
        <v>3</v>
      </c>
      <c r="L218" s="14">
        <v>2</v>
      </c>
      <c r="M218" s="14">
        <v>1</v>
      </c>
      <c r="N218" s="14">
        <v>1</v>
      </c>
      <c r="O218" s="14">
        <v>0</v>
      </c>
      <c r="P218" s="14">
        <v>0</v>
      </c>
      <c r="Q218" s="14">
        <v>0</v>
      </c>
      <c r="R218" s="14">
        <v>0</v>
      </c>
      <c r="S218">
        <v>0</v>
      </c>
      <c r="T218" s="41">
        <v>2</v>
      </c>
      <c r="U218" s="14">
        <f t="shared" si="45"/>
        <v>327</v>
      </c>
      <c r="V218" s="14">
        <f t="shared" si="46"/>
        <v>122</v>
      </c>
      <c r="W218" s="14">
        <f t="shared" si="47"/>
        <v>68</v>
      </c>
      <c r="X218" s="14">
        <f t="shared" si="48"/>
        <v>29</v>
      </c>
      <c r="Y218" s="14">
        <f t="shared" si="49"/>
        <v>14</v>
      </c>
      <c r="Z218" s="14">
        <f t="shared" si="50"/>
        <v>7</v>
      </c>
      <c r="AA218" s="14">
        <f t="shared" si="51"/>
        <v>4</v>
      </c>
      <c r="AB218" s="14">
        <f t="shared" si="52"/>
        <v>2</v>
      </c>
      <c r="AC218" s="14">
        <f t="shared" si="53"/>
        <v>1</v>
      </c>
      <c r="AD218" s="14">
        <f t="shared" si="54"/>
        <v>0</v>
      </c>
      <c r="AE218" s="14">
        <f t="shared" si="55"/>
        <v>0</v>
      </c>
      <c r="AF218" s="14">
        <f t="shared" si="56"/>
        <v>0</v>
      </c>
      <c r="AG218" s="14">
        <f t="shared" si="57"/>
        <v>0</v>
      </c>
      <c r="AH218" s="14">
        <f t="shared" si="58"/>
        <v>0</v>
      </c>
      <c r="AI218" s="9">
        <f t="shared" si="59"/>
        <v>20.795107033639145</v>
      </c>
    </row>
    <row r="219" spans="1:35">
      <c r="A219" s="1">
        <v>111099</v>
      </c>
      <c r="B219" s="14">
        <v>29</v>
      </c>
      <c r="C219" s="14">
        <v>14</v>
      </c>
      <c r="D219" s="2">
        <v>29.588000000000001</v>
      </c>
      <c r="E219" s="3">
        <v>4.5999999999999996</v>
      </c>
      <c r="F219" s="14">
        <v>114</v>
      </c>
      <c r="G219" s="14">
        <v>58</v>
      </c>
      <c r="H219" s="14">
        <v>38</v>
      </c>
      <c r="I219" s="14">
        <v>17</v>
      </c>
      <c r="J219" s="14">
        <v>8</v>
      </c>
      <c r="K219" s="14">
        <v>2</v>
      </c>
      <c r="L219" s="14">
        <v>1</v>
      </c>
      <c r="M219" s="14">
        <v>1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>
        <v>0</v>
      </c>
      <c r="T219" s="41">
        <v>2</v>
      </c>
      <c r="U219" s="14">
        <f t="shared" si="45"/>
        <v>239</v>
      </c>
      <c r="V219" s="14">
        <f t="shared" si="46"/>
        <v>125</v>
      </c>
      <c r="W219" s="14">
        <f t="shared" si="47"/>
        <v>67</v>
      </c>
      <c r="X219" s="14">
        <f t="shared" si="48"/>
        <v>29</v>
      </c>
      <c r="Y219" s="14">
        <f t="shared" si="49"/>
        <v>12</v>
      </c>
      <c r="Z219" s="14">
        <f t="shared" si="50"/>
        <v>4</v>
      </c>
      <c r="AA219" s="14">
        <f t="shared" si="51"/>
        <v>2</v>
      </c>
      <c r="AB219" s="14">
        <f t="shared" si="52"/>
        <v>1</v>
      </c>
      <c r="AC219" s="14">
        <f t="shared" si="53"/>
        <v>0</v>
      </c>
      <c r="AD219" s="14">
        <f t="shared" si="54"/>
        <v>0</v>
      </c>
      <c r="AE219" s="14">
        <f t="shared" si="55"/>
        <v>0</v>
      </c>
      <c r="AF219" s="14">
        <f t="shared" si="56"/>
        <v>0</v>
      </c>
      <c r="AG219" s="14">
        <f t="shared" si="57"/>
        <v>0</v>
      </c>
      <c r="AH219" s="14">
        <f t="shared" si="58"/>
        <v>0</v>
      </c>
      <c r="AI219" s="9">
        <f t="shared" si="59"/>
        <v>28.03347280334728</v>
      </c>
    </row>
    <row r="220" spans="1:35">
      <c r="A220" s="1">
        <v>111099</v>
      </c>
      <c r="B220" s="14">
        <v>29</v>
      </c>
      <c r="C220" s="14">
        <v>15</v>
      </c>
      <c r="D220" s="2">
        <v>29.634</v>
      </c>
      <c r="E220" s="3">
        <v>4.5999999999999996</v>
      </c>
      <c r="F220" s="14">
        <v>175</v>
      </c>
      <c r="G220" s="14">
        <v>102</v>
      </c>
      <c r="H220" s="14">
        <v>48</v>
      </c>
      <c r="I220" s="14">
        <v>36</v>
      </c>
      <c r="J220" s="14">
        <v>14</v>
      </c>
      <c r="K220" s="14">
        <v>6</v>
      </c>
      <c r="L220" s="14">
        <v>7</v>
      </c>
      <c r="M220" s="14">
        <v>1</v>
      </c>
      <c r="N220" s="14">
        <v>1</v>
      </c>
      <c r="O220" s="14">
        <v>1</v>
      </c>
      <c r="P220" s="14">
        <v>0</v>
      </c>
      <c r="Q220" s="14">
        <v>0</v>
      </c>
      <c r="R220" s="14">
        <v>0</v>
      </c>
      <c r="S220">
        <v>0</v>
      </c>
      <c r="T220" s="41">
        <v>2</v>
      </c>
      <c r="U220" s="14">
        <f t="shared" si="45"/>
        <v>391</v>
      </c>
      <c r="V220" s="14">
        <f t="shared" si="46"/>
        <v>216</v>
      </c>
      <c r="W220" s="14">
        <f t="shared" si="47"/>
        <v>114</v>
      </c>
      <c r="X220" s="14">
        <f t="shared" si="48"/>
        <v>66</v>
      </c>
      <c r="Y220" s="14">
        <f t="shared" si="49"/>
        <v>30</v>
      </c>
      <c r="Z220" s="14">
        <f t="shared" si="50"/>
        <v>16</v>
      </c>
      <c r="AA220" s="14">
        <f t="shared" si="51"/>
        <v>10</v>
      </c>
      <c r="AB220" s="14">
        <f t="shared" si="52"/>
        <v>3</v>
      </c>
      <c r="AC220" s="14">
        <f t="shared" si="53"/>
        <v>2</v>
      </c>
      <c r="AD220" s="14">
        <f t="shared" si="54"/>
        <v>1</v>
      </c>
      <c r="AE220" s="14">
        <f t="shared" si="55"/>
        <v>0</v>
      </c>
      <c r="AF220" s="14">
        <f t="shared" si="56"/>
        <v>0</v>
      </c>
      <c r="AG220" s="14">
        <f t="shared" si="57"/>
        <v>0</v>
      </c>
      <c r="AH220" s="14">
        <f t="shared" si="58"/>
        <v>0</v>
      </c>
      <c r="AI220" s="9">
        <f t="shared" si="59"/>
        <v>29.156010230179032</v>
      </c>
    </row>
    <row r="221" spans="1:35">
      <c r="A221" s="1">
        <v>111099</v>
      </c>
      <c r="B221" s="14">
        <v>29</v>
      </c>
      <c r="C221" s="14">
        <v>16</v>
      </c>
      <c r="D221" s="2">
        <v>29.68</v>
      </c>
      <c r="E221" s="3">
        <v>4.5999999999999996</v>
      </c>
      <c r="F221" s="14">
        <v>205</v>
      </c>
      <c r="G221" s="14">
        <v>67</v>
      </c>
      <c r="H221" s="14">
        <v>53</v>
      </c>
      <c r="I221" s="14">
        <v>35</v>
      </c>
      <c r="J221" s="14">
        <v>16</v>
      </c>
      <c r="K221" s="14">
        <v>10</v>
      </c>
      <c r="L221" s="14">
        <v>4</v>
      </c>
      <c r="M221" s="14">
        <v>0</v>
      </c>
      <c r="N221" s="14">
        <v>1</v>
      </c>
      <c r="O221" s="14">
        <v>2</v>
      </c>
      <c r="P221" s="14">
        <v>0</v>
      </c>
      <c r="Q221" s="14">
        <v>1</v>
      </c>
      <c r="R221" s="14">
        <v>0</v>
      </c>
      <c r="S221">
        <v>0</v>
      </c>
      <c r="T221" s="41">
        <v>2</v>
      </c>
      <c r="U221" s="14">
        <f t="shared" si="45"/>
        <v>394</v>
      </c>
      <c r="V221" s="14">
        <f t="shared" si="46"/>
        <v>189</v>
      </c>
      <c r="W221" s="14">
        <f t="shared" si="47"/>
        <v>122</v>
      </c>
      <c r="X221" s="14">
        <f t="shared" si="48"/>
        <v>69</v>
      </c>
      <c r="Y221" s="14">
        <f t="shared" si="49"/>
        <v>34</v>
      </c>
      <c r="Z221" s="14">
        <f t="shared" si="50"/>
        <v>18</v>
      </c>
      <c r="AA221" s="14">
        <f t="shared" si="51"/>
        <v>8</v>
      </c>
      <c r="AB221" s="14">
        <f t="shared" si="52"/>
        <v>4</v>
      </c>
      <c r="AC221" s="14">
        <f t="shared" si="53"/>
        <v>4</v>
      </c>
      <c r="AD221" s="14">
        <f t="shared" si="54"/>
        <v>3</v>
      </c>
      <c r="AE221" s="14">
        <f t="shared" si="55"/>
        <v>1</v>
      </c>
      <c r="AF221" s="14">
        <f t="shared" si="56"/>
        <v>1</v>
      </c>
      <c r="AG221" s="14">
        <f t="shared" si="57"/>
        <v>0</v>
      </c>
      <c r="AH221" s="14">
        <f t="shared" si="58"/>
        <v>0</v>
      </c>
      <c r="AI221" s="9">
        <f t="shared" si="59"/>
        <v>30.964467005076141</v>
      </c>
    </row>
    <row r="222" spans="1:35">
      <c r="A222" s="1">
        <v>111099</v>
      </c>
      <c r="B222" s="14">
        <v>29</v>
      </c>
      <c r="C222" s="14">
        <v>17</v>
      </c>
      <c r="D222" s="2">
        <v>29.725999999999999</v>
      </c>
      <c r="E222" s="3">
        <v>6</v>
      </c>
      <c r="F222" s="14">
        <v>176</v>
      </c>
      <c r="G222" s="14">
        <v>68</v>
      </c>
      <c r="H222" s="14">
        <v>26</v>
      </c>
      <c r="I222" s="14">
        <v>19</v>
      </c>
      <c r="J222" s="14">
        <v>17</v>
      </c>
      <c r="K222" s="14">
        <v>2</v>
      </c>
      <c r="L222" s="14">
        <v>0</v>
      </c>
      <c r="M222" s="14">
        <v>1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>
        <v>0</v>
      </c>
      <c r="T222" s="41">
        <v>2</v>
      </c>
      <c r="U222" s="14">
        <f t="shared" si="45"/>
        <v>309</v>
      </c>
      <c r="V222" s="14">
        <f t="shared" si="46"/>
        <v>133</v>
      </c>
      <c r="W222" s="14">
        <f t="shared" si="47"/>
        <v>65</v>
      </c>
      <c r="X222" s="14">
        <f t="shared" si="48"/>
        <v>39</v>
      </c>
      <c r="Y222" s="14">
        <f t="shared" si="49"/>
        <v>20</v>
      </c>
      <c r="Z222" s="14">
        <f t="shared" si="50"/>
        <v>3</v>
      </c>
      <c r="AA222" s="14">
        <f t="shared" si="51"/>
        <v>1</v>
      </c>
      <c r="AB222" s="14">
        <f t="shared" si="52"/>
        <v>1</v>
      </c>
      <c r="AC222" s="14">
        <f t="shared" si="53"/>
        <v>0</v>
      </c>
      <c r="AD222" s="14">
        <f t="shared" si="54"/>
        <v>0</v>
      </c>
      <c r="AE222" s="14">
        <f t="shared" si="55"/>
        <v>0</v>
      </c>
      <c r="AF222" s="14">
        <f t="shared" si="56"/>
        <v>0</v>
      </c>
      <c r="AG222" s="14">
        <f t="shared" si="57"/>
        <v>0</v>
      </c>
      <c r="AH222" s="14">
        <f t="shared" si="58"/>
        <v>0</v>
      </c>
      <c r="AI222" s="9">
        <f t="shared" si="59"/>
        <v>21.035598705501616</v>
      </c>
    </row>
    <row r="223" spans="1:35">
      <c r="A223" s="1">
        <v>111099</v>
      </c>
      <c r="B223" s="14">
        <v>29</v>
      </c>
      <c r="C223" s="14">
        <v>18</v>
      </c>
      <c r="D223" s="2">
        <v>29.786000000000001</v>
      </c>
      <c r="E223" s="3">
        <v>5.6</v>
      </c>
      <c r="F223" s="14">
        <v>120</v>
      </c>
      <c r="G223" s="14">
        <v>52</v>
      </c>
      <c r="H223" s="14">
        <v>51</v>
      </c>
      <c r="I223" s="14">
        <v>18</v>
      </c>
      <c r="J223" s="14">
        <v>5</v>
      </c>
      <c r="K223" s="14">
        <v>5</v>
      </c>
      <c r="L223" s="14">
        <v>0</v>
      </c>
      <c r="M223" s="14">
        <v>0</v>
      </c>
      <c r="N223" s="14">
        <v>1</v>
      </c>
      <c r="O223" s="14">
        <v>0</v>
      </c>
      <c r="P223" s="14">
        <v>1</v>
      </c>
      <c r="Q223" s="14">
        <v>0</v>
      </c>
      <c r="R223" s="14">
        <v>0</v>
      </c>
      <c r="S223">
        <v>0</v>
      </c>
      <c r="T223" s="41">
        <v>2</v>
      </c>
      <c r="U223" s="14">
        <f t="shared" si="45"/>
        <v>253</v>
      </c>
      <c r="V223" s="14">
        <f t="shared" si="46"/>
        <v>133</v>
      </c>
      <c r="W223" s="14">
        <f t="shared" si="47"/>
        <v>81</v>
      </c>
      <c r="X223" s="14">
        <f t="shared" si="48"/>
        <v>30</v>
      </c>
      <c r="Y223" s="14">
        <f t="shared" si="49"/>
        <v>12</v>
      </c>
      <c r="Z223" s="14">
        <f t="shared" si="50"/>
        <v>7</v>
      </c>
      <c r="AA223" s="14">
        <f t="shared" si="51"/>
        <v>2</v>
      </c>
      <c r="AB223" s="14">
        <f t="shared" si="52"/>
        <v>2</v>
      </c>
      <c r="AC223" s="14">
        <f t="shared" si="53"/>
        <v>2</v>
      </c>
      <c r="AD223" s="14">
        <f t="shared" si="54"/>
        <v>1</v>
      </c>
      <c r="AE223" s="14">
        <f t="shared" si="55"/>
        <v>1</v>
      </c>
      <c r="AF223" s="14">
        <f t="shared" si="56"/>
        <v>0</v>
      </c>
      <c r="AG223" s="14">
        <f t="shared" si="57"/>
        <v>0</v>
      </c>
      <c r="AH223" s="14">
        <f t="shared" si="58"/>
        <v>0</v>
      </c>
      <c r="AI223" s="9">
        <f t="shared" si="59"/>
        <v>32.015810276679844</v>
      </c>
    </row>
    <row r="224" spans="1:35">
      <c r="A224" s="1">
        <v>111099</v>
      </c>
      <c r="B224" s="14">
        <v>29</v>
      </c>
      <c r="C224" s="14">
        <v>19</v>
      </c>
      <c r="D224" s="2">
        <v>29.841999999999999</v>
      </c>
      <c r="E224" s="3">
        <v>4.5999999999999996</v>
      </c>
      <c r="F224" s="14">
        <v>256</v>
      </c>
      <c r="G224" s="14">
        <v>159</v>
      </c>
      <c r="H224" s="14">
        <v>110</v>
      </c>
      <c r="I224" s="14">
        <v>83</v>
      </c>
      <c r="J224" s="14">
        <v>51</v>
      </c>
      <c r="K224" s="14">
        <v>26</v>
      </c>
      <c r="L224" s="14">
        <v>12</v>
      </c>
      <c r="M224" s="14">
        <v>6</v>
      </c>
      <c r="N224" s="14">
        <v>0</v>
      </c>
      <c r="O224" s="14">
        <v>2</v>
      </c>
      <c r="P224" s="14">
        <v>1</v>
      </c>
      <c r="Q224" s="14">
        <v>0</v>
      </c>
      <c r="R224" s="14">
        <v>0</v>
      </c>
      <c r="S224">
        <v>0</v>
      </c>
      <c r="T224" s="41">
        <v>2</v>
      </c>
      <c r="U224" s="14">
        <f t="shared" si="45"/>
        <v>706</v>
      </c>
      <c r="V224" s="14">
        <f t="shared" si="46"/>
        <v>450</v>
      </c>
      <c r="W224" s="14">
        <f t="shared" si="47"/>
        <v>291</v>
      </c>
      <c r="X224" s="14">
        <f t="shared" si="48"/>
        <v>181</v>
      </c>
      <c r="Y224" s="14">
        <f t="shared" si="49"/>
        <v>98</v>
      </c>
      <c r="Z224" s="14">
        <f t="shared" si="50"/>
        <v>47</v>
      </c>
      <c r="AA224" s="14">
        <f t="shared" si="51"/>
        <v>21</v>
      </c>
      <c r="AB224" s="14">
        <f t="shared" si="52"/>
        <v>9</v>
      </c>
      <c r="AC224" s="14">
        <f t="shared" si="53"/>
        <v>3</v>
      </c>
      <c r="AD224" s="14">
        <f t="shared" si="54"/>
        <v>3</v>
      </c>
      <c r="AE224" s="14">
        <f t="shared" si="55"/>
        <v>1</v>
      </c>
      <c r="AF224" s="14">
        <f t="shared" si="56"/>
        <v>0</v>
      </c>
      <c r="AG224" s="14">
        <f t="shared" si="57"/>
        <v>0</v>
      </c>
      <c r="AH224" s="14">
        <f t="shared" si="58"/>
        <v>0</v>
      </c>
      <c r="AI224" s="9">
        <f t="shared" si="59"/>
        <v>41.218130311614729</v>
      </c>
    </row>
    <row r="225" spans="1:35">
      <c r="A225" s="1">
        <v>111099</v>
      </c>
      <c r="B225" s="14">
        <v>29</v>
      </c>
      <c r="C225" s="14">
        <v>20</v>
      </c>
      <c r="D225" s="2">
        <v>29.888000000000002</v>
      </c>
      <c r="E225" s="3">
        <v>4.5999999999999996</v>
      </c>
      <c r="F225" s="14">
        <v>331</v>
      </c>
      <c r="G225" s="14">
        <v>222</v>
      </c>
      <c r="H225" s="14">
        <v>150</v>
      </c>
      <c r="I225" s="14">
        <v>111</v>
      </c>
      <c r="J225" s="14">
        <v>75</v>
      </c>
      <c r="K225" s="14">
        <v>28</v>
      </c>
      <c r="L225" s="14">
        <v>16</v>
      </c>
      <c r="M225" s="14">
        <v>6</v>
      </c>
      <c r="N225" s="14">
        <v>2</v>
      </c>
      <c r="O225" s="14">
        <v>1</v>
      </c>
      <c r="P225" s="14">
        <v>2</v>
      </c>
      <c r="Q225" s="14">
        <v>1</v>
      </c>
      <c r="R225" s="14">
        <v>2</v>
      </c>
      <c r="S225">
        <v>1</v>
      </c>
      <c r="T225" s="41">
        <v>2</v>
      </c>
      <c r="U225" s="14">
        <f t="shared" si="45"/>
        <v>948</v>
      </c>
      <c r="V225" s="14">
        <f t="shared" si="46"/>
        <v>617</v>
      </c>
      <c r="W225" s="14">
        <f t="shared" si="47"/>
        <v>395</v>
      </c>
      <c r="X225" s="14">
        <f t="shared" si="48"/>
        <v>245</v>
      </c>
      <c r="Y225" s="14">
        <f t="shared" si="49"/>
        <v>134</v>
      </c>
      <c r="Z225" s="14">
        <f t="shared" si="50"/>
        <v>59</v>
      </c>
      <c r="AA225" s="14">
        <f t="shared" si="51"/>
        <v>31</v>
      </c>
      <c r="AB225" s="14">
        <f t="shared" si="52"/>
        <v>15</v>
      </c>
      <c r="AC225" s="14">
        <f t="shared" si="53"/>
        <v>9</v>
      </c>
      <c r="AD225" s="14">
        <f t="shared" si="54"/>
        <v>7</v>
      </c>
      <c r="AE225" s="14">
        <f t="shared" si="55"/>
        <v>6</v>
      </c>
      <c r="AF225" s="14">
        <f t="shared" si="56"/>
        <v>4</v>
      </c>
      <c r="AG225" s="14">
        <f t="shared" si="57"/>
        <v>3</v>
      </c>
      <c r="AH225" s="14">
        <f t="shared" si="58"/>
        <v>1</v>
      </c>
      <c r="AI225" s="9">
        <f t="shared" si="59"/>
        <v>41.666666666666671</v>
      </c>
    </row>
    <row r="226" spans="1:35">
      <c r="A226" s="1">
        <v>111099</v>
      </c>
      <c r="B226" s="14">
        <v>29</v>
      </c>
      <c r="C226" s="14">
        <v>21</v>
      </c>
      <c r="D226" s="2">
        <v>29.934000000000001</v>
      </c>
      <c r="E226" s="3">
        <v>4.5999999999999996</v>
      </c>
      <c r="F226" s="14">
        <v>244</v>
      </c>
      <c r="G226" s="14">
        <v>155</v>
      </c>
      <c r="H226" s="14">
        <v>97</v>
      </c>
      <c r="I226" s="14">
        <v>43</v>
      </c>
      <c r="J226" s="14">
        <v>26</v>
      </c>
      <c r="K226" s="14">
        <v>13</v>
      </c>
      <c r="L226" s="14">
        <v>11</v>
      </c>
      <c r="M226" s="14">
        <v>3</v>
      </c>
      <c r="N226" s="14">
        <v>0</v>
      </c>
      <c r="O226" s="14">
        <v>0</v>
      </c>
      <c r="P226" s="14">
        <v>0</v>
      </c>
      <c r="Q226" s="14">
        <v>1</v>
      </c>
      <c r="R226" s="14">
        <v>0</v>
      </c>
      <c r="S226">
        <v>0</v>
      </c>
      <c r="T226" s="41">
        <v>2</v>
      </c>
      <c r="U226" s="14">
        <f t="shared" si="45"/>
        <v>593</v>
      </c>
      <c r="V226" s="14">
        <f t="shared" si="46"/>
        <v>349</v>
      </c>
      <c r="W226" s="14">
        <f t="shared" si="47"/>
        <v>194</v>
      </c>
      <c r="X226" s="14">
        <f t="shared" si="48"/>
        <v>97</v>
      </c>
      <c r="Y226" s="14">
        <f t="shared" si="49"/>
        <v>54</v>
      </c>
      <c r="Z226" s="14">
        <f t="shared" si="50"/>
        <v>28</v>
      </c>
      <c r="AA226" s="14">
        <f t="shared" si="51"/>
        <v>15</v>
      </c>
      <c r="AB226" s="14">
        <f t="shared" si="52"/>
        <v>4</v>
      </c>
      <c r="AC226" s="14">
        <f t="shared" si="53"/>
        <v>1</v>
      </c>
      <c r="AD226" s="14">
        <f t="shared" si="54"/>
        <v>1</v>
      </c>
      <c r="AE226" s="14">
        <f t="shared" si="55"/>
        <v>1</v>
      </c>
      <c r="AF226" s="14">
        <f t="shared" si="56"/>
        <v>1</v>
      </c>
      <c r="AG226" s="14">
        <f t="shared" si="57"/>
        <v>0</v>
      </c>
      <c r="AH226" s="14">
        <f t="shared" si="58"/>
        <v>0</v>
      </c>
      <c r="AI226" s="9">
        <f t="shared" si="59"/>
        <v>32.715008431703204</v>
      </c>
    </row>
    <row r="227" spans="1:35">
      <c r="A227" s="1">
        <v>111099</v>
      </c>
      <c r="B227" s="14">
        <v>29</v>
      </c>
      <c r="C227" s="14">
        <v>22</v>
      </c>
      <c r="D227" s="2">
        <v>29.98</v>
      </c>
      <c r="E227" s="3">
        <v>6</v>
      </c>
      <c r="F227" s="14">
        <v>244</v>
      </c>
      <c r="G227" s="14">
        <v>155</v>
      </c>
      <c r="H227" s="14">
        <v>97</v>
      </c>
      <c r="I227" s="14">
        <v>43</v>
      </c>
      <c r="J227" s="14">
        <v>26</v>
      </c>
      <c r="K227" s="14">
        <v>13</v>
      </c>
      <c r="L227" s="14">
        <v>11</v>
      </c>
      <c r="M227" s="14">
        <v>3</v>
      </c>
      <c r="N227" s="14">
        <v>0</v>
      </c>
      <c r="O227" s="14">
        <v>0</v>
      </c>
      <c r="P227" s="14">
        <v>0</v>
      </c>
      <c r="Q227" s="14">
        <v>1</v>
      </c>
      <c r="R227" s="14">
        <v>0</v>
      </c>
      <c r="S227">
        <v>0</v>
      </c>
      <c r="T227" s="41">
        <v>2</v>
      </c>
      <c r="U227" s="14">
        <f t="shared" si="45"/>
        <v>593</v>
      </c>
      <c r="V227" s="14">
        <f t="shared" si="46"/>
        <v>349</v>
      </c>
      <c r="W227" s="14">
        <f t="shared" si="47"/>
        <v>194</v>
      </c>
      <c r="X227" s="14">
        <f t="shared" si="48"/>
        <v>97</v>
      </c>
      <c r="Y227" s="14">
        <f t="shared" si="49"/>
        <v>54</v>
      </c>
      <c r="Z227" s="14">
        <f t="shared" si="50"/>
        <v>28</v>
      </c>
      <c r="AA227" s="14">
        <f t="shared" si="51"/>
        <v>15</v>
      </c>
      <c r="AB227" s="14">
        <f t="shared" si="52"/>
        <v>4</v>
      </c>
      <c r="AC227" s="14">
        <f t="shared" si="53"/>
        <v>1</v>
      </c>
      <c r="AD227" s="14">
        <f t="shared" si="54"/>
        <v>1</v>
      </c>
      <c r="AE227" s="14">
        <f t="shared" si="55"/>
        <v>1</v>
      </c>
      <c r="AF227" s="14">
        <f t="shared" si="56"/>
        <v>1</v>
      </c>
      <c r="AG227" s="14">
        <f t="shared" si="57"/>
        <v>0</v>
      </c>
      <c r="AH227" s="14">
        <f t="shared" si="58"/>
        <v>0</v>
      </c>
      <c r="AI227" s="9">
        <f t="shared" si="59"/>
        <v>32.715008431703204</v>
      </c>
    </row>
    <row r="228" spans="1:35">
      <c r="A228" s="1">
        <v>111299</v>
      </c>
      <c r="B228" s="14">
        <v>30</v>
      </c>
      <c r="C228" s="14">
        <v>1</v>
      </c>
      <c r="D228" s="2">
        <v>30.04</v>
      </c>
      <c r="E228" s="3">
        <v>5.8</v>
      </c>
      <c r="F228" s="14">
        <v>104</v>
      </c>
      <c r="G228" s="14">
        <v>50</v>
      </c>
      <c r="H228" s="14">
        <v>25</v>
      </c>
      <c r="I228" s="14">
        <v>13</v>
      </c>
      <c r="J228" s="14">
        <v>8</v>
      </c>
      <c r="K228" s="14">
        <v>1</v>
      </c>
      <c r="L228" s="14">
        <v>2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>
        <v>0</v>
      </c>
      <c r="T228" s="41">
        <v>2</v>
      </c>
      <c r="U228" s="14">
        <f t="shared" si="45"/>
        <v>203</v>
      </c>
      <c r="V228" s="14">
        <f t="shared" si="46"/>
        <v>99</v>
      </c>
      <c r="W228" s="14">
        <f t="shared" si="47"/>
        <v>49</v>
      </c>
      <c r="X228" s="14">
        <f t="shared" si="48"/>
        <v>24</v>
      </c>
      <c r="Y228" s="14">
        <f t="shared" si="49"/>
        <v>11</v>
      </c>
      <c r="Z228" s="14">
        <f t="shared" si="50"/>
        <v>3</v>
      </c>
      <c r="AA228" s="14">
        <f t="shared" si="51"/>
        <v>2</v>
      </c>
      <c r="AB228" s="14">
        <f t="shared" si="52"/>
        <v>0</v>
      </c>
      <c r="AC228" s="14">
        <f t="shared" si="53"/>
        <v>0</v>
      </c>
      <c r="AD228" s="14">
        <f t="shared" si="54"/>
        <v>0</v>
      </c>
      <c r="AE228" s="14">
        <f t="shared" si="55"/>
        <v>0</v>
      </c>
      <c r="AF228" s="14">
        <f t="shared" si="56"/>
        <v>0</v>
      </c>
      <c r="AG228" s="14">
        <f t="shared" si="57"/>
        <v>0</v>
      </c>
      <c r="AH228" s="14">
        <f t="shared" si="58"/>
        <v>0</v>
      </c>
      <c r="AI228" s="9">
        <f t="shared" si="59"/>
        <v>24.137931034482758</v>
      </c>
    </row>
    <row r="229" spans="1:35">
      <c r="A229" s="1">
        <v>111299</v>
      </c>
      <c r="B229" s="14">
        <v>30</v>
      </c>
      <c r="C229" s="14">
        <v>2</v>
      </c>
      <c r="D229" s="2">
        <v>30.097999999999999</v>
      </c>
      <c r="E229" s="3">
        <v>4.8</v>
      </c>
      <c r="F229" s="14">
        <v>138</v>
      </c>
      <c r="G229" s="14">
        <v>86</v>
      </c>
      <c r="H229" s="14">
        <v>52</v>
      </c>
      <c r="I229" s="14">
        <v>36</v>
      </c>
      <c r="J229" s="14">
        <v>12</v>
      </c>
      <c r="K229" s="14">
        <v>5</v>
      </c>
      <c r="L229" s="14">
        <v>1</v>
      </c>
      <c r="M229" s="14">
        <v>0</v>
      </c>
      <c r="N229" s="14">
        <v>0</v>
      </c>
      <c r="O229" s="14">
        <v>0</v>
      </c>
      <c r="P229" s="14">
        <v>0</v>
      </c>
      <c r="Q229" s="14">
        <v>1</v>
      </c>
      <c r="R229" s="14">
        <v>0</v>
      </c>
      <c r="S229">
        <v>0</v>
      </c>
      <c r="T229" s="41">
        <v>2</v>
      </c>
      <c r="U229" s="14">
        <f t="shared" si="45"/>
        <v>331</v>
      </c>
      <c r="V229" s="14">
        <f t="shared" si="46"/>
        <v>193</v>
      </c>
      <c r="W229" s="14">
        <f t="shared" si="47"/>
        <v>107</v>
      </c>
      <c r="X229" s="14">
        <f t="shared" si="48"/>
        <v>55</v>
      </c>
      <c r="Y229" s="14">
        <f t="shared" si="49"/>
        <v>19</v>
      </c>
      <c r="Z229" s="14">
        <f t="shared" si="50"/>
        <v>7</v>
      </c>
      <c r="AA229" s="14">
        <f t="shared" si="51"/>
        <v>2</v>
      </c>
      <c r="AB229" s="14">
        <f t="shared" si="52"/>
        <v>1</v>
      </c>
      <c r="AC229" s="14">
        <f t="shared" si="53"/>
        <v>1</v>
      </c>
      <c r="AD229" s="14">
        <f t="shared" si="54"/>
        <v>1</v>
      </c>
      <c r="AE229" s="14">
        <f t="shared" si="55"/>
        <v>1</v>
      </c>
      <c r="AF229" s="14">
        <f t="shared" si="56"/>
        <v>1</v>
      </c>
      <c r="AG229" s="14">
        <f t="shared" si="57"/>
        <v>0</v>
      </c>
      <c r="AH229" s="14">
        <f t="shared" si="58"/>
        <v>0</v>
      </c>
      <c r="AI229" s="9">
        <f t="shared" si="59"/>
        <v>32.326283987915403</v>
      </c>
    </row>
    <row r="230" spans="1:35">
      <c r="A230" s="1">
        <v>111299</v>
      </c>
      <c r="B230" s="14">
        <v>30</v>
      </c>
      <c r="C230" s="14">
        <v>3</v>
      </c>
      <c r="D230" s="2">
        <v>30.146000000000001</v>
      </c>
      <c r="E230" s="3">
        <v>4.8</v>
      </c>
      <c r="F230" s="14">
        <v>128</v>
      </c>
      <c r="G230" s="14">
        <v>94</v>
      </c>
      <c r="H230" s="14">
        <v>39</v>
      </c>
      <c r="I230" s="14">
        <v>27</v>
      </c>
      <c r="J230" s="14">
        <v>17</v>
      </c>
      <c r="K230" s="14">
        <v>1</v>
      </c>
      <c r="L230" s="14">
        <v>1</v>
      </c>
      <c r="M230" s="14">
        <v>2</v>
      </c>
      <c r="N230" s="14">
        <v>0</v>
      </c>
      <c r="O230" s="14">
        <v>1</v>
      </c>
      <c r="P230" s="14">
        <v>0</v>
      </c>
      <c r="Q230" s="14">
        <v>0</v>
      </c>
      <c r="R230" s="14">
        <v>0</v>
      </c>
      <c r="S230">
        <v>0</v>
      </c>
      <c r="T230" s="41">
        <v>2</v>
      </c>
      <c r="U230" s="14">
        <f t="shared" si="45"/>
        <v>310</v>
      </c>
      <c r="V230" s="14">
        <f t="shared" si="46"/>
        <v>182</v>
      </c>
      <c r="W230" s="14">
        <f t="shared" si="47"/>
        <v>88</v>
      </c>
      <c r="X230" s="14">
        <f t="shared" si="48"/>
        <v>49</v>
      </c>
      <c r="Y230" s="14">
        <f t="shared" si="49"/>
        <v>22</v>
      </c>
      <c r="Z230" s="14">
        <f t="shared" si="50"/>
        <v>5</v>
      </c>
      <c r="AA230" s="14">
        <f t="shared" si="51"/>
        <v>4</v>
      </c>
      <c r="AB230" s="14">
        <f t="shared" si="52"/>
        <v>3</v>
      </c>
      <c r="AC230" s="14">
        <f t="shared" si="53"/>
        <v>1</v>
      </c>
      <c r="AD230" s="14">
        <f t="shared" si="54"/>
        <v>1</v>
      </c>
      <c r="AE230" s="14">
        <f t="shared" si="55"/>
        <v>0</v>
      </c>
      <c r="AF230" s="14">
        <f t="shared" si="56"/>
        <v>0</v>
      </c>
      <c r="AG230" s="14">
        <f t="shared" si="57"/>
        <v>0</v>
      </c>
      <c r="AH230" s="14">
        <f t="shared" si="58"/>
        <v>0</v>
      </c>
      <c r="AI230" s="9">
        <f t="shared" si="59"/>
        <v>28.387096774193548</v>
      </c>
    </row>
    <row r="231" spans="1:35">
      <c r="A231" s="1">
        <v>111299</v>
      </c>
      <c r="B231" s="14">
        <v>30</v>
      </c>
      <c r="C231" s="14">
        <v>4</v>
      </c>
      <c r="D231" s="2">
        <v>30.193999999999999</v>
      </c>
      <c r="E231" s="3">
        <v>4.8</v>
      </c>
      <c r="F231" s="14">
        <v>277</v>
      </c>
      <c r="G231" s="14">
        <v>64</v>
      </c>
      <c r="H231" s="14">
        <v>42</v>
      </c>
      <c r="I231" s="14">
        <v>32</v>
      </c>
      <c r="J231" s="14">
        <v>16</v>
      </c>
      <c r="K231" s="14">
        <v>6</v>
      </c>
      <c r="L231" s="14">
        <v>3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>
        <v>0</v>
      </c>
      <c r="T231" s="41">
        <v>2</v>
      </c>
      <c r="U231" s="14">
        <f t="shared" si="45"/>
        <v>440</v>
      </c>
      <c r="V231" s="14">
        <f t="shared" si="46"/>
        <v>163</v>
      </c>
      <c r="W231" s="14">
        <f t="shared" si="47"/>
        <v>99</v>
      </c>
      <c r="X231" s="14">
        <f t="shared" si="48"/>
        <v>57</v>
      </c>
      <c r="Y231" s="14">
        <f t="shared" si="49"/>
        <v>25</v>
      </c>
      <c r="Z231" s="14">
        <f t="shared" si="50"/>
        <v>9</v>
      </c>
      <c r="AA231" s="14">
        <f t="shared" si="51"/>
        <v>3</v>
      </c>
      <c r="AB231" s="14">
        <f t="shared" si="52"/>
        <v>0</v>
      </c>
      <c r="AC231" s="14">
        <f t="shared" si="53"/>
        <v>0</v>
      </c>
      <c r="AD231" s="14">
        <f t="shared" si="54"/>
        <v>0</v>
      </c>
      <c r="AE231" s="14">
        <f t="shared" si="55"/>
        <v>0</v>
      </c>
      <c r="AF231" s="14">
        <f t="shared" si="56"/>
        <v>0</v>
      </c>
      <c r="AG231" s="14">
        <f t="shared" si="57"/>
        <v>0</v>
      </c>
      <c r="AH231" s="14">
        <f t="shared" si="58"/>
        <v>0</v>
      </c>
      <c r="AI231" s="9">
        <f t="shared" si="59"/>
        <v>22.5</v>
      </c>
    </row>
    <row r="232" spans="1:35">
      <c r="A232" s="1">
        <v>111299</v>
      </c>
      <c r="B232" s="14">
        <v>30</v>
      </c>
      <c r="C232" s="14">
        <v>5</v>
      </c>
      <c r="D232" s="2">
        <v>30.242000000000001</v>
      </c>
      <c r="E232" s="3">
        <v>4.8</v>
      </c>
      <c r="F232" s="14">
        <v>68</v>
      </c>
      <c r="G232" s="14">
        <v>65</v>
      </c>
      <c r="H232" s="14">
        <v>39</v>
      </c>
      <c r="I232" s="14">
        <v>20</v>
      </c>
      <c r="J232" s="14">
        <v>11</v>
      </c>
      <c r="K232" s="14">
        <v>6</v>
      </c>
      <c r="L232" s="14">
        <v>2</v>
      </c>
      <c r="M232" s="14">
        <v>1</v>
      </c>
      <c r="N232" s="14">
        <v>1</v>
      </c>
      <c r="O232" s="14">
        <v>0</v>
      </c>
      <c r="P232" s="14">
        <v>0</v>
      </c>
      <c r="Q232" s="14">
        <v>0</v>
      </c>
      <c r="R232" s="14">
        <v>0</v>
      </c>
      <c r="S232">
        <v>0</v>
      </c>
      <c r="T232" s="41">
        <v>2</v>
      </c>
      <c r="U232" s="14">
        <f t="shared" si="45"/>
        <v>213</v>
      </c>
      <c r="V232" s="14">
        <f t="shared" si="46"/>
        <v>145</v>
      </c>
      <c r="W232" s="14">
        <f t="shared" si="47"/>
        <v>80</v>
      </c>
      <c r="X232" s="14">
        <f t="shared" si="48"/>
        <v>41</v>
      </c>
      <c r="Y232" s="14">
        <f t="shared" si="49"/>
        <v>21</v>
      </c>
      <c r="Z232" s="14">
        <f t="shared" si="50"/>
        <v>10</v>
      </c>
      <c r="AA232" s="14">
        <f t="shared" si="51"/>
        <v>4</v>
      </c>
      <c r="AB232" s="14">
        <f t="shared" si="52"/>
        <v>2</v>
      </c>
      <c r="AC232" s="14">
        <f t="shared" si="53"/>
        <v>1</v>
      </c>
      <c r="AD232" s="14">
        <f t="shared" si="54"/>
        <v>0</v>
      </c>
      <c r="AE232" s="14">
        <f t="shared" si="55"/>
        <v>0</v>
      </c>
      <c r="AF232" s="14">
        <f t="shared" si="56"/>
        <v>0</v>
      </c>
      <c r="AG232" s="14">
        <f t="shared" si="57"/>
        <v>0</v>
      </c>
      <c r="AH232" s="14">
        <f t="shared" si="58"/>
        <v>0</v>
      </c>
      <c r="AI232" s="9">
        <f t="shared" si="59"/>
        <v>37.558685446009385</v>
      </c>
    </row>
    <row r="233" spans="1:35">
      <c r="A233" s="1">
        <v>111299</v>
      </c>
      <c r="B233" s="14">
        <v>30</v>
      </c>
      <c r="C233" s="14">
        <v>6</v>
      </c>
      <c r="D233" s="2">
        <v>30.29</v>
      </c>
      <c r="E233" s="3">
        <v>4.8</v>
      </c>
      <c r="F233" s="14">
        <v>141</v>
      </c>
      <c r="G233" s="14">
        <v>95</v>
      </c>
      <c r="H233" s="14">
        <v>72</v>
      </c>
      <c r="I233" s="14">
        <v>52</v>
      </c>
      <c r="J233" s="14">
        <v>34</v>
      </c>
      <c r="K233" s="14">
        <v>17</v>
      </c>
      <c r="L233" s="14">
        <v>9</v>
      </c>
      <c r="M233" s="14">
        <v>5</v>
      </c>
      <c r="N233" s="14">
        <v>4</v>
      </c>
      <c r="O233" s="14">
        <v>2</v>
      </c>
      <c r="P233" s="14">
        <v>3</v>
      </c>
      <c r="Q233" s="14">
        <v>1</v>
      </c>
      <c r="R233" s="14">
        <v>0</v>
      </c>
      <c r="S233">
        <v>0</v>
      </c>
      <c r="T233" s="41">
        <v>2</v>
      </c>
      <c r="U233" s="14">
        <f t="shared" si="45"/>
        <v>435</v>
      </c>
      <c r="V233" s="14">
        <f t="shared" si="46"/>
        <v>294</v>
      </c>
      <c r="W233" s="14">
        <f t="shared" si="47"/>
        <v>199</v>
      </c>
      <c r="X233" s="14">
        <f t="shared" si="48"/>
        <v>127</v>
      </c>
      <c r="Y233" s="14">
        <f t="shared" si="49"/>
        <v>75</v>
      </c>
      <c r="Z233" s="14">
        <f t="shared" si="50"/>
        <v>41</v>
      </c>
      <c r="AA233" s="14">
        <f t="shared" si="51"/>
        <v>24</v>
      </c>
      <c r="AB233" s="14">
        <f t="shared" si="52"/>
        <v>15</v>
      </c>
      <c r="AC233" s="14">
        <f t="shared" si="53"/>
        <v>10</v>
      </c>
      <c r="AD233" s="14">
        <f t="shared" si="54"/>
        <v>6</v>
      </c>
      <c r="AE233" s="14">
        <f t="shared" si="55"/>
        <v>4</v>
      </c>
      <c r="AF233" s="14">
        <f t="shared" si="56"/>
        <v>1</v>
      </c>
      <c r="AG233" s="14">
        <f t="shared" si="57"/>
        <v>0</v>
      </c>
      <c r="AH233" s="14">
        <f t="shared" si="58"/>
        <v>0</v>
      </c>
      <c r="AI233" s="9">
        <f t="shared" si="59"/>
        <v>45.747126436781613</v>
      </c>
    </row>
    <row r="234" spans="1:35">
      <c r="A234" s="1">
        <v>111299</v>
      </c>
      <c r="B234" s="14">
        <v>30</v>
      </c>
      <c r="C234" s="14">
        <v>7</v>
      </c>
      <c r="D234" s="2">
        <v>30.338000000000001</v>
      </c>
      <c r="E234" s="3">
        <v>4.8</v>
      </c>
      <c r="F234" s="14">
        <v>191</v>
      </c>
      <c r="G234" s="14">
        <v>92</v>
      </c>
      <c r="H234" s="14">
        <v>75</v>
      </c>
      <c r="I234" s="14">
        <v>38</v>
      </c>
      <c r="J234" s="14">
        <v>18</v>
      </c>
      <c r="K234" s="14">
        <v>24</v>
      </c>
      <c r="L234" s="14">
        <v>11</v>
      </c>
      <c r="M234" s="14">
        <v>5</v>
      </c>
      <c r="N234" s="14">
        <v>7</v>
      </c>
      <c r="O234" s="14">
        <v>2</v>
      </c>
      <c r="P234" s="14">
        <v>0</v>
      </c>
      <c r="Q234" s="14">
        <v>4</v>
      </c>
      <c r="R234" s="14">
        <v>1</v>
      </c>
      <c r="S234">
        <v>0</v>
      </c>
      <c r="T234" s="41">
        <v>2</v>
      </c>
      <c r="U234" s="14">
        <f t="shared" si="45"/>
        <v>468</v>
      </c>
      <c r="V234" s="14">
        <f t="shared" si="46"/>
        <v>277</v>
      </c>
      <c r="W234" s="14">
        <f t="shared" si="47"/>
        <v>185</v>
      </c>
      <c r="X234" s="14">
        <f t="shared" si="48"/>
        <v>110</v>
      </c>
      <c r="Y234" s="14">
        <f t="shared" si="49"/>
        <v>72</v>
      </c>
      <c r="Z234" s="14">
        <f t="shared" si="50"/>
        <v>54</v>
      </c>
      <c r="AA234" s="14">
        <f t="shared" si="51"/>
        <v>30</v>
      </c>
      <c r="AB234" s="14">
        <f t="shared" si="52"/>
        <v>19</v>
      </c>
      <c r="AC234" s="14">
        <f t="shared" si="53"/>
        <v>14</v>
      </c>
      <c r="AD234" s="14">
        <f t="shared" si="54"/>
        <v>7</v>
      </c>
      <c r="AE234" s="14">
        <f t="shared" si="55"/>
        <v>5</v>
      </c>
      <c r="AF234" s="14">
        <f t="shared" si="56"/>
        <v>5</v>
      </c>
      <c r="AG234" s="14">
        <f t="shared" si="57"/>
        <v>1</v>
      </c>
      <c r="AH234" s="14">
        <f t="shared" si="58"/>
        <v>0</v>
      </c>
      <c r="AI234" s="9">
        <f t="shared" si="59"/>
        <v>39.529914529914528</v>
      </c>
    </row>
    <row r="235" spans="1:35">
      <c r="A235" s="1">
        <v>111299</v>
      </c>
      <c r="B235" s="14">
        <v>30</v>
      </c>
      <c r="C235" s="14">
        <v>8</v>
      </c>
      <c r="D235" s="2">
        <v>30.385999999999999</v>
      </c>
      <c r="E235" s="3">
        <v>4.8</v>
      </c>
      <c r="F235" s="14">
        <v>65</v>
      </c>
      <c r="G235" s="14">
        <v>46</v>
      </c>
      <c r="H235" s="14">
        <v>28</v>
      </c>
      <c r="I235" s="14">
        <v>22</v>
      </c>
      <c r="J235" s="14">
        <v>10</v>
      </c>
      <c r="K235" s="14">
        <v>2</v>
      </c>
      <c r="L235" s="14">
        <v>5</v>
      </c>
      <c r="M235" s="14">
        <v>1</v>
      </c>
      <c r="N235" s="14">
        <v>1</v>
      </c>
      <c r="O235" s="14">
        <v>1</v>
      </c>
      <c r="P235" s="14">
        <v>1</v>
      </c>
      <c r="Q235" s="14">
        <v>1</v>
      </c>
      <c r="R235" s="14">
        <v>0</v>
      </c>
      <c r="S235">
        <v>0</v>
      </c>
      <c r="T235" s="41">
        <v>2</v>
      </c>
      <c r="U235" s="14">
        <f t="shared" si="45"/>
        <v>183</v>
      </c>
      <c r="V235" s="14">
        <f t="shared" si="46"/>
        <v>118</v>
      </c>
      <c r="W235" s="14">
        <f t="shared" si="47"/>
        <v>72</v>
      </c>
      <c r="X235" s="14">
        <f t="shared" si="48"/>
        <v>44</v>
      </c>
      <c r="Y235" s="14">
        <f t="shared" si="49"/>
        <v>22</v>
      </c>
      <c r="Z235" s="14">
        <f t="shared" si="50"/>
        <v>12</v>
      </c>
      <c r="AA235" s="14">
        <f t="shared" si="51"/>
        <v>10</v>
      </c>
      <c r="AB235" s="14">
        <f t="shared" si="52"/>
        <v>5</v>
      </c>
      <c r="AC235" s="14">
        <f t="shared" si="53"/>
        <v>4</v>
      </c>
      <c r="AD235" s="14">
        <f t="shared" si="54"/>
        <v>3</v>
      </c>
      <c r="AE235" s="14">
        <f t="shared" si="55"/>
        <v>2</v>
      </c>
      <c r="AF235" s="14">
        <f t="shared" si="56"/>
        <v>1</v>
      </c>
      <c r="AG235" s="14">
        <f t="shared" si="57"/>
        <v>0</v>
      </c>
      <c r="AH235" s="14">
        <f t="shared" si="58"/>
        <v>0</v>
      </c>
      <c r="AI235" s="9">
        <f t="shared" si="59"/>
        <v>39.344262295081968</v>
      </c>
    </row>
    <row r="236" spans="1:35">
      <c r="A236" s="1">
        <v>111299</v>
      </c>
      <c r="B236" s="14">
        <v>30</v>
      </c>
      <c r="C236" s="14">
        <v>9</v>
      </c>
      <c r="D236" s="2">
        <v>30.434000000000001</v>
      </c>
      <c r="E236" s="3">
        <v>4.8</v>
      </c>
      <c r="F236" s="14">
        <v>235</v>
      </c>
      <c r="G236" s="14">
        <v>162</v>
      </c>
      <c r="H236" s="14">
        <v>104</v>
      </c>
      <c r="I236" s="14">
        <v>62</v>
      </c>
      <c r="J236" s="14">
        <v>57</v>
      </c>
      <c r="K236" s="14">
        <v>19</v>
      </c>
      <c r="L236" s="14">
        <v>6</v>
      </c>
      <c r="M236" s="14">
        <v>5</v>
      </c>
      <c r="N236" s="14">
        <v>1</v>
      </c>
      <c r="O236" s="14">
        <v>1</v>
      </c>
      <c r="P236" s="14">
        <v>0</v>
      </c>
      <c r="Q236" s="14">
        <v>0</v>
      </c>
      <c r="R236" s="14">
        <v>0</v>
      </c>
      <c r="S236">
        <v>0</v>
      </c>
      <c r="T236" s="41">
        <v>2</v>
      </c>
      <c r="U236" s="14">
        <f t="shared" si="45"/>
        <v>652</v>
      </c>
      <c r="V236" s="14">
        <f t="shared" si="46"/>
        <v>417</v>
      </c>
      <c r="W236" s="14">
        <f t="shared" si="47"/>
        <v>255</v>
      </c>
      <c r="X236" s="14">
        <f t="shared" si="48"/>
        <v>151</v>
      </c>
      <c r="Y236" s="14">
        <f t="shared" si="49"/>
        <v>89</v>
      </c>
      <c r="Z236" s="14">
        <f t="shared" si="50"/>
        <v>32</v>
      </c>
      <c r="AA236" s="14">
        <f t="shared" si="51"/>
        <v>13</v>
      </c>
      <c r="AB236" s="14">
        <f t="shared" si="52"/>
        <v>7</v>
      </c>
      <c r="AC236" s="14">
        <f t="shared" si="53"/>
        <v>2</v>
      </c>
      <c r="AD236" s="14">
        <f t="shared" si="54"/>
        <v>1</v>
      </c>
      <c r="AE236" s="14">
        <f t="shared" si="55"/>
        <v>0</v>
      </c>
      <c r="AF236" s="14">
        <f t="shared" si="56"/>
        <v>0</v>
      </c>
      <c r="AG236" s="14">
        <f t="shared" si="57"/>
        <v>0</v>
      </c>
      <c r="AH236" s="14">
        <f t="shared" si="58"/>
        <v>0</v>
      </c>
      <c r="AI236" s="9">
        <f t="shared" si="59"/>
        <v>39.110429447852759</v>
      </c>
    </row>
    <row r="237" spans="1:35">
      <c r="A237" s="1">
        <v>111299</v>
      </c>
      <c r="B237" s="14">
        <v>30</v>
      </c>
      <c r="C237" s="14">
        <v>10</v>
      </c>
      <c r="D237" s="2">
        <v>30.481999999999999</v>
      </c>
      <c r="E237" s="3">
        <v>4.8</v>
      </c>
      <c r="F237" s="14">
        <v>88</v>
      </c>
      <c r="G237" s="14">
        <v>42</v>
      </c>
      <c r="H237" s="14">
        <v>26</v>
      </c>
      <c r="I237" s="14">
        <v>15</v>
      </c>
      <c r="J237" s="14">
        <v>6</v>
      </c>
      <c r="K237" s="14">
        <v>2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>
        <v>0</v>
      </c>
      <c r="T237" s="41">
        <v>2</v>
      </c>
      <c r="U237" s="14">
        <f t="shared" si="45"/>
        <v>179</v>
      </c>
      <c r="V237" s="14">
        <f t="shared" si="46"/>
        <v>91</v>
      </c>
      <c r="W237" s="14">
        <f t="shared" si="47"/>
        <v>49</v>
      </c>
      <c r="X237" s="14">
        <f t="shared" si="48"/>
        <v>23</v>
      </c>
      <c r="Y237" s="14">
        <f t="shared" si="49"/>
        <v>8</v>
      </c>
      <c r="Z237" s="14">
        <f t="shared" si="50"/>
        <v>2</v>
      </c>
      <c r="AA237" s="14">
        <f t="shared" si="51"/>
        <v>0</v>
      </c>
      <c r="AB237" s="14">
        <f t="shared" si="52"/>
        <v>0</v>
      </c>
      <c r="AC237" s="14">
        <f t="shared" si="53"/>
        <v>0</v>
      </c>
      <c r="AD237" s="14">
        <f t="shared" si="54"/>
        <v>0</v>
      </c>
      <c r="AE237" s="14">
        <f t="shared" si="55"/>
        <v>0</v>
      </c>
      <c r="AF237" s="14">
        <f t="shared" si="56"/>
        <v>0</v>
      </c>
      <c r="AG237" s="14">
        <f t="shared" si="57"/>
        <v>0</v>
      </c>
      <c r="AH237" s="14">
        <f t="shared" si="58"/>
        <v>0</v>
      </c>
      <c r="AI237" s="9">
        <f t="shared" si="59"/>
        <v>27.374301675977652</v>
      </c>
    </row>
    <row r="238" spans="1:35">
      <c r="A238" s="1">
        <v>111299</v>
      </c>
      <c r="B238" s="14">
        <v>30</v>
      </c>
      <c r="C238" s="14">
        <v>11</v>
      </c>
      <c r="D238" s="2">
        <v>30.53</v>
      </c>
      <c r="E238" s="3">
        <v>5.8</v>
      </c>
      <c r="F238" s="14">
        <v>133</v>
      </c>
      <c r="G238" s="14">
        <v>74</v>
      </c>
      <c r="H238" s="14">
        <v>54</v>
      </c>
      <c r="I238" s="14">
        <v>29</v>
      </c>
      <c r="J238" s="14">
        <v>21</v>
      </c>
      <c r="K238" s="14">
        <v>8</v>
      </c>
      <c r="L238" s="14">
        <v>5</v>
      </c>
      <c r="M238" s="14">
        <v>6</v>
      </c>
      <c r="N238" s="14">
        <v>4</v>
      </c>
      <c r="O238" s="14">
        <v>0</v>
      </c>
      <c r="P238" s="14">
        <v>2</v>
      </c>
      <c r="Q238" s="14">
        <v>0</v>
      </c>
      <c r="R238" s="14">
        <v>0</v>
      </c>
      <c r="S238">
        <v>0</v>
      </c>
      <c r="T238" s="41">
        <v>2</v>
      </c>
      <c r="U238" s="14">
        <f t="shared" si="45"/>
        <v>336</v>
      </c>
      <c r="V238" s="14">
        <f t="shared" si="46"/>
        <v>203</v>
      </c>
      <c r="W238" s="14">
        <f t="shared" si="47"/>
        <v>129</v>
      </c>
      <c r="X238" s="14">
        <f t="shared" si="48"/>
        <v>75</v>
      </c>
      <c r="Y238" s="14">
        <f t="shared" si="49"/>
        <v>46</v>
      </c>
      <c r="Z238" s="14">
        <f t="shared" si="50"/>
        <v>25</v>
      </c>
      <c r="AA238" s="14">
        <f t="shared" si="51"/>
        <v>17</v>
      </c>
      <c r="AB238" s="14">
        <f t="shared" si="52"/>
        <v>12</v>
      </c>
      <c r="AC238" s="14">
        <f t="shared" si="53"/>
        <v>6</v>
      </c>
      <c r="AD238" s="14">
        <f t="shared" si="54"/>
        <v>2</v>
      </c>
      <c r="AE238" s="14">
        <f t="shared" si="55"/>
        <v>2</v>
      </c>
      <c r="AF238" s="14">
        <f t="shared" si="56"/>
        <v>0</v>
      </c>
      <c r="AG238" s="14">
        <f t="shared" si="57"/>
        <v>0</v>
      </c>
      <c r="AH238" s="14">
        <f t="shared" si="58"/>
        <v>0</v>
      </c>
      <c r="AI238" s="9">
        <f t="shared" si="59"/>
        <v>38.392857142857146</v>
      </c>
    </row>
    <row r="239" spans="1:35">
      <c r="A239" s="1">
        <v>111299</v>
      </c>
      <c r="B239" s="14">
        <v>30</v>
      </c>
      <c r="C239" s="14">
        <v>12</v>
      </c>
      <c r="D239" s="2">
        <v>30.588000000000001</v>
      </c>
      <c r="E239" s="3">
        <v>5.8</v>
      </c>
      <c r="F239" s="14">
        <v>52</v>
      </c>
      <c r="G239" s="14">
        <v>41</v>
      </c>
      <c r="H239" s="14">
        <v>15</v>
      </c>
      <c r="I239" s="14">
        <v>13</v>
      </c>
      <c r="J239" s="14">
        <v>4</v>
      </c>
      <c r="K239" s="14">
        <v>0</v>
      </c>
      <c r="L239" s="14">
        <v>0</v>
      </c>
      <c r="M239" s="14">
        <v>0</v>
      </c>
      <c r="N239" s="14">
        <v>0</v>
      </c>
      <c r="O239" s="14">
        <v>1</v>
      </c>
      <c r="P239" s="14">
        <v>0</v>
      </c>
      <c r="Q239" s="14">
        <v>0</v>
      </c>
      <c r="R239" s="14">
        <v>0</v>
      </c>
      <c r="S239">
        <v>0</v>
      </c>
      <c r="T239" s="41">
        <v>2</v>
      </c>
      <c r="U239" s="14">
        <f t="shared" si="45"/>
        <v>126</v>
      </c>
      <c r="V239" s="14">
        <f t="shared" si="46"/>
        <v>74</v>
      </c>
      <c r="W239" s="14">
        <f t="shared" si="47"/>
        <v>33</v>
      </c>
      <c r="X239" s="14">
        <f t="shared" si="48"/>
        <v>18</v>
      </c>
      <c r="Y239" s="14">
        <f t="shared" si="49"/>
        <v>5</v>
      </c>
      <c r="Z239" s="14">
        <f t="shared" si="50"/>
        <v>1</v>
      </c>
      <c r="AA239" s="14">
        <f t="shared" si="51"/>
        <v>1</v>
      </c>
      <c r="AB239" s="14">
        <f t="shared" si="52"/>
        <v>1</v>
      </c>
      <c r="AC239" s="14">
        <f t="shared" si="53"/>
        <v>1</v>
      </c>
      <c r="AD239" s="14">
        <f t="shared" si="54"/>
        <v>1</v>
      </c>
      <c r="AE239" s="14">
        <f t="shared" si="55"/>
        <v>0</v>
      </c>
      <c r="AF239" s="14">
        <f t="shared" si="56"/>
        <v>0</v>
      </c>
      <c r="AG239" s="14">
        <f t="shared" si="57"/>
        <v>0</v>
      </c>
      <c r="AH239" s="14">
        <f t="shared" si="58"/>
        <v>0</v>
      </c>
      <c r="AI239" s="9">
        <f t="shared" si="59"/>
        <v>26.190476190476193</v>
      </c>
    </row>
    <row r="240" spans="1:35">
      <c r="A240" s="1">
        <v>111299</v>
      </c>
      <c r="B240" s="14">
        <v>30</v>
      </c>
      <c r="C240" s="14">
        <v>13</v>
      </c>
      <c r="D240" s="2">
        <v>30.646000000000001</v>
      </c>
      <c r="E240" s="3">
        <v>4.8</v>
      </c>
      <c r="F240" s="14">
        <v>135</v>
      </c>
      <c r="G240" s="14">
        <v>102</v>
      </c>
      <c r="H240" s="14">
        <v>58</v>
      </c>
      <c r="I240" s="14">
        <v>37</v>
      </c>
      <c r="J240" s="14">
        <v>15</v>
      </c>
      <c r="K240" s="14">
        <v>6</v>
      </c>
      <c r="L240" s="14">
        <v>3</v>
      </c>
      <c r="M240" s="14">
        <v>2</v>
      </c>
      <c r="N240" s="14">
        <v>0</v>
      </c>
      <c r="O240" s="14">
        <v>0</v>
      </c>
      <c r="P240" s="14">
        <v>1</v>
      </c>
      <c r="Q240" s="14">
        <v>0</v>
      </c>
      <c r="R240" s="14">
        <v>0</v>
      </c>
      <c r="S240">
        <v>0</v>
      </c>
      <c r="T240" s="41">
        <v>2</v>
      </c>
      <c r="U240" s="14">
        <f t="shared" si="45"/>
        <v>359</v>
      </c>
      <c r="V240" s="14">
        <f t="shared" si="46"/>
        <v>224</v>
      </c>
      <c r="W240" s="14">
        <f t="shared" si="47"/>
        <v>122</v>
      </c>
      <c r="X240" s="14">
        <f t="shared" si="48"/>
        <v>64</v>
      </c>
      <c r="Y240" s="14">
        <f t="shared" si="49"/>
        <v>27</v>
      </c>
      <c r="Z240" s="14">
        <f t="shared" si="50"/>
        <v>12</v>
      </c>
      <c r="AA240" s="14">
        <f t="shared" si="51"/>
        <v>6</v>
      </c>
      <c r="AB240" s="14">
        <f t="shared" si="52"/>
        <v>3</v>
      </c>
      <c r="AC240" s="14">
        <f t="shared" si="53"/>
        <v>1</v>
      </c>
      <c r="AD240" s="14">
        <f t="shared" si="54"/>
        <v>1</v>
      </c>
      <c r="AE240" s="14">
        <f t="shared" si="55"/>
        <v>1</v>
      </c>
      <c r="AF240" s="14">
        <f t="shared" si="56"/>
        <v>0</v>
      </c>
      <c r="AG240" s="14">
        <f t="shared" si="57"/>
        <v>0</v>
      </c>
      <c r="AH240" s="14">
        <f t="shared" si="58"/>
        <v>0</v>
      </c>
      <c r="AI240" s="9">
        <f t="shared" si="59"/>
        <v>33.983286908077993</v>
      </c>
    </row>
    <row r="241" spans="1:35">
      <c r="A241" s="1">
        <v>111299</v>
      </c>
      <c r="B241" s="14">
        <v>30</v>
      </c>
      <c r="C241" s="14">
        <v>14</v>
      </c>
      <c r="D241" s="2">
        <v>30.693999999999999</v>
      </c>
      <c r="E241" s="3">
        <v>4.8</v>
      </c>
      <c r="F241" s="14">
        <v>160</v>
      </c>
      <c r="G241" s="14">
        <v>97</v>
      </c>
      <c r="H241" s="14">
        <v>65</v>
      </c>
      <c r="I241" s="14">
        <v>34</v>
      </c>
      <c r="J241" s="14">
        <v>10</v>
      </c>
      <c r="K241" s="14">
        <v>4</v>
      </c>
      <c r="L241" s="14">
        <v>1</v>
      </c>
      <c r="M241" s="14">
        <v>0</v>
      </c>
      <c r="N241" s="14">
        <v>0</v>
      </c>
      <c r="O241" s="14">
        <v>0</v>
      </c>
      <c r="P241" s="14">
        <v>1</v>
      </c>
      <c r="Q241" s="14">
        <v>0</v>
      </c>
      <c r="R241" s="14">
        <v>0</v>
      </c>
      <c r="S241">
        <v>0</v>
      </c>
      <c r="T241" s="41">
        <v>2</v>
      </c>
      <c r="U241" s="14">
        <f t="shared" si="45"/>
        <v>372</v>
      </c>
      <c r="V241" s="14">
        <f t="shared" si="46"/>
        <v>212</v>
      </c>
      <c r="W241" s="14">
        <f t="shared" si="47"/>
        <v>115</v>
      </c>
      <c r="X241" s="14">
        <f t="shared" si="48"/>
        <v>50</v>
      </c>
      <c r="Y241" s="14">
        <f t="shared" si="49"/>
        <v>16</v>
      </c>
      <c r="Z241" s="14">
        <f t="shared" si="50"/>
        <v>6</v>
      </c>
      <c r="AA241" s="14">
        <f t="shared" si="51"/>
        <v>2</v>
      </c>
      <c r="AB241" s="14">
        <f t="shared" si="52"/>
        <v>1</v>
      </c>
      <c r="AC241" s="14">
        <f t="shared" si="53"/>
        <v>1</v>
      </c>
      <c r="AD241" s="14">
        <f t="shared" si="54"/>
        <v>1</v>
      </c>
      <c r="AE241" s="14">
        <f t="shared" si="55"/>
        <v>1</v>
      </c>
      <c r="AF241" s="14">
        <f t="shared" si="56"/>
        <v>0</v>
      </c>
      <c r="AG241" s="14">
        <f t="shared" si="57"/>
        <v>0</v>
      </c>
      <c r="AH241" s="14">
        <f t="shared" si="58"/>
        <v>0</v>
      </c>
      <c r="AI241" s="9">
        <f t="shared" si="59"/>
        <v>30.913978494623656</v>
      </c>
    </row>
    <row r="242" spans="1:35">
      <c r="A242" s="1">
        <v>111299</v>
      </c>
      <c r="B242" s="14">
        <v>30</v>
      </c>
      <c r="C242" s="14">
        <v>15</v>
      </c>
      <c r="D242" s="2">
        <v>30.742000000000001</v>
      </c>
      <c r="E242" s="3">
        <v>4.8</v>
      </c>
      <c r="F242" s="14">
        <v>139</v>
      </c>
      <c r="G242" s="14">
        <v>80</v>
      </c>
      <c r="H242" s="14">
        <v>54</v>
      </c>
      <c r="I242" s="14">
        <v>30</v>
      </c>
      <c r="J242" s="14">
        <v>15</v>
      </c>
      <c r="K242" s="14">
        <v>6</v>
      </c>
      <c r="L242" s="14">
        <v>1</v>
      </c>
      <c r="M242" s="14">
        <v>3</v>
      </c>
      <c r="N242" s="14">
        <v>0</v>
      </c>
      <c r="O242" s="14">
        <v>1</v>
      </c>
      <c r="P242" s="14">
        <v>0</v>
      </c>
      <c r="Q242" s="14">
        <v>0</v>
      </c>
      <c r="R242" s="14">
        <v>0</v>
      </c>
      <c r="S242">
        <v>0</v>
      </c>
      <c r="T242" s="41">
        <v>2</v>
      </c>
      <c r="U242" s="14">
        <f t="shared" si="45"/>
        <v>329</v>
      </c>
      <c r="V242" s="14">
        <f t="shared" si="46"/>
        <v>190</v>
      </c>
      <c r="W242" s="14">
        <f t="shared" si="47"/>
        <v>110</v>
      </c>
      <c r="X242" s="14">
        <f t="shared" si="48"/>
        <v>56</v>
      </c>
      <c r="Y242" s="14">
        <f t="shared" si="49"/>
        <v>26</v>
      </c>
      <c r="Z242" s="14">
        <f t="shared" si="50"/>
        <v>11</v>
      </c>
      <c r="AA242" s="14">
        <f t="shared" si="51"/>
        <v>5</v>
      </c>
      <c r="AB242" s="14">
        <f t="shared" si="52"/>
        <v>4</v>
      </c>
      <c r="AC242" s="14">
        <f t="shared" si="53"/>
        <v>1</v>
      </c>
      <c r="AD242" s="14">
        <f t="shared" si="54"/>
        <v>1</v>
      </c>
      <c r="AE242" s="14">
        <f t="shared" si="55"/>
        <v>0</v>
      </c>
      <c r="AF242" s="14">
        <f t="shared" si="56"/>
        <v>0</v>
      </c>
      <c r="AG242" s="14">
        <f t="shared" si="57"/>
        <v>0</v>
      </c>
      <c r="AH242" s="14">
        <f t="shared" si="58"/>
        <v>0</v>
      </c>
      <c r="AI242" s="9">
        <f t="shared" si="59"/>
        <v>33.434650455927049</v>
      </c>
    </row>
    <row r="243" spans="1:35">
      <c r="A243" s="1">
        <v>111299</v>
      </c>
      <c r="B243" s="14">
        <v>30</v>
      </c>
      <c r="C243" s="14">
        <v>16</v>
      </c>
      <c r="D243" s="2">
        <v>30.79</v>
      </c>
      <c r="E243" s="3">
        <v>4.8</v>
      </c>
      <c r="F243" s="14">
        <v>183</v>
      </c>
      <c r="G243" s="14">
        <v>94</v>
      </c>
      <c r="H243" s="14">
        <v>58</v>
      </c>
      <c r="I243" s="14">
        <v>37</v>
      </c>
      <c r="J243" s="14">
        <v>14</v>
      </c>
      <c r="K243" s="14">
        <v>5</v>
      </c>
      <c r="L243" s="14">
        <v>1</v>
      </c>
      <c r="M243" s="14">
        <v>1</v>
      </c>
      <c r="N243" s="14">
        <v>0</v>
      </c>
      <c r="O243" s="14">
        <v>1</v>
      </c>
      <c r="P243" s="14">
        <v>1</v>
      </c>
      <c r="Q243" s="14">
        <v>0</v>
      </c>
      <c r="R243" s="14">
        <v>0</v>
      </c>
      <c r="S243">
        <v>0</v>
      </c>
      <c r="T243" s="41">
        <v>2</v>
      </c>
      <c r="U243" s="14">
        <f t="shared" si="45"/>
        <v>395</v>
      </c>
      <c r="V243" s="14">
        <f t="shared" si="46"/>
        <v>212</v>
      </c>
      <c r="W243" s="14">
        <f t="shared" si="47"/>
        <v>118</v>
      </c>
      <c r="X243" s="14">
        <f t="shared" si="48"/>
        <v>60</v>
      </c>
      <c r="Y243" s="14">
        <f t="shared" si="49"/>
        <v>23</v>
      </c>
      <c r="Z243" s="14">
        <f t="shared" si="50"/>
        <v>9</v>
      </c>
      <c r="AA243" s="14">
        <f t="shared" si="51"/>
        <v>4</v>
      </c>
      <c r="AB243" s="14">
        <f t="shared" si="52"/>
        <v>3</v>
      </c>
      <c r="AC243" s="14">
        <f t="shared" si="53"/>
        <v>2</v>
      </c>
      <c r="AD243" s="14">
        <f t="shared" si="54"/>
        <v>2</v>
      </c>
      <c r="AE243" s="14">
        <f t="shared" si="55"/>
        <v>1</v>
      </c>
      <c r="AF243" s="14">
        <f t="shared" si="56"/>
        <v>0</v>
      </c>
      <c r="AG243" s="14">
        <f t="shared" si="57"/>
        <v>0</v>
      </c>
      <c r="AH243" s="14">
        <f t="shared" si="58"/>
        <v>0</v>
      </c>
      <c r="AI243" s="9">
        <f t="shared" si="59"/>
        <v>29.873417721518987</v>
      </c>
    </row>
    <row r="244" spans="1:35">
      <c r="A244" s="1">
        <v>111299</v>
      </c>
      <c r="B244" s="14">
        <v>30</v>
      </c>
      <c r="C244" s="14">
        <v>17</v>
      </c>
      <c r="D244" s="2">
        <v>30.838000000000001</v>
      </c>
      <c r="E244" s="3">
        <v>4.8</v>
      </c>
      <c r="F244" s="14">
        <v>244</v>
      </c>
      <c r="G244" s="14">
        <v>187</v>
      </c>
      <c r="H244" s="14">
        <v>116</v>
      </c>
      <c r="I244" s="14">
        <v>63</v>
      </c>
      <c r="J244" s="14">
        <v>39</v>
      </c>
      <c r="K244" s="14">
        <v>21</v>
      </c>
      <c r="L244" s="14">
        <v>7</v>
      </c>
      <c r="M244" s="14">
        <v>3</v>
      </c>
      <c r="N244" s="14">
        <v>0</v>
      </c>
      <c r="O244" s="14">
        <v>0</v>
      </c>
      <c r="P244" s="14">
        <v>1</v>
      </c>
      <c r="Q244" s="14">
        <v>0</v>
      </c>
      <c r="R244" s="14">
        <v>0</v>
      </c>
      <c r="S244">
        <v>0</v>
      </c>
      <c r="T244" s="41">
        <v>2</v>
      </c>
      <c r="U244" s="14">
        <f t="shared" si="45"/>
        <v>681</v>
      </c>
      <c r="V244" s="14">
        <f t="shared" si="46"/>
        <v>437</v>
      </c>
      <c r="W244" s="14">
        <f t="shared" si="47"/>
        <v>250</v>
      </c>
      <c r="X244" s="14">
        <f t="shared" si="48"/>
        <v>134</v>
      </c>
      <c r="Y244" s="14">
        <f t="shared" si="49"/>
        <v>71</v>
      </c>
      <c r="Z244" s="14">
        <f t="shared" si="50"/>
        <v>32</v>
      </c>
      <c r="AA244" s="14">
        <f t="shared" si="51"/>
        <v>11</v>
      </c>
      <c r="AB244" s="14">
        <f t="shared" si="52"/>
        <v>4</v>
      </c>
      <c r="AC244" s="14">
        <f t="shared" si="53"/>
        <v>1</v>
      </c>
      <c r="AD244" s="14">
        <f t="shared" si="54"/>
        <v>1</v>
      </c>
      <c r="AE244" s="14">
        <f t="shared" si="55"/>
        <v>1</v>
      </c>
      <c r="AF244" s="14">
        <f t="shared" si="56"/>
        <v>0</v>
      </c>
      <c r="AG244" s="14">
        <f t="shared" si="57"/>
        <v>0</v>
      </c>
      <c r="AH244" s="14">
        <f t="shared" si="58"/>
        <v>0</v>
      </c>
      <c r="AI244" s="9">
        <f t="shared" si="59"/>
        <v>36.710719530102793</v>
      </c>
    </row>
    <row r="245" spans="1:35">
      <c r="A245" s="1">
        <v>111299</v>
      </c>
      <c r="B245" s="14">
        <v>30</v>
      </c>
      <c r="C245" s="14">
        <v>18</v>
      </c>
      <c r="D245" s="2">
        <v>30.885999999999999</v>
      </c>
      <c r="E245" s="3">
        <v>4.8</v>
      </c>
      <c r="F245" s="14">
        <v>188</v>
      </c>
      <c r="G245" s="14">
        <v>134</v>
      </c>
      <c r="H245" s="14">
        <v>79</v>
      </c>
      <c r="I245" s="14">
        <v>56</v>
      </c>
      <c r="J245" s="14">
        <v>34</v>
      </c>
      <c r="K245" s="14">
        <v>10</v>
      </c>
      <c r="L245" s="14">
        <v>5</v>
      </c>
      <c r="M245" s="14">
        <v>2</v>
      </c>
      <c r="N245" s="14">
        <v>1</v>
      </c>
      <c r="O245" s="14">
        <v>0</v>
      </c>
      <c r="P245" s="14">
        <v>0</v>
      </c>
      <c r="Q245" s="14">
        <v>0</v>
      </c>
      <c r="R245" s="14">
        <v>0</v>
      </c>
      <c r="S245">
        <v>0</v>
      </c>
      <c r="T245" s="41">
        <v>2</v>
      </c>
      <c r="U245" s="14">
        <f t="shared" si="45"/>
        <v>509</v>
      </c>
      <c r="V245" s="14">
        <f t="shared" si="46"/>
        <v>321</v>
      </c>
      <c r="W245" s="14">
        <f t="shared" si="47"/>
        <v>187</v>
      </c>
      <c r="X245" s="14">
        <f t="shared" si="48"/>
        <v>108</v>
      </c>
      <c r="Y245" s="14">
        <f t="shared" si="49"/>
        <v>52</v>
      </c>
      <c r="Z245" s="14">
        <f t="shared" si="50"/>
        <v>18</v>
      </c>
      <c r="AA245" s="14">
        <f t="shared" si="51"/>
        <v>8</v>
      </c>
      <c r="AB245" s="14">
        <f t="shared" si="52"/>
        <v>3</v>
      </c>
      <c r="AC245" s="14">
        <f t="shared" si="53"/>
        <v>1</v>
      </c>
      <c r="AD245" s="14">
        <f t="shared" si="54"/>
        <v>0</v>
      </c>
      <c r="AE245" s="14">
        <f t="shared" si="55"/>
        <v>0</v>
      </c>
      <c r="AF245" s="14">
        <f t="shared" si="56"/>
        <v>0</v>
      </c>
      <c r="AG245" s="14">
        <f t="shared" si="57"/>
        <v>0</v>
      </c>
      <c r="AH245" s="14">
        <f t="shared" si="58"/>
        <v>0</v>
      </c>
      <c r="AI245" s="9">
        <f t="shared" si="59"/>
        <v>36.738703339882122</v>
      </c>
    </row>
    <row r="246" spans="1:35">
      <c r="A246" s="1">
        <v>111299</v>
      </c>
      <c r="B246" s="14">
        <v>30</v>
      </c>
      <c r="C246" s="14">
        <v>19</v>
      </c>
      <c r="D246" s="2">
        <v>30.934000000000001</v>
      </c>
      <c r="E246" s="3">
        <v>4.8</v>
      </c>
      <c r="F246" s="14">
        <v>211</v>
      </c>
      <c r="G246" s="14">
        <v>142</v>
      </c>
      <c r="H246" s="14">
        <v>106</v>
      </c>
      <c r="I246" s="14">
        <v>80</v>
      </c>
      <c r="J246" s="14">
        <v>42</v>
      </c>
      <c r="K246" s="14">
        <v>15</v>
      </c>
      <c r="L246" s="14">
        <v>9</v>
      </c>
      <c r="M246" s="14">
        <v>3</v>
      </c>
      <c r="N246" s="14">
        <v>0</v>
      </c>
      <c r="O246" s="14">
        <v>0</v>
      </c>
      <c r="P246" s="14">
        <v>1</v>
      </c>
      <c r="Q246" s="14">
        <v>0</v>
      </c>
      <c r="R246" s="14">
        <v>0</v>
      </c>
      <c r="S246">
        <v>0</v>
      </c>
      <c r="T246" s="41">
        <v>2</v>
      </c>
      <c r="U246" s="14">
        <f t="shared" si="45"/>
        <v>609</v>
      </c>
      <c r="V246" s="14">
        <f t="shared" si="46"/>
        <v>398</v>
      </c>
      <c r="W246" s="14">
        <f t="shared" si="47"/>
        <v>256</v>
      </c>
      <c r="X246" s="14">
        <f t="shared" si="48"/>
        <v>150</v>
      </c>
      <c r="Y246" s="14">
        <f t="shared" si="49"/>
        <v>70</v>
      </c>
      <c r="Z246" s="14">
        <f t="shared" si="50"/>
        <v>28</v>
      </c>
      <c r="AA246" s="14">
        <f t="shared" si="51"/>
        <v>13</v>
      </c>
      <c r="AB246" s="14">
        <f t="shared" si="52"/>
        <v>4</v>
      </c>
      <c r="AC246" s="14">
        <f t="shared" si="53"/>
        <v>1</v>
      </c>
      <c r="AD246" s="14">
        <f t="shared" si="54"/>
        <v>1</v>
      </c>
      <c r="AE246" s="14">
        <f t="shared" si="55"/>
        <v>1</v>
      </c>
      <c r="AF246" s="14">
        <f t="shared" si="56"/>
        <v>0</v>
      </c>
      <c r="AG246" s="14">
        <f t="shared" si="57"/>
        <v>0</v>
      </c>
      <c r="AH246" s="14">
        <f t="shared" si="58"/>
        <v>0</v>
      </c>
      <c r="AI246" s="9">
        <f t="shared" si="59"/>
        <v>42.036124794745483</v>
      </c>
    </row>
    <row r="247" spans="1:35">
      <c r="A247" s="1">
        <v>111299</v>
      </c>
      <c r="B247" s="14">
        <v>30</v>
      </c>
      <c r="C247" s="14">
        <v>20</v>
      </c>
      <c r="D247" s="2">
        <v>30.981999999999999</v>
      </c>
      <c r="E247" s="3">
        <v>5.8</v>
      </c>
      <c r="F247" s="14">
        <v>68</v>
      </c>
      <c r="G247" s="14">
        <v>32</v>
      </c>
      <c r="H247" s="14">
        <v>23</v>
      </c>
      <c r="I247" s="14">
        <v>6</v>
      </c>
      <c r="J247" s="14">
        <v>2</v>
      </c>
      <c r="K247" s="14">
        <v>3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1</v>
      </c>
      <c r="S247">
        <v>0</v>
      </c>
      <c r="T247" s="41">
        <v>2</v>
      </c>
      <c r="U247" s="14">
        <f t="shared" si="45"/>
        <v>135</v>
      </c>
      <c r="V247" s="14">
        <f t="shared" si="46"/>
        <v>67</v>
      </c>
      <c r="W247" s="14">
        <f t="shared" si="47"/>
        <v>35</v>
      </c>
      <c r="X247" s="14">
        <f t="shared" si="48"/>
        <v>12</v>
      </c>
      <c r="Y247" s="14">
        <f t="shared" si="49"/>
        <v>6</v>
      </c>
      <c r="Z247" s="14">
        <f t="shared" si="50"/>
        <v>4</v>
      </c>
      <c r="AA247" s="14">
        <f t="shared" si="51"/>
        <v>1</v>
      </c>
      <c r="AB247" s="14">
        <f t="shared" si="52"/>
        <v>1</v>
      </c>
      <c r="AC247" s="14">
        <f t="shared" si="53"/>
        <v>1</v>
      </c>
      <c r="AD247" s="14">
        <f t="shared" si="54"/>
        <v>1</v>
      </c>
      <c r="AE247" s="14">
        <f t="shared" si="55"/>
        <v>1</v>
      </c>
      <c r="AF247" s="14">
        <f t="shared" si="56"/>
        <v>1</v>
      </c>
      <c r="AG247" s="14">
        <f t="shared" si="57"/>
        <v>1</v>
      </c>
      <c r="AH247" s="14">
        <f t="shared" si="58"/>
        <v>0</v>
      </c>
      <c r="AI247" s="9">
        <f t="shared" si="59"/>
        <v>25.925925925925924</v>
      </c>
    </row>
    <row r="248" spans="1:35">
      <c r="A248" s="1">
        <v>111299</v>
      </c>
      <c r="B248" s="14">
        <v>31</v>
      </c>
      <c r="C248" s="14">
        <v>1</v>
      </c>
      <c r="D248" s="2">
        <v>31.04</v>
      </c>
      <c r="E248" s="3">
        <v>5.8</v>
      </c>
      <c r="F248" s="14">
        <v>81</v>
      </c>
      <c r="G248" s="14">
        <v>44</v>
      </c>
      <c r="H248" s="14">
        <v>21</v>
      </c>
      <c r="I248" s="14">
        <v>7</v>
      </c>
      <c r="J248" s="14">
        <v>4</v>
      </c>
      <c r="K248" s="14">
        <v>4</v>
      </c>
      <c r="L248" s="14">
        <v>1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>
        <v>0</v>
      </c>
      <c r="T248" s="41">
        <v>2</v>
      </c>
      <c r="U248" s="14">
        <f t="shared" si="45"/>
        <v>162</v>
      </c>
      <c r="V248" s="14">
        <f t="shared" si="46"/>
        <v>81</v>
      </c>
      <c r="W248" s="14">
        <f t="shared" si="47"/>
        <v>37</v>
      </c>
      <c r="X248" s="14">
        <f t="shared" si="48"/>
        <v>16</v>
      </c>
      <c r="Y248" s="14">
        <f t="shared" si="49"/>
        <v>9</v>
      </c>
      <c r="Z248" s="14">
        <f t="shared" si="50"/>
        <v>5</v>
      </c>
      <c r="AA248" s="14">
        <f t="shared" si="51"/>
        <v>1</v>
      </c>
      <c r="AB248" s="14">
        <f t="shared" si="52"/>
        <v>0</v>
      </c>
      <c r="AC248" s="14">
        <f t="shared" si="53"/>
        <v>0</v>
      </c>
      <c r="AD248" s="14">
        <f t="shared" si="54"/>
        <v>0</v>
      </c>
      <c r="AE248" s="14">
        <f t="shared" si="55"/>
        <v>0</v>
      </c>
      <c r="AF248" s="14">
        <f t="shared" si="56"/>
        <v>0</v>
      </c>
      <c r="AG248" s="14">
        <f t="shared" si="57"/>
        <v>0</v>
      </c>
      <c r="AH248" s="14">
        <f t="shared" si="58"/>
        <v>0</v>
      </c>
      <c r="AI248" s="9">
        <f t="shared" si="59"/>
        <v>22.839506172839506</v>
      </c>
    </row>
    <row r="249" spans="1:35">
      <c r="A249" s="1">
        <v>111299</v>
      </c>
      <c r="B249" s="14">
        <v>31</v>
      </c>
      <c r="C249" s="14">
        <v>2</v>
      </c>
      <c r="D249" s="2">
        <v>31.097999999999999</v>
      </c>
      <c r="E249" s="3">
        <v>4.8</v>
      </c>
      <c r="F249" s="14">
        <v>108</v>
      </c>
      <c r="G249" s="14">
        <v>78</v>
      </c>
      <c r="H249" s="14">
        <v>39</v>
      </c>
      <c r="I249" s="14">
        <v>8</v>
      </c>
      <c r="J249" s="14">
        <v>6</v>
      </c>
      <c r="K249" s="14">
        <v>1</v>
      </c>
      <c r="L249" s="14">
        <v>1</v>
      </c>
      <c r="M249" s="14">
        <v>2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>
        <v>1</v>
      </c>
      <c r="T249" s="41">
        <v>2</v>
      </c>
      <c r="U249" s="14">
        <f t="shared" si="45"/>
        <v>244</v>
      </c>
      <c r="V249" s="14">
        <f t="shared" si="46"/>
        <v>136</v>
      </c>
      <c r="W249" s="14">
        <f t="shared" si="47"/>
        <v>58</v>
      </c>
      <c r="X249" s="14">
        <f t="shared" si="48"/>
        <v>19</v>
      </c>
      <c r="Y249" s="14">
        <f t="shared" si="49"/>
        <v>11</v>
      </c>
      <c r="Z249" s="14">
        <f t="shared" si="50"/>
        <v>5</v>
      </c>
      <c r="AA249" s="14">
        <f t="shared" si="51"/>
        <v>4</v>
      </c>
      <c r="AB249" s="14">
        <f t="shared" si="52"/>
        <v>3</v>
      </c>
      <c r="AC249" s="14">
        <f t="shared" si="53"/>
        <v>1</v>
      </c>
      <c r="AD249" s="14">
        <f t="shared" si="54"/>
        <v>1</v>
      </c>
      <c r="AE249" s="14">
        <f t="shared" si="55"/>
        <v>1</v>
      </c>
      <c r="AF249" s="14">
        <f t="shared" si="56"/>
        <v>1</v>
      </c>
      <c r="AG249" s="14">
        <f t="shared" si="57"/>
        <v>1</v>
      </c>
      <c r="AH249" s="14">
        <f t="shared" si="58"/>
        <v>1</v>
      </c>
      <c r="AI249" s="9">
        <f t="shared" si="59"/>
        <v>23.770491803278688</v>
      </c>
    </row>
    <row r="250" spans="1:35">
      <c r="A250" s="1">
        <v>111299</v>
      </c>
      <c r="B250" s="14">
        <v>31</v>
      </c>
      <c r="C250" s="14">
        <v>3</v>
      </c>
      <c r="D250" s="2">
        <v>31.146000000000001</v>
      </c>
      <c r="E250" s="3">
        <v>4.8</v>
      </c>
      <c r="F250" s="14">
        <v>109</v>
      </c>
      <c r="G250" s="14">
        <v>62</v>
      </c>
      <c r="H250" s="14">
        <v>25</v>
      </c>
      <c r="I250" s="14">
        <v>5</v>
      </c>
      <c r="J250" s="14">
        <v>4</v>
      </c>
      <c r="K250" s="14">
        <v>6</v>
      </c>
      <c r="L250" s="14">
        <v>0</v>
      </c>
      <c r="M250" s="14">
        <v>0</v>
      </c>
      <c r="N250" s="14">
        <v>0</v>
      </c>
      <c r="O250" s="14">
        <v>1</v>
      </c>
      <c r="P250" s="14">
        <v>0</v>
      </c>
      <c r="Q250" s="14">
        <v>0</v>
      </c>
      <c r="R250" s="14">
        <v>0</v>
      </c>
      <c r="S250">
        <v>0</v>
      </c>
      <c r="T250" s="41">
        <v>2</v>
      </c>
      <c r="U250" s="14">
        <f t="shared" si="45"/>
        <v>212</v>
      </c>
      <c r="V250" s="14">
        <f t="shared" si="46"/>
        <v>103</v>
      </c>
      <c r="W250" s="14">
        <f t="shared" si="47"/>
        <v>41</v>
      </c>
      <c r="X250" s="14">
        <f t="shared" si="48"/>
        <v>16</v>
      </c>
      <c r="Y250" s="14">
        <f t="shared" si="49"/>
        <v>11</v>
      </c>
      <c r="Z250" s="14">
        <f t="shared" si="50"/>
        <v>7</v>
      </c>
      <c r="AA250" s="14">
        <f t="shared" si="51"/>
        <v>1</v>
      </c>
      <c r="AB250" s="14">
        <f t="shared" si="52"/>
        <v>1</v>
      </c>
      <c r="AC250" s="14">
        <f t="shared" si="53"/>
        <v>1</v>
      </c>
      <c r="AD250" s="14">
        <f t="shared" si="54"/>
        <v>1</v>
      </c>
      <c r="AE250" s="14">
        <f t="shared" si="55"/>
        <v>0</v>
      </c>
      <c r="AF250" s="14">
        <f t="shared" si="56"/>
        <v>0</v>
      </c>
      <c r="AG250" s="14">
        <f t="shared" si="57"/>
        <v>0</v>
      </c>
      <c r="AH250" s="14">
        <f t="shared" si="58"/>
        <v>0</v>
      </c>
      <c r="AI250" s="9">
        <f t="shared" si="59"/>
        <v>19.339622641509436</v>
      </c>
    </row>
    <row r="251" spans="1:35">
      <c r="A251" s="1">
        <v>111299</v>
      </c>
      <c r="B251" s="14">
        <v>31</v>
      </c>
      <c r="C251" s="14">
        <v>4</v>
      </c>
      <c r="D251" s="2">
        <v>31.193999999999999</v>
      </c>
      <c r="E251" s="3">
        <v>4.8</v>
      </c>
      <c r="F251" s="14">
        <v>66</v>
      </c>
      <c r="G251" s="14">
        <v>27</v>
      </c>
      <c r="H251" s="14">
        <v>15</v>
      </c>
      <c r="I251" s="14">
        <v>5</v>
      </c>
      <c r="J251" s="14">
        <v>1</v>
      </c>
      <c r="K251" s="14">
        <v>1</v>
      </c>
      <c r="L251" s="14">
        <v>1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1</v>
      </c>
      <c r="S251">
        <v>0</v>
      </c>
      <c r="T251" s="41">
        <v>2</v>
      </c>
      <c r="U251" s="14">
        <f t="shared" si="45"/>
        <v>117</v>
      </c>
      <c r="V251" s="14">
        <f t="shared" si="46"/>
        <v>51</v>
      </c>
      <c r="W251" s="14">
        <f t="shared" si="47"/>
        <v>24</v>
      </c>
      <c r="X251" s="14">
        <f t="shared" si="48"/>
        <v>9</v>
      </c>
      <c r="Y251" s="14">
        <f t="shared" si="49"/>
        <v>4</v>
      </c>
      <c r="Z251" s="14">
        <f t="shared" si="50"/>
        <v>3</v>
      </c>
      <c r="AA251" s="14">
        <f t="shared" si="51"/>
        <v>2</v>
      </c>
      <c r="AB251" s="14">
        <f t="shared" si="52"/>
        <v>1</v>
      </c>
      <c r="AC251" s="14">
        <f t="shared" si="53"/>
        <v>1</v>
      </c>
      <c r="AD251" s="14">
        <f t="shared" si="54"/>
        <v>1</v>
      </c>
      <c r="AE251" s="14">
        <f t="shared" si="55"/>
        <v>1</v>
      </c>
      <c r="AF251" s="14">
        <f t="shared" si="56"/>
        <v>1</v>
      </c>
      <c r="AG251" s="14">
        <f t="shared" si="57"/>
        <v>1</v>
      </c>
      <c r="AH251" s="14">
        <f t="shared" si="58"/>
        <v>0</v>
      </c>
      <c r="AI251" s="9">
        <f t="shared" si="59"/>
        <v>20.512820512820511</v>
      </c>
    </row>
    <row r="252" spans="1:35">
      <c r="A252" s="1">
        <v>111299</v>
      </c>
      <c r="B252" s="14">
        <v>31</v>
      </c>
      <c r="C252" s="14">
        <v>5</v>
      </c>
      <c r="D252" s="2">
        <v>31.242000000000001</v>
      </c>
      <c r="E252" s="3">
        <v>4.8</v>
      </c>
      <c r="F252" s="14">
        <v>23</v>
      </c>
      <c r="G252" s="14">
        <v>18</v>
      </c>
      <c r="H252" s="14">
        <v>13</v>
      </c>
      <c r="I252" s="14">
        <v>5</v>
      </c>
      <c r="J252" s="14">
        <v>2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1</v>
      </c>
      <c r="Q252" s="14">
        <v>0</v>
      </c>
      <c r="R252" s="14">
        <v>0</v>
      </c>
      <c r="S252">
        <v>0</v>
      </c>
      <c r="T252" s="41">
        <v>2</v>
      </c>
      <c r="U252" s="14">
        <f t="shared" si="45"/>
        <v>62</v>
      </c>
      <c r="V252" s="14">
        <f t="shared" si="46"/>
        <v>39</v>
      </c>
      <c r="W252" s="14">
        <f t="shared" si="47"/>
        <v>21</v>
      </c>
      <c r="X252" s="14">
        <f t="shared" si="48"/>
        <v>8</v>
      </c>
      <c r="Y252" s="14">
        <f t="shared" si="49"/>
        <v>3</v>
      </c>
      <c r="Z252" s="14">
        <f t="shared" si="50"/>
        <v>1</v>
      </c>
      <c r="AA252" s="14">
        <f t="shared" si="51"/>
        <v>1</v>
      </c>
      <c r="AB252" s="14">
        <f t="shared" si="52"/>
        <v>1</v>
      </c>
      <c r="AC252" s="14">
        <f t="shared" si="53"/>
        <v>1</v>
      </c>
      <c r="AD252" s="14">
        <f t="shared" si="54"/>
        <v>1</v>
      </c>
      <c r="AE252" s="14">
        <f t="shared" si="55"/>
        <v>1</v>
      </c>
      <c r="AF252" s="14">
        <f t="shared" si="56"/>
        <v>0</v>
      </c>
      <c r="AG252" s="14">
        <f t="shared" si="57"/>
        <v>0</v>
      </c>
      <c r="AH252" s="14">
        <f t="shared" si="58"/>
        <v>0</v>
      </c>
      <c r="AI252" s="9">
        <f t="shared" si="59"/>
        <v>33.87096774193548</v>
      </c>
    </row>
    <row r="253" spans="1:35">
      <c r="A253" s="1">
        <v>111299</v>
      </c>
      <c r="B253" s="14">
        <v>31</v>
      </c>
      <c r="C253" s="14">
        <v>6</v>
      </c>
      <c r="D253" s="2">
        <v>31.29</v>
      </c>
      <c r="E253" s="3">
        <v>4.8</v>
      </c>
      <c r="F253" s="14">
        <v>95</v>
      </c>
      <c r="G253" s="14">
        <v>57</v>
      </c>
      <c r="H253" s="14">
        <v>31</v>
      </c>
      <c r="I253" s="14">
        <v>15</v>
      </c>
      <c r="J253" s="14">
        <v>5</v>
      </c>
      <c r="K253" s="14">
        <v>4</v>
      </c>
      <c r="L253" s="14">
        <v>4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1</v>
      </c>
      <c r="S253">
        <v>0</v>
      </c>
      <c r="T253" s="41">
        <v>2</v>
      </c>
      <c r="U253" s="14">
        <f t="shared" si="45"/>
        <v>212</v>
      </c>
      <c r="V253" s="14">
        <f t="shared" si="46"/>
        <v>117</v>
      </c>
      <c r="W253" s="14">
        <f t="shared" si="47"/>
        <v>60</v>
      </c>
      <c r="X253" s="14">
        <f t="shared" si="48"/>
        <v>29</v>
      </c>
      <c r="Y253" s="14">
        <f t="shared" si="49"/>
        <v>14</v>
      </c>
      <c r="Z253" s="14">
        <f t="shared" si="50"/>
        <v>9</v>
      </c>
      <c r="AA253" s="14">
        <f t="shared" si="51"/>
        <v>5</v>
      </c>
      <c r="AB253" s="14">
        <f t="shared" si="52"/>
        <v>1</v>
      </c>
      <c r="AC253" s="14">
        <f t="shared" si="53"/>
        <v>1</v>
      </c>
      <c r="AD253" s="14">
        <f t="shared" si="54"/>
        <v>1</v>
      </c>
      <c r="AE253" s="14">
        <f t="shared" si="55"/>
        <v>1</v>
      </c>
      <c r="AF253" s="14">
        <f t="shared" si="56"/>
        <v>1</v>
      </c>
      <c r="AG253" s="14">
        <f t="shared" si="57"/>
        <v>1</v>
      </c>
      <c r="AH253" s="14">
        <f t="shared" si="58"/>
        <v>0</v>
      </c>
      <c r="AI253" s="9">
        <f t="shared" si="59"/>
        <v>28.30188679245283</v>
      </c>
    </row>
    <row r="254" spans="1:35">
      <c r="A254" s="1">
        <v>111299</v>
      </c>
      <c r="B254" s="14">
        <v>31</v>
      </c>
      <c r="C254" s="14">
        <v>7</v>
      </c>
      <c r="D254" s="2">
        <v>31.338000000000001</v>
      </c>
      <c r="E254" s="3">
        <v>4.8</v>
      </c>
      <c r="F254" s="14">
        <v>67</v>
      </c>
      <c r="G254" s="14">
        <v>37</v>
      </c>
      <c r="H254" s="14">
        <v>22</v>
      </c>
      <c r="I254" s="14">
        <v>11</v>
      </c>
      <c r="J254" s="14">
        <v>4</v>
      </c>
      <c r="K254" s="14">
        <v>2</v>
      </c>
      <c r="L254" s="14">
        <v>2</v>
      </c>
      <c r="M254" s="14">
        <v>1</v>
      </c>
      <c r="N254" s="14">
        <v>0</v>
      </c>
      <c r="O254" s="14">
        <v>1</v>
      </c>
      <c r="P254" s="14">
        <v>0</v>
      </c>
      <c r="Q254" s="14">
        <v>0</v>
      </c>
      <c r="R254" s="14">
        <v>0</v>
      </c>
      <c r="S254">
        <v>0</v>
      </c>
      <c r="T254" s="41">
        <v>2</v>
      </c>
      <c r="U254" s="14">
        <f t="shared" si="45"/>
        <v>147</v>
      </c>
      <c r="V254" s="14">
        <f t="shared" si="46"/>
        <v>80</v>
      </c>
      <c r="W254" s="14">
        <f t="shared" si="47"/>
        <v>43</v>
      </c>
      <c r="X254" s="14">
        <f t="shared" si="48"/>
        <v>21</v>
      </c>
      <c r="Y254" s="14">
        <f t="shared" si="49"/>
        <v>10</v>
      </c>
      <c r="Z254" s="14">
        <f t="shared" si="50"/>
        <v>6</v>
      </c>
      <c r="AA254" s="14">
        <f t="shared" si="51"/>
        <v>4</v>
      </c>
      <c r="AB254" s="14">
        <f t="shared" si="52"/>
        <v>2</v>
      </c>
      <c r="AC254" s="14">
        <f t="shared" si="53"/>
        <v>1</v>
      </c>
      <c r="AD254" s="14">
        <f t="shared" si="54"/>
        <v>1</v>
      </c>
      <c r="AE254" s="14">
        <f t="shared" si="55"/>
        <v>0</v>
      </c>
      <c r="AF254" s="14">
        <f t="shared" si="56"/>
        <v>0</v>
      </c>
      <c r="AG254" s="14">
        <f t="shared" si="57"/>
        <v>0</v>
      </c>
      <c r="AH254" s="14">
        <f t="shared" si="58"/>
        <v>0</v>
      </c>
      <c r="AI254" s="9">
        <f t="shared" si="59"/>
        <v>29.251700680272108</v>
      </c>
    </row>
    <row r="255" spans="1:35">
      <c r="A255" s="1">
        <v>111299</v>
      </c>
      <c r="B255" s="14">
        <v>31</v>
      </c>
      <c r="C255" s="14">
        <v>8</v>
      </c>
      <c r="D255" s="2">
        <v>31.385999999999999</v>
      </c>
      <c r="E255" s="3">
        <v>4.8</v>
      </c>
      <c r="F255" s="14">
        <v>99</v>
      </c>
      <c r="G255" s="14">
        <v>45</v>
      </c>
      <c r="H255" s="14">
        <v>31</v>
      </c>
      <c r="I255" s="14">
        <v>16</v>
      </c>
      <c r="J255" s="14">
        <v>7</v>
      </c>
      <c r="K255" s="14">
        <v>1</v>
      </c>
      <c r="L255" s="14">
        <v>0</v>
      </c>
      <c r="M255" s="14">
        <v>1</v>
      </c>
      <c r="N255" s="14">
        <v>0</v>
      </c>
      <c r="O255" s="14">
        <v>0</v>
      </c>
      <c r="P255" s="14">
        <v>1</v>
      </c>
      <c r="Q255" s="14">
        <v>0</v>
      </c>
      <c r="R255" s="14">
        <v>0</v>
      </c>
      <c r="S255">
        <v>0</v>
      </c>
      <c r="T255" s="41">
        <v>2</v>
      </c>
      <c r="U255" s="14">
        <f t="shared" si="45"/>
        <v>201</v>
      </c>
      <c r="V255" s="14">
        <f t="shared" si="46"/>
        <v>102</v>
      </c>
      <c r="W255" s="14">
        <f t="shared" si="47"/>
        <v>57</v>
      </c>
      <c r="X255" s="14">
        <f t="shared" si="48"/>
        <v>26</v>
      </c>
      <c r="Y255" s="14">
        <f t="shared" si="49"/>
        <v>10</v>
      </c>
      <c r="Z255" s="14">
        <f t="shared" si="50"/>
        <v>3</v>
      </c>
      <c r="AA255" s="14">
        <f t="shared" si="51"/>
        <v>2</v>
      </c>
      <c r="AB255" s="14">
        <f t="shared" si="52"/>
        <v>2</v>
      </c>
      <c r="AC255" s="14">
        <f t="shared" si="53"/>
        <v>1</v>
      </c>
      <c r="AD255" s="14">
        <f t="shared" si="54"/>
        <v>1</v>
      </c>
      <c r="AE255" s="14">
        <f t="shared" si="55"/>
        <v>1</v>
      </c>
      <c r="AF255" s="14">
        <f t="shared" si="56"/>
        <v>0</v>
      </c>
      <c r="AG255" s="14">
        <f t="shared" si="57"/>
        <v>0</v>
      </c>
      <c r="AH255" s="14">
        <f t="shared" si="58"/>
        <v>0</v>
      </c>
      <c r="AI255" s="9">
        <f t="shared" si="59"/>
        <v>28.35820895522388</v>
      </c>
    </row>
    <row r="256" spans="1:35">
      <c r="A256" s="1">
        <v>111299</v>
      </c>
      <c r="B256" s="14">
        <v>31</v>
      </c>
      <c r="C256" s="14">
        <v>9</v>
      </c>
      <c r="D256" s="2">
        <v>31.434000000000001</v>
      </c>
      <c r="E256" s="3">
        <v>4.8</v>
      </c>
      <c r="F256" s="14">
        <v>145</v>
      </c>
      <c r="G256" s="14">
        <v>88</v>
      </c>
      <c r="H256" s="14">
        <v>53</v>
      </c>
      <c r="I256" s="14">
        <v>41</v>
      </c>
      <c r="J256" s="14">
        <v>27</v>
      </c>
      <c r="K256" s="14">
        <v>5</v>
      </c>
      <c r="L256" s="14">
        <v>4</v>
      </c>
      <c r="M256" s="14">
        <v>1</v>
      </c>
      <c r="N256" s="14">
        <v>1</v>
      </c>
      <c r="O256" s="14">
        <v>0</v>
      </c>
      <c r="P256" s="14">
        <v>0</v>
      </c>
      <c r="Q256" s="14">
        <v>0</v>
      </c>
      <c r="R256" s="14">
        <v>0</v>
      </c>
      <c r="S256">
        <v>0</v>
      </c>
      <c r="T256" s="41">
        <v>2</v>
      </c>
      <c r="U256" s="14">
        <f t="shared" si="45"/>
        <v>365</v>
      </c>
      <c r="V256" s="14">
        <f t="shared" si="46"/>
        <v>220</v>
      </c>
      <c r="W256" s="14">
        <f t="shared" si="47"/>
        <v>132</v>
      </c>
      <c r="X256" s="14">
        <f t="shared" si="48"/>
        <v>79</v>
      </c>
      <c r="Y256" s="14">
        <f t="shared" si="49"/>
        <v>38</v>
      </c>
      <c r="Z256" s="14">
        <f t="shared" si="50"/>
        <v>11</v>
      </c>
      <c r="AA256" s="14">
        <f t="shared" si="51"/>
        <v>6</v>
      </c>
      <c r="AB256" s="14">
        <f t="shared" si="52"/>
        <v>2</v>
      </c>
      <c r="AC256" s="14">
        <f t="shared" si="53"/>
        <v>1</v>
      </c>
      <c r="AD256" s="14">
        <f t="shared" si="54"/>
        <v>0</v>
      </c>
      <c r="AE256" s="14">
        <f t="shared" si="55"/>
        <v>0</v>
      </c>
      <c r="AF256" s="14">
        <f t="shared" si="56"/>
        <v>0</v>
      </c>
      <c r="AG256" s="14">
        <f t="shared" si="57"/>
        <v>0</v>
      </c>
      <c r="AH256" s="14">
        <f t="shared" si="58"/>
        <v>0</v>
      </c>
      <c r="AI256" s="9">
        <f t="shared" si="59"/>
        <v>36.164383561643838</v>
      </c>
    </row>
    <row r="257" spans="1:35">
      <c r="A257" s="1">
        <v>111299</v>
      </c>
      <c r="B257" s="14">
        <v>31</v>
      </c>
      <c r="C257" s="14">
        <v>10</v>
      </c>
      <c r="D257" s="2">
        <v>31.481999999999999</v>
      </c>
      <c r="E257" s="3">
        <v>4.8</v>
      </c>
      <c r="F257" s="14">
        <v>233</v>
      </c>
      <c r="G257" s="14">
        <v>194</v>
      </c>
      <c r="H257" s="14">
        <v>155</v>
      </c>
      <c r="I257" s="14">
        <v>113</v>
      </c>
      <c r="J257" s="14">
        <v>61</v>
      </c>
      <c r="K257" s="14">
        <v>23</v>
      </c>
      <c r="L257" s="14">
        <v>10</v>
      </c>
      <c r="M257" s="14">
        <v>5</v>
      </c>
      <c r="N257" s="14">
        <v>1</v>
      </c>
      <c r="O257" s="14">
        <v>0</v>
      </c>
      <c r="P257" s="14">
        <v>0</v>
      </c>
      <c r="Q257" s="14">
        <v>0</v>
      </c>
      <c r="R257" s="14">
        <v>0</v>
      </c>
      <c r="S257">
        <v>0</v>
      </c>
      <c r="T257" s="41">
        <v>2</v>
      </c>
      <c r="U257" s="14">
        <f t="shared" si="45"/>
        <v>795</v>
      </c>
      <c r="V257" s="14">
        <f t="shared" si="46"/>
        <v>562</v>
      </c>
      <c r="W257" s="14">
        <f t="shared" si="47"/>
        <v>368</v>
      </c>
      <c r="X257" s="14">
        <f t="shared" si="48"/>
        <v>213</v>
      </c>
      <c r="Y257" s="14">
        <f t="shared" si="49"/>
        <v>100</v>
      </c>
      <c r="Z257" s="14">
        <f t="shared" si="50"/>
        <v>39</v>
      </c>
      <c r="AA257" s="14">
        <f t="shared" si="51"/>
        <v>16</v>
      </c>
      <c r="AB257" s="14">
        <f t="shared" si="52"/>
        <v>6</v>
      </c>
      <c r="AC257" s="14">
        <f t="shared" si="53"/>
        <v>1</v>
      </c>
      <c r="AD257" s="14">
        <f t="shared" si="54"/>
        <v>0</v>
      </c>
      <c r="AE257" s="14">
        <f t="shared" si="55"/>
        <v>0</v>
      </c>
      <c r="AF257" s="14">
        <f t="shared" si="56"/>
        <v>0</v>
      </c>
      <c r="AG257" s="14">
        <f t="shared" si="57"/>
        <v>0</v>
      </c>
      <c r="AH257" s="14">
        <f t="shared" si="58"/>
        <v>0</v>
      </c>
      <c r="AI257" s="9">
        <f t="shared" si="59"/>
        <v>46.289308176100633</v>
      </c>
    </row>
    <row r="258" spans="1:35">
      <c r="A258" s="1">
        <v>111299</v>
      </c>
      <c r="B258" s="14">
        <v>31</v>
      </c>
      <c r="C258" s="14">
        <v>11</v>
      </c>
      <c r="D258" s="2">
        <v>31.53</v>
      </c>
      <c r="E258" s="3">
        <v>4.8</v>
      </c>
      <c r="F258" s="14">
        <v>185</v>
      </c>
      <c r="G258" s="14">
        <v>136</v>
      </c>
      <c r="H258" s="14">
        <v>116</v>
      </c>
      <c r="I258" s="14">
        <v>75</v>
      </c>
      <c r="J258" s="14">
        <v>35</v>
      </c>
      <c r="K258" s="14">
        <v>17</v>
      </c>
      <c r="L258" s="14">
        <v>12</v>
      </c>
      <c r="M258" s="14">
        <v>2</v>
      </c>
      <c r="N258" s="14">
        <v>3</v>
      </c>
      <c r="O258" s="14">
        <v>0</v>
      </c>
      <c r="P258" s="14">
        <v>0</v>
      </c>
      <c r="Q258" s="14">
        <v>0</v>
      </c>
      <c r="R258" s="14">
        <v>0</v>
      </c>
      <c r="S258">
        <v>0</v>
      </c>
      <c r="T258" s="41">
        <v>2</v>
      </c>
      <c r="U258" s="14">
        <f t="shared" si="45"/>
        <v>581</v>
      </c>
      <c r="V258" s="14">
        <f t="shared" si="46"/>
        <v>396</v>
      </c>
      <c r="W258" s="14">
        <f t="shared" si="47"/>
        <v>260</v>
      </c>
      <c r="X258" s="14">
        <f t="shared" si="48"/>
        <v>144</v>
      </c>
      <c r="Y258" s="14">
        <f t="shared" si="49"/>
        <v>69</v>
      </c>
      <c r="Z258" s="14">
        <f t="shared" si="50"/>
        <v>34</v>
      </c>
      <c r="AA258" s="14">
        <f t="shared" si="51"/>
        <v>17</v>
      </c>
      <c r="AB258" s="14">
        <f t="shared" si="52"/>
        <v>5</v>
      </c>
      <c r="AC258" s="14">
        <f t="shared" si="53"/>
        <v>3</v>
      </c>
      <c r="AD258" s="14">
        <f t="shared" si="54"/>
        <v>0</v>
      </c>
      <c r="AE258" s="14">
        <f t="shared" si="55"/>
        <v>0</v>
      </c>
      <c r="AF258" s="14">
        <f t="shared" si="56"/>
        <v>0</v>
      </c>
      <c r="AG258" s="14">
        <f t="shared" si="57"/>
        <v>0</v>
      </c>
      <c r="AH258" s="14">
        <f t="shared" si="58"/>
        <v>0</v>
      </c>
      <c r="AI258" s="9">
        <f t="shared" si="59"/>
        <v>44.750430292598971</v>
      </c>
    </row>
    <row r="259" spans="1:35">
      <c r="A259" s="1">
        <v>111299</v>
      </c>
      <c r="B259" s="14">
        <v>31</v>
      </c>
      <c r="C259" s="14">
        <v>12</v>
      </c>
      <c r="D259" s="2">
        <v>31.577999999999999</v>
      </c>
      <c r="E259" s="3">
        <v>4.8</v>
      </c>
      <c r="F259" s="14">
        <v>183</v>
      </c>
      <c r="G259" s="14">
        <v>131</v>
      </c>
      <c r="H259" s="14">
        <v>68</v>
      </c>
      <c r="I259" s="14">
        <v>36</v>
      </c>
      <c r="J259" s="14">
        <v>22</v>
      </c>
      <c r="K259" s="14">
        <v>6</v>
      </c>
      <c r="L259" s="14">
        <v>2</v>
      </c>
      <c r="M259" s="14">
        <v>1</v>
      </c>
      <c r="N259" s="14">
        <v>0</v>
      </c>
      <c r="O259" s="14">
        <v>1</v>
      </c>
      <c r="P259" s="14">
        <v>1</v>
      </c>
      <c r="Q259" s="14">
        <v>0</v>
      </c>
      <c r="R259" s="14">
        <v>0</v>
      </c>
      <c r="S259">
        <v>0</v>
      </c>
      <c r="T259" s="41">
        <v>2</v>
      </c>
      <c r="U259" s="14">
        <f t="shared" si="45"/>
        <v>451</v>
      </c>
      <c r="V259" s="14">
        <f t="shared" si="46"/>
        <v>268</v>
      </c>
      <c r="W259" s="14">
        <f t="shared" si="47"/>
        <v>137</v>
      </c>
      <c r="X259" s="14">
        <f t="shared" si="48"/>
        <v>69</v>
      </c>
      <c r="Y259" s="14">
        <f t="shared" si="49"/>
        <v>33</v>
      </c>
      <c r="Z259" s="14">
        <f t="shared" si="50"/>
        <v>11</v>
      </c>
      <c r="AA259" s="14">
        <f t="shared" si="51"/>
        <v>5</v>
      </c>
      <c r="AB259" s="14">
        <f t="shared" si="52"/>
        <v>3</v>
      </c>
      <c r="AC259" s="14">
        <f t="shared" si="53"/>
        <v>2</v>
      </c>
      <c r="AD259" s="14">
        <f t="shared" si="54"/>
        <v>2</v>
      </c>
      <c r="AE259" s="14">
        <f t="shared" si="55"/>
        <v>1</v>
      </c>
      <c r="AF259" s="14">
        <f t="shared" si="56"/>
        <v>0</v>
      </c>
      <c r="AG259" s="14">
        <f t="shared" si="57"/>
        <v>0</v>
      </c>
      <c r="AH259" s="14">
        <f t="shared" si="58"/>
        <v>0</v>
      </c>
      <c r="AI259" s="9">
        <f t="shared" si="59"/>
        <v>30.376940133037696</v>
      </c>
    </row>
    <row r="260" spans="1:35">
      <c r="A260" s="1">
        <v>111299</v>
      </c>
      <c r="B260" s="14">
        <v>31</v>
      </c>
      <c r="C260" s="14">
        <v>13</v>
      </c>
      <c r="D260" s="2">
        <v>31.626000000000001</v>
      </c>
      <c r="E260" s="3">
        <v>4.8</v>
      </c>
      <c r="F260" s="14">
        <v>140</v>
      </c>
      <c r="G260" s="14">
        <v>106</v>
      </c>
      <c r="H260" s="14">
        <v>66</v>
      </c>
      <c r="I260" s="14">
        <v>46</v>
      </c>
      <c r="J260" s="14">
        <v>21</v>
      </c>
      <c r="K260" s="14">
        <v>9</v>
      </c>
      <c r="L260" s="14">
        <v>1</v>
      </c>
      <c r="M260" s="14">
        <v>0</v>
      </c>
      <c r="N260" s="14">
        <v>0</v>
      </c>
      <c r="O260" s="14">
        <v>0</v>
      </c>
      <c r="P260" s="14">
        <v>1</v>
      </c>
      <c r="Q260" s="14">
        <v>0</v>
      </c>
      <c r="R260" s="14">
        <v>0</v>
      </c>
      <c r="S260">
        <v>0</v>
      </c>
      <c r="T260" s="41">
        <v>2</v>
      </c>
      <c r="U260" s="14">
        <f t="shared" si="45"/>
        <v>390</v>
      </c>
      <c r="V260" s="14">
        <f t="shared" si="46"/>
        <v>250</v>
      </c>
      <c r="W260" s="14">
        <f t="shared" si="47"/>
        <v>144</v>
      </c>
      <c r="X260" s="14">
        <f t="shared" si="48"/>
        <v>78</v>
      </c>
      <c r="Y260" s="14">
        <f t="shared" si="49"/>
        <v>32</v>
      </c>
      <c r="Z260" s="14">
        <f t="shared" si="50"/>
        <v>11</v>
      </c>
      <c r="AA260" s="14">
        <f t="shared" si="51"/>
        <v>2</v>
      </c>
      <c r="AB260" s="14">
        <f t="shared" si="52"/>
        <v>1</v>
      </c>
      <c r="AC260" s="14">
        <f t="shared" si="53"/>
        <v>1</v>
      </c>
      <c r="AD260" s="14">
        <f t="shared" si="54"/>
        <v>1</v>
      </c>
      <c r="AE260" s="14">
        <f t="shared" si="55"/>
        <v>1</v>
      </c>
      <c r="AF260" s="14">
        <f t="shared" si="56"/>
        <v>0</v>
      </c>
      <c r="AG260" s="14">
        <f t="shared" si="57"/>
        <v>0</v>
      </c>
      <c r="AH260" s="14">
        <f t="shared" si="58"/>
        <v>0</v>
      </c>
      <c r="AI260" s="9">
        <f t="shared" si="59"/>
        <v>36.923076923076927</v>
      </c>
    </row>
    <row r="261" spans="1:35">
      <c r="A261" s="1">
        <v>111299</v>
      </c>
      <c r="B261" s="14">
        <v>31</v>
      </c>
      <c r="C261" s="14">
        <v>14</v>
      </c>
      <c r="D261" s="2">
        <v>31.673999999999999</v>
      </c>
      <c r="E261" s="3">
        <v>5.6</v>
      </c>
      <c r="F261" s="14">
        <v>140</v>
      </c>
      <c r="G261" s="14">
        <v>89</v>
      </c>
      <c r="H261" s="14">
        <v>56</v>
      </c>
      <c r="I261" s="14">
        <v>19</v>
      </c>
      <c r="J261" s="14">
        <v>9</v>
      </c>
      <c r="K261" s="14">
        <v>7</v>
      </c>
      <c r="L261" s="14">
        <v>4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>
        <v>0</v>
      </c>
      <c r="T261" s="41">
        <v>2</v>
      </c>
      <c r="U261" s="14">
        <f t="shared" si="45"/>
        <v>324</v>
      </c>
      <c r="V261" s="14">
        <f t="shared" si="46"/>
        <v>184</v>
      </c>
      <c r="W261" s="14">
        <f t="shared" si="47"/>
        <v>95</v>
      </c>
      <c r="X261" s="14">
        <f t="shared" si="48"/>
        <v>39</v>
      </c>
      <c r="Y261" s="14">
        <f t="shared" si="49"/>
        <v>20</v>
      </c>
      <c r="Z261" s="14">
        <f t="shared" si="50"/>
        <v>11</v>
      </c>
      <c r="AA261" s="14">
        <f t="shared" si="51"/>
        <v>4</v>
      </c>
      <c r="AB261" s="14">
        <f t="shared" si="52"/>
        <v>0</v>
      </c>
      <c r="AC261" s="14">
        <f t="shared" si="53"/>
        <v>0</v>
      </c>
      <c r="AD261" s="14">
        <f t="shared" si="54"/>
        <v>0</v>
      </c>
      <c r="AE261" s="14">
        <f t="shared" si="55"/>
        <v>0</v>
      </c>
      <c r="AF261" s="14">
        <f t="shared" si="56"/>
        <v>0</v>
      </c>
      <c r="AG261" s="14">
        <f t="shared" si="57"/>
        <v>0</v>
      </c>
      <c r="AH261" s="14">
        <f t="shared" si="58"/>
        <v>0</v>
      </c>
      <c r="AI261" s="9">
        <f t="shared" si="59"/>
        <v>29.320987654320991</v>
      </c>
    </row>
    <row r="262" spans="1:35">
      <c r="A262" s="1">
        <v>111299</v>
      </c>
      <c r="B262" s="14">
        <v>31</v>
      </c>
      <c r="C262" s="14">
        <v>15</v>
      </c>
      <c r="D262" s="2">
        <v>31.73</v>
      </c>
      <c r="E262" s="3">
        <v>5.8</v>
      </c>
      <c r="F262" s="14">
        <v>90</v>
      </c>
      <c r="G262" s="14">
        <v>57</v>
      </c>
      <c r="H262" s="14">
        <v>42</v>
      </c>
      <c r="I262" s="14">
        <v>16</v>
      </c>
      <c r="J262" s="14">
        <v>8</v>
      </c>
      <c r="K262" s="14">
        <v>3</v>
      </c>
      <c r="L262" s="14">
        <v>1</v>
      </c>
      <c r="M262" s="14">
        <v>2</v>
      </c>
      <c r="N262" s="14">
        <v>1</v>
      </c>
      <c r="O262" s="14">
        <v>1</v>
      </c>
      <c r="P262" s="14">
        <v>0</v>
      </c>
      <c r="Q262" s="14">
        <v>1</v>
      </c>
      <c r="R262" s="14">
        <v>0</v>
      </c>
      <c r="S262">
        <v>0</v>
      </c>
      <c r="T262" s="41">
        <v>2</v>
      </c>
      <c r="U262" s="14">
        <f t="shared" si="45"/>
        <v>222</v>
      </c>
      <c r="V262" s="14">
        <f t="shared" si="46"/>
        <v>132</v>
      </c>
      <c r="W262" s="14">
        <f t="shared" si="47"/>
        <v>75</v>
      </c>
      <c r="X262" s="14">
        <f t="shared" si="48"/>
        <v>33</v>
      </c>
      <c r="Y262" s="14">
        <f t="shared" si="49"/>
        <v>17</v>
      </c>
      <c r="Z262" s="14">
        <f t="shared" si="50"/>
        <v>9</v>
      </c>
      <c r="AA262" s="14">
        <f t="shared" si="51"/>
        <v>6</v>
      </c>
      <c r="AB262" s="14">
        <f t="shared" si="52"/>
        <v>5</v>
      </c>
      <c r="AC262" s="14">
        <f t="shared" si="53"/>
        <v>3</v>
      </c>
      <c r="AD262" s="14">
        <f t="shared" si="54"/>
        <v>2</v>
      </c>
      <c r="AE262" s="14">
        <f t="shared" si="55"/>
        <v>1</v>
      </c>
      <c r="AF262" s="14">
        <f t="shared" si="56"/>
        <v>1</v>
      </c>
      <c r="AG262" s="14">
        <f t="shared" si="57"/>
        <v>0</v>
      </c>
      <c r="AH262" s="14">
        <f t="shared" si="58"/>
        <v>0</v>
      </c>
      <c r="AI262" s="9">
        <f t="shared" si="59"/>
        <v>33.783783783783782</v>
      </c>
    </row>
    <row r="263" spans="1:35">
      <c r="A263" s="1">
        <v>111299</v>
      </c>
      <c r="B263" s="14">
        <v>31</v>
      </c>
      <c r="C263" s="14">
        <v>16</v>
      </c>
      <c r="D263" s="2">
        <v>31.788</v>
      </c>
      <c r="E263" s="3">
        <v>4.8</v>
      </c>
      <c r="F263" s="14">
        <v>76</v>
      </c>
      <c r="G263" s="14">
        <v>38</v>
      </c>
      <c r="H263" s="14">
        <v>17</v>
      </c>
      <c r="I263" s="14">
        <v>12</v>
      </c>
      <c r="J263" s="14">
        <v>8</v>
      </c>
      <c r="K263" s="14">
        <v>2</v>
      </c>
      <c r="L263" s="14">
        <v>0</v>
      </c>
      <c r="M263" s="14">
        <v>1</v>
      </c>
      <c r="N263" s="14">
        <v>0</v>
      </c>
      <c r="O263" s="14">
        <v>1</v>
      </c>
      <c r="P263" s="14">
        <v>0</v>
      </c>
      <c r="Q263" s="14">
        <v>0</v>
      </c>
      <c r="R263" s="14">
        <v>0</v>
      </c>
      <c r="S263">
        <v>0</v>
      </c>
      <c r="T263" s="41">
        <v>2</v>
      </c>
      <c r="U263" s="14">
        <f t="shared" si="45"/>
        <v>155</v>
      </c>
      <c r="V263" s="14">
        <f t="shared" si="46"/>
        <v>79</v>
      </c>
      <c r="W263" s="14">
        <f t="shared" si="47"/>
        <v>41</v>
      </c>
      <c r="X263" s="14">
        <f t="shared" si="48"/>
        <v>24</v>
      </c>
      <c r="Y263" s="14">
        <f t="shared" si="49"/>
        <v>12</v>
      </c>
      <c r="Z263" s="14">
        <f t="shared" si="50"/>
        <v>4</v>
      </c>
      <c r="AA263" s="14">
        <f t="shared" si="51"/>
        <v>2</v>
      </c>
      <c r="AB263" s="14">
        <f t="shared" si="52"/>
        <v>2</v>
      </c>
      <c r="AC263" s="14">
        <f t="shared" si="53"/>
        <v>1</v>
      </c>
      <c r="AD263" s="14">
        <f t="shared" si="54"/>
        <v>1</v>
      </c>
      <c r="AE263" s="14">
        <f t="shared" si="55"/>
        <v>0</v>
      </c>
      <c r="AF263" s="14">
        <f t="shared" si="56"/>
        <v>0</v>
      </c>
      <c r="AG263" s="14">
        <f t="shared" si="57"/>
        <v>0</v>
      </c>
      <c r="AH263" s="14">
        <f t="shared" si="58"/>
        <v>0</v>
      </c>
      <c r="AI263" s="9">
        <f t="shared" si="59"/>
        <v>26.451612903225808</v>
      </c>
    </row>
    <row r="264" spans="1:35">
      <c r="A264" s="1">
        <v>111299</v>
      </c>
      <c r="B264" s="14">
        <v>31</v>
      </c>
      <c r="C264" s="14">
        <v>17</v>
      </c>
      <c r="D264" s="2">
        <v>31.835999999999999</v>
      </c>
      <c r="E264" s="3">
        <v>4.8</v>
      </c>
      <c r="F264" s="14">
        <v>111</v>
      </c>
      <c r="G264" s="14">
        <v>48</v>
      </c>
      <c r="H264" s="14">
        <v>42</v>
      </c>
      <c r="I264" s="14">
        <v>61</v>
      </c>
      <c r="J264" s="14">
        <v>32</v>
      </c>
      <c r="K264" s="14">
        <v>11</v>
      </c>
      <c r="L264" s="14">
        <v>0</v>
      </c>
      <c r="M264" s="14">
        <v>2</v>
      </c>
      <c r="N264" s="14">
        <v>0</v>
      </c>
      <c r="O264" s="14">
        <v>0</v>
      </c>
      <c r="P264" s="14">
        <v>1</v>
      </c>
      <c r="Q264" s="14">
        <v>0</v>
      </c>
      <c r="R264" s="14">
        <v>0</v>
      </c>
      <c r="S264">
        <v>1</v>
      </c>
      <c r="T264" s="41">
        <v>2</v>
      </c>
      <c r="U264" s="14">
        <f t="shared" si="45"/>
        <v>309</v>
      </c>
      <c r="V264" s="14">
        <f t="shared" si="46"/>
        <v>198</v>
      </c>
      <c r="W264" s="14">
        <f t="shared" si="47"/>
        <v>150</v>
      </c>
      <c r="X264" s="14">
        <f t="shared" si="48"/>
        <v>108</v>
      </c>
      <c r="Y264" s="14">
        <f t="shared" si="49"/>
        <v>47</v>
      </c>
      <c r="Z264" s="14">
        <f t="shared" si="50"/>
        <v>15</v>
      </c>
      <c r="AA264" s="14">
        <f t="shared" si="51"/>
        <v>4</v>
      </c>
      <c r="AB264" s="14">
        <f t="shared" si="52"/>
        <v>4</v>
      </c>
      <c r="AC264" s="14">
        <f t="shared" si="53"/>
        <v>2</v>
      </c>
      <c r="AD264" s="14">
        <f t="shared" si="54"/>
        <v>2</v>
      </c>
      <c r="AE264" s="14">
        <f t="shared" si="55"/>
        <v>2</v>
      </c>
      <c r="AF264" s="14">
        <f t="shared" si="56"/>
        <v>1</v>
      </c>
      <c r="AG264" s="14">
        <f t="shared" si="57"/>
        <v>1</v>
      </c>
      <c r="AH264" s="14">
        <f t="shared" si="58"/>
        <v>1</v>
      </c>
      <c r="AI264" s="9">
        <f t="shared" si="59"/>
        <v>48.543689320388353</v>
      </c>
    </row>
    <row r="265" spans="1:35">
      <c r="A265" s="1">
        <v>111299</v>
      </c>
      <c r="B265" s="14">
        <v>31</v>
      </c>
      <c r="C265" s="14">
        <v>18</v>
      </c>
      <c r="D265" s="2">
        <v>31.884</v>
      </c>
      <c r="E265" s="3">
        <v>4.8</v>
      </c>
      <c r="F265" s="14">
        <v>79</v>
      </c>
      <c r="G265" s="14">
        <v>48</v>
      </c>
      <c r="H265" s="14">
        <v>27</v>
      </c>
      <c r="I265" s="14">
        <v>21</v>
      </c>
      <c r="J265" s="14">
        <v>7</v>
      </c>
      <c r="K265" s="14">
        <v>1</v>
      </c>
      <c r="L265" s="14">
        <v>1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>
        <v>0</v>
      </c>
      <c r="T265" s="41">
        <v>2</v>
      </c>
      <c r="U265" s="14">
        <f t="shared" si="45"/>
        <v>184</v>
      </c>
      <c r="V265" s="14">
        <f t="shared" si="46"/>
        <v>105</v>
      </c>
      <c r="W265" s="14">
        <f t="shared" si="47"/>
        <v>57</v>
      </c>
      <c r="X265" s="14">
        <f t="shared" si="48"/>
        <v>30</v>
      </c>
      <c r="Y265" s="14">
        <f t="shared" si="49"/>
        <v>9</v>
      </c>
      <c r="Z265" s="14">
        <f t="shared" si="50"/>
        <v>2</v>
      </c>
      <c r="AA265" s="14">
        <f t="shared" si="51"/>
        <v>1</v>
      </c>
      <c r="AB265" s="14">
        <f t="shared" si="52"/>
        <v>0</v>
      </c>
      <c r="AC265" s="14">
        <f t="shared" si="53"/>
        <v>0</v>
      </c>
      <c r="AD265" s="14">
        <f t="shared" si="54"/>
        <v>0</v>
      </c>
      <c r="AE265" s="14">
        <f t="shared" si="55"/>
        <v>0</v>
      </c>
      <c r="AF265" s="14">
        <f t="shared" si="56"/>
        <v>0</v>
      </c>
      <c r="AG265" s="14">
        <f t="shared" si="57"/>
        <v>0</v>
      </c>
      <c r="AH265" s="14">
        <f t="shared" si="58"/>
        <v>0</v>
      </c>
      <c r="AI265" s="9">
        <f t="shared" si="59"/>
        <v>30.978260869565215</v>
      </c>
    </row>
    <row r="266" spans="1:35">
      <c r="A266" s="1">
        <v>111299</v>
      </c>
      <c r="B266" s="14">
        <v>31</v>
      </c>
      <c r="C266" s="14">
        <v>19</v>
      </c>
      <c r="D266" s="2">
        <v>31.931999999999999</v>
      </c>
      <c r="E266" s="3">
        <v>4.8</v>
      </c>
      <c r="F266" s="14">
        <v>220</v>
      </c>
      <c r="G266" s="14">
        <v>169</v>
      </c>
      <c r="H266" s="14">
        <v>167</v>
      </c>
      <c r="I266" s="14">
        <v>118</v>
      </c>
      <c r="J266" s="14">
        <v>82</v>
      </c>
      <c r="K266" s="14">
        <v>52</v>
      </c>
      <c r="L266" s="14">
        <v>31</v>
      </c>
      <c r="M266" s="14">
        <v>10</v>
      </c>
      <c r="N266" s="14">
        <v>3</v>
      </c>
      <c r="O266" s="14">
        <v>4</v>
      </c>
      <c r="P266" s="14">
        <v>1</v>
      </c>
      <c r="Q266" s="14">
        <v>0</v>
      </c>
      <c r="R266" s="14">
        <v>0</v>
      </c>
      <c r="S266">
        <v>0</v>
      </c>
      <c r="T266" s="41">
        <v>2</v>
      </c>
      <c r="U266" s="14">
        <f t="shared" si="45"/>
        <v>857</v>
      </c>
      <c r="V266" s="14">
        <f t="shared" si="46"/>
        <v>637</v>
      </c>
      <c r="W266" s="14">
        <f t="shared" si="47"/>
        <v>468</v>
      </c>
      <c r="X266" s="14">
        <f t="shared" si="48"/>
        <v>301</v>
      </c>
      <c r="Y266" s="14">
        <f t="shared" si="49"/>
        <v>183</v>
      </c>
      <c r="Z266" s="14">
        <f t="shared" si="50"/>
        <v>101</v>
      </c>
      <c r="AA266" s="14">
        <f t="shared" si="51"/>
        <v>49</v>
      </c>
      <c r="AB266" s="14">
        <f t="shared" si="52"/>
        <v>18</v>
      </c>
      <c r="AC266" s="14">
        <f t="shared" si="53"/>
        <v>8</v>
      </c>
      <c r="AD266" s="14">
        <f t="shared" si="54"/>
        <v>5</v>
      </c>
      <c r="AE266" s="14">
        <f t="shared" si="55"/>
        <v>1</v>
      </c>
      <c r="AF266" s="14">
        <f t="shared" si="56"/>
        <v>0</v>
      </c>
      <c r="AG266" s="14">
        <f t="shared" si="57"/>
        <v>0</v>
      </c>
      <c r="AH266" s="14">
        <f t="shared" si="58"/>
        <v>0</v>
      </c>
      <c r="AI266" s="9">
        <f t="shared" si="59"/>
        <v>54.609101516919488</v>
      </c>
    </row>
    <row r="267" spans="1:35">
      <c r="A267" s="1">
        <v>111299</v>
      </c>
      <c r="B267" s="14">
        <v>31</v>
      </c>
      <c r="C267" s="14">
        <v>20</v>
      </c>
      <c r="D267" s="2">
        <v>31.98</v>
      </c>
      <c r="E267" s="3">
        <v>4.5</v>
      </c>
      <c r="F267" s="14">
        <v>106</v>
      </c>
      <c r="G267" s="14">
        <v>105</v>
      </c>
      <c r="H267" s="14">
        <v>63</v>
      </c>
      <c r="I267" s="14">
        <v>34</v>
      </c>
      <c r="J267" s="14">
        <v>23</v>
      </c>
      <c r="K267" s="14">
        <v>7</v>
      </c>
      <c r="L267" s="14">
        <v>4</v>
      </c>
      <c r="M267" s="14">
        <v>0</v>
      </c>
      <c r="N267" s="14">
        <v>0</v>
      </c>
      <c r="O267" s="14">
        <v>1</v>
      </c>
      <c r="P267" s="14">
        <v>0</v>
      </c>
      <c r="Q267" s="14">
        <v>0</v>
      </c>
      <c r="R267" s="14">
        <v>0</v>
      </c>
      <c r="S267">
        <v>0</v>
      </c>
      <c r="T267" s="41">
        <v>2</v>
      </c>
      <c r="U267" s="14">
        <f t="shared" ref="U267:U330" si="60">SUM(F267:S267)</f>
        <v>343</v>
      </c>
      <c r="V267" s="14">
        <f t="shared" ref="V267:V330" si="61">SUM(G267:S267)</f>
        <v>237</v>
      </c>
      <c r="W267" s="14">
        <f t="shared" ref="W267:W330" si="62">SUM(H267:S267)</f>
        <v>132</v>
      </c>
      <c r="X267" s="14">
        <f t="shared" ref="X267:X330" si="63">SUM(I267:S267)</f>
        <v>69</v>
      </c>
      <c r="Y267" s="14">
        <f t="shared" ref="Y267:Y330" si="64">SUM(J267:S267)</f>
        <v>35</v>
      </c>
      <c r="Z267" s="14">
        <f t="shared" ref="Z267:Z330" si="65">SUM(K267:S267)</f>
        <v>12</v>
      </c>
      <c r="AA267" s="14">
        <f t="shared" ref="AA267:AA330" si="66">SUM(L267:S267)</f>
        <v>5</v>
      </c>
      <c r="AB267" s="14">
        <f t="shared" ref="AB267:AB330" si="67">SUM(M267:S267)</f>
        <v>1</v>
      </c>
      <c r="AC267" s="14">
        <f t="shared" ref="AC267:AC330" si="68">SUM(N267:S267)</f>
        <v>1</v>
      </c>
      <c r="AD267" s="14">
        <f t="shared" ref="AD267:AD330" si="69">SUM(O267:S267)</f>
        <v>1</v>
      </c>
      <c r="AE267" s="14">
        <f t="shared" ref="AE267:AE330" si="70">SUM(P267:S267)</f>
        <v>0</v>
      </c>
      <c r="AF267" s="14">
        <f t="shared" ref="AF267:AF330" si="71">SUM(Q267:S267)</f>
        <v>0</v>
      </c>
      <c r="AG267" s="14">
        <f t="shared" ref="AG267:AG330" si="72">SUM(R267:S267)</f>
        <v>0</v>
      </c>
      <c r="AH267" s="14">
        <f t="shared" ref="AH267:AH330" si="73">SUM(S267)</f>
        <v>0</v>
      </c>
      <c r="AI267" s="9">
        <f t="shared" ref="AI267:AI330" si="74">(W267/U267)*100</f>
        <v>38.483965014577258</v>
      </c>
    </row>
    <row r="268" spans="1:35">
      <c r="A268" s="1">
        <v>111299</v>
      </c>
      <c r="B268" s="14">
        <v>31</v>
      </c>
      <c r="C268" s="14">
        <v>21</v>
      </c>
      <c r="D268" s="2">
        <v>32.024999999999999</v>
      </c>
      <c r="E268" s="3">
        <v>5.5</v>
      </c>
      <c r="F268" s="14">
        <v>182</v>
      </c>
      <c r="G268" s="14">
        <v>103</v>
      </c>
      <c r="H268" s="14">
        <v>74</v>
      </c>
      <c r="I268" s="14">
        <v>41</v>
      </c>
      <c r="J268" s="14">
        <v>16</v>
      </c>
      <c r="K268" s="14">
        <v>9</v>
      </c>
      <c r="L268" s="14">
        <v>3</v>
      </c>
      <c r="M268" s="14">
        <v>3</v>
      </c>
      <c r="N268" s="14">
        <v>0</v>
      </c>
      <c r="O268" s="14">
        <v>1</v>
      </c>
      <c r="P268" s="14">
        <v>0</v>
      </c>
      <c r="Q268" s="14">
        <v>0</v>
      </c>
      <c r="R268" s="14">
        <v>0</v>
      </c>
      <c r="S268">
        <v>0</v>
      </c>
      <c r="T268" s="41">
        <v>2</v>
      </c>
      <c r="U268" s="14">
        <f t="shared" si="60"/>
        <v>432</v>
      </c>
      <c r="V268" s="14">
        <f t="shared" si="61"/>
        <v>250</v>
      </c>
      <c r="W268" s="14">
        <f t="shared" si="62"/>
        <v>147</v>
      </c>
      <c r="X268" s="14">
        <f t="shared" si="63"/>
        <v>73</v>
      </c>
      <c r="Y268" s="14">
        <f t="shared" si="64"/>
        <v>32</v>
      </c>
      <c r="Z268" s="14">
        <f t="shared" si="65"/>
        <v>16</v>
      </c>
      <c r="AA268" s="14">
        <f t="shared" si="66"/>
        <v>7</v>
      </c>
      <c r="AB268" s="14">
        <f t="shared" si="67"/>
        <v>4</v>
      </c>
      <c r="AC268" s="14">
        <f t="shared" si="68"/>
        <v>1</v>
      </c>
      <c r="AD268" s="14">
        <f t="shared" si="69"/>
        <v>1</v>
      </c>
      <c r="AE268" s="14">
        <f t="shared" si="70"/>
        <v>0</v>
      </c>
      <c r="AF268" s="14">
        <f t="shared" si="71"/>
        <v>0</v>
      </c>
      <c r="AG268" s="14">
        <f t="shared" si="72"/>
        <v>0</v>
      </c>
      <c r="AH268" s="14">
        <f t="shared" si="73"/>
        <v>0</v>
      </c>
      <c r="AI268" s="9">
        <f t="shared" si="74"/>
        <v>34.027777777777779</v>
      </c>
    </row>
    <row r="269" spans="1:35">
      <c r="A269" s="1">
        <v>111399</v>
      </c>
      <c r="B269" s="14">
        <v>32</v>
      </c>
      <c r="C269" s="14">
        <v>1</v>
      </c>
      <c r="D269" s="2">
        <v>32.08</v>
      </c>
      <c r="E269" s="3">
        <v>5.7</v>
      </c>
      <c r="F269" s="14">
        <v>152</v>
      </c>
      <c r="G269" s="14">
        <v>86</v>
      </c>
      <c r="H269" s="14">
        <v>44</v>
      </c>
      <c r="I269" s="14">
        <v>20</v>
      </c>
      <c r="J269" s="14">
        <v>11</v>
      </c>
      <c r="K269" s="14">
        <v>4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>
        <v>0</v>
      </c>
      <c r="T269" s="41">
        <v>2</v>
      </c>
      <c r="U269" s="14">
        <f t="shared" si="60"/>
        <v>317</v>
      </c>
      <c r="V269" s="14">
        <f t="shared" si="61"/>
        <v>165</v>
      </c>
      <c r="W269" s="14">
        <f t="shared" si="62"/>
        <v>79</v>
      </c>
      <c r="X269" s="14">
        <f t="shared" si="63"/>
        <v>35</v>
      </c>
      <c r="Y269" s="14">
        <f t="shared" si="64"/>
        <v>15</v>
      </c>
      <c r="Z269" s="14">
        <f t="shared" si="65"/>
        <v>4</v>
      </c>
      <c r="AA269" s="14">
        <f t="shared" si="66"/>
        <v>0</v>
      </c>
      <c r="AB269" s="14">
        <f t="shared" si="67"/>
        <v>0</v>
      </c>
      <c r="AC269" s="14">
        <f t="shared" si="68"/>
        <v>0</v>
      </c>
      <c r="AD269" s="14">
        <f t="shared" si="69"/>
        <v>0</v>
      </c>
      <c r="AE269" s="14">
        <f t="shared" si="70"/>
        <v>0</v>
      </c>
      <c r="AF269" s="14">
        <f t="shared" si="71"/>
        <v>0</v>
      </c>
      <c r="AG269" s="14">
        <f t="shared" si="72"/>
        <v>0</v>
      </c>
      <c r="AH269" s="14">
        <f t="shared" si="73"/>
        <v>0</v>
      </c>
      <c r="AI269" s="9">
        <f t="shared" si="74"/>
        <v>24.921135646687699</v>
      </c>
    </row>
    <row r="270" spans="1:35">
      <c r="A270" s="1">
        <v>111399</v>
      </c>
      <c r="B270" s="14">
        <v>32</v>
      </c>
      <c r="C270" s="14">
        <v>2</v>
      </c>
      <c r="D270" s="2">
        <v>32.137</v>
      </c>
      <c r="E270" s="3">
        <v>4.7</v>
      </c>
      <c r="F270" s="14">
        <v>144</v>
      </c>
      <c r="G270" s="14">
        <v>79</v>
      </c>
      <c r="H270" s="14">
        <v>46</v>
      </c>
      <c r="I270" s="14">
        <v>27</v>
      </c>
      <c r="J270" s="14">
        <v>14</v>
      </c>
      <c r="K270" s="14">
        <v>10</v>
      </c>
      <c r="L270" s="14">
        <v>2</v>
      </c>
      <c r="M270" s="14">
        <v>1</v>
      </c>
      <c r="N270" s="14">
        <v>1</v>
      </c>
      <c r="O270" s="14">
        <v>0</v>
      </c>
      <c r="P270" s="14">
        <v>0</v>
      </c>
      <c r="Q270" s="14">
        <v>0</v>
      </c>
      <c r="R270" s="14">
        <v>0</v>
      </c>
      <c r="S270">
        <v>0</v>
      </c>
      <c r="T270" s="41">
        <v>2</v>
      </c>
      <c r="U270" s="14">
        <f t="shared" si="60"/>
        <v>324</v>
      </c>
      <c r="V270" s="14">
        <f t="shared" si="61"/>
        <v>180</v>
      </c>
      <c r="W270" s="14">
        <f t="shared" si="62"/>
        <v>101</v>
      </c>
      <c r="X270" s="14">
        <f t="shared" si="63"/>
        <v>55</v>
      </c>
      <c r="Y270" s="14">
        <f t="shared" si="64"/>
        <v>28</v>
      </c>
      <c r="Z270" s="14">
        <f t="shared" si="65"/>
        <v>14</v>
      </c>
      <c r="AA270" s="14">
        <f t="shared" si="66"/>
        <v>4</v>
      </c>
      <c r="AB270" s="14">
        <f t="shared" si="67"/>
        <v>2</v>
      </c>
      <c r="AC270" s="14">
        <f t="shared" si="68"/>
        <v>1</v>
      </c>
      <c r="AD270" s="14">
        <f t="shared" si="69"/>
        <v>0</v>
      </c>
      <c r="AE270" s="14">
        <f t="shared" si="70"/>
        <v>0</v>
      </c>
      <c r="AF270" s="14">
        <f t="shared" si="71"/>
        <v>0</v>
      </c>
      <c r="AG270" s="14">
        <f t="shared" si="72"/>
        <v>0</v>
      </c>
      <c r="AH270" s="14">
        <f t="shared" si="73"/>
        <v>0</v>
      </c>
      <c r="AI270" s="9">
        <f t="shared" si="74"/>
        <v>31.172839506172838</v>
      </c>
    </row>
    <row r="271" spans="1:35">
      <c r="A271" s="1">
        <v>111399</v>
      </c>
      <c r="B271" s="14">
        <v>32</v>
      </c>
      <c r="C271" s="14">
        <v>3</v>
      </c>
      <c r="D271" s="2">
        <v>32.183999999999997</v>
      </c>
      <c r="E271" s="3">
        <v>4.7</v>
      </c>
      <c r="F271" s="14">
        <v>176</v>
      </c>
      <c r="G271" s="14">
        <v>69</v>
      </c>
      <c r="H271" s="14">
        <v>44</v>
      </c>
      <c r="I271" s="14">
        <v>24</v>
      </c>
      <c r="J271" s="14">
        <v>9</v>
      </c>
      <c r="K271" s="14">
        <v>7</v>
      </c>
      <c r="L271" s="14">
        <v>2</v>
      </c>
      <c r="M271" s="14">
        <v>0</v>
      </c>
      <c r="N271" s="14">
        <v>0</v>
      </c>
      <c r="O271" s="14">
        <v>0</v>
      </c>
      <c r="P271" s="14">
        <v>1</v>
      </c>
      <c r="Q271" s="14">
        <v>1</v>
      </c>
      <c r="R271" s="14">
        <v>0</v>
      </c>
      <c r="S271">
        <v>0</v>
      </c>
      <c r="T271" s="41">
        <v>2</v>
      </c>
      <c r="U271" s="14">
        <f t="shared" si="60"/>
        <v>333</v>
      </c>
      <c r="V271" s="14">
        <f t="shared" si="61"/>
        <v>157</v>
      </c>
      <c r="W271" s="14">
        <f t="shared" si="62"/>
        <v>88</v>
      </c>
      <c r="X271" s="14">
        <f t="shared" si="63"/>
        <v>44</v>
      </c>
      <c r="Y271" s="14">
        <f t="shared" si="64"/>
        <v>20</v>
      </c>
      <c r="Z271" s="14">
        <f t="shared" si="65"/>
        <v>11</v>
      </c>
      <c r="AA271" s="14">
        <f t="shared" si="66"/>
        <v>4</v>
      </c>
      <c r="AB271" s="14">
        <f t="shared" si="67"/>
        <v>2</v>
      </c>
      <c r="AC271" s="14">
        <f t="shared" si="68"/>
        <v>2</v>
      </c>
      <c r="AD271" s="14">
        <f t="shared" si="69"/>
        <v>2</v>
      </c>
      <c r="AE271" s="14">
        <f t="shared" si="70"/>
        <v>2</v>
      </c>
      <c r="AF271" s="14">
        <f t="shared" si="71"/>
        <v>1</v>
      </c>
      <c r="AG271" s="14">
        <f t="shared" si="72"/>
        <v>0</v>
      </c>
      <c r="AH271" s="14">
        <f t="shared" si="73"/>
        <v>0</v>
      </c>
      <c r="AI271" s="9">
        <f t="shared" si="74"/>
        <v>26.426426426426424</v>
      </c>
    </row>
    <row r="272" spans="1:35">
      <c r="A272" s="1">
        <v>111399</v>
      </c>
      <c r="B272" s="14">
        <v>32</v>
      </c>
      <c r="C272" s="14">
        <v>4</v>
      </c>
      <c r="D272" s="2">
        <v>32.231000000000002</v>
      </c>
      <c r="E272" s="3">
        <v>4.7</v>
      </c>
      <c r="F272" s="14">
        <v>223</v>
      </c>
      <c r="G272" s="14">
        <v>105</v>
      </c>
      <c r="H272" s="14">
        <v>77</v>
      </c>
      <c r="I272" s="14">
        <v>51</v>
      </c>
      <c r="J272" s="14">
        <v>28</v>
      </c>
      <c r="K272" s="14">
        <v>13</v>
      </c>
      <c r="L272" s="14">
        <v>2</v>
      </c>
      <c r="M272" s="14">
        <v>1</v>
      </c>
      <c r="N272" s="14">
        <v>2</v>
      </c>
      <c r="O272" s="14">
        <v>1</v>
      </c>
      <c r="P272" s="14">
        <v>1</v>
      </c>
      <c r="Q272" s="14">
        <v>0</v>
      </c>
      <c r="R272" s="14">
        <v>0</v>
      </c>
      <c r="S272">
        <v>0</v>
      </c>
      <c r="T272" s="41">
        <v>2</v>
      </c>
      <c r="U272" s="14">
        <f t="shared" si="60"/>
        <v>504</v>
      </c>
      <c r="V272" s="14">
        <f t="shared" si="61"/>
        <v>281</v>
      </c>
      <c r="W272" s="14">
        <f t="shared" si="62"/>
        <v>176</v>
      </c>
      <c r="X272" s="14">
        <f t="shared" si="63"/>
        <v>99</v>
      </c>
      <c r="Y272" s="14">
        <f t="shared" si="64"/>
        <v>48</v>
      </c>
      <c r="Z272" s="14">
        <f t="shared" si="65"/>
        <v>20</v>
      </c>
      <c r="AA272" s="14">
        <f t="shared" si="66"/>
        <v>7</v>
      </c>
      <c r="AB272" s="14">
        <f t="shared" si="67"/>
        <v>5</v>
      </c>
      <c r="AC272" s="14">
        <f t="shared" si="68"/>
        <v>4</v>
      </c>
      <c r="AD272" s="14">
        <f t="shared" si="69"/>
        <v>2</v>
      </c>
      <c r="AE272" s="14">
        <f t="shared" si="70"/>
        <v>1</v>
      </c>
      <c r="AF272" s="14">
        <f t="shared" si="71"/>
        <v>0</v>
      </c>
      <c r="AG272" s="14">
        <f t="shared" si="72"/>
        <v>0</v>
      </c>
      <c r="AH272" s="14">
        <f t="shared" si="73"/>
        <v>0</v>
      </c>
      <c r="AI272" s="9">
        <f t="shared" si="74"/>
        <v>34.920634920634917</v>
      </c>
    </row>
    <row r="273" spans="1:35">
      <c r="A273" s="1">
        <v>111399</v>
      </c>
      <c r="B273" s="14">
        <v>32</v>
      </c>
      <c r="C273" s="14">
        <v>5</v>
      </c>
      <c r="D273" s="2">
        <v>32.277999999999999</v>
      </c>
      <c r="E273" s="3">
        <v>4.7</v>
      </c>
      <c r="F273" s="14">
        <v>135</v>
      </c>
      <c r="G273" s="14">
        <v>62</v>
      </c>
      <c r="H273" s="14">
        <v>28</v>
      </c>
      <c r="I273" s="14">
        <v>17</v>
      </c>
      <c r="J273" s="14">
        <v>11</v>
      </c>
      <c r="K273" s="14">
        <v>3</v>
      </c>
      <c r="L273" s="14">
        <v>0</v>
      </c>
      <c r="M273" s="14">
        <v>5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>
        <v>0</v>
      </c>
      <c r="T273" s="41">
        <v>2</v>
      </c>
      <c r="U273" s="14">
        <f t="shared" si="60"/>
        <v>261</v>
      </c>
      <c r="V273" s="14">
        <f t="shared" si="61"/>
        <v>126</v>
      </c>
      <c r="W273" s="14">
        <f t="shared" si="62"/>
        <v>64</v>
      </c>
      <c r="X273" s="14">
        <f t="shared" si="63"/>
        <v>36</v>
      </c>
      <c r="Y273" s="14">
        <f t="shared" si="64"/>
        <v>19</v>
      </c>
      <c r="Z273" s="14">
        <f t="shared" si="65"/>
        <v>8</v>
      </c>
      <c r="AA273" s="14">
        <f t="shared" si="66"/>
        <v>5</v>
      </c>
      <c r="AB273" s="14">
        <f t="shared" si="67"/>
        <v>5</v>
      </c>
      <c r="AC273" s="14">
        <f t="shared" si="68"/>
        <v>0</v>
      </c>
      <c r="AD273" s="14">
        <f t="shared" si="69"/>
        <v>0</v>
      </c>
      <c r="AE273" s="14">
        <f t="shared" si="70"/>
        <v>0</v>
      </c>
      <c r="AF273" s="14">
        <f t="shared" si="71"/>
        <v>0</v>
      </c>
      <c r="AG273" s="14">
        <f t="shared" si="72"/>
        <v>0</v>
      </c>
      <c r="AH273" s="14">
        <f t="shared" si="73"/>
        <v>0</v>
      </c>
      <c r="AI273" s="9">
        <f t="shared" si="74"/>
        <v>24.521072796934863</v>
      </c>
    </row>
    <row r="274" spans="1:35">
      <c r="A274" s="1">
        <v>111399</v>
      </c>
      <c r="B274" s="14">
        <v>32</v>
      </c>
      <c r="C274" s="14">
        <v>6</v>
      </c>
      <c r="D274" s="2">
        <v>32.325000000000003</v>
      </c>
      <c r="E274" s="3">
        <v>4.7</v>
      </c>
      <c r="F274" s="14">
        <v>140</v>
      </c>
      <c r="G274" s="14">
        <v>63</v>
      </c>
      <c r="H274" s="14">
        <v>41</v>
      </c>
      <c r="I274" s="14">
        <v>21</v>
      </c>
      <c r="J274" s="14">
        <v>14</v>
      </c>
      <c r="K274" s="14">
        <v>13</v>
      </c>
      <c r="L274" s="14">
        <v>0</v>
      </c>
      <c r="M274" s="14">
        <v>1</v>
      </c>
      <c r="N274" s="14">
        <v>0</v>
      </c>
      <c r="O274" s="14">
        <v>0</v>
      </c>
      <c r="P274" s="14">
        <v>0</v>
      </c>
      <c r="Q274" s="14">
        <v>1</v>
      </c>
      <c r="R274" s="14">
        <v>0</v>
      </c>
      <c r="S274">
        <v>0</v>
      </c>
      <c r="T274" s="41">
        <v>2</v>
      </c>
      <c r="U274" s="14">
        <f t="shared" si="60"/>
        <v>294</v>
      </c>
      <c r="V274" s="14">
        <f t="shared" si="61"/>
        <v>154</v>
      </c>
      <c r="W274" s="14">
        <f t="shared" si="62"/>
        <v>91</v>
      </c>
      <c r="X274" s="14">
        <f t="shared" si="63"/>
        <v>50</v>
      </c>
      <c r="Y274" s="14">
        <f t="shared" si="64"/>
        <v>29</v>
      </c>
      <c r="Z274" s="14">
        <f t="shared" si="65"/>
        <v>15</v>
      </c>
      <c r="AA274" s="14">
        <f t="shared" si="66"/>
        <v>2</v>
      </c>
      <c r="AB274" s="14">
        <f t="shared" si="67"/>
        <v>2</v>
      </c>
      <c r="AC274" s="14">
        <f t="shared" si="68"/>
        <v>1</v>
      </c>
      <c r="AD274" s="14">
        <f t="shared" si="69"/>
        <v>1</v>
      </c>
      <c r="AE274" s="14">
        <f t="shared" si="70"/>
        <v>1</v>
      </c>
      <c r="AF274" s="14">
        <f t="shared" si="71"/>
        <v>1</v>
      </c>
      <c r="AG274" s="14">
        <f t="shared" si="72"/>
        <v>0</v>
      </c>
      <c r="AH274" s="14">
        <f t="shared" si="73"/>
        <v>0</v>
      </c>
      <c r="AI274" s="9">
        <f t="shared" si="74"/>
        <v>30.952380952380953</v>
      </c>
    </row>
    <row r="275" spans="1:35">
      <c r="A275" s="1">
        <v>111399</v>
      </c>
      <c r="B275" s="14">
        <v>32</v>
      </c>
      <c r="C275" s="14">
        <v>7</v>
      </c>
      <c r="D275" s="2">
        <v>32.372</v>
      </c>
      <c r="E275" s="3">
        <v>4.7</v>
      </c>
      <c r="F275" s="14">
        <v>212</v>
      </c>
      <c r="G275" s="14">
        <v>108</v>
      </c>
      <c r="H275" s="14">
        <v>92</v>
      </c>
      <c r="I275" s="14">
        <v>70</v>
      </c>
      <c r="J275" s="14">
        <v>45</v>
      </c>
      <c r="K275" s="14">
        <v>25</v>
      </c>
      <c r="L275" s="14">
        <v>5</v>
      </c>
      <c r="M275" s="14">
        <v>7</v>
      </c>
      <c r="N275" s="14">
        <v>4</v>
      </c>
      <c r="O275" s="14">
        <v>1</v>
      </c>
      <c r="P275" s="14">
        <v>0</v>
      </c>
      <c r="Q275" s="14">
        <v>0</v>
      </c>
      <c r="R275" s="14">
        <v>0</v>
      </c>
      <c r="S275">
        <v>0</v>
      </c>
      <c r="T275" s="41">
        <v>2</v>
      </c>
      <c r="U275" s="14">
        <f t="shared" si="60"/>
        <v>569</v>
      </c>
      <c r="V275" s="14">
        <f t="shared" si="61"/>
        <v>357</v>
      </c>
      <c r="W275" s="14">
        <f t="shared" si="62"/>
        <v>249</v>
      </c>
      <c r="X275" s="14">
        <f t="shared" si="63"/>
        <v>157</v>
      </c>
      <c r="Y275" s="14">
        <f t="shared" si="64"/>
        <v>87</v>
      </c>
      <c r="Z275" s="14">
        <f t="shared" si="65"/>
        <v>42</v>
      </c>
      <c r="AA275" s="14">
        <f t="shared" si="66"/>
        <v>17</v>
      </c>
      <c r="AB275" s="14">
        <f t="shared" si="67"/>
        <v>12</v>
      </c>
      <c r="AC275" s="14">
        <f t="shared" si="68"/>
        <v>5</v>
      </c>
      <c r="AD275" s="14">
        <f t="shared" si="69"/>
        <v>1</v>
      </c>
      <c r="AE275" s="14">
        <f t="shared" si="70"/>
        <v>0</v>
      </c>
      <c r="AF275" s="14">
        <f t="shared" si="71"/>
        <v>0</v>
      </c>
      <c r="AG275" s="14">
        <f t="shared" si="72"/>
        <v>0</v>
      </c>
      <c r="AH275" s="14">
        <f t="shared" si="73"/>
        <v>0</v>
      </c>
      <c r="AI275" s="9">
        <f t="shared" si="74"/>
        <v>43.760984182776802</v>
      </c>
    </row>
    <row r="276" spans="1:35">
      <c r="A276" s="1">
        <v>111399</v>
      </c>
      <c r="B276" s="14">
        <v>32</v>
      </c>
      <c r="C276" s="14">
        <v>8</v>
      </c>
      <c r="D276" s="2">
        <v>32.418999999999997</v>
      </c>
      <c r="E276" s="3">
        <v>4.7</v>
      </c>
      <c r="F276" s="14">
        <v>223</v>
      </c>
      <c r="G276" s="14">
        <v>108</v>
      </c>
      <c r="H276" s="14">
        <v>90</v>
      </c>
      <c r="I276" s="14">
        <v>51</v>
      </c>
      <c r="J276" s="14">
        <v>46</v>
      </c>
      <c r="K276" s="14">
        <v>19</v>
      </c>
      <c r="L276" s="14">
        <v>10</v>
      </c>
      <c r="M276" s="14">
        <v>8</v>
      </c>
      <c r="N276" s="14">
        <v>2</v>
      </c>
      <c r="O276" s="14">
        <v>0</v>
      </c>
      <c r="P276" s="14">
        <v>0</v>
      </c>
      <c r="Q276" s="14">
        <v>0</v>
      </c>
      <c r="R276" s="14">
        <v>0</v>
      </c>
      <c r="S276">
        <v>0</v>
      </c>
      <c r="T276" s="41">
        <v>2</v>
      </c>
      <c r="U276" s="14">
        <f t="shared" si="60"/>
        <v>557</v>
      </c>
      <c r="V276" s="14">
        <f t="shared" si="61"/>
        <v>334</v>
      </c>
      <c r="W276" s="14">
        <f t="shared" si="62"/>
        <v>226</v>
      </c>
      <c r="X276" s="14">
        <f t="shared" si="63"/>
        <v>136</v>
      </c>
      <c r="Y276" s="14">
        <f t="shared" si="64"/>
        <v>85</v>
      </c>
      <c r="Z276" s="14">
        <f t="shared" si="65"/>
        <v>39</v>
      </c>
      <c r="AA276" s="14">
        <f t="shared" si="66"/>
        <v>20</v>
      </c>
      <c r="AB276" s="14">
        <f t="shared" si="67"/>
        <v>10</v>
      </c>
      <c r="AC276" s="14">
        <f t="shared" si="68"/>
        <v>2</v>
      </c>
      <c r="AD276" s="14">
        <f t="shared" si="69"/>
        <v>0</v>
      </c>
      <c r="AE276" s="14">
        <f t="shared" si="70"/>
        <v>0</v>
      </c>
      <c r="AF276" s="14">
        <f t="shared" si="71"/>
        <v>0</v>
      </c>
      <c r="AG276" s="14">
        <f t="shared" si="72"/>
        <v>0</v>
      </c>
      <c r="AH276" s="14">
        <f t="shared" si="73"/>
        <v>0</v>
      </c>
      <c r="AI276" s="9">
        <f t="shared" si="74"/>
        <v>40.574506283662473</v>
      </c>
    </row>
    <row r="277" spans="1:35">
      <c r="A277" s="1">
        <v>111399</v>
      </c>
      <c r="B277" s="14">
        <v>32</v>
      </c>
      <c r="C277" s="14">
        <v>9</v>
      </c>
      <c r="D277" s="2">
        <v>32.466000000000001</v>
      </c>
      <c r="E277" s="3">
        <v>4.7</v>
      </c>
      <c r="F277" s="14">
        <v>175</v>
      </c>
      <c r="G277" s="14">
        <v>64</v>
      </c>
      <c r="H277" s="14">
        <v>39</v>
      </c>
      <c r="I277" s="14">
        <v>35</v>
      </c>
      <c r="J277" s="14">
        <v>20</v>
      </c>
      <c r="K277" s="14">
        <v>13</v>
      </c>
      <c r="L277" s="14">
        <v>4</v>
      </c>
      <c r="M277" s="14">
        <v>2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>
        <v>0</v>
      </c>
      <c r="T277" s="41">
        <v>2</v>
      </c>
      <c r="U277" s="14">
        <f t="shared" si="60"/>
        <v>352</v>
      </c>
      <c r="V277" s="14">
        <f t="shared" si="61"/>
        <v>177</v>
      </c>
      <c r="W277" s="14">
        <f t="shared" si="62"/>
        <v>113</v>
      </c>
      <c r="X277" s="14">
        <f t="shared" si="63"/>
        <v>74</v>
      </c>
      <c r="Y277" s="14">
        <f t="shared" si="64"/>
        <v>39</v>
      </c>
      <c r="Z277" s="14">
        <f t="shared" si="65"/>
        <v>19</v>
      </c>
      <c r="AA277" s="14">
        <f t="shared" si="66"/>
        <v>6</v>
      </c>
      <c r="AB277" s="14">
        <f t="shared" si="67"/>
        <v>2</v>
      </c>
      <c r="AC277" s="14">
        <f t="shared" si="68"/>
        <v>0</v>
      </c>
      <c r="AD277" s="14">
        <f t="shared" si="69"/>
        <v>0</v>
      </c>
      <c r="AE277" s="14">
        <f t="shared" si="70"/>
        <v>0</v>
      </c>
      <c r="AF277" s="14">
        <f t="shared" si="71"/>
        <v>0</v>
      </c>
      <c r="AG277" s="14">
        <f t="shared" si="72"/>
        <v>0</v>
      </c>
      <c r="AH277" s="14">
        <f t="shared" si="73"/>
        <v>0</v>
      </c>
      <c r="AI277" s="9">
        <f t="shared" si="74"/>
        <v>32.102272727272727</v>
      </c>
    </row>
    <row r="278" spans="1:35">
      <c r="A278" s="1">
        <v>111399</v>
      </c>
      <c r="B278" s="14">
        <v>32</v>
      </c>
      <c r="C278" s="14">
        <v>10</v>
      </c>
      <c r="D278" s="2">
        <v>32.512999999999998</v>
      </c>
      <c r="E278" s="3">
        <v>5</v>
      </c>
      <c r="F278" s="14">
        <v>103</v>
      </c>
      <c r="G278" s="14">
        <v>33</v>
      </c>
      <c r="H278" s="14">
        <v>16</v>
      </c>
      <c r="I278" s="14">
        <v>8</v>
      </c>
      <c r="J278" s="14">
        <v>1</v>
      </c>
      <c r="K278" s="14">
        <v>3</v>
      </c>
      <c r="L278" s="14">
        <v>1</v>
      </c>
      <c r="M278" s="14">
        <v>0</v>
      </c>
      <c r="N278" s="14">
        <v>0</v>
      </c>
      <c r="O278" s="14">
        <v>1</v>
      </c>
      <c r="P278" s="14">
        <v>0</v>
      </c>
      <c r="Q278" s="14">
        <v>0</v>
      </c>
      <c r="R278" s="14">
        <v>0</v>
      </c>
      <c r="S278">
        <v>0</v>
      </c>
      <c r="T278" s="41">
        <v>2</v>
      </c>
      <c r="U278" s="14">
        <f t="shared" si="60"/>
        <v>166</v>
      </c>
      <c r="V278" s="14">
        <f t="shared" si="61"/>
        <v>63</v>
      </c>
      <c r="W278" s="14">
        <f t="shared" si="62"/>
        <v>30</v>
      </c>
      <c r="X278" s="14">
        <f t="shared" si="63"/>
        <v>14</v>
      </c>
      <c r="Y278" s="14">
        <f t="shared" si="64"/>
        <v>6</v>
      </c>
      <c r="Z278" s="14">
        <f t="shared" si="65"/>
        <v>5</v>
      </c>
      <c r="AA278" s="14">
        <f t="shared" si="66"/>
        <v>2</v>
      </c>
      <c r="AB278" s="14">
        <f t="shared" si="67"/>
        <v>1</v>
      </c>
      <c r="AC278" s="14">
        <f t="shared" si="68"/>
        <v>1</v>
      </c>
      <c r="AD278" s="14">
        <f t="shared" si="69"/>
        <v>1</v>
      </c>
      <c r="AE278" s="14">
        <f t="shared" si="70"/>
        <v>0</v>
      </c>
      <c r="AF278" s="14">
        <f t="shared" si="71"/>
        <v>0</v>
      </c>
      <c r="AG278" s="14">
        <f t="shared" si="72"/>
        <v>0</v>
      </c>
      <c r="AH278" s="14">
        <f t="shared" si="73"/>
        <v>0</v>
      </c>
      <c r="AI278" s="9">
        <f t="shared" si="74"/>
        <v>18.072289156626507</v>
      </c>
    </row>
    <row r="279" spans="1:35">
      <c r="A279" s="1">
        <v>111399</v>
      </c>
      <c r="B279" s="14">
        <v>32</v>
      </c>
      <c r="C279" s="14">
        <v>11</v>
      </c>
      <c r="D279" s="2">
        <v>32.563000000000002</v>
      </c>
      <c r="E279" s="3">
        <v>5.7</v>
      </c>
      <c r="F279" s="14">
        <v>167</v>
      </c>
      <c r="G279" s="14">
        <v>68</v>
      </c>
      <c r="H279" s="14">
        <v>43</v>
      </c>
      <c r="I279" s="14">
        <v>22</v>
      </c>
      <c r="J279" s="14">
        <v>12</v>
      </c>
      <c r="K279" s="14">
        <v>5</v>
      </c>
      <c r="L279" s="14">
        <v>0</v>
      </c>
      <c r="M279" s="14">
        <v>2</v>
      </c>
      <c r="N279" s="14">
        <v>2</v>
      </c>
      <c r="O279" s="14">
        <v>0</v>
      </c>
      <c r="P279" s="14">
        <v>0</v>
      </c>
      <c r="Q279" s="14">
        <v>0</v>
      </c>
      <c r="R279" s="14">
        <v>0</v>
      </c>
      <c r="S279">
        <v>0</v>
      </c>
      <c r="T279" s="41">
        <v>2</v>
      </c>
      <c r="U279" s="14">
        <f t="shared" si="60"/>
        <v>321</v>
      </c>
      <c r="V279" s="14">
        <f t="shared" si="61"/>
        <v>154</v>
      </c>
      <c r="W279" s="14">
        <f t="shared" si="62"/>
        <v>86</v>
      </c>
      <c r="X279" s="14">
        <f t="shared" si="63"/>
        <v>43</v>
      </c>
      <c r="Y279" s="14">
        <f t="shared" si="64"/>
        <v>21</v>
      </c>
      <c r="Z279" s="14">
        <f t="shared" si="65"/>
        <v>9</v>
      </c>
      <c r="AA279" s="14">
        <f t="shared" si="66"/>
        <v>4</v>
      </c>
      <c r="AB279" s="14">
        <f t="shared" si="67"/>
        <v>4</v>
      </c>
      <c r="AC279" s="14">
        <f t="shared" si="68"/>
        <v>2</v>
      </c>
      <c r="AD279" s="14">
        <f t="shared" si="69"/>
        <v>0</v>
      </c>
      <c r="AE279" s="14">
        <f t="shared" si="70"/>
        <v>0</v>
      </c>
      <c r="AF279" s="14">
        <f t="shared" si="71"/>
        <v>0</v>
      </c>
      <c r="AG279" s="14">
        <f t="shared" si="72"/>
        <v>0</v>
      </c>
      <c r="AH279" s="14">
        <f t="shared" si="73"/>
        <v>0</v>
      </c>
      <c r="AI279" s="9">
        <f t="shared" si="74"/>
        <v>26.791277258566975</v>
      </c>
    </row>
    <row r="280" spans="1:35">
      <c r="A280" s="1">
        <v>111399</v>
      </c>
      <c r="B280" s="14">
        <v>32</v>
      </c>
      <c r="C280" s="14">
        <v>12</v>
      </c>
      <c r="D280" s="2">
        <v>32.619999999999997</v>
      </c>
      <c r="E280" s="3">
        <v>5.7</v>
      </c>
      <c r="F280" s="14">
        <v>151</v>
      </c>
      <c r="G280" s="14">
        <v>65</v>
      </c>
      <c r="H280" s="14">
        <v>44</v>
      </c>
      <c r="I280" s="14">
        <v>18</v>
      </c>
      <c r="J280" s="14">
        <v>6</v>
      </c>
      <c r="K280" s="14">
        <v>2</v>
      </c>
      <c r="L280" s="14">
        <v>1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>
        <v>0</v>
      </c>
      <c r="T280" s="41">
        <v>2</v>
      </c>
      <c r="U280" s="14">
        <f t="shared" si="60"/>
        <v>287</v>
      </c>
      <c r="V280" s="14">
        <f t="shared" si="61"/>
        <v>136</v>
      </c>
      <c r="W280" s="14">
        <f t="shared" si="62"/>
        <v>71</v>
      </c>
      <c r="X280" s="14">
        <f t="shared" si="63"/>
        <v>27</v>
      </c>
      <c r="Y280" s="14">
        <f t="shared" si="64"/>
        <v>9</v>
      </c>
      <c r="Z280" s="14">
        <f t="shared" si="65"/>
        <v>3</v>
      </c>
      <c r="AA280" s="14">
        <f t="shared" si="66"/>
        <v>1</v>
      </c>
      <c r="AB280" s="14">
        <f t="shared" si="67"/>
        <v>0</v>
      </c>
      <c r="AC280" s="14">
        <f t="shared" si="68"/>
        <v>0</v>
      </c>
      <c r="AD280" s="14">
        <f t="shared" si="69"/>
        <v>0</v>
      </c>
      <c r="AE280" s="14">
        <f t="shared" si="70"/>
        <v>0</v>
      </c>
      <c r="AF280" s="14">
        <f t="shared" si="71"/>
        <v>0</v>
      </c>
      <c r="AG280" s="14">
        <f t="shared" si="72"/>
        <v>0</v>
      </c>
      <c r="AH280" s="14">
        <f t="shared" si="73"/>
        <v>0</v>
      </c>
      <c r="AI280" s="9">
        <f t="shared" si="74"/>
        <v>24.738675958188153</v>
      </c>
    </row>
    <row r="281" spans="1:35">
      <c r="A281" s="1">
        <v>111399</v>
      </c>
      <c r="B281" s="14">
        <v>32</v>
      </c>
      <c r="C281" s="14">
        <v>13</v>
      </c>
      <c r="D281" s="2">
        <v>32.677</v>
      </c>
      <c r="E281" s="3">
        <v>4.7</v>
      </c>
      <c r="F281" s="14">
        <v>243</v>
      </c>
      <c r="G281" s="14">
        <v>137</v>
      </c>
      <c r="H281" s="14">
        <v>84</v>
      </c>
      <c r="I281" s="14">
        <v>54</v>
      </c>
      <c r="J281" s="14">
        <v>28</v>
      </c>
      <c r="K281" s="14">
        <v>2</v>
      </c>
      <c r="L281" s="14">
        <v>3</v>
      </c>
      <c r="M281" s="14">
        <v>1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>
        <v>0</v>
      </c>
      <c r="T281" s="41">
        <v>2</v>
      </c>
      <c r="U281" s="14">
        <f t="shared" si="60"/>
        <v>552</v>
      </c>
      <c r="V281" s="14">
        <f t="shared" si="61"/>
        <v>309</v>
      </c>
      <c r="W281" s="14">
        <f t="shared" si="62"/>
        <v>172</v>
      </c>
      <c r="X281" s="14">
        <f t="shared" si="63"/>
        <v>88</v>
      </c>
      <c r="Y281" s="14">
        <f t="shared" si="64"/>
        <v>34</v>
      </c>
      <c r="Z281" s="14">
        <f t="shared" si="65"/>
        <v>6</v>
      </c>
      <c r="AA281" s="14">
        <f t="shared" si="66"/>
        <v>4</v>
      </c>
      <c r="AB281" s="14">
        <f t="shared" si="67"/>
        <v>1</v>
      </c>
      <c r="AC281" s="14">
        <f t="shared" si="68"/>
        <v>0</v>
      </c>
      <c r="AD281" s="14">
        <f t="shared" si="69"/>
        <v>0</v>
      </c>
      <c r="AE281" s="14">
        <f t="shared" si="70"/>
        <v>0</v>
      </c>
      <c r="AF281" s="14">
        <f t="shared" si="71"/>
        <v>0</v>
      </c>
      <c r="AG281" s="14">
        <f t="shared" si="72"/>
        <v>0</v>
      </c>
      <c r="AH281" s="14">
        <f t="shared" si="73"/>
        <v>0</v>
      </c>
      <c r="AI281" s="9">
        <f t="shared" si="74"/>
        <v>31.159420289855071</v>
      </c>
    </row>
    <row r="282" spans="1:35">
      <c r="A282" s="1">
        <v>111399</v>
      </c>
      <c r="B282" s="14">
        <v>32</v>
      </c>
      <c r="C282" s="14">
        <v>14</v>
      </c>
      <c r="D282" s="2">
        <v>32.723999999999997</v>
      </c>
      <c r="E282" s="3">
        <v>4.7</v>
      </c>
      <c r="F282" s="14">
        <v>154</v>
      </c>
      <c r="G282" s="14">
        <v>98</v>
      </c>
      <c r="H282" s="14">
        <v>68</v>
      </c>
      <c r="I282" s="14">
        <v>41</v>
      </c>
      <c r="J282" s="14">
        <v>27</v>
      </c>
      <c r="K282" s="14">
        <v>16</v>
      </c>
      <c r="L282" s="14">
        <v>8</v>
      </c>
      <c r="M282" s="14">
        <v>0</v>
      </c>
      <c r="N282" s="14">
        <v>3</v>
      </c>
      <c r="O282" s="14">
        <v>0</v>
      </c>
      <c r="P282" s="14">
        <v>0</v>
      </c>
      <c r="Q282" s="14">
        <v>0</v>
      </c>
      <c r="R282" s="14">
        <v>0</v>
      </c>
      <c r="S282">
        <v>1</v>
      </c>
      <c r="T282" s="41">
        <v>2</v>
      </c>
      <c r="U282" s="14">
        <f t="shared" si="60"/>
        <v>416</v>
      </c>
      <c r="V282" s="14">
        <f t="shared" si="61"/>
        <v>262</v>
      </c>
      <c r="W282" s="14">
        <f t="shared" si="62"/>
        <v>164</v>
      </c>
      <c r="X282" s="14">
        <f t="shared" si="63"/>
        <v>96</v>
      </c>
      <c r="Y282" s="14">
        <f t="shared" si="64"/>
        <v>55</v>
      </c>
      <c r="Z282" s="14">
        <f t="shared" si="65"/>
        <v>28</v>
      </c>
      <c r="AA282" s="14">
        <f t="shared" si="66"/>
        <v>12</v>
      </c>
      <c r="AB282" s="14">
        <f t="shared" si="67"/>
        <v>4</v>
      </c>
      <c r="AC282" s="14">
        <f t="shared" si="68"/>
        <v>4</v>
      </c>
      <c r="AD282" s="14">
        <f t="shared" si="69"/>
        <v>1</v>
      </c>
      <c r="AE282" s="14">
        <f t="shared" si="70"/>
        <v>1</v>
      </c>
      <c r="AF282" s="14">
        <f t="shared" si="71"/>
        <v>1</v>
      </c>
      <c r="AG282" s="14">
        <f t="shared" si="72"/>
        <v>1</v>
      </c>
      <c r="AH282" s="14">
        <f t="shared" si="73"/>
        <v>1</v>
      </c>
      <c r="AI282" s="9">
        <f t="shared" si="74"/>
        <v>39.42307692307692</v>
      </c>
    </row>
    <row r="283" spans="1:35">
      <c r="A283" s="1">
        <v>111399</v>
      </c>
      <c r="B283" s="14">
        <v>32</v>
      </c>
      <c r="C283" s="14">
        <v>15</v>
      </c>
      <c r="D283" s="2">
        <v>32.771000000000001</v>
      </c>
      <c r="E283" s="3">
        <v>4.7</v>
      </c>
      <c r="F283" s="14">
        <v>220</v>
      </c>
      <c r="G283" s="14">
        <v>106</v>
      </c>
      <c r="H283" s="14">
        <v>70</v>
      </c>
      <c r="I283" s="14">
        <v>32</v>
      </c>
      <c r="J283" s="14">
        <v>16</v>
      </c>
      <c r="K283" s="14">
        <v>12</v>
      </c>
      <c r="L283" s="14">
        <v>0</v>
      </c>
      <c r="M283" s="14">
        <v>1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>
        <v>0</v>
      </c>
      <c r="T283" s="41">
        <v>2</v>
      </c>
      <c r="U283" s="14">
        <f t="shared" si="60"/>
        <v>457</v>
      </c>
      <c r="V283" s="14">
        <f t="shared" si="61"/>
        <v>237</v>
      </c>
      <c r="W283" s="14">
        <f t="shared" si="62"/>
        <v>131</v>
      </c>
      <c r="X283" s="14">
        <f t="shared" si="63"/>
        <v>61</v>
      </c>
      <c r="Y283" s="14">
        <f t="shared" si="64"/>
        <v>29</v>
      </c>
      <c r="Z283" s="14">
        <f t="shared" si="65"/>
        <v>13</v>
      </c>
      <c r="AA283" s="14">
        <f t="shared" si="66"/>
        <v>1</v>
      </c>
      <c r="AB283" s="14">
        <f t="shared" si="67"/>
        <v>1</v>
      </c>
      <c r="AC283" s="14">
        <f t="shared" si="68"/>
        <v>0</v>
      </c>
      <c r="AD283" s="14">
        <f t="shared" si="69"/>
        <v>0</v>
      </c>
      <c r="AE283" s="14">
        <f t="shared" si="70"/>
        <v>0</v>
      </c>
      <c r="AF283" s="14">
        <f t="shared" si="71"/>
        <v>0</v>
      </c>
      <c r="AG283" s="14">
        <f t="shared" si="72"/>
        <v>0</v>
      </c>
      <c r="AH283" s="14">
        <f t="shared" si="73"/>
        <v>0</v>
      </c>
      <c r="AI283" s="9">
        <f t="shared" si="74"/>
        <v>28.665207877461707</v>
      </c>
    </row>
    <row r="284" spans="1:35">
      <c r="A284" s="1">
        <v>111399</v>
      </c>
      <c r="B284" s="14">
        <v>32</v>
      </c>
      <c r="C284" s="14">
        <v>16</v>
      </c>
      <c r="D284" s="2">
        <v>32.817999999999998</v>
      </c>
      <c r="E284" s="3">
        <v>4.7</v>
      </c>
      <c r="F284" s="14">
        <v>180</v>
      </c>
      <c r="G284" s="14">
        <v>88</v>
      </c>
      <c r="H284" s="14">
        <v>55</v>
      </c>
      <c r="I284" s="14">
        <v>31</v>
      </c>
      <c r="J284" s="14">
        <v>16</v>
      </c>
      <c r="K284" s="14">
        <v>16</v>
      </c>
      <c r="L284" s="14">
        <v>1</v>
      </c>
      <c r="M284" s="14">
        <v>1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>
        <v>0</v>
      </c>
      <c r="T284" s="41">
        <v>2</v>
      </c>
      <c r="U284" s="14">
        <f t="shared" si="60"/>
        <v>388</v>
      </c>
      <c r="V284" s="14">
        <f t="shared" si="61"/>
        <v>208</v>
      </c>
      <c r="W284" s="14">
        <f t="shared" si="62"/>
        <v>120</v>
      </c>
      <c r="X284" s="14">
        <f t="shared" si="63"/>
        <v>65</v>
      </c>
      <c r="Y284" s="14">
        <f t="shared" si="64"/>
        <v>34</v>
      </c>
      <c r="Z284" s="14">
        <f t="shared" si="65"/>
        <v>18</v>
      </c>
      <c r="AA284" s="14">
        <f t="shared" si="66"/>
        <v>2</v>
      </c>
      <c r="AB284" s="14">
        <f t="shared" si="67"/>
        <v>1</v>
      </c>
      <c r="AC284" s="14">
        <f t="shared" si="68"/>
        <v>0</v>
      </c>
      <c r="AD284" s="14">
        <f t="shared" si="69"/>
        <v>0</v>
      </c>
      <c r="AE284" s="14">
        <f t="shared" si="70"/>
        <v>0</v>
      </c>
      <c r="AF284" s="14">
        <f t="shared" si="71"/>
        <v>0</v>
      </c>
      <c r="AG284" s="14">
        <f t="shared" si="72"/>
        <v>0</v>
      </c>
      <c r="AH284" s="14">
        <f t="shared" si="73"/>
        <v>0</v>
      </c>
      <c r="AI284" s="9">
        <f t="shared" si="74"/>
        <v>30.927835051546392</v>
      </c>
    </row>
    <row r="285" spans="1:35">
      <c r="A285" s="1">
        <v>111399</v>
      </c>
      <c r="B285" s="14">
        <v>32</v>
      </c>
      <c r="C285" s="14">
        <v>17</v>
      </c>
      <c r="D285" s="2">
        <v>32.865000000000002</v>
      </c>
      <c r="E285" s="3">
        <v>4.7</v>
      </c>
      <c r="F285" s="14">
        <v>338</v>
      </c>
      <c r="G285" s="14">
        <v>189</v>
      </c>
      <c r="H285" s="14">
        <v>134</v>
      </c>
      <c r="I285" s="14">
        <v>89</v>
      </c>
      <c r="J285" s="14">
        <v>80</v>
      </c>
      <c r="K285" s="14">
        <v>35</v>
      </c>
      <c r="L285" s="14">
        <v>17</v>
      </c>
      <c r="M285" s="14">
        <v>10</v>
      </c>
      <c r="N285" s="14">
        <v>2</v>
      </c>
      <c r="O285" s="14">
        <v>2</v>
      </c>
      <c r="P285" s="14">
        <v>0</v>
      </c>
      <c r="Q285" s="14">
        <v>0</v>
      </c>
      <c r="R285" s="14">
        <v>0</v>
      </c>
      <c r="S285">
        <v>0</v>
      </c>
      <c r="T285" s="41">
        <v>2</v>
      </c>
      <c r="U285" s="14">
        <f t="shared" si="60"/>
        <v>896</v>
      </c>
      <c r="V285" s="14">
        <f t="shared" si="61"/>
        <v>558</v>
      </c>
      <c r="W285" s="14">
        <f t="shared" si="62"/>
        <v>369</v>
      </c>
      <c r="X285" s="14">
        <f t="shared" si="63"/>
        <v>235</v>
      </c>
      <c r="Y285" s="14">
        <f t="shared" si="64"/>
        <v>146</v>
      </c>
      <c r="Z285" s="14">
        <f t="shared" si="65"/>
        <v>66</v>
      </c>
      <c r="AA285" s="14">
        <f t="shared" si="66"/>
        <v>31</v>
      </c>
      <c r="AB285" s="14">
        <f t="shared" si="67"/>
        <v>14</v>
      </c>
      <c r="AC285" s="14">
        <f t="shared" si="68"/>
        <v>4</v>
      </c>
      <c r="AD285" s="14">
        <f t="shared" si="69"/>
        <v>2</v>
      </c>
      <c r="AE285" s="14">
        <f t="shared" si="70"/>
        <v>0</v>
      </c>
      <c r="AF285" s="14">
        <f t="shared" si="71"/>
        <v>0</v>
      </c>
      <c r="AG285" s="14">
        <f t="shared" si="72"/>
        <v>0</v>
      </c>
      <c r="AH285" s="14">
        <f t="shared" si="73"/>
        <v>0</v>
      </c>
      <c r="AI285" s="9">
        <f t="shared" si="74"/>
        <v>41.183035714285715</v>
      </c>
    </row>
    <row r="286" spans="1:35">
      <c r="A286" s="1">
        <v>111399</v>
      </c>
      <c r="B286" s="14">
        <v>32</v>
      </c>
      <c r="C286" s="14">
        <v>18</v>
      </c>
      <c r="D286" s="2">
        <v>32.911999999999999</v>
      </c>
      <c r="E286" s="3">
        <v>4.7</v>
      </c>
      <c r="F286" s="14">
        <v>155</v>
      </c>
      <c r="G286" s="14">
        <v>70</v>
      </c>
      <c r="H286" s="14">
        <v>36</v>
      </c>
      <c r="I286" s="14">
        <v>31</v>
      </c>
      <c r="J286" s="14">
        <v>5</v>
      </c>
      <c r="K286" s="14">
        <v>5</v>
      </c>
      <c r="L286" s="14">
        <v>2</v>
      </c>
      <c r="M286" s="14">
        <v>6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>
        <v>0</v>
      </c>
      <c r="T286" s="41">
        <v>2</v>
      </c>
      <c r="U286" s="14">
        <f t="shared" si="60"/>
        <v>310</v>
      </c>
      <c r="V286" s="14">
        <f t="shared" si="61"/>
        <v>155</v>
      </c>
      <c r="W286" s="14">
        <f t="shared" si="62"/>
        <v>85</v>
      </c>
      <c r="X286" s="14">
        <f t="shared" si="63"/>
        <v>49</v>
      </c>
      <c r="Y286" s="14">
        <f t="shared" si="64"/>
        <v>18</v>
      </c>
      <c r="Z286" s="14">
        <f t="shared" si="65"/>
        <v>13</v>
      </c>
      <c r="AA286" s="14">
        <f t="shared" si="66"/>
        <v>8</v>
      </c>
      <c r="AB286" s="14">
        <f t="shared" si="67"/>
        <v>6</v>
      </c>
      <c r="AC286" s="14">
        <f t="shared" si="68"/>
        <v>0</v>
      </c>
      <c r="AD286" s="14">
        <f t="shared" si="69"/>
        <v>0</v>
      </c>
      <c r="AE286" s="14">
        <f t="shared" si="70"/>
        <v>0</v>
      </c>
      <c r="AF286" s="14">
        <f t="shared" si="71"/>
        <v>0</v>
      </c>
      <c r="AG286" s="14">
        <f t="shared" si="72"/>
        <v>0</v>
      </c>
      <c r="AH286" s="14">
        <f t="shared" si="73"/>
        <v>0</v>
      </c>
      <c r="AI286" s="9">
        <f t="shared" si="74"/>
        <v>27.419354838709676</v>
      </c>
    </row>
    <row r="287" spans="1:35">
      <c r="A287" s="1">
        <v>111399</v>
      </c>
      <c r="B287" s="14">
        <v>32</v>
      </c>
      <c r="C287" s="14">
        <v>19</v>
      </c>
      <c r="D287" s="2">
        <v>32.959000000000003</v>
      </c>
      <c r="E287" s="3">
        <v>4.7</v>
      </c>
      <c r="F287" s="14">
        <v>176</v>
      </c>
      <c r="G287" s="14">
        <v>77</v>
      </c>
      <c r="H287" s="14">
        <v>53</v>
      </c>
      <c r="I287" s="14">
        <v>27</v>
      </c>
      <c r="J287" s="14">
        <v>13</v>
      </c>
      <c r="K287" s="14">
        <v>8</v>
      </c>
      <c r="L287" s="14">
        <v>3</v>
      </c>
      <c r="M287" s="14">
        <v>1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>
        <v>0</v>
      </c>
      <c r="T287" s="41">
        <v>2</v>
      </c>
      <c r="U287" s="14">
        <f t="shared" si="60"/>
        <v>358</v>
      </c>
      <c r="V287" s="14">
        <f t="shared" si="61"/>
        <v>182</v>
      </c>
      <c r="W287" s="14">
        <f t="shared" si="62"/>
        <v>105</v>
      </c>
      <c r="X287" s="14">
        <f t="shared" si="63"/>
        <v>52</v>
      </c>
      <c r="Y287" s="14">
        <f t="shared" si="64"/>
        <v>25</v>
      </c>
      <c r="Z287" s="14">
        <f t="shared" si="65"/>
        <v>12</v>
      </c>
      <c r="AA287" s="14">
        <f t="shared" si="66"/>
        <v>4</v>
      </c>
      <c r="AB287" s="14">
        <f t="shared" si="67"/>
        <v>1</v>
      </c>
      <c r="AC287" s="14">
        <f t="shared" si="68"/>
        <v>0</v>
      </c>
      <c r="AD287" s="14">
        <f t="shared" si="69"/>
        <v>0</v>
      </c>
      <c r="AE287" s="14">
        <f t="shared" si="70"/>
        <v>0</v>
      </c>
      <c r="AF287" s="14">
        <f t="shared" si="71"/>
        <v>0</v>
      </c>
      <c r="AG287" s="14">
        <f t="shared" si="72"/>
        <v>0</v>
      </c>
      <c r="AH287" s="14">
        <f t="shared" si="73"/>
        <v>0</v>
      </c>
      <c r="AI287" s="9">
        <f t="shared" si="74"/>
        <v>29.329608938547487</v>
      </c>
    </row>
    <row r="288" spans="1:35">
      <c r="A288" s="1">
        <v>111399</v>
      </c>
      <c r="B288" s="14">
        <v>32</v>
      </c>
      <c r="C288" s="14">
        <v>20</v>
      </c>
      <c r="D288" s="2">
        <v>33.006</v>
      </c>
      <c r="E288" s="3">
        <v>4.7</v>
      </c>
      <c r="F288" s="14">
        <v>223</v>
      </c>
      <c r="G288" s="14">
        <v>85</v>
      </c>
      <c r="H288" s="14">
        <v>61</v>
      </c>
      <c r="I288" s="14">
        <v>16</v>
      </c>
      <c r="J288" s="14">
        <v>11</v>
      </c>
      <c r="K288" s="14">
        <v>2</v>
      </c>
      <c r="L288" s="14">
        <v>1</v>
      </c>
      <c r="M288" s="14">
        <v>1</v>
      </c>
      <c r="N288" s="14">
        <v>2</v>
      </c>
      <c r="O288" s="14">
        <v>0</v>
      </c>
      <c r="P288" s="14">
        <v>1</v>
      </c>
      <c r="Q288" s="14">
        <v>0</v>
      </c>
      <c r="R288" s="14">
        <v>0</v>
      </c>
      <c r="S288">
        <v>0</v>
      </c>
      <c r="T288" s="41">
        <v>2</v>
      </c>
      <c r="U288" s="14">
        <f t="shared" si="60"/>
        <v>403</v>
      </c>
      <c r="V288" s="14">
        <f t="shared" si="61"/>
        <v>180</v>
      </c>
      <c r="W288" s="14">
        <f t="shared" si="62"/>
        <v>95</v>
      </c>
      <c r="X288" s="14">
        <f t="shared" si="63"/>
        <v>34</v>
      </c>
      <c r="Y288" s="14">
        <f t="shared" si="64"/>
        <v>18</v>
      </c>
      <c r="Z288" s="14">
        <f t="shared" si="65"/>
        <v>7</v>
      </c>
      <c r="AA288" s="14">
        <f t="shared" si="66"/>
        <v>5</v>
      </c>
      <c r="AB288" s="14">
        <f t="shared" si="67"/>
        <v>4</v>
      </c>
      <c r="AC288" s="14">
        <f t="shared" si="68"/>
        <v>3</v>
      </c>
      <c r="AD288" s="14">
        <f t="shared" si="69"/>
        <v>1</v>
      </c>
      <c r="AE288" s="14">
        <f t="shared" si="70"/>
        <v>1</v>
      </c>
      <c r="AF288" s="14">
        <f t="shared" si="71"/>
        <v>0</v>
      </c>
      <c r="AG288" s="14">
        <f t="shared" si="72"/>
        <v>0</v>
      </c>
      <c r="AH288" s="14">
        <f t="shared" si="73"/>
        <v>0</v>
      </c>
      <c r="AI288" s="9">
        <f t="shared" si="74"/>
        <v>23.573200992555833</v>
      </c>
    </row>
    <row r="289" spans="1:35">
      <c r="A289" s="1">
        <v>111399</v>
      </c>
      <c r="B289" s="14">
        <v>32</v>
      </c>
      <c r="C289" s="14">
        <v>21</v>
      </c>
      <c r="D289" s="2">
        <v>33.052999999999997</v>
      </c>
      <c r="E289" s="3">
        <v>5.7</v>
      </c>
      <c r="F289" s="14">
        <v>161</v>
      </c>
      <c r="G289" s="14">
        <v>50</v>
      </c>
      <c r="H289" s="14">
        <v>23</v>
      </c>
      <c r="I289" s="14">
        <v>12</v>
      </c>
      <c r="J289" s="14">
        <v>4</v>
      </c>
      <c r="K289" s="14">
        <v>1</v>
      </c>
      <c r="L289" s="14">
        <v>0</v>
      </c>
      <c r="M289" s="14">
        <v>2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>
        <v>0</v>
      </c>
      <c r="T289" s="41">
        <v>2</v>
      </c>
      <c r="U289" s="14">
        <f t="shared" si="60"/>
        <v>253</v>
      </c>
      <c r="V289" s="14">
        <f t="shared" si="61"/>
        <v>92</v>
      </c>
      <c r="W289" s="14">
        <f t="shared" si="62"/>
        <v>42</v>
      </c>
      <c r="X289" s="14">
        <f t="shared" si="63"/>
        <v>19</v>
      </c>
      <c r="Y289" s="14">
        <f t="shared" si="64"/>
        <v>7</v>
      </c>
      <c r="Z289" s="14">
        <f t="shared" si="65"/>
        <v>3</v>
      </c>
      <c r="AA289" s="14">
        <f t="shared" si="66"/>
        <v>2</v>
      </c>
      <c r="AB289" s="14">
        <f t="shared" si="67"/>
        <v>2</v>
      </c>
      <c r="AC289" s="14">
        <f t="shared" si="68"/>
        <v>0</v>
      </c>
      <c r="AD289" s="14">
        <f t="shared" si="69"/>
        <v>0</v>
      </c>
      <c r="AE289" s="14">
        <f t="shared" si="70"/>
        <v>0</v>
      </c>
      <c r="AF289" s="14">
        <f t="shared" si="71"/>
        <v>0</v>
      </c>
      <c r="AG289" s="14">
        <f t="shared" si="72"/>
        <v>0</v>
      </c>
      <c r="AH289" s="14">
        <f t="shared" si="73"/>
        <v>0</v>
      </c>
      <c r="AI289" s="9">
        <f t="shared" si="74"/>
        <v>16.600790513833992</v>
      </c>
    </row>
    <row r="290" spans="1:35">
      <c r="A290" s="1">
        <v>111599</v>
      </c>
      <c r="B290" s="14">
        <v>33</v>
      </c>
      <c r="C290" s="14">
        <v>1</v>
      </c>
      <c r="D290" s="2">
        <v>33.11</v>
      </c>
      <c r="E290" s="3">
        <v>6</v>
      </c>
      <c r="F290" s="14">
        <v>155</v>
      </c>
      <c r="G290" s="14">
        <v>62</v>
      </c>
      <c r="H290" s="14">
        <v>37</v>
      </c>
      <c r="I290" s="14">
        <v>18</v>
      </c>
      <c r="J290" s="14">
        <v>12</v>
      </c>
      <c r="K290" s="14">
        <v>5</v>
      </c>
      <c r="L290" s="14">
        <v>1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>
        <v>0</v>
      </c>
      <c r="T290" s="41">
        <v>2</v>
      </c>
      <c r="U290" s="14">
        <f t="shared" si="60"/>
        <v>290</v>
      </c>
      <c r="V290" s="14">
        <f t="shared" si="61"/>
        <v>135</v>
      </c>
      <c r="W290" s="14">
        <f t="shared" si="62"/>
        <v>73</v>
      </c>
      <c r="X290" s="14">
        <f t="shared" si="63"/>
        <v>36</v>
      </c>
      <c r="Y290" s="14">
        <f t="shared" si="64"/>
        <v>18</v>
      </c>
      <c r="Z290" s="14">
        <f t="shared" si="65"/>
        <v>6</v>
      </c>
      <c r="AA290" s="14">
        <f t="shared" si="66"/>
        <v>1</v>
      </c>
      <c r="AB290" s="14">
        <f t="shared" si="67"/>
        <v>0</v>
      </c>
      <c r="AC290" s="14">
        <f t="shared" si="68"/>
        <v>0</v>
      </c>
      <c r="AD290" s="14">
        <f t="shared" si="69"/>
        <v>0</v>
      </c>
      <c r="AE290" s="14">
        <f t="shared" si="70"/>
        <v>0</v>
      </c>
      <c r="AF290" s="14">
        <f t="shared" si="71"/>
        <v>0</v>
      </c>
      <c r="AG290" s="14">
        <f t="shared" si="72"/>
        <v>0</v>
      </c>
      <c r="AH290" s="14">
        <f t="shared" si="73"/>
        <v>0</v>
      </c>
      <c r="AI290" s="9">
        <f t="shared" si="74"/>
        <v>25.172413793103448</v>
      </c>
    </row>
    <row r="291" spans="1:35">
      <c r="A291" s="1">
        <v>111599</v>
      </c>
      <c r="B291" s="14">
        <v>33</v>
      </c>
      <c r="C291" s="14">
        <v>2</v>
      </c>
      <c r="D291" s="2">
        <v>33.17</v>
      </c>
      <c r="E291" s="3">
        <v>4.7</v>
      </c>
      <c r="F291" s="14">
        <v>257</v>
      </c>
      <c r="G291" s="14">
        <v>118</v>
      </c>
      <c r="H291" s="14">
        <v>86</v>
      </c>
      <c r="I291" s="14">
        <v>56</v>
      </c>
      <c r="J291" s="14">
        <v>32</v>
      </c>
      <c r="K291" s="14">
        <v>18</v>
      </c>
      <c r="L291" s="14">
        <v>7</v>
      </c>
      <c r="M291" s="14">
        <v>7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>
        <v>0</v>
      </c>
      <c r="T291" s="41">
        <v>2</v>
      </c>
      <c r="U291" s="14">
        <f t="shared" si="60"/>
        <v>581</v>
      </c>
      <c r="V291" s="14">
        <f t="shared" si="61"/>
        <v>324</v>
      </c>
      <c r="W291" s="14">
        <f t="shared" si="62"/>
        <v>206</v>
      </c>
      <c r="X291" s="14">
        <f t="shared" si="63"/>
        <v>120</v>
      </c>
      <c r="Y291" s="14">
        <f t="shared" si="64"/>
        <v>64</v>
      </c>
      <c r="Z291" s="14">
        <f t="shared" si="65"/>
        <v>32</v>
      </c>
      <c r="AA291" s="14">
        <f t="shared" si="66"/>
        <v>14</v>
      </c>
      <c r="AB291" s="14">
        <f t="shared" si="67"/>
        <v>7</v>
      </c>
      <c r="AC291" s="14">
        <f t="shared" si="68"/>
        <v>0</v>
      </c>
      <c r="AD291" s="14">
        <f t="shared" si="69"/>
        <v>0</v>
      </c>
      <c r="AE291" s="14">
        <f t="shared" si="70"/>
        <v>0</v>
      </c>
      <c r="AF291" s="14">
        <f t="shared" si="71"/>
        <v>0</v>
      </c>
      <c r="AG291" s="14">
        <f t="shared" si="72"/>
        <v>0</v>
      </c>
      <c r="AH291" s="14">
        <f t="shared" si="73"/>
        <v>0</v>
      </c>
      <c r="AI291" s="9">
        <f t="shared" si="74"/>
        <v>35.456110154905332</v>
      </c>
    </row>
    <row r="292" spans="1:35">
      <c r="A292" s="1">
        <v>111599</v>
      </c>
      <c r="B292" s="14">
        <v>33</v>
      </c>
      <c r="C292" s="14">
        <v>3</v>
      </c>
      <c r="D292" s="2">
        <v>33.216999999999999</v>
      </c>
      <c r="E292" s="3">
        <v>4.7</v>
      </c>
      <c r="F292" s="14">
        <v>221</v>
      </c>
      <c r="G292" s="14">
        <v>135</v>
      </c>
      <c r="H292" s="14">
        <v>65</v>
      </c>
      <c r="I292" s="14">
        <v>39</v>
      </c>
      <c r="J292" s="14">
        <v>19</v>
      </c>
      <c r="K292" s="14">
        <v>18</v>
      </c>
      <c r="L292" s="14">
        <v>6</v>
      </c>
      <c r="M292" s="14">
        <v>4</v>
      </c>
      <c r="N292" s="14">
        <v>0</v>
      </c>
      <c r="O292" s="14">
        <v>1</v>
      </c>
      <c r="P292" s="14">
        <v>0</v>
      </c>
      <c r="Q292" s="14">
        <v>0</v>
      </c>
      <c r="R292" s="14">
        <v>0</v>
      </c>
      <c r="S292">
        <v>0</v>
      </c>
      <c r="T292" s="41">
        <v>2</v>
      </c>
      <c r="U292" s="14">
        <f t="shared" si="60"/>
        <v>508</v>
      </c>
      <c r="V292" s="14">
        <f t="shared" si="61"/>
        <v>287</v>
      </c>
      <c r="W292" s="14">
        <f t="shared" si="62"/>
        <v>152</v>
      </c>
      <c r="X292" s="14">
        <f t="shared" si="63"/>
        <v>87</v>
      </c>
      <c r="Y292" s="14">
        <f t="shared" si="64"/>
        <v>48</v>
      </c>
      <c r="Z292" s="14">
        <f t="shared" si="65"/>
        <v>29</v>
      </c>
      <c r="AA292" s="14">
        <f t="shared" si="66"/>
        <v>11</v>
      </c>
      <c r="AB292" s="14">
        <f t="shared" si="67"/>
        <v>5</v>
      </c>
      <c r="AC292" s="14">
        <f t="shared" si="68"/>
        <v>1</v>
      </c>
      <c r="AD292" s="14">
        <f t="shared" si="69"/>
        <v>1</v>
      </c>
      <c r="AE292" s="14">
        <f t="shared" si="70"/>
        <v>0</v>
      </c>
      <c r="AF292" s="14">
        <f t="shared" si="71"/>
        <v>0</v>
      </c>
      <c r="AG292" s="14">
        <f t="shared" si="72"/>
        <v>0</v>
      </c>
      <c r="AH292" s="14">
        <f t="shared" si="73"/>
        <v>0</v>
      </c>
      <c r="AI292" s="9">
        <f t="shared" si="74"/>
        <v>29.921259842519689</v>
      </c>
    </row>
    <row r="293" spans="1:35">
      <c r="A293" s="1">
        <v>111599</v>
      </c>
      <c r="B293" s="14">
        <v>33</v>
      </c>
      <c r="C293" s="14">
        <v>4</v>
      </c>
      <c r="D293" s="2">
        <v>33.264000000000003</v>
      </c>
      <c r="E293" s="3">
        <v>4.7</v>
      </c>
      <c r="F293" s="14">
        <v>307</v>
      </c>
      <c r="G293" s="14">
        <v>150</v>
      </c>
      <c r="H293" s="14">
        <v>94</v>
      </c>
      <c r="I293" s="14">
        <v>60</v>
      </c>
      <c r="J293" s="14">
        <v>39</v>
      </c>
      <c r="K293" s="14">
        <v>17</v>
      </c>
      <c r="L293" s="14">
        <v>6</v>
      </c>
      <c r="M293" s="14">
        <v>2</v>
      </c>
      <c r="N293" s="14">
        <v>1</v>
      </c>
      <c r="O293" s="14">
        <v>0</v>
      </c>
      <c r="P293" s="14">
        <v>0</v>
      </c>
      <c r="Q293" s="14">
        <v>0</v>
      </c>
      <c r="R293" s="14">
        <v>0</v>
      </c>
      <c r="S293">
        <v>0</v>
      </c>
      <c r="T293" s="41">
        <v>2</v>
      </c>
      <c r="U293" s="14">
        <f t="shared" si="60"/>
        <v>676</v>
      </c>
      <c r="V293" s="14">
        <f t="shared" si="61"/>
        <v>369</v>
      </c>
      <c r="W293" s="14">
        <f t="shared" si="62"/>
        <v>219</v>
      </c>
      <c r="X293" s="14">
        <f t="shared" si="63"/>
        <v>125</v>
      </c>
      <c r="Y293" s="14">
        <f t="shared" si="64"/>
        <v>65</v>
      </c>
      <c r="Z293" s="14">
        <f t="shared" si="65"/>
        <v>26</v>
      </c>
      <c r="AA293" s="14">
        <f t="shared" si="66"/>
        <v>9</v>
      </c>
      <c r="AB293" s="14">
        <f t="shared" si="67"/>
        <v>3</v>
      </c>
      <c r="AC293" s="14">
        <f t="shared" si="68"/>
        <v>1</v>
      </c>
      <c r="AD293" s="14">
        <f t="shared" si="69"/>
        <v>0</v>
      </c>
      <c r="AE293" s="14">
        <f t="shared" si="70"/>
        <v>0</v>
      </c>
      <c r="AF293" s="14">
        <f t="shared" si="71"/>
        <v>0</v>
      </c>
      <c r="AG293" s="14">
        <f t="shared" si="72"/>
        <v>0</v>
      </c>
      <c r="AH293" s="14">
        <f t="shared" si="73"/>
        <v>0</v>
      </c>
      <c r="AI293" s="9">
        <f t="shared" si="74"/>
        <v>32.396449704142007</v>
      </c>
    </row>
    <row r="294" spans="1:35">
      <c r="A294" s="1">
        <v>111599</v>
      </c>
      <c r="B294" s="14">
        <v>33</v>
      </c>
      <c r="C294" s="14">
        <v>5</v>
      </c>
      <c r="D294" s="2">
        <v>33.311</v>
      </c>
      <c r="E294" s="3">
        <v>4.7</v>
      </c>
      <c r="F294" s="14">
        <v>282</v>
      </c>
      <c r="G294" s="14">
        <v>158</v>
      </c>
      <c r="H294" s="14">
        <v>111</v>
      </c>
      <c r="I294" s="14">
        <v>71</v>
      </c>
      <c r="J294" s="14">
        <v>31</v>
      </c>
      <c r="K294" s="14">
        <v>12</v>
      </c>
      <c r="L294" s="14">
        <v>3</v>
      </c>
      <c r="M294" s="14">
        <v>2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>
        <v>0</v>
      </c>
      <c r="T294" s="41">
        <v>2</v>
      </c>
      <c r="U294" s="14">
        <f t="shared" si="60"/>
        <v>670</v>
      </c>
      <c r="V294" s="14">
        <f t="shared" si="61"/>
        <v>388</v>
      </c>
      <c r="W294" s="14">
        <f t="shared" si="62"/>
        <v>230</v>
      </c>
      <c r="X294" s="14">
        <f t="shared" si="63"/>
        <v>119</v>
      </c>
      <c r="Y294" s="14">
        <f t="shared" si="64"/>
        <v>48</v>
      </c>
      <c r="Z294" s="14">
        <f t="shared" si="65"/>
        <v>17</v>
      </c>
      <c r="AA294" s="14">
        <f t="shared" si="66"/>
        <v>5</v>
      </c>
      <c r="AB294" s="14">
        <f t="shared" si="67"/>
        <v>2</v>
      </c>
      <c r="AC294" s="14">
        <f t="shared" si="68"/>
        <v>0</v>
      </c>
      <c r="AD294" s="14">
        <f t="shared" si="69"/>
        <v>0</v>
      </c>
      <c r="AE294" s="14">
        <f t="shared" si="70"/>
        <v>0</v>
      </c>
      <c r="AF294" s="14">
        <f t="shared" si="71"/>
        <v>0</v>
      </c>
      <c r="AG294" s="14">
        <f t="shared" si="72"/>
        <v>0</v>
      </c>
      <c r="AH294" s="14">
        <f t="shared" si="73"/>
        <v>0</v>
      </c>
      <c r="AI294" s="9">
        <f t="shared" si="74"/>
        <v>34.328358208955223</v>
      </c>
    </row>
    <row r="295" spans="1:35">
      <c r="A295" s="1">
        <v>111599</v>
      </c>
      <c r="B295" s="14">
        <v>33</v>
      </c>
      <c r="C295" s="14">
        <v>6</v>
      </c>
      <c r="D295" s="2">
        <v>33.357999999999997</v>
      </c>
      <c r="E295" s="3">
        <v>4.7</v>
      </c>
      <c r="F295" s="14">
        <v>231</v>
      </c>
      <c r="G295" s="14">
        <v>86</v>
      </c>
      <c r="H295" s="14">
        <v>37</v>
      </c>
      <c r="I295" s="14">
        <v>15</v>
      </c>
      <c r="J295" s="14">
        <v>6</v>
      </c>
      <c r="K295" s="14">
        <v>6</v>
      </c>
      <c r="L295" s="14">
        <v>2</v>
      </c>
      <c r="M295" s="14">
        <v>0</v>
      </c>
      <c r="N295" s="14">
        <v>0</v>
      </c>
      <c r="O295" s="14">
        <v>0</v>
      </c>
      <c r="P295" s="14">
        <v>1</v>
      </c>
      <c r="Q295" s="14">
        <v>1</v>
      </c>
      <c r="R295" s="14">
        <v>0</v>
      </c>
      <c r="S295">
        <v>0</v>
      </c>
      <c r="T295" s="41">
        <v>2</v>
      </c>
      <c r="U295" s="14">
        <f t="shared" si="60"/>
        <v>385</v>
      </c>
      <c r="V295" s="14">
        <f t="shared" si="61"/>
        <v>154</v>
      </c>
      <c r="W295" s="14">
        <f t="shared" si="62"/>
        <v>68</v>
      </c>
      <c r="X295" s="14">
        <f t="shared" si="63"/>
        <v>31</v>
      </c>
      <c r="Y295" s="14">
        <f t="shared" si="64"/>
        <v>16</v>
      </c>
      <c r="Z295" s="14">
        <f t="shared" si="65"/>
        <v>10</v>
      </c>
      <c r="AA295" s="14">
        <f t="shared" si="66"/>
        <v>4</v>
      </c>
      <c r="AB295" s="14">
        <f t="shared" si="67"/>
        <v>2</v>
      </c>
      <c r="AC295" s="14">
        <f t="shared" si="68"/>
        <v>2</v>
      </c>
      <c r="AD295" s="14">
        <f t="shared" si="69"/>
        <v>2</v>
      </c>
      <c r="AE295" s="14">
        <f t="shared" si="70"/>
        <v>2</v>
      </c>
      <c r="AF295" s="14">
        <f t="shared" si="71"/>
        <v>1</v>
      </c>
      <c r="AG295" s="14">
        <f t="shared" si="72"/>
        <v>0</v>
      </c>
      <c r="AH295" s="14">
        <f t="shared" si="73"/>
        <v>0</v>
      </c>
      <c r="AI295" s="9">
        <f t="shared" si="74"/>
        <v>17.662337662337663</v>
      </c>
    </row>
    <row r="296" spans="1:35">
      <c r="A296" s="1">
        <v>111599</v>
      </c>
      <c r="B296" s="14">
        <v>33</v>
      </c>
      <c r="C296" s="14">
        <v>7</v>
      </c>
      <c r="D296" s="2">
        <v>33.405000000000001</v>
      </c>
      <c r="E296" s="3">
        <v>4.7</v>
      </c>
      <c r="F296" s="14">
        <v>151</v>
      </c>
      <c r="G296" s="14">
        <v>36</v>
      </c>
      <c r="H296" s="14">
        <v>18</v>
      </c>
      <c r="I296" s="14">
        <v>7</v>
      </c>
      <c r="J296" s="14">
        <v>3</v>
      </c>
      <c r="K296" s="14">
        <v>2</v>
      </c>
      <c r="L296" s="14">
        <v>1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>
        <v>0</v>
      </c>
      <c r="T296" s="41">
        <v>2</v>
      </c>
      <c r="U296" s="14">
        <f t="shared" si="60"/>
        <v>218</v>
      </c>
      <c r="V296" s="14">
        <f t="shared" si="61"/>
        <v>67</v>
      </c>
      <c r="W296" s="14">
        <f t="shared" si="62"/>
        <v>31</v>
      </c>
      <c r="X296" s="14">
        <f t="shared" si="63"/>
        <v>13</v>
      </c>
      <c r="Y296" s="14">
        <f t="shared" si="64"/>
        <v>6</v>
      </c>
      <c r="Z296" s="14">
        <f t="shared" si="65"/>
        <v>3</v>
      </c>
      <c r="AA296" s="14">
        <f t="shared" si="66"/>
        <v>1</v>
      </c>
      <c r="AB296" s="14">
        <f t="shared" si="67"/>
        <v>0</v>
      </c>
      <c r="AC296" s="14">
        <f t="shared" si="68"/>
        <v>0</v>
      </c>
      <c r="AD296" s="14">
        <f t="shared" si="69"/>
        <v>0</v>
      </c>
      <c r="AE296" s="14">
        <f t="shared" si="70"/>
        <v>0</v>
      </c>
      <c r="AF296" s="14">
        <f t="shared" si="71"/>
        <v>0</v>
      </c>
      <c r="AG296" s="14">
        <f t="shared" si="72"/>
        <v>0</v>
      </c>
      <c r="AH296" s="14">
        <f t="shared" si="73"/>
        <v>0</v>
      </c>
      <c r="AI296" s="9">
        <f t="shared" si="74"/>
        <v>14.220183486238533</v>
      </c>
    </row>
    <row r="297" spans="1:35">
      <c r="A297" s="1">
        <v>111599</v>
      </c>
      <c r="B297" s="14">
        <v>33</v>
      </c>
      <c r="C297" s="14">
        <v>8</v>
      </c>
      <c r="D297" s="2">
        <v>33.451999999999998</v>
      </c>
      <c r="E297" s="3">
        <v>4.7</v>
      </c>
      <c r="F297" s="14">
        <v>137</v>
      </c>
      <c r="G297" s="14">
        <v>55</v>
      </c>
      <c r="H297" s="14">
        <v>28</v>
      </c>
      <c r="I297" s="14">
        <v>8</v>
      </c>
      <c r="J297" s="14">
        <v>2</v>
      </c>
      <c r="K297" s="14">
        <v>2</v>
      </c>
      <c r="L297" s="14">
        <v>1</v>
      </c>
      <c r="M297" s="14">
        <v>1</v>
      </c>
      <c r="N297" s="14">
        <v>0</v>
      </c>
      <c r="O297" s="14">
        <v>1</v>
      </c>
      <c r="P297" s="14">
        <v>0</v>
      </c>
      <c r="Q297" s="14">
        <v>0</v>
      </c>
      <c r="R297" s="14">
        <v>0</v>
      </c>
      <c r="S297">
        <v>0</v>
      </c>
      <c r="T297" s="41">
        <v>2</v>
      </c>
      <c r="U297" s="14">
        <f t="shared" si="60"/>
        <v>235</v>
      </c>
      <c r="V297" s="14">
        <f t="shared" si="61"/>
        <v>98</v>
      </c>
      <c r="W297" s="14">
        <f t="shared" si="62"/>
        <v>43</v>
      </c>
      <c r="X297" s="14">
        <f t="shared" si="63"/>
        <v>15</v>
      </c>
      <c r="Y297" s="14">
        <f t="shared" si="64"/>
        <v>7</v>
      </c>
      <c r="Z297" s="14">
        <f t="shared" si="65"/>
        <v>5</v>
      </c>
      <c r="AA297" s="14">
        <f t="shared" si="66"/>
        <v>3</v>
      </c>
      <c r="AB297" s="14">
        <f t="shared" si="67"/>
        <v>2</v>
      </c>
      <c r="AC297" s="14">
        <f t="shared" si="68"/>
        <v>1</v>
      </c>
      <c r="AD297" s="14">
        <f t="shared" si="69"/>
        <v>1</v>
      </c>
      <c r="AE297" s="14">
        <f t="shared" si="70"/>
        <v>0</v>
      </c>
      <c r="AF297" s="14">
        <f t="shared" si="71"/>
        <v>0</v>
      </c>
      <c r="AG297" s="14">
        <f t="shared" si="72"/>
        <v>0</v>
      </c>
      <c r="AH297" s="14">
        <f t="shared" si="73"/>
        <v>0</v>
      </c>
      <c r="AI297" s="9">
        <f t="shared" si="74"/>
        <v>18.297872340425531</v>
      </c>
    </row>
    <row r="298" spans="1:35">
      <c r="A298" s="1">
        <v>111599</v>
      </c>
      <c r="B298" s="14">
        <v>33</v>
      </c>
      <c r="C298" s="14">
        <v>9</v>
      </c>
      <c r="D298" s="2">
        <v>33.499000000000002</v>
      </c>
      <c r="E298" s="3">
        <v>4.7</v>
      </c>
      <c r="F298" s="14">
        <v>276</v>
      </c>
      <c r="G298" s="14">
        <v>109</v>
      </c>
      <c r="H298" s="14">
        <v>58</v>
      </c>
      <c r="I298" s="14">
        <v>20</v>
      </c>
      <c r="J298" s="14">
        <v>11</v>
      </c>
      <c r="K298" s="14">
        <v>2</v>
      </c>
      <c r="L298" s="14">
        <v>4</v>
      </c>
      <c r="M298" s="14">
        <v>0</v>
      </c>
      <c r="N298" s="14">
        <v>1</v>
      </c>
      <c r="O298" s="14">
        <v>0</v>
      </c>
      <c r="P298" s="14">
        <v>0</v>
      </c>
      <c r="Q298" s="14">
        <v>1</v>
      </c>
      <c r="R298" s="14">
        <v>0</v>
      </c>
      <c r="S298">
        <v>0</v>
      </c>
      <c r="T298" s="41">
        <v>2</v>
      </c>
      <c r="U298" s="14">
        <f t="shared" si="60"/>
        <v>482</v>
      </c>
      <c r="V298" s="14">
        <f t="shared" si="61"/>
        <v>206</v>
      </c>
      <c r="W298" s="14">
        <f t="shared" si="62"/>
        <v>97</v>
      </c>
      <c r="X298" s="14">
        <f t="shared" si="63"/>
        <v>39</v>
      </c>
      <c r="Y298" s="14">
        <f t="shared" si="64"/>
        <v>19</v>
      </c>
      <c r="Z298" s="14">
        <f t="shared" si="65"/>
        <v>8</v>
      </c>
      <c r="AA298" s="14">
        <f t="shared" si="66"/>
        <v>6</v>
      </c>
      <c r="AB298" s="14">
        <f t="shared" si="67"/>
        <v>2</v>
      </c>
      <c r="AC298" s="14">
        <f t="shared" si="68"/>
        <v>2</v>
      </c>
      <c r="AD298" s="14">
        <f t="shared" si="69"/>
        <v>1</v>
      </c>
      <c r="AE298" s="14">
        <f t="shared" si="70"/>
        <v>1</v>
      </c>
      <c r="AF298" s="14">
        <f t="shared" si="71"/>
        <v>1</v>
      </c>
      <c r="AG298" s="14">
        <f t="shared" si="72"/>
        <v>0</v>
      </c>
      <c r="AH298" s="14">
        <f t="shared" si="73"/>
        <v>0</v>
      </c>
      <c r="AI298" s="9">
        <f t="shared" si="74"/>
        <v>20.124481327800829</v>
      </c>
    </row>
    <row r="299" spans="1:35">
      <c r="A299" s="1">
        <v>111599</v>
      </c>
      <c r="B299" s="14">
        <v>33</v>
      </c>
      <c r="C299" s="14">
        <v>10</v>
      </c>
      <c r="D299" s="2">
        <v>33.545999999999999</v>
      </c>
      <c r="E299" s="3">
        <v>4.7</v>
      </c>
      <c r="F299" s="14">
        <v>881</v>
      </c>
      <c r="G299" s="14">
        <v>400</v>
      </c>
      <c r="H299" s="14">
        <v>210</v>
      </c>
      <c r="I299" s="14">
        <v>111</v>
      </c>
      <c r="J299" s="14">
        <v>58</v>
      </c>
      <c r="K299" s="14">
        <v>20</v>
      </c>
      <c r="L299" s="14">
        <v>12</v>
      </c>
      <c r="M299" s="14">
        <v>1</v>
      </c>
      <c r="N299" s="14">
        <v>2</v>
      </c>
      <c r="O299" s="14">
        <v>1</v>
      </c>
      <c r="P299" s="14">
        <v>1</v>
      </c>
      <c r="Q299" s="14">
        <v>0</v>
      </c>
      <c r="R299" s="14">
        <v>0</v>
      </c>
      <c r="S299">
        <v>0</v>
      </c>
      <c r="T299" s="41">
        <v>2</v>
      </c>
      <c r="U299" s="14">
        <f t="shared" si="60"/>
        <v>1697</v>
      </c>
      <c r="V299" s="14">
        <f t="shared" si="61"/>
        <v>816</v>
      </c>
      <c r="W299" s="14">
        <f t="shared" si="62"/>
        <v>416</v>
      </c>
      <c r="X299" s="14">
        <f t="shared" si="63"/>
        <v>206</v>
      </c>
      <c r="Y299" s="14">
        <f t="shared" si="64"/>
        <v>95</v>
      </c>
      <c r="Z299" s="14">
        <f t="shared" si="65"/>
        <v>37</v>
      </c>
      <c r="AA299" s="14">
        <f t="shared" si="66"/>
        <v>17</v>
      </c>
      <c r="AB299" s="14">
        <f t="shared" si="67"/>
        <v>5</v>
      </c>
      <c r="AC299" s="14">
        <f t="shared" si="68"/>
        <v>4</v>
      </c>
      <c r="AD299" s="14">
        <f t="shared" si="69"/>
        <v>2</v>
      </c>
      <c r="AE299" s="14">
        <f t="shared" si="70"/>
        <v>1</v>
      </c>
      <c r="AF299" s="14">
        <f t="shared" si="71"/>
        <v>0</v>
      </c>
      <c r="AG299" s="14">
        <f t="shared" si="72"/>
        <v>0</v>
      </c>
      <c r="AH299" s="14">
        <f t="shared" si="73"/>
        <v>0</v>
      </c>
      <c r="AI299" s="9">
        <f t="shared" si="74"/>
        <v>24.51384796700059</v>
      </c>
    </row>
    <row r="300" spans="1:35">
      <c r="A300" s="1">
        <v>111599</v>
      </c>
      <c r="B300" s="14">
        <v>33</v>
      </c>
      <c r="C300" s="14">
        <v>11</v>
      </c>
      <c r="D300" s="2">
        <v>33.593000000000004</v>
      </c>
      <c r="E300" s="3">
        <v>4.7</v>
      </c>
      <c r="F300" s="14">
        <v>697</v>
      </c>
      <c r="G300" s="14">
        <v>363</v>
      </c>
      <c r="H300" s="14">
        <v>290</v>
      </c>
      <c r="I300" s="14">
        <v>158</v>
      </c>
      <c r="J300" s="14">
        <v>113</v>
      </c>
      <c r="K300" s="14">
        <v>62</v>
      </c>
      <c r="L300" s="14">
        <v>27</v>
      </c>
      <c r="M300" s="14">
        <v>15</v>
      </c>
      <c r="N300" s="14">
        <v>7</v>
      </c>
      <c r="O300" s="14">
        <v>3</v>
      </c>
      <c r="P300" s="14">
        <v>0</v>
      </c>
      <c r="Q300" s="14">
        <v>0</v>
      </c>
      <c r="R300" s="14">
        <v>0</v>
      </c>
      <c r="S300">
        <v>0</v>
      </c>
      <c r="T300" s="41">
        <v>2</v>
      </c>
      <c r="U300" s="14">
        <f t="shared" si="60"/>
        <v>1735</v>
      </c>
      <c r="V300" s="14">
        <f t="shared" si="61"/>
        <v>1038</v>
      </c>
      <c r="W300" s="14">
        <f t="shared" si="62"/>
        <v>675</v>
      </c>
      <c r="X300" s="14">
        <f t="shared" si="63"/>
        <v>385</v>
      </c>
      <c r="Y300" s="14">
        <f t="shared" si="64"/>
        <v>227</v>
      </c>
      <c r="Z300" s="14">
        <f t="shared" si="65"/>
        <v>114</v>
      </c>
      <c r="AA300" s="14">
        <f t="shared" si="66"/>
        <v>52</v>
      </c>
      <c r="AB300" s="14">
        <f t="shared" si="67"/>
        <v>25</v>
      </c>
      <c r="AC300" s="14">
        <f t="shared" si="68"/>
        <v>10</v>
      </c>
      <c r="AD300" s="14">
        <f t="shared" si="69"/>
        <v>3</v>
      </c>
      <c r="AE300" s="14">
        <f t="shared" si="70"/>
        <v>0</v>
      </c>
      <c r="AF300" s="14">
        <f t="shared" si="71"/>
        <v>0</v>
      </c>
      <c r="AG300" s="14">
        <f t="shared" si="72"/>
        <v>0</v>
      </c>
      <c r="AH300" s="14">
        <f t="shared" si="73"/>
        <v>0</v>
      </c>
      <c r="AI300" s="9">
        <f t="shared" si="74"/>
        <v>38.904899135446684</v>
      </c>
    </row>
    <row r="301" spans="1:35">
      <c r="A301" s="1">
        <v>111599</v>
      </c>
      <c r="B301" s="14">
        <v>33</v>
      </c>
      <c r="C301" s="14">
        <v>12</v>
      </c>
      <c r="D301" s="2">
        <v>33.64</v>
      </c>
      <c r="E301" s="3">
        <v>4.7</v>
      </c>
      <c r="F301" s="14">
        <v>254</v>
      </c>
      <c r="G301" s="14">
        <v>160</v>
      </c>
      <c r="H301" s="14">
        <v>99</v>
      </c>
      <c r="I301" s="14">
        <v>49</v>
      </c>
      <c r="J301" s="14">
        <v>31</v>
      </c>
      <c r="K301" s="14">
        <v>9</v>
      </c>
      <c r="L301" s="14">
        <v>6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>
        <v>0</v>
      </c>
      <c r="T301" s="41">
        <v>2</v>
      </c>
      <c r="U301" s="14">
        <f t="shared" si="60"/>
        <v>608</v>
      </c>
      <c r="V301" s="14">
        <f t="shared" si="61"/>
        <v>354</v>
      </c>
      <c r="W301" s="14">
        <f t="shared" si="62"/>
        <v>194</v>
      </c>
      <c r="X301" s="14">
        <f t="shared" si="63"/>
        <v>95</v>
      </c>
      <c r="Y301" s="14">
        <f t="shared" si="64"/>
        <v>46</v>
      </c>
      <c r="Z301" s="14">
        <f t="shared" si="65"/>
        <v>15</v>
      </c>
      <c r="AA301" s="14">
        <f t="shared" si="66"/>
        <v>6</v>
      </c>
      <c r="AB301" s="14">
        <f t="shared" si="67"/>
        <v>0</v>
      </c>
      <c r="AC301" s="14">
        <f t="shared" si="68"/>
        <v>0</v>
      </c>
      <c r="AD301" s="14">
        <f t="shared" si="69"/>
        <v>0</v>
      </c>
      <c r="AE301" s="14">
        <f t="shared" si="70"/>
        <v>0</v>
      </c>
      <c r="AF301" s="14">
        <f t="shared" si="71"/>
        <v>0</v>
      </c>
      <c r="AG301" s="14">
        <f t="shared" si="72"/>
        <v>0</v>
      </c>
      <c r="AH301" s="14">
        <f t="shared" si="73"/>
        <v>0</v>
      </c>
      <c r="AI301" s="9">
        <f t="shared" si="74"/>
        <v>31.907894736842106</v>
      </c>
    </row>
    <row r="302" spans="1:35">
      <c r="A302" s="1">
        <v>111599</v>
      </c>
      <c r="B302" s="14">
        <v>33</v>
      </c>
      <c r="C302" s="14">
        <v>13</v>
      </c>
      <c r="D302" s="2">
        <v>33.686999999999998</v>
      </c>
      <c r="E302" s="3">
        <v>6</v>
      </c>
      <c r="F302" s="14">
        <v>536</v>
      </c>
      <c r="G302" s="14">
        <v>168</v>
      </c>
      <c r="H302" s="14">
        <v>109</v>
      </c>
      <c r="I302" s="14">
        <v>49</v>
      </c>
      <c r="J302" s="14">
        <v>24</v>
      </c>
      <c r="K302" s="14">
        <v>8</v>
      </c>
      <c r="L302" s="14">
        <v>2</v>
      </c>
      <c r="M302" s="14">
        <v>2</v>
      </c>
      <c r="N302" s="14">
        <v>1</v>
      </c>
      <c r="O302" s="14">
        <v>0</v>
      </c>
      <c r="P302" s="14">
        <v>0</v>
      </c>
      <c r="Q302" s="14">
        <v>1</v>
      </c>
      <c r="R302" s="14">
        <v>0</v>
      </c>
      <c r="S302">
        <v>1</v>
      </c>
      <c r="T302" s="41">
        <v>2</v>
      </c>
      <c r="U302" s="14">
        <f t="shared" si="60"/>
        <v>901</v>
      </c>
      <c r="V302" s="14">
        <f t="shared" si="61"/>
        <v>365</v>
      </c>
      <c r="W302" s="14">
        <f t="shared" si="62"/>
        <v>197</v>
      </c>
      <c r="X302" s="14">
        <f t="shared" si="63"/>
        <v>88</v>
      </c>
      <c r="Y302" s="14">
        <f t="shared" si="64"/>
        <v>39</v>
      </c>
      <c r="Z302" s="14">
        <f t="shared" si="65"/>
        <v>15</v>
      </c>
      <c r="AA302" s="14">
        <f t="shared" si="66"/>
        <v>7</v>
      </c>
      <c r="AB302" s="14">
        <f t="shared" si="67"/>
        <v>5</v>
      </c>
      <c r="AC302" s="14">
        <f t="shared" si="68"/>
        <v>3</v>
      </c>
      <c r="AD302" s="14">
        <f t="shared" si="69"/>
        <v>2</v>
      </c>
      <c r="AE302" s="14">
        <f t="shared" si="70"/>
        <v>2</v>
      </c>
      <c r="AF302" s="14">
        <f t="shared" si="71"/>
        <v>2</v>
      </c>
      <c r="AG302" s="14">
        <f t="shared" si="72"/>
        <v>1</v>
      </c>
      <c r="AH302" s="14">
        <f t="shared" si="73"/>
        <v>1</v>
      </c>
      <c r="AI302" s="9">
        <f t="shared" si="74"/>
        <v>21.864594894561598</v>
      </c>
    </row>
    <row r="303" spans="1:35">
      <c r="A303" s="1">
        <v>111599</v>
      </c>
      <c r="B303" s="14">
        <v>33</v>
      </c>
      <c r="C303" s="14">
        <v>14</v>
      </c>
      <c r="D303" s="2">
        <v>33.747</v>
      </c>
      <c r="E303" s="3">
        <v>6</v>
      </c>
      <c r="F303" s="14">
        <v>173</v>
      </c>
      <c r="G303" s="14">
        <v>73</v>
      </c>
      <c r="H303" s="14">
        <v>44</v>
      </c>
      <c r="I303" s="14">
        <v>33</v>
      </c>
      <c r="J303" s="14">
        <v>14</v>
      </c>
      <c r="K303" s="14">
        <v>13</v>
      </c>
      <c r="L303" s="14">
        <v>8</v>
      </c>
      <c r="M303" s="14">
        <v>3</v>
      </c>
      <c r="N303" s="14">
        <v>2</v>
      </c>
      <c r="O303" s="14">
        <v>0</v>
      </c>
      <c r="P303" s="14">
        <v>0</v>
      </c>
      <c r="Q303" s="14">
        <v>1</v>
      </c>
      <c r="R303" s="14">
        <v>0</v>
      </c>
      <c r="S303">
        <v>0</v>
      </c>
      <c r="T303" s="41">
        <v>2</v>
      </c>
      <c r="U303" s="14">
        <f t="shared" si="60"/>
        <v>364</v>
      </c>
      <c r="V303" s="14">
        <f t="shared" si="61"/>
        <v>191</v>
      </c>
      <c r="W303" s="14">
        <f t="shared" si="62"/>
        <v>118</v>
      </c>
      <c r="X303" s="14">
        <f t="shared" si="63"/>
        <v>74</v>
      </c>
      <c r="Y303" s="14">
        <f t="shared" si="64"/>
        <v>41</v>
      </c>
      <c r="Z303" s="14">
        <f t="shared" si="65"/>
        <v>27</v>
      </c>
      <c r="AA303" s="14">
        <f t="shared" si="66"/>
        <v>14</v>
      </c>
      <c r="AB303" s="14">
        <f t="shared" si="67"/>
        <v>6</v>
      </c>
      <c r="AC303" s="14">
        <f t="shared" si="68"/>
        <v>3</v>
      </c>
      <c r="AD303" s="14">
        <f t="shared" si="69"/>
        <v>1</v>
      </c>
      <c r="AE303" s="14">
        <f t="shared" si="70"/>
        <v>1</v>
      </c>
      <c r="AF303" s="14">
        <f t="shared" si="71"/>
        <v>1</v>
      </c>
      <c r="AG303" s="14">
        <f t="shared" si="72"/>
        <v>0</v>
      </c>
      <c r="AH303" s="14">
        <f t="shared" si="73"/>
        <v>0</v>
      </c>
      <c r="AI303" s="9">
        <f t="shared" si="74"/>
        <v>32.417582417582416</v>
      </c>
    </row>
    <row r="304" spans="1:35">
      <c r="A304" s="1">
        <v>111599</v>
      </c>
      <c r="B304" s="14">
        <v>33</v>
      </c>
      <c r="C304" s="14">
        <v>15</v>
      </c>
      <c r="D304" s="2">
        <v>33.807000000000002</v>
      </c>
      <c r="E304" s="3">
        <v>4.7</v>
      </c>
      <c r="F304" s="14">
        <v>139</v>
      </c>
      <c r="G304" s="14">
        <v>70</v>
      </c>
      <c r="H304" s="14">
        <v>39</v>
      </c>
      <c r="I304" s="14">
        <v>24</v>
      </c>
      <c r="J304" s="14">
        <v>6</v>
      </c>
      <c r="K304" s="14">
        <v>4</v>
      </c>
      <c r="L304" s="14">
        <v>3</v>
      </c>
      <c r="M304" s="14">
        <v>1</v>
      </c>
      <c r="N304" s="14">
        <v>1</v>
      </c>
      <c r="O304" s="14">
        <v>1</v>
      </c>
      <c r="P304" s="14">
        <v>1</v>
      </c>
      <c r="Q304" s="14">
        <v>1</v>
      </c>
      <c r="R304" s="14">
        <v>0</v>
      </c>
      <c r="S304">
        <v>1</v>
      </c>
      <c r="T304" s="41">
        <v>2</v>
      </c>
      <c r="U304" s="14">
        <f t="shared" si="60"/>
        <v>291</v>
      </c>
      <c r="V304" s="14">
        <f t="shared" si="61"/>
        <v>152</v>
      </c>
      <c r="W304" s="14">
        <f t="shared" si="62"/>
        <v>82</v>
      </c>
      <c r="X304" s="14">
        <f t="shared" si="63"/>
        <v>43</v>
      </c>
      <c r="Y304" s="14">
        <f t="shared" si="64"/>
        <v>19</v>
      </c>
      <c r="Z304" s="14">
        <f t="shared" si="65"/>
        <v>13</v>
      </c>
      <c r="AA304" s="14">
        <f t="shared" si="66"/>
        <v>9</v>
      </c>
      <c r="AB304" s="14">
        <f t="shared" si="67"/>
        <v>6</v>
      </c>
      <c r="AC304" s="14">
        <f t="shared" si="68"/>
        <v>5</v>
      </c>
      <c r="AD304" s="14">
        <f t="shared" si="69"/>
        <v>4</v>
      </c>
      <c r="AE304" s="14">
        <f t="shared" si="70"/>
        <v>3</v>
      </c>
      <c r="AF304" s="14">
        <f t="shared" si="71"/>
        <v>2</v>
      </c>
      <c r="AG304" s="14">
        <f t="shared" si="72"/>
        <v>1</v>
      </c>
      <c r="AH304" s="14">
        <f t="shared" si="73"/>
        <v>1</v>
      </c>
      <c r="AI304" s="9">
        <f t="shared" si="74"/>
        <v>28.178694158075601</v>
      </c>
    </row>
    <row r="305" spans="1:35">
      <c r="A305" s="1">
        <v>111599</v>
      </c>
      <c r="B305" s="14">
        <v>33</v>
      </c>
      <c r="C305" s="14">
        <v>16</v>
      </c>
      <c r="D305" s="2">
        <v>33.853999999999999</v>
      </c>
      <c r="E305" s="3">
        <v>4.7</v>
      </c>
      <c r="F305" s="14">
        <v>381</v>
      </c>
      <c r="G305" s="14">
        <v>193</v>
      </c>
      <c r="H305" s="14">
        <v>108</v>
      </c>
      <c r="I305" s="14">
        <v>49</v>
      </c>
      <c r="J305" s="14">
        <v>19</v>
      </c>
      <c r="K305" s="14">
        <v>3</v>
      </c>
      <c r="L305" s="14">
        <v>3</v>
      </c>
      <c r="M305" s="14">
        <v>1</v>
      </c>
      <c r="N305" s="14">
        <v>1</v>
      </c>
      <c r="O305" s="14">
        <v>0</v>
      </c>
      <c r="P305" s="14">
        <v>0</v>
      </c>
      <c r="Q305" s="14">
        <v>0</v>
      </c>
      <c r="R305" s="14">
        <v>0</v>
      </c>
      <c r="S305">
        <v>0</v>
      </c>
      <c r="T305" s="41">
        <v>2</v>
      </c>
      <c r="U305" s="14">
        <f t="shared" si="60"/>
        <v>758</v>
      </c>
      <c r="V305" s="14">
        <f t="shared" si="61"/>
        <v>377</v>
      </c>
      <c r="W305" s="14">
        <f t="shared" si="62"/>
        <v>184</v>
      </c>
      <c r="X305" s="14">
        <f t="shared" si="63"/>
        <v>76</v>
      </c>
      <c r="Y305" s="14">
        <f t="shared" si="64"/>
        <v>27</v>
      </c>
      <c r="Z305" s="14">
        <f t="shared" si="65"/>
        <v>8</v>
      </c>
      <c r="AA305" s="14">
        <f t="shared" si="66"/>
        <v>5</v>
      </c>
      <c r="AB305" s="14">
        <f t="shared" si="67"/>
        <v>2</v>
      </c>
      <c r="AC305" s="14">
        <f t="shared" si="68"/>
        <v>1</v>
      </c>
      <c r="AD305" s="14">
        <f t="shared" si="69"/>
        <v>0</v>
      </c>
      <c r="AE305" s="14">
        <f t="shared" si="70"/>
        <v>0</v>
      </c>
      <c r="AF305" s="14">
        <f t="shared" si="71"/>
        <v>0</v>
      </c>
      <c r="AG305" s="14">
        <f t="shared" si="72"/>
        <v>0</v>
      </c>
      <c r="AH305" s="14">
        <f t="shared" si="73"/>
        <v>0</v>
      </c>
      <c r="AI305" s="9">
        <f t="shared" si="74"/>
        <v>24.274406332453825</v>
      </c>
    </row>
    <row r="306" spans="1:35">
      <c r="A306" s="1">
        <v>111599</v>
      </c>
      <c r="B306" s="14">
        <v>33</v>
      </c>
      <c r="C306" s="14">
        <v>17</v>
      </c>
      <c r="D306" s="2">
        <v>33.901000000000003</v>
      </c>
      <c r="E306" s="3">
        <v>4.7</v>
      </c>
      <c r="F306" s="14">
        <v>235</v>
      </c>
      <c r="G306" s="14">
        <v>109</v>
      </c>
      <c r="H306" s="14">
        <v>62</v>
      </c>
      <c r="I306" s="14">
        <v>34</v>
      </c>
      <c r="J306" s="14">
        <v>6</v>
      </c>
      <c r="K306" s="14">
        <v>1</v>
      </c>
      <c r="L306" s="14">
        <v>2</v>
      </c>
      <c r="M306" s="14">
        <v>1</v>
      </c>
      <c r="N306" s="14">
        <v>0</v>
      </c>
      <c r="O306" s="14">
        <v>1</v>
      </c>
      <c r="P306" s="14">
        <v>0</v>
      </c>
      <c r="Q306" s="14">
        <v>0</v>
      </c>
      <c r="R306" s="14">
        <v>0</v>
      </c>
      <c r="S306">
        <v>0</v>
      </c>
      <c r="T306" s="41">
        <v>2</v>
      </c>
      <c r="U306" s="14">
        <f t="shared" si="60"/>
        <v>451</v>
      </c>
      <c r="V306" s="14">
        <f t="shared" si="61"/>
        <v>216</v>
      </c>
      <c r="W306" s="14">
        <f t="shared" si="62"/>
        <v>107</v>
      </c>
      <c r="X306" s="14">
        <f t="shared" si="63"/>
        <v>45</v>
      </c>
      <c r="Y306" s="14">
        <f t="shared" si="64"/>
        <v>11</v>
      </c>
      <c r="Z306" s="14">
        <f t="shared" si="65"/>
        <v>5</v>
      </c>
      <c r="AA306" s="14">
        <f t="shared" si="66"/>
        <v>4</v>
      </c>
      <c r="AB306" s="14">
        <f t="shared" si="67"/>
        <v>2</v>
      </c>
      <c r="AC306" s="14">
        <f t="shared" si="68"/>
        <v>1</v>
      </c>
      <c r="AD306" s="14">
        <f t="shared" si="69"/>
        <v>1</v>
      </c>
      <c r="AE306" s="14">
        <f t="shared" si="70"/>
        <v>0</v>
      </c>
      <c r="AF306" s="14">
        <f t="shared" si="71"/>
        <v>0</v>
      </c>
      <c r="AG306" s="14">
        <f t="shared" si="72"/>
        <v>0</v>
      </c>
      <c r="AH306" s="14">
        <f t="shared" si="73"/>
        <v>0</v>
      </c>
      <c r="AI306" s="9">
        <f t="shared" si="74"/>
        <v>23.725055432372503</v>
      </c>
    </row>
    <row r="307" spans="1:35">
      <c r="A307" s="1">
        <v>111599</v>
      </c>
      <c r="B307" s="14">
        <v>33</v>
      </c>
      <c r="C307" s="14">
        <v>18</v>
      </c>
      <c r="D307" s="2">
        <v>33.948</v>
      </c>
      <c r="E307" s="3">
        <v>4.7</v>
      </c>
      <c r="F307" s="14">
        <v>147</v>
      </c>
      <c r="G307" s="14">
        <v>60</v>
      </c>
      <c r="H307" s="14">
        <v>35</v>
      </c>
      <c r="I307" s="14">
        <v>6</v>
      </c>
      <c r="J307" s="14">
        <v>1</v>
      </c>
      <c r="K307" s="14">
        <v>1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>
        <v>0</v>
      </c>
      <c r="T307" s="41">
        <v>2</v>
      </c>
      <c r="U307" s="14">
        <f t="shared" si="60"/>
        <v>250</v>
      </c>
      <c r="V307" s="14">
        <f t="shared" si="61"/>
        <v>103</v>
      </c>
      <c r="W307" s="14">
        <f t="shared" si="62"/>
        <v>43</v>
      </c>
      <c r="X307" s="14">
        <f t="shared" si="63"/>
        <v>8</v>
      </c>
      <c r="Y307" s="14">
        <f t="shared" si="64"/>
        <v>2</v>
      </c>
      <c r="Z307" s="14">
        <f t="shared" si="65"/>
        <v>1</v>
      </c>
      <c r="AA307" s="14">
        <f t="shared" si="66"/>
        <v>0</v>
      </c>
      <c r="AB307" s="14">
        <f t="shared" si="67"/>
        <v>0</v>
      </c>
      <c r="AC307" s="14">
        <f t="shared" si="68"/>
        <v>0</v>
      </c>
      <c r="AD307" s="14">
        <f t="shared" si="69"/>
        <v>0</v>
      </c>
      <c r="AE307" s="14">
        <f t="shared" si="70"/>
        <v>0</v>
      </c>
      <c r="AF307" s="14">
        <f t="shared" si="71"/>
        <v>0</v>
      </c>
      <c r="AG307" s="14">
        <f t="shared" si="72"/>
        <v>0</v>
      </c>
      <c r="AH307" s="14">
        <f t="shared" si="73"/>
        <v>0</v>
      </c>
      <c r="AI307" s="9">
        <f t="shared" si="74"/>
        <v>17.2</v>
      </c>
    </row>
    <row r="308" spans="1:35">
      <c r="A308" s="1">
        <v>111599</v>
      </c>
      <c r="B308" s="14">
        <v>33</v>
      </c>
      <c r="C308" s="14">
        <v>19</v>
      </c>
      <c r="D308" s="2">
        <v>33.994999999999997</v>
      </c>
      <c r="E308" s="3">
        <v>4.7</v>
      </c>
      <c r="F308" s="14">
        <v>99</v>
      </c>
      <c r="G308" s="14">
        <v>56</v>
      </c>
      <c r="H308" s="14">
        <v>25</v>
      </c>
      <c r="I308" s="14">
        <v>11</v>
      </c>
      <c r="J308" s="14">
        <v>2</v>
      </c>
      <c r="K308" s="14">
        <v>1</v>
      </c>
      <c r="L308" s="14">
        <v>1</v>
      </c>
      <c r="M308" s="14">
        <v>1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>
        <v>0</v>
      </c>
      <c r="T308" s="41">
        <v>2</v>
      </c>
      <c r="U308" s="14">
        <f t="shared" si="60"/>
        <v>196</v>
      </c>
      <c r="V308" s="14">
        <f t="shared" si="61"/>
        <v>97</v>
      </c>
      <c r="W308" s="14">
        <f t="shared" si="62"/>
        <v>41</v>
      </c>
      <c r="X308" s="14">
        <f t="shared" si="63"/>
        <v>16</v>
      </c>
      <c r="Y308" s="14">
        <f t="shared" si="64"/>
        <v>5</v>
      </c>
      <c r="Z308" s="14">
        <f t="shared" si="65"/>
        <v>3</v>
      </c>
      <c r="AA308" s="14">
        <f t="shared" si="66"/>
        <v>2</v>
      </c>
      <c r="AB308" s="14">
        <f t="shared" si="67"/>
        <v>1</v>
      </c>
      <c r="AC308" s="14">
        <f t="shared" si="68"/>
        <v>0</v>
      </c>
      <c r="AD308" s="14">
        <f t="shared" si="69"/>
        <v>0</v>
      </c>
      <c r="AE308" s="14">
        <f t="shared" si="70"/>
        <v>0</v>
      </c>
      <c r="AF308" s="14">
        <f t="shared" si="71"/>
        <v>0</v>
      </c>
      <c r="AG308" s="14">
        <f t="shared" si="72"/>
        <v>0</v>
      </c>
      <c r="AH308" s="14">
        <f t="shared" si="73"/>
        <v>0</v>
      </c>
      <c r="AI308" s="9">
        <f t="shared" si="74"/>
        <v>20.918367346938776</v>
      </c>
    </row>
    <row r="309" spans="1:35">
      <c r="A309" s="1">
        <v>111599</v>
      </c>
      <c r="B309" s="14">
        <v>33</v>
      </c>
      <c r="C309" s="14">
        <v>20</v>
      </c>
      <c r="D309" s="2">
        <v>34.042000000000002</v>
      </c>
      <c r="E309" s="3">
        <v>4.8</v>
      </c>
      <c r="F309" s="14">
        <v>127</v>
      </c>
      <c r="G309" s="14">
        <v>75</v>
      </c>
      <c r="H309" s="14">
        <v>33</v>
      </c>
      <c r="I309" s="14">
        <v>10</v>
      </c>
      <c r="J309" s="14">
        <v>8</v>
      </c>
      <c r="K309" s="14">
        <v>4</v>
      </c>
      <c r="L309" s="14">
        <v>3</v>
      </c>
      <c r="M309" s="14">
        <v>0</v>
      </c>
      <c r="N309" s="14">
        <v>0</v>
      </c>
      <c r="O309" s="14">
        <v>0</v>
      </c>
      <c r="P309" s="14">
        <v>0</v>
      </c>
      <c r="Q309" s="14">
        <v>1</v>
      </c>
      <c r="R309" s="14">
        <v>0</v>
      </c>
      <c r="S309">
        <v>0</v>
      </c>
      <c r="T309" s="41">
        <v>2</v>
      </c>
      <c r="U309" s="14">
        <f t="shared" si="60"/>
        <v>261</v>
      </c>
      <c r="V309" s="14">
        <f t="shared" si="61"/>
        <v>134</v>
      </c>
      <c r="W309" s="14">
        <f t="shared" si="62"/>
        <v>59</v>
      </c>
      <c r="X309" s="14">
        <f t="shared" si="63"/>
        <v>26</v>
      </c>
      <c r="Y309" s="14">
        <f t="shared" si="64"/>
        <v>16</v>
      </c>
      <c r="Z309" s="14">
        <f t="shared" si="65"/>
        <v>8</v>
      </c>
      <c r="AA309" s="14">
        <f t="shared" si="66"/>
        <v>4</v>
      </c>
      <c r="AB309" s="14">
        <f t="shared" si="67"/>
        <v>1</v>
      </c>
      <c r="AC309" s="14">
        <f t="shared" si="68"/>
        <v>1</v>
      </c>
      <c r="AD309" s="14">
        <f t="shared" si="69"/>
        <v>1</v>
      </c>
      <c r="AE309" s="14">
        <f t="shared" si="70"/>
        <v>1</v>
      </c>
      <c r="AF309" s="14">
        <f t="shared" si="71"/>
        <v>1</v>
      </c>
      <c r="AG309" s="14">
        <f t="shared" si="72"/>
        <v>0</v>
      </c>
      <c r="AH309" s="14">
        <f t="shared" si="73"/>
        <v>0</v>
      </c>
      <c r="AI309" s="9">
        <f t="shared" si="74"/>
        <v>22.60536398467433</v>
      </c>
    </row>
    <row r="310" spans="1:35">
      <c r="A310" s="1">
        <v>111599</v>
      </c>
      <c r="B310" s="14">
        <v>33</v>
      </c>
      <c r="C310" s="14">
        <v>21</v>
      </c>
      <c r="D310" s="2">
        <v>34.090000000000003</v>
      </c>
      <c r="E310" s="3">
        <v>6</v>
      </c>
      <c r="F310" s="14">
        <v>438</v>
      </c>
      <c r="G310" s="14">
        <v>85</v>
      </c>
      <c r="H310" s="14">
        <v>29</v>
      </c>
      <c r="I310" s="14">
        <v>2</v>
      </c>
      <c r="J310" s="14">
        <v>4</v>
      </c>
      <c r="K310" s="14">
        <v>0</v>
      </c>
      <c r="L310" s="14">
        <v>1</v>
      </c>
      <c r="M310" s="14">
        <v>0</v>
      </c>
      <c r="N310" s="14">
        <v>0</v>
      </c>
      <c r="O310" s="14">
        <v>0</v>
      </c>
      <c r="P310" s="14">
        <v>0</v>
      </c>
      <c r="Q310" s="14">
        <v>1</v>
      </c>
      <c r="R310" s="14">
        <v>2</v>
      </c>
      <c r="S310">
        <v>1</v>
      </c>
      <c r="T310" s="41">
        <v>2</v>
      </c>
      <c r="U310" s="14">
        <f t="shared" si="60"/>
        <v>563</v>
      </c>
      <c r="V310" s="14">
        <f t="shared" si="61"/>
        <v>125</v>
      </c>
      <c r="W310" s="14">
        <f t="shared" si="62"/>
        <v>40</v>
      </c>
      <c r="X310" s="14">
        <f t="shared" si="63"/>
        <v>11</v>
      </c>
      <c r="Y310" s="14">
        <f t="shared" si="64"/>
        <v>9</v>
      </c>
      <c r="Z310" s="14">
        <f t="shared" si="65"/>
        <v>5</v>
      </c>
      <c r="AA310" s="14">
        <f t="shared" si="66"/>
        <v>5</v>
      </c>
      <c r="AB310" s="14">
        <f t="shared" si="67"/>
        <v>4</v>
      </c>
      <c r="AC310" s="14">
        <f t="shared" si="68"/>
        <v>4</v>
      </c>
      <c r="AD310" s="14">
        <f t="shared" si="69"/>
        <v>4</v>
      </c>
      <c r="AE310" s="14">
        <f t="shared" si="70"/>
        <v>4</v>
      </c>
      <c r="AF310" s="14">
        <f t="shared" si="71"/>
        <v>4</v>
      </c>
      <c r="AG310" s="14">
        <f t="shared" si="72"/>
        <v>3</v>
      </c>
      <c r="AH310" s="14">
        <f t="shared" si="73"/>
        <v>1</v>
      </c>
      <c r="AI310" s="9">
        <f t="shared" si="74"/>
        <v>7.104795737122557</v>
      </c>
    </row>
    <row r="311" spans="1:35">
      <c r="A311" s="1">
        <v>111699</v>
      </c>
      <c r="B311" s="14">
        <v>34</v>
      </c>
      <c r="C311" s="14">
        <v>1</v>
      </c>
      <c r="D311" s="2">
        <v>34.15</v>
      </c>
      <c r="E311" s="3">
        <v>6</v>
      </c>
      <c r="F311" s="14">
        <v>205</v>
      </c>
      <c r="G311" s="14">
        <v>103</v>
      </c>
      <c r="H311" s="14">
        <v>61</v>
      </c>
      <c r="I311" s="14">
        <v>30</v>
      </c>
      <c r="J311" s="14">
        <v>19</v>
      </c>
      <c r="K311" s="14">
        <v>13</v>
      </c>
      <c r="L311" s="14">
        <v>2</v>
      </c>
      <c r="M311" s="14">
        <v>3</v>
      </c>
      <c r="N311" s="14">
        <v>1</v>
      </c>
      <c r="O311" s="14">
        <v>1</v>
      </c>
      <c r="P311" s="14">
        <v>0</v>
      </c>
      <c r="Q311" s="14">
        <v>1</v>
      </c>
      <c r="R311" s="14">
        <v>0</v>
      </c>
      <c r="S311">
        <v>0</v>
      </c>
      <c r="T311" s="41">
        <v>2</v>
      </c>
      <c r="U311" s="14">
        <f t="shared" si="60"/>
        <v>439</v>
      </c>
      <c r="V311" s="14">
        <f t="shared" si="61"/>
        <v>234</v>
      </c>
      <c r="W311" s="14">
        <f t="shared" si="62"/>
        <v>131</v>
      </c>
      <c r="X311" s="14">
        <f t="shared" si="63"/>
        <v>70</v>
      </c>
      <c r="Y311" s="14">
        <f t="shared" si="64"/>
        <v>40</v>
      </c>
      <c r="Z311" s="14">
        <f t="shared" si="65"/>
        <v>21</v>
      </c>
      <c r="AA311" s="14">
        <f t="shared" si="66"/>
        <v>8</v>
      </c>
      <c r="AB311" s="14">
        <f t="shared" si="67"/>
        <v>6</v>
      </c>
      <c r="AC311" s="14">
        <f t="shared" si="68"/>
        <v>3</v>
      </c>
      <c r="AD311" s="14">
        <f t="shared" si="69"/>
        <v>2</v>
      </c>
      <c r="AE311" s="14">
        <f t="shared" si="70"/>
        <v>1</v>
      </c>
      <c r="AF311" s="14">
        <f t="shared" si="71"/>
        <v>1</v>
      </c>
      <c r="AG311" s="14">
        <f t="shared" si="72"/>
        <v>0</v>
      </c>
      <c r="AH311" s="14">
        <f t="shared" si="73"/>
        <v>0</v>
      </c>
      <c r="AI311" s="9">
        <f t="shared" si="74"/>
        <v>29.840546697038722</v>
      </c>
    </row>
    <row r="312" spans="1:35">
      <c r="A312" s="1">
        <v>111699</v>
      </c>
      <c r="B312" s="14">
        <v>34</v>
      </c>
      <c r="C312" s="14">
        <v>2</v>
      </c>
      <c r="D312" s="2">
        <v>34.21</v>
      </c>
      <c r="E312" s="3">
        <v>4.7</v>
      </c>
      <c r="F312" s="14">
        <v>235</v>
      </c>
      <c r="G312" s="14">
        <v>115</v>
      </c>
      <c r="H312" s="14">
        <v>111</v>
      </c>
      <c r="I312" s="14">
        <v>78</v>
      </c>
      <c r="J312" s="14">
        <v>55</v>
      </c>
      <c r="K312" s="14">
        <v>34</v>
      </c>
      <c r="L312" s="14">
        <v>25</v>
      </c>
      <c r="M312" s="14">
        <v>11</v>
      </c>
      <c r="N312" s="14">
        <v>3</v>
      </c>
      <c r="O312" s="14">
        <v>1</v>
      </c>
      <c r="P312" s="14">
        <v>3</v>
      </c>
      <c r="Q312" s="14">
        <v>0</v>
      </c>
      <c r="R312" s="14">
        <v>0</v>
      </c>
      <c r="S312">
        <v>1</v>
      </c>
      <c r="T312" s="41">
        <v>2</v>
      </c>
      <c r="U312" s="14">
        <f t="shared" si="60"/>
        <v>672</v>
      </c>
      <c r="V312" s="14">
        <f t="shared" si="61"/>
        <v>437</v>
      </c>
      <c r="W312" s="14">
        <f t="shared" si="62"/>
        <v>322</v>
      </c>
      <c r="X312" s="14">
        <f t="shared" si="63"/>
        <v>211</v>
      </c>
      <c r="Y312" s="14">
        <f t="shared" si="64"/>
        <v>133</v>
      </c>
      <c r="Z312" s="14">
        <f t="shared" si="65"/>
        <v>78</v>
      </c>
      <c r="AA312" s="14">
        <f t="shared" si="66"/>
        <v>44</v>
      </c>
      <c r="AB312" s="14">
        <f t="shared" si="67"/>
        <v>19</v>
      </c>
      <c r="AC312" s="14">
        <f t="shared" si="68"/>
        <v>8</v>
      </c>
      <c r="AD312" s="14">
        <f t="shared" si="69"/>
        <v>5</v>
      </c>
      <c r="AE312" s="14">
        <f t="shared" si="70"/>
        <v>4</v>
      </c>
      <c r="AF312" s="14">
        <f t="shared" si="71"/>
        <v>1</v>
      </c>
      <c r="AG312" s="14">
        <f t="shared" si="72"/>
        <v>1</v>
      </c>
      <c r="AH312" s="14">
        <f t="shared" si="73"/>
        <v>1</v>
      </c>
      <c r="AI312" s="9">
        <f t="shared" si="74"/>
        <v>47.916666666666671</v>
      </c>
    </row>
    <row r="313" spans="1:35">
      <c r="A313" s="1">
        <v>111699</v>
      </c>
      <c r="B313" s="14">
        <v>34</v>
      </c>
      <c r="C313" s="14">
        <v>3</v>
      </c>
      <c r="D313" s="2">
        <v>34.256999999999998</v>
      </c>
      <c r="E313" s="3">
        <v>4.7</v>
      </c>
      <c r="F313" s="14">
        <v>196</v>
      </c>
      <c r="G313" s="14">
        <v>105</v>
      </c>
      <c r="H313" s="14">
        <v>62</v>
      </c>
      <c r="I313" s="14">
        <v>36</v>
      </c>
      <c r="J313" s="14">
        <v>9</v>
      </c>
      <c r="K313" s="14">
        <v>6</v>
      </c>
      <c r="L313" s="14">
        <v>0</v>
      </c>
      <c r="M313" s="14">
        <v>3</v>
      </c>
      <c r="N313" s="14">
        <v>2</v>
      </c>
      <c r="O313" s="14">
        <v>0</v>
      </c>
      <c r="P313" s="14">
        <v>0</v>
      </c>
      <c r="Q313" s="14">
        <v>0</v>
      </c>
      <c r="R313" s="14">
        <v>0</v>
      </c>
      <c r="S313">
        <v>0</v>
      </c>
      <c r="T313" s="41">
        <v>2</v>
      </c>
      <c r="U313" s="14">
        <f t="shared" si="60"/>
        <v>419</v>
      </c>
      <c r="V313" s="14">
        <f t="shared" si="61"/>
        <v>223</v>
      </c>
      <c r="W313" s="14">
        <f t="shared" si="62"/>
        <v>118</v>
      </c>
      <c r="X313" s="14">
        <f t="shared" si="63"/>
        <v>56</v>
      </c>
      <c r="Y313" s="14">
        <f t="shared" si="64"/>
        <v>20</v>
      </c>
      <c r="Z313" s="14">
        <f t="shared" si="65"/>
        <v>11</v>
      </c>
      <c r="AA313" s="14">
        <f t="shared" si="66"/>
        <v>5</v>
      </c>
      <c r="AB313" s="14">
        <f t="shared" si="67"/>
        <v>5</v>
      </c>
      <c r="AC313" s="14">
        <f t="shared" si="68"/>
        <v>2</v>
      </c>
      <c r="AD313" s="14">
        <f t="shared" si="69"/>
        <v>0</v>
      </c>
      <c r="AE313" s="14">
        <f t="shared" si="70"/>
        <v>0</v>
      </c>
      <c r="AF313" s="14">
        <f t="shared" si="71"/>
        <v>0</v>
      </c>
      <c r="AG313" s="14">
        <f t="shared" si="72"/>
        <v>0</v>
      </c>
      <c r="AH313" s="14">
        <f t="shared" si="73"/>
        <v>0</v>
      </c>
      <c r="AI313" s="9">
        <f t="shared" si="74"/>
        <v>28.162291169451077</v>
      </c>
    </row>
    <row r="314" spans="1:35">
      <c r="A314" s="1">
        <v>111699</v>
      </c>
      <c r="B314" s="14">
        <v>34</v>
      </c>
      <c r="C314" s="14">
        <v>4</v>
      </c>
      <c r="D314" s="2">
        <v>34.304000000000002</v>
      </c>
      <c r="E314" s="3">
        <v>4.7</v>
      </c>
      <c r="F314" s="14">
        <v>165</v>
      </c>
      <c r="G314" s="14">
        <v>62</v>
      </c>
      <c r="H314" s="14">
        <v>41</v>
      </c>
      <c r="I314" s="14">
        <v>23</v>
      </c>
      <c r="J314" s="14">
        <v>6</v>
      </c>
      <c r="K314" s="14">
        <v>4</v>
      </c>
      <c r="L314" s="14">
        <v>2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>
        <v>0</v>
      </c>
      <c r="T314" s="41">
        <v>2</v>
      </c>
      <c r="U314" s="14">
        <f t="shared" si="60"/>
        <v>303</v>
      </c>
      <c r="V314" s="14">
        <f t="shared" si="61"/>
        <v>138</v>
      </c>
      <c r="W314" s="14">
        <f t="shared" si="62"/>
        <v>76</v>
      </c>
      <c r="X314" s="14">
        <f t="shared" si="63"/>
        <v>35</v>
      </c>
      <c r="Y314" s="14">
        <f t="shared" si="64"/>
        <v>12</v>
      </c>
      <c r="Z314" s="14">
        <f t="shared" si="65"/>
        <v>6</v>
      </c>
      <c r="AA314" s="14">
        <f t="shared" si="66"/>
        <v>2</v>
      </c>
      <c r="AB314" s="14">
        <f t="shared" si="67"/>
        <v>0</v>
      </c>
      <c r="AC314" s="14">
        <f t="shared" si="68"/>
        <v>0</v>
      </c>
      <c r="AD314" s="14">
        <f t="shared" si="69"/>
        <v>0</v>
      </c>
      <c r="AE314" s="14">
        <f t="shared" si="70"/>
        <v>0</v>
      </c>
      <c r="AF314" s="14">
        <f t="shared" si="71"/>
        <v>0</v>
      </c>
      <c r="AG314" s="14">
        <f t="shared" si="72"/>
        <v>0</v>
      </c>
      <c r="AH314" s="14">
        <f t="shared" si="73"/>
        <v>0</v>
      </c>
      <c r="AI314" s="9">
        <f t="shared" si="74"/>
        <v>25.082508250825082</v>
      </c>
    </row>
    <row r="315" spans="1:35">
      <c r="A315" s="1">
        <v>111699</v>
      </c>
      <c r="B315" s="14">
        <v>34</v>
      </c>
      <c r="C315" s="14">
        <v>5</v>
      </c>
      <c r="D315" s="2">
        <v>34.350999999999999</v>
      </c>
      <c r="E315" s="3">
        <v>4.7</v>
      </c>
      <c r="F315" s="14">
        <v>144</v>
      </c>
      <c r="G315" s="14">
        <v>52</v>
      </c>
      <c r="H315" s="14">
        <v>25</v>
      </c>
      <c r="I315" s="14">
        <v>6</v>
      </c>
      <c r="J315" s="14">
        <v>6</v>
      </c>
      <c r="K315" s="14">
        <v>2</v>
      </c>
      <c r="L315" s="14">
        <v>1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>
        <v>0</v>
      </c>
      <c r="T315" s="41">
        <v>2</v>
      </c>
      <c r="U315" s="14">
        <f t="shared" si="60"/>
        <v>236</v>
      </c>
      <c r="V315" s="14">
        <f t="shared" si="61"/>
        <v>92</v>
      </c>
      <c r="W315" s="14">
        <f t="shared" si="62"/>
        <v>40</v>
      </c>
      <c r="X315" s="14">
        <f t="shared" si="63"/>
        <v>15</v>
      </c>
      <c r="Y315" s="14">
        <f t="shared" si="64"/>
        <v>9</v>
      </c>
      <c r="Z315" s="14">
        <f t="shared" si="65"/>
        <v>3</v>
      </c>
      <c r="AA315" s="14">
        <f t="shared" si="66"/>
        <v>1</v>
      </c>
      <c r="AB315" s="14">
        <f t="shared" si="67"/>
        <v>0</v>
      </c>
      <c r="AC315" s="14">
        <f t="shared" si="68"/>
        <v>0</v>
      </c>
      <c r="AD315" s="14">
        <f t="shared" si="69"/>
        <v>0</v>
      </c>
      <c r="AE315" s="14">
        <f t="shared" si="70"/>
        <v>0</v>
      </c>
      <c r="AF315" s="14">
        <f t="shared" si="71"/>
        <v>0</v>
      </c>
      <c r="AG315" s="14">
        <f t="shared" si="72"/>
        <v>0</v>
      </c>
      <c r="AH315" s="14">
        <f t="shared" si="73"/>
        <v>0</v>
      </c>
      <c r="AI315" s="9">
        <f t="shared" si="74"/>
        <v>16.949152542372879</v>
      </c>
    </row>
    <row r="316" spans="1:35">
      <c r="A316" s="1">
        <v>111699</v>
      </c>
      <c r="B316" s="14">
        <v>34</v>
      </c>
      <c r="C316" s="14">
        <v>6</v>
      </c>
      <c r="D316" s="2">
        <v>34.398000000000003</v>
      </c>
      <c r="E316" s="3">
        <v>4.7</v>
      </c>
      <c r="F316" s="14">
        <v>117</v>
      </c>
      <c r="G316" s="14">
        <v>55</v>
      </c>
      <c r="H316" s="14">
        <v>28</v>
      </c>
      <c r="I316" s="14">
        <v>16</v>
      </c>
      <c r="J316" s="14">
        <v>8</v>
      </c>
      <c r="K316" s="14">
        <v>3</v>
      </c>
      <c r="L316" s="14">
        <v>3</v>
      </c>
      <c r="M316" s="14">
        <v>3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>
        <v>0</v>
      </c>
      <c r="T316" s="41">
        <v>2</v>
      </c>
      <c r="U316" s="14">
        <f t="shared" si="60"/>
        <v>233</v>
      </c>
      <c r="V316" s="14">
        <f t="shared" si="61"/>
        <v>116</v>
      </c>
      <c r="W316" s="14">
        <f t="shared" si="62"/>
        <v>61</v>
      </c>
      <c r="X316" s="14">
        <f t="shared" si="63"/>
        <v>33</v>
      </c>
      <c r="Y316" s="14">
        <f t="shared" si="64"/>
        <v>17</v>
      </c>
      <c r="Z316" s="14">
        <f t="shared" si="65"/>
        <v>9</v>
      </c>
      <c r="AA316" s="14">
        <f t="shared" si="66"/>
        <v>6</v>
      </c>
      <c r="AB316" s="14">
        <f t="shared" si="67"/>
        <v>3</v>
      </c>
      <c r="AC316" s="14">
        <f t="shared" si="68"/>
        <v>0</v>
      </c>
      <c r="AD316" s="14">
        <f t="shared" si="69"/>
        <v>0</v>
      </c>
      <c r="AE316" s="14">
        <f t="shared" si="70"/>
        <v>0</v>
      </c>
      <c r="AF316" s="14">
        <f t="shared" si="71"/>
        <v>0</v>
      </c>
      <c r="AG316" s="14">
        <f t="shared" si="72"/>
        <v>0</v>
      </c>
      <c r="AH316" s="14">
        <f t="shared" si="73"/>
        <v>0</v>
      </c>
      <c r="AI316" s="9">
        <f t="shared" si="74"/>
        <v>26.180257510729614</v>
      </c>
    </row>
    <row r="317" spans="1:35">
      <c r="A317" s="1">
        <v>111699</v>
      </c>
      <c r="B317" s="14">
        <v>34</v>
      </c>
      <c r="C317" s="14">
        <v>7</v>
      </c>
      <c r="D317" s="2">
        <v>34.445</v>
      </c>
      <c r="E317" s="3">
        <v>4.7</v>
      </c>
      <c r="F317" s="14">
        <v>98</v>
      </c>
      <c r="G317" s="14">
        <v>81</v>
      </c>
      <c r="H317" s="14">
        <v>45</v>
      </c>
      <c r="I317" s="14">
        <v>22</v>
      </c>
      <c r="J317" s="14">
        <v>11</v>
      </c>
      <c r="K317" s="14">
        <v>2</v>
      </c>
      <c r="L317" s="14">
        <v>1</v>
      </c>
      <c r="M317" s="14">
        <v>1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>
        <v>0</v>
      </c>
      <c r="T317" s="41">
        <v>2</v>
      </c>
      <c r="U317" s="14">
        <f t="shared" si="60"/>
        <v>261</v>
      </c>
      <c r="V317" s="14">
        <f t="shared" si="61"/>
        <v>163</v>
      </c>
      <c r="W317" s="14">
        <f t="shared" si="62"/>
        <v>82</v>
      </c>
      <c r="X317" s="14">
        <f t="shared" si="63"/>
        <v>37</v>
      </c>
      <c r="Y317" s="14">
        <f t="shared" si="64"/>
        <v>15</v>
      </c>
      <c r="Z317" s="14">
        <f t="shared" si="65"/>
        <v>4</v>
      </c>
      <c r="AA317" s="14">
        <f t="shared" si="66"/>
        <v>2</v>
      </c>
      <c r="AB317" s="14">
        <f t="shared" si="67"/>
        <v>1</v>
      </c>
      <c r="AC317" s="14">
        <f t="shared" si="68"/>
        <v>0</v>
      </c>
      <c r="AD317" s="14">
        <f t="shared" si="69"/>
        <v>0</v>
      </c>
      <c r="AE317" s="14">
        <f t="shared" si="70"/>
        <v>0</v>
      </c>
      <c r="AF317" s="14">
        <f t="shared" si="71"/>
        <v>0</v>
      </c>
      <c r="AG317" s="14">
        <f t="shared" si="72"/>
        <v>0</v>
      </c>
      <c r="AH317" s="14">
        <f t="shared" si="73"/>
        <v>0</v>
      </c>
      <c r="AI317" s="9">
        <f t="shared" si="74"/>
        <v>31.417624521072796</v>
      </c>
    </row>
    <row r="318" spans="1:35">
      <c r="A318" s="1">
        <v>111699</v>
      </c>
      <c r="B318" s="14">
        <v>34</v>
      </c>
      <c r="C318" s="14">
        <v>8</v>
      </c>
      <c r="D318" s="2">
        <v>34.491999999999997</v>
      </c>
      <c r="E318" s="3">
        <v>4.7</v>
      </c>
      <c r="F318" s="14">
        <v>104</v>
      </c>
      <c r="G318" s="14">
        <v>61</v>
      </c>
      <c r="H318" s="14">
        <v>43</v>
      </c>
      <c r="I318" s="14">
        <v>26</v>
      </c>
      <c r="J318" s="14">
        <v>16</v>
      </c>
      <c r="K318" s="14">
        <v>5</v>
      </c>
      <c r="L318" s="14">
        <v>1</v>
      </c>
      <c r="M318" s="14">
        <v>1</v>
      </c>
      <c r="N318" s="14">
        <v>0</v>
      </c>
      <c r="O318" s="14">
        <v>0</v>
      </c>
      <c r="P318" s="14">
        <v>0</v>
      </c>
      <c r="Q318" s="14">
        <v>1</v>
      </c>
      <c r="R318" s="14">
        <v>0</v>
      </c>
      <c r="S318">
        <v>0</v>
      </c>
      <c r="T318" s="41">
        <v>2</v>
      </c>
      <c r="U318" s="14">
        <f t="shared" si="60"/>
        <v>258</v>
      </c>
      <c r="V318" s="14">
        <f t="shared" si="61"/>
        <v>154</v>
      </c>
      <c r="W318" s="14">
        <f t="shared" si="62"/>
        <v>93</v>
      </c>
      <c r="X318" s="14">
        <f t="shared" si="63"/>
        <v>50</v>
      </c>
      <c r="Y318" s="14">
        <f t="shared" si="64"/>
        <v>24</v>
      </c>
      <c r="Z318" s="14">
        <f t="shared" si="65"/>
        <v>8</v>
      </c>
      <c r="AA318" s="14">
        <f t="shared" si="66"/>
        <v>3</v>
      </c>
      <c r="AB318" s="14">
        <f t="shared" si="67"/>
        <v>2</v>
      </c>
      <c r="AC318" s="14">
        <f t="shared" si="68"/>
        <v>1</v>
      </c>
      <c r="AD318" s="14">
        <f t="shared" si="69"/>
        <v>1</v>
      </c>
      <c r="AE318" s="14">
        <f t="shared" si="70"/>
        <v>1</v>
      </c>
      <c r="AF318" s="14">
        <f t="shared" si="71"/>
        <v>1</v>
      </c>
      <c r="AG318" s="14">
        <f t="shared" si="72"/>
        <v>0</v>
      </c>
      <c r="AH318" s="14">
        <f t="shared" si="73"/>
        <v>0</v>
      </c>
      <c r="AI318" s="9">
        <f t="shared" si="74"/>
        <v>36.046511627906973</v>
      </c>
    </row>
    <row r="319" spans="1:35">
      <c r="A319" s="1">
        <v>111699</v>
      </c>
      <c r="B319" s="14">
        <v>34</v>
      </c>
      <c r="C319" s="14">
        <v>9</v>
      </c>
      <c r="D319" s="2">
        <v>34.539000000000001</v>
      </c>
      <c r="E319" s="3">
        <v>4.7</v>
      </c>
      <c r="F319" s="14">
        <v>187</v>
      </c>
      <c r="G319" s="14">
        <v>98</v>
      </c>
      <c r="H319" s="14">
        <v>87</v>
      </c>
      <c r="I319" s="14">
        <v>52</v>
      </c>
      <c r="J319" s="14">
        <v>26</v>
      </c>
      <c r="K319" s="14">
        <v>20</v>
      </c>
      <c r="L319" s="14">
        <v>9</v>
      </c>
      <c r="M319" s="14">
        <v>10</v>
      </c>
      <c r="N319" s="14">
        <v>3</v>
      </c>
      <c r="O319" s="14">
        <v>0</v>
      </c>
      <c r="P319" s="14">
        <v>1</v>
      </c>
      <c r="Q319" s="14">
        <v>0</v>
      </c>
      <c r="R319" s="14">
        <v>0</v>
      </c>
      <c r="S319">
        <v>0</v>
      </c>
      <c r="T319" s="41">
        <v>2</v>
      </c>
      <c r="U319" s="14">
        <f t="shared" si="60"/>
        <v>493</v>
      </c>
      <c r="V319" s="14">
        <f t="shared" si="61"/>
        <v>306</v>
      </c>
      <c r="W319" s="14">
        <f t="shared" si="62"/>
        <v>208</v>
      </c>
      <c r="X319" s="14">
        <f t="shared" si="63"/>
        <v>121</v>
      </c>
      <c r="Y319" s="14">
        <f t="shared" si="64"/>
        <v>69</v>
      </c>
      <c r="Z319" s="14">
        <f t="shared" si="65"/>
        <v>43</v>
      </c>
      <c r="AA319" s="14">
        <f t="shared" si="66"/>
        <v>23</v>
      </c>
      <c r="AB319" s="14">
        <f t="shared" si="67"/>
        <v>14</v>
      </c>
      <c r="AC319" s="14">
        <f t="shared" si="68"/>
        <v>4</v>
      </c>
      <c r="AD319" s="14">
        <f t="shared" si="69"/>
        <v>1</v>
      </c>
      <c r="AE319" s="14">
        <f t="shared" si="70"/>
        <v>1</v>
      </c>
      <c r="AF319" s="14">
        <f t="shared" si="71"/>
        <v>0</v>
      </c>
      <c r="AG319" s="14">
        <f t="shared" si="72"/>
        <v>0</v>
      </c>
      <c r="AH319" s="14">
        <f t="shared" si="73"/>
        <v>0</v>
      </c>
      <c r="AI319" s="9">
        <f t="shared" si="74"/>
        <v>42.190669371196755</v>
      </c>
    </row>
    <row r="320" spans="1:35">
      <c r="A320" s="1">
        <v>111699</v>
      </c>
      <c r="B320" s="14">
        <v>34</v>
      </c>
      <c r="C320" s="14">
        <v>10</v>
      </c>
      <c r="D320" s="2">
        <v>34.585999999999999</v>
      </c>
      <c r="E320" s="3">
        <v>6</v>
      </c>
      <c r="F320" s="14">
        <v>155</v>
      </c>
      <c r="G320" s="14">
        <v>114</v>
      </c>
      <c r="H320" s="14">
        <v>60</v>
      </c>
      <c r="I320" s="14">
        <v>55</v>
      </c>
      <c r="J320" s="14">
        <v>34</v>
      </c>
      <c r="K320" s="14">
        <v>25</v>
      </c>
      <c r="L320" s="14">
        <v>7</v>
      </c>
      <c r="M320" s="14">
        <v>9</v>
      </c>
      <c r="N320" s="14">
        <v>2</v>
      </c>
      <c r="O320" s="14">
        <v>0</v>
      </c>
      <c r="P320" s="14">
        <v>0</v>
      </c>
      <c r="Q320" s="14">
        <v>0</v>
      </c>
      <c r="R320" s="14">
        <v>0</v>
      </c>
      <c r="S320">
        <v>0</v>
      </c>
      <c r="T320" s="41">
        <v>2</v>
      </c>
      <c r="U320" s="14">
        <f t="shared" si="60"/>
        <v>461</v>
      </c>
      <c r="V320" s="14">
        <f t="shared" si="61"/>
        <v>306</v>
      </c>
      <c r="W320" s="14">
        <f t="shared" si="62"/>
        <v>192</v>
      </c>
      <c r="X320" s="14">
        <f t="shared" si="63"/>
        <v>132</v>
      </c>
      <c r="Y320" s="14">
        <f t="shared" si="64"/>
        <v>77</v>
      </c>
      <c r="Z320" s="14">
        <f t="shared" si="65"/>
        <v>43</v>
      </c>
      <c r="AA320" s="14">
        <f t="shared" si="66"/>
        <v>18</v>
      </c>
      <c r="AB320" s="14">
        <f t="shared" si="67"/>
        <v>11</v>
      </c>
      <c r="AC320" s="14">
        <f t="shared" si="68"/>
        <v>2</v>
      </c>
      <c r="AD320" s="14">
        <f t="shared" si="69"/>
        <v>0</v>
      </c>
      <c r="AE320" s="14">
        <f t="shared" si="70"/>
        <v>0</v>
      </c>
      <c r="AF320" s="14">
        <f t="shared" si="71"/>
        <v>0</v>
      </c>
      <c r="AG320" s="14">
        <f t="shared" si="72"/>
        <v>0</v>
      </c>
      <c r="AH320" s="14">
        <f t="shared" si="73"/>
        <v>0</v>
      </c>
      <c r="AI320" s="9">
        <f t="shared" si="74"/>
        <v>41.648590021691973</v>
      </c>
    </row>
    <row r="321" spans="1:35">
      <c r="A321" s="1">
        <v>111699</v>
      </c>
      <c r="B321" s="14">
        <v>34</v>
      </c>
      <c r="C321" s="14">
        <v>11</v>
      </c>
      <c r="D321" s="2">
        <v>34.646000000000001</v>
      </c>
      <c r="E321" s="3">
        <v>6</v>
      </c>
      <c r="F321" s="14">
        <v>194</v>
      </c>
      <c r="G321" s="14">
        <v>96</v>
      </c>
      <c r="H321" s="14">
        <v>71</v>
      </c>
      <c r="I321" s="14">
        <v>47</v>
      </c>
      <c r="J321" s="14">
        <v>24</v>
      </c>
      <c r="K321" s="14">
        <v>7</v>
      </c>
      <c r="L321" s="14">
        <v>8</v>
      </c>
      <c r="M321" s="14">
        <v>3</v>
      </c>
      <c r="N321" s="14">
        <v>0</v>
      </c>
      <c r="O321" s="14">
        <v>0</v>
      </c>
      <c r="P321" s="14">
        <v>0</v>
      </c>
      <c r="Q321" s="14">
        <v>1</v>
      </c>
      <c r="R321" s="14">
        <v>0</v>
      </c>
      <c r="S321">
        <v>0</v>
      </c>
      <c r="T321" s="41">
        <v>2</v>
      </c>
      <c r="U321" s="14">
        <f t="shared" si="60"/>
        <v>451</v>
      </c>
      <c r="V321" s="14">
        <f t="shared" si="61"/>
        <v>257</v>
      </c>
      <c r="W321" s="14">
        <f t="shared" si="62"/>
        <v>161</v>
      </c>
      <c r="X321" s="14">
        <f t="shared" si="63"/>
        <v>90</v>
      </c>
      <c r="Y321" s="14">
        <f t="shared" si="64"/>
        <v>43</v>
      </c>
      <c r="Z321" s="14">
        <f t="shared" si="65"/>
        <v>19</v>
      </c>
      <c r="AA321" s="14">
        <f t="shared" si="66"/>
        <v>12</v>
      </c>
      <c r="AB321" s="14">
        <f t="shared" si="67"/>
        <v>4</v>
      </c>
      <c r="AC321" s="14">
        <f t="shared" si="68"/>
        <v>1</v>
      </c>
      <c r="AD321" s="14">
        <f t="shared" si="69"/>
        <v>1</v>
      </c>
      <c r="AE321" s="14">
        <f t="shared" si="70"/>
        <v>1</v>
      </c>
      <c r="AF321" s="14">
        <f t="shared" si="71"/>
        <v>1</v>
      </c>
      <c r="AG321" s="14">
        <f t="shared" si="72"/>
        <v>0</v>
      </c>
      <c r="AH321" s="14">
        <f t="shared" si="73"/>
        <v>0</v>
      </c>
      <c r="AI321" s="9">
        <f t="shared" si="74"/>
        <v>35.698447893569849</v>
      </c>
    </row>
    <row r="322" spans="1:35">
      <c r="A322" s="1">
        <v>111699</v>
      </c>
      <c r="B322" s="14">
        <v>34</v>
      </c>
      <c r="C322" s="14">
        <v>12</v>
      </c>
      <c r="D322" s="2">
        <v>34.706000000000003</v>
      </c>
      <c r="E322" s="3">
        <v>4.7</v>
      </c>
      <c r="F322" s="14">
        <v>313</v>
      </c>
      <c r="G322" s="14">
        <v>117</v>
      </c>
      <c r="H322" s="14">
        <v>45</v>
      </c>
      <c r="I322" s="14">
        <v>28</v>
      </c>
      <c r="J322" s="14">
        <v>16</v>
      </c>
      <c r="K322" s="14">
        <v>7</v>
      </c>
      <c r="L322" s="14">
        <v>6</v>
      </c>
      <c r="M322" s="14">
        <v>1</v>
      </c>
      <c r="N322" s="14">
        <v>1</v>
      </c>
      <c r="O322" s="14">
        <v>0</v>
      </c>
      <c r="P322" s="14">
        <v>0</v>
      </c>
      <c r="Q322" s="14">
        <v>0</v>
      </c>
      <c r="R322" s="14">
        <v>0</v>
      </c>
      <c r="S322">
        <v>0</v>
      </c>
      <c r="T322" s="41">
        <v>2</v>
      </c>
      <c r="U322" s="14">
        <f t="shared" si="60"/>
        <v>534</v>
      </c>
      <c r="V322" s="14">
        <f t="shared" si="61"/>
        <v>221</v>
      </c>
      <c r="W322" s="14">
        <f t="shared" si="62"/>
        <v>104</v>
      </c>
      <c r="X322" s="14">
        <f t="shared" si="63"/>
        <v>59</v>
      </c>
      <c r="Y322" s="14">
        <f t="shared" si="64"/>
        <v>31</v>
      </c>
      <c r="Z322" s="14">
        <f t="shared" si="65"/>
        <v>15</v>
      </c>
      <c r="AA322" s="14">
        <f t="shared" si="66"/>
        <v>8</v>
      </c>
      <c r="AB322" s="14">
        <f t="shared" si="67"/>
        <v>2</v>
      </c>
      <c r="AC322" s="14">
        <f t="shared" si="68"/>
        <v>1</v>
      </c>
      <c r="AD322" s="14">
        <f t="shared" si="69"/>
        <v>0</v>
      </c>
      <c r="AE322" s="14">
        <f t="shared" si="70"/>
        <v>0</v>
      </c>
      <c r="AF322" s="14">
        <f t="shared" si="71"/>
        <v>0</v>
      </c>
      <c r="AG322" s="14">
        <f t="shared" si="72"/>
        <v>0</v>
      </c>
      <c r="AH322" s="14">
        <f t="shared" si="73"/>
        <v>0</v>
      </c>
      <c r="AI322" s="9">
        <f t="shared" si="74"/>
        <v>19.475655430711612</v>
      </c>
    </row>
    <row r="323" spans="1:35">
      <c r="A323" s="1">
        <v>111699</v>
      </c>
      <c r="B323" s="14">
        <v>34</v>
      </c>
      <c r="C323" s="14">
        <v>13</v>
      </c>
      <c r="D323" s="2">
        <v>34.753</v>
      </c>
      <c r="E323" s="3">
        <v>4.7</v>
      </c>
      <c r="F323" s="14">
        <v>240</v>
      </c>
      <c r="G323" s="14">
        <v>76</v>
      </c>
      <c r="H323" s="14">
        <v>37</v>
      </c>
      <c r="I323" s="14">
        <v>26</v>
      </c>
      <c r="J323" s="14">
        <v>11</v>
      </c>
      <c r="K323" s="14">
        <v>3</v>
      </c>
      <c r="L323" s="14">
        <v>0</v>
      </c>
      <c r="M323" s="14">
        <v>2</v>
      </c>
      <c r="N323" s="14">
        <v>2</v>
      </c>
      <c r="O323" s="14">
        <v>0</v>
      </c>
      <c r="P323" s="14">
        <v>0</v>
      </c>
      <c r="Q323" s="14">
        <v>0</v>
      </c>
      <c r="R323" s="14">
        <v>0</v>
      </c>
      <c r="S323">
        <v>0</v>
      </c>
      <c r="T323" s="41">
        <v>2</v>
      </c>
      <c r="U323" s="14">
        <f t="shared" si="60"/>
        <v>397</v>
      </c>
      <c r="V323" s="14">
        <f t="shared" si="61"/>
        <v>157</v>
      </c>
      <c r="W323" s="14">
        <f t="shared" si="62"/>
        <v>81</v>
      </c>
      <c r="X323" s="14">
        <f t="shared" si="63"/>
        <v>44</v>
      </c>
      <c r="Y323" s="14">
        <f t="shared" si="64"/>
        <v>18</v>
      </c>
      <c r="Z323" s="14">
        <f t="shared" si="65"/>
        <v>7</v>
      </c>
      <c r="AA323" s="14">
        <f t="shared" si="66"/>
        <v>4</v>
      </c>
      <c r="AB323" s="14">
        <f t="shared" si="67"/>
        <v>4</v>
      </c>
      <c r="AC323" s="14">
        <f t="shared" si="68"/>
        <v>2</v>
      </c>
      <c r="AD323" s="14">
        <f t="shared" si="69"/>
        <v>0</v>
      </c>
      <c r="AE323" s="14">
        <f t="shared" si="70"/>
        <v>0</v>
      </c>
      <c r="AF323" s="14">
        <f t="shared" si="71"/>
        <v>0</v>
      </c>
      <c r="AG323" s="14">
        <f t="shared" si="72"/>
        <v>0</v>
      </c>
      <c r="AH323" s="14">
        <f t="shared" si="73"/>
        <v>0</v>
      </c>
      <c r="AI323" s="9">
        <f t="shared" si="74"/>
        <v>20.403022670025191</v>
      </c>
    </row>
    <row r="324" spans="1:35">
      <c r="A324" s="1">
        <v>111699</v>
      </c>
      <c r="B324" s="14">
        <v>34</v>
      </c>
      <c r="C324" s="14">
        <v>14</v>
      </c>
      <c r="D324" s="2">
        <v>34.799999999999997</v>
      </c>
      <c r="E324" s="3">
        <v>4.7</v>
      </c>
      <c r="F324" s="14">
        <v>208</v>
      </c>
      <c r="G324" s="14">
        <v>60</v>
      </c>
      <c r="H324" s="14">
        <v>41</v>
      </c>
      <c r="I324" s="14">
        <v>16</v>
      </c>
      <c r="J324" s="14">
        <v>15</v>
      </c>
      <c r="K324" s="14">
        <v>4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1</v>
      </c>
      <c r="R324" s="14">
        <v>1</v>
      </c>
      <c r="S324">
        <v>0</v>
      </c>
      <c r="T324" s="41">
        <v>2</v>
      </c>
      <c r="U324" s="14">
        <f t="shared" si="60"/>
        <v>346</v>
      </c>
      <c r="V324" s="14">
        <f t="shared" si="61"/>
        <v>138</v>
      </c>
      <c r="W324" s="14">
        <f t="shared" si="62"/>
        <v>78</v>
      </c>
      <c r="X324" s="14">
        <f t="shared" si="63"/>
        <v>37</v>
      </c>
      <c r="Y324" s="14">
        <f t="shared" si="64"/>
        <v>21</v>
      </c>
      <c r="Z324" s="14">
        <f t="shared" si="65"/>
        <v>6</v>
      </c>
      <c r="AA324" s="14">
        <f t="shared" si="66"/>
        <v>2</v>
      </c>
      <c r="AB324" s="14">
        <f t="shared" si="67"/>
        <v>2</v>
      </c>
      <c r="AC324" s="14">
        <f t="shared" si="68"/>
        <v>2</v>
      </c>
      <c r="AD324" s="14">
        <f t="shared" si="69"/>
        <v>2</v>
      </c>
      <c r="AE324" s="14">
        <f t="shared" si="70"/>
        <v>2</v>
      </c>
      <c r="AF324" s="14">
        <f t="shared" si="71"/>
        <v>2</v>
      </c>
      <c r="AG324" s="14">
        <f t="shared" si="72"/>
        <v>1</v>
      </c>
      <c r="AH324" s="14">
        <f t="shared" si="73"/>
        <v>0</v>
      </c>
      <c r="AI324" s="9">
        <f t="shared" si="74"/>
        <v>22.543352601156069</v>
      </c>
    </row>
    <row r="325" spans="1:35">
      <c r="A325" s="1">
        <v>111699</v>
      </c>
      <c r="B325" s="14">
        <v>34</v>
      </c>
      <c r="C325" s="14">
        <v>15</v>
      </c>
      <c r="D325" s="2">
        <v>34.847000000000001</v>
      </c>
      <c r="E325" s="3">
        <v>4.7</v>
      </c>
      <c r="F325" s="14">
        <v>228</v>
      </c>
      <c r="G325" s="14">
        <v>63</v>
      </c>
      <c r="H325" s="14">
        <v>38</v>
      </c>
      <c r="I325" s="14">
        <v>23</v>
      </c>
      <c r="J325" s="14">
        <v>14</v>
      </c>
      <c r="K325" s="14">
        <v>8</v>
      </c>
      <c r="L325" s="14">
        <v>4</v>
      </c>
      <c r="M325" s="14">
        <v>0</v>
      </c>
      <c r="N325" s="14">
        <v>0</v>
      </c>
      <c r="O325" s="14">
        <v>0</v>
      </c>
      <c r="P325" s="14">
        <v>1</v>
      </c>
      <c r="Q325" s="14">
        <v>0</v>
      </c>
      <c r="R325" s="14">
        <v>0</v>
      </c>
      <c r="S325">
        <v>0</v>
      </c>
      <c r="T325" s="41">
        <v>2</v>
      </c>
      <c r="U325" s="14">
        <f t="shared" si="60"/>
        <v>379</v>
      </c>
      <c r="V325" s="14">
        <f t="shared" si="61"/>
        <v>151</v>
      </c>
      <c r="W325" s="14">
        <f t="shared" si="62"/>
        <v>88</v>
      </c>
      <c r="X325" s="14">
        <f t="shared" si="63"/>
        <v>50</v>
      </c>
      <c r="Y325" s="14">
        <f t="shared" si="64"/>
        <v>27</v>
      </c>
      <c r="Z325" s="14">
        <f t="shared" si="65"/>
        <v>13</v>
      </c>
      <c r="AA325" s="14">
        <f t="shared" si="66"/>
        <v>5</v>
      </c>
      <c r="AB325" s="14">
        <f t="shared" si="67"/>
        <v>1</v>
      </c>
      <c r="AC325" s="14">
        <f t="shared" si="68"/>
        <v>1</v>
      </c>
      <c r="AD325" s="14">
        <f t="shared" si="69"/>
        <v>1</v>
      </c>
      <c r="AE325" s="14">
        <f t="shared" si="70"/>
        <v>1</v>
      </c>
      <c r="AF325" s="14">
        <f t="shared" si="71"/>
        <v>0</v>
      </c>
      <c r="AG325" s="14">
        <f t="shared" si="72"/>
        <v>0</v>
      </c>
      <c r="AH325" s="14">
        <f t="shared" si="73"/>
        <v>0</v>
      </c>
      <c r="AI325" s="9">
        <f t="shared" si="74"/>
        <v>23.218997361477573</v>
      </c>
    </row>
    <row r="326" spans="1:35">
      <c r="A326" s="1">
        <v>111699</v>
      </c>
      <c r="B326" s="14">
        <v>34</v>
      </c>
      <c r="C326" s="14">
        <v>16</v>
      </c>
      <c r="D326" s="2">
        <v>34.893999999999998</v>
      </c>
      <c r="E326" s="3">
        <v>4.7</v>
      </c>
      <c r="F326" s="14">
        <v>273</v>
      </c>
      <c r="G326" s="14">
        <v>148</v>
      </c>
      <c r="H326" s="14">
        <v>115</v>
      </c>
      <c r="I326" s="14">
        <v>65</v>
      </c>
      <c r="J326" s="14">
        <v>46</v>
      </c>
      <c r="K326" s="14">
        <v>32</v>
      </c>
      <c r="L326" s="14">
        <v>14</v>
      </c>
      <c r="M326" s="14">
        <v>4</v>
      </c>
      <c r="N326" s="14">
        <v>6</v>
      </c>
      <c r="O326" s="14">
        <v>0</v>
      </c>
      <c r="P326" s="14">
        <v>1</v>
      </c>
      <c r="Q326" s="14">
        <v>1</v>
      </c>
      <c r="R326" s="14">
        <v>0</v>
      </c>
      <c r="S326">
        <v>0</v>
      </c>
      <c r="T326" s="41">
        <v>2</v>
      </c>
      <c r="U326" s="14">
        <f t="shared" si="60"/>
        <v>705</v>
      </c>
      <c r="V326" s="14">
        <f t="shared" si="61"/>
        <v>432</v>
      </c>
      <c r="W326" s="14">
        <f t="shared" si="62"/>
        <v>284</v>
      </c>
      <c r="X326" s="14">
        <f t="shared" si="63"/>
        <v>169</v>
      </c>
      <c r="Y326" s="14">
        <f t="shared" si="64"/>
        <v>104</v>
      </c>
      <c r="Z326" s="14">
        <f t="shared" si="65"/>
        <v>58</v>
      </c>
      <c r="AA326" s="14">
        <f t="shared" si="66"/>
        <v>26</v>
      </c>
      <c r="AB326" s="14">
        <f t="shared" si="67"/>
        <v>12</v>
      </c>
      <c r="AC326" s="14">
        <f t="shared" si="68"/>
        <v>8</v>
      </c>
      <c r="AD326" s="14">
        <f t="shared" si="69"/>
        <v>2</v>
      </c>
      <c r="AE326" s="14">
        <f t="shared" si="70"/>
        <v>2</v>
      </c>
      <c r="AF326" s="14">
        <f t="shared" si="71"/>
        <v>1</v>
      </c>
      <c r="AG326" s="14">
        <f t="shared" si="72"/>
        <v>0</v>
      </c>
      <c r="AH326" s="14">
        <f t="shared" si="73"/>
        <v>0</v>
      </c>
      <c r="AI326" s="9">
        <f t="shared" si="74"/>
        <v>40.283687943262414</v>
      </c>
    </row>
    <row r="327" spans="1:35">
      <c r="A327" s="1">
        <v>111699</v>
      </c>
      <c r="B327" s="14">
        <v>34</v>
      </c>
      <c r="C327" s="14">
        <v>17</v>
      </c>
      <c r="D327" s="2">
        <v>34.941000000000003</v>
      </c>
      <c r="E327" s="3">
        <v>4.7</v>
      </c>
      <c r="F327" s="14">
        <v>216</v>
      </c>
      <c r="G327" s="14">
        <v>70</v>
      </c>
      <c r="H327" s="14">
        <v>58</v>
      </c>
      <c r="I327" s="14">
        <v>27</v>
      </c>
      <c r="J327" s="14">
        <v>20</v>
      </c>
      <c r="K327" s="14">
        <v>7</v>
      </c>
      <c r="L327" s="14">
        <v>8</v>
      </c>
      <c r="M327" s="14">
        <v>6</v>
      </c>
      <c r="N327" s="14">
        <v>3</v>
      </c>
      <c r="O327" s="14">
        <v>5</v>
      </c>
      <c r="P327" s="14">
        <v>2</v>
      </c>
      <c r="Q327" s="14">
        <v>1</v>
      </c>
      <c r="R327" s="14">
        <v>1</v>
      </c>
      <c r="S327">
        <v>0</v>
      </c>
      <c r="T327" s="41">
        <v>2</v>
      </c>
      <c r="U327" s="14">
        <f t="shared" si="60"/>
        <v>424</v>
      </c>
      <c r="V327" s="14">
        <f t="shared" si="61"/>
        <v>208</v>
      </c>
      <c r="W327" s="14">
        <f t="shared" si="62"/>
        <v>138</v>
      </c>
      <c r="X327" s="14">
        <f t="shared" si="63"/>
        <v>80</v>
      </c>
      <c r="Y327" s="14">
        <f t="shared" si="64"/>
        <v>53</v>
      </c>
      <c r="Z327" s="14">
        <f t="shared" si="65"/>
        <v>33</v>
      </c>
      <c r="AA327" s="14">
        <f t="shared" si="66"/>
        <v>26</v>
      </c>
      <c r="AB327" s="14">
        <f t="shared" si="67"/>
        <v>18</v>
      </c>
      <c r="AC327" s="14">
        <f t="shared" si="68"/>
        <v>12</v>
      </c>
      <c r="AD327" s="14">
        <f t="shared" si="69"/>
        <v>9</v>
      </c>
      <c r="AE327" s="14">
        <f t="shared" si="70"/>
        <v>4</v>
      </c>
      <c r="AF327" s="14">
        <f t="shared" si="71"/>
        <v>2</v>
      </c>
      <c r="AG327" s="14">
        <f t="shared" si="72"/>
        <v>1</v>
      </c>
      <c r="AH327" s="14">
        <f t="shared" si="73"/>
        <v>0</v>
      </c>
      <c r="AI327" s="9">
        <f t="shared" si="74"/>
        <v>32.547169811320757</v>
      </c>
    </row>
    <row r="328" spans="1:35">
      <c r="A328" s="1">
        <v>111699</v>
      </c>
      <c r="B328" s="14">
        <v>34</v>
      </c>
      <c r="C328" s="14">
        <v>18</v>
      </c>
      <c r="D328" s="2">
        <v>34.988</v>
      </c>
      <c r="E328" s="3">
        <v>4.7</v>
      </c>
      <c r="F328" s="14">
        <v>196</v>
      </c>
      <c r="G328" s="14">
        <v>87</v>
      </c>
      <c r="H328" s="14">
        <v>48</v>
      </c>
      <c r="I328" s="14">
        <v>16</v>
      </c>
      <c r="J328" s="14">
        <v>8</v>
      </c>
      <c r="K328" s="14">
        <v>5</v>
      </c>
      <c r="L328" s="14">
        <v>0</v>
      </c>
      <c r="M328" s="14">
        <v>1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>
        <v>0</v>
      </c>
      <c r="T328" s="41">
        <v>2</v>
      </c>
      <c r="U328" s="14">
        <f t="shared" si="60"/>
        <v>361</v>
      </c>
      <c r="V328" s="14">
        <f t="shared" si="61"/>
        <v>165</v>
      </c>
      <c r="W328" s="14">
        <f t="shared" si="62"/>
        <v>78</v>
      </c>
      <c r="X328" s="14">
        <f t="shared" si="63"/>
        <v>30</v>
      </c>
      <c r="Y328" s="14">
        <f t="shared" si="64"/>
        <v>14</v>
      </c>
      <c r="Z328" s="14">
        <f t="shared" si="65"/>
        <v>6</v>
      </c>
      <c r="AA328" s="14">
        <f t="shared" si="66"/>
        <v>1</v>
      </c>
      <c r="AB328" s="14">
        <f t="shared" si="67"/>
        <v>1</v>
      </c>
      <c r="AC328" s="14">
        <f t="shared" si="68"/>
        <v>0</v>
      </c>
      <c r="AD328" s="14">
        <f t="shared" si="69"/>
        <v>0</v>
      </c>
      <c r="AE328" s="14">
        <f t="shared" si="70"/>
        <v>0</v>
      </c>
      <c r="AF328" s="14">
        <f t="shared" si="71"/>
        <v>0</v>
      </c>
      <c r="AG328" s="14">
        <f t="shared" si="72"/>
        <v>0</v>
      </c>
      <c r="AH328" s="14">
        <f t="shared" si="73"/>
        <v>0</v>
      </c>
      <c r="AI328" s="9">
        <f t="shared" si="74"/>
        <v>21.606648199445981</v>
      </c>
    </row>
    <row r="329" spans="1:35">
      <c r="A329" s="1">
        <v>111699</v>
      </c>
      <c r="B329" s="14">
        <v>34</v>
      </c>
      <c r="C329" s="14">
        <v>19</v>
      </c>
      <c r="D329" s="2">
        <v>35.034999999999997</v>
      </c>
      <c r="E329" s="3">
        <v>4</v>
      </c>
      <c r="F329" s="14">
        <v>204</v>
      </c>
      <c r="G329" s="14">
        <v>66</v>
      </c>
      <c r="H329" s="14">
        <v>40</v>
      </c>
      <c r="I329" s="14">
        <v>21</v>
      </c>
      <c r="J329" s="14">
        <v>9</v>
      </c>
      <c r="K329" s="14">
        <v>6</v>
      </c>
      <c r="L329" s="14">
        <v>0</v>
      </c>
      <c r="M329" s="14">
        <v>1</v>
      </c>
      <c r="N329" s="14">
        <v>0</v>
      </c>
      <c r="O329" s="14">
        <v>0</v>
      </c>
      <c r="P329" s="14">
        <v>1</v>
      </c>
      <c r="Q329" s="14">
        <v>0</v>
      </c>
      <c r="R329" s="14">
        <v>0</v>
      </c>
      <c r="S329">
        <v>0</v>
      </c>
      <c r="T329" s="41">
        <v>2</v>
      </c>
      <c r="U329" s="14">
        <f t="shared" si="60"/>
        <v>348</v>
      </c>
      <c r="V329" s="14">
        <f t="shared" si="61"/>
        <v>144</v>
      </c>
      <c r="W329" s="14">
        <f t="shared" si="62"/>
        <v>78</v>
      </c>
      <c r="X329" s="14">
        <f t="shared" si="63"/>
        <v>38</v>
      </c>
      <c r="Y329" s="14">
        <f t="shared" si="64"/>
        <v>17</v>
      </c>
      <c r="Z329" s="14">
        <f t="shared" si="65"/>
        <v>8</v>
      </c>
      <c r="AA329" s="14">
        <f t="shared" si="66"/>
        <v>2</v>
      </c>
      <c r="AB329" s="14">
        <f t="shared" si="67"/>
        <v>2</v>
      </c>
      <c r="AC329" s="14">
        <f t="shared" si="68"/>
        <v>1</v>
      </c>
      <c r="AD329" s="14">
        <f t="shared" si="69"/>
        <v>1</v>
      </c>
      <c r="AE329" s="14">
        <f t="shared" si="70"/>
        <v>1</v>
      </c>
      <c r="AF329" s="14">
        <f t="shared" si="71"/>
        <v>0</v>
      </c>
      <c r="AG329" s="14">
        <f t="shared" si="72"/>
        <v>0</v>
      </c>
      <c r="AH329" s="14">
        <f t="shared" si="73"/>
        <v>0</v>
      </c>
      <c r="AI329" s="9">
        <f t="shared" si="74"/>
        <v>22.413793103448278</v>
      </c>
    </row>
    <row r="330" spans="1:35">
      <c r="A330" s="1">
        <v>111699</v>
      </c>
      <c r="B330" s="14">
        <v>34</v>
      </c>
      <c r="C330" s="14">
        <v>20</v>
      </c>
      <c r="D330" s="2">
        <v>35.075000000000003</v>
      </c>
      <c r="E330" s="3">
        <v>5.5</v>
      </c>
      <c r="F330" s="14">
        <v>143</v>
      </c>
      <c r="G330" s="14">
        <v>61</v>
      </c>
      <c r="H330" s="14">
        <v>34</v>
      </c>
      <c r="I330" s="14">
        <v>15</v>
      </c>
      <c r="J330" s="14">
        <v>10</v>
      </c>
      <c r="K330" s="14">
        <v>4</v>
      </c>
      <c r="L330" s="14">
        <v>1</v>
      </c>
      <c r="M330" s="14">
        <v>2</v>
      </c>
      <c r="N330" s="14">
        <v>1</v>
      </c>
      <c r="O330" s="14">
        <v>0</v>
      </c>
      <c r="P330" s="14">
        <v>0</v>
      </c>
      <c r="Q330" s="14">
        <v>0</v>
      </c>
      <c r="R330" s="14">
        <v>0</v>
      </c>
      <c r="S330">
        <v>0</v>
      </c>
      <c r="T330" s="41">
        <v>2</v>
      </c>
      <c r="U330" s="14">
        <f t="shared" si="60"/>
        <v>271</v>
      </c>
      <c r="V330" s="14">
        <f t="shared" si="61"/>
        <v>128</v>
      </c>
      <c r="W330" s="14">
        <f t="shared" si="62"/>
        <v>67</v>
      </c>
      <c r="X330" s="14">
        <f t="shared" si="63"/>
        <v>33</v>
      </c>
      <c r="Y330" s="14">
        <f t="shared" si="64"/>
        <v>18</v>
      </c>
      <c r="Z330" s="14">
        <f t="shared" si="65"/>
        <v>8</v>
      </c>
      <c r="AA330" s="14">
        <f t="shared" si="66"/>
        <v>4</v>
      </c>
      <c r="AB330" s="14">
        <f t="shared" si="67"/>
        <v>3</v>
      </c>
      <c r="AC330" s="14">
        <f t="shared" si="68"/>
        <v>1</v>
      </c>
      <c r="AD330" s="14">
        <f t="shared" si="69"/>
        <v>0</v>
      </c>
      <c r="AE330" s="14">
        <f t="shared" si="70"/>
        <v>0</v>
      </c>
      <c r="AF330" s="14">
        <f t="shared" si="71"/>
        <v>0</v>
      </c>
      <c r="AG330" s="14">
        <f t="shared" si="72"/>
        <v>0</v>
      </c>
      <c r="AH330" s="14">
        <f t="shared" si="73"/>
        <v>0</v>
      </c>
      <c r="AI330" s="9">
        <f t="shared" si="74"/>
        <v>24.723247232472325</v>
      </c>
    </row>
    <row r="331" spans="1:35">
      <c r="A331" s="1">
        <v>111699</v>
      </c>
      <c r="B331" s="14">
        <v>34</v>
      </c>
      <c r="C331" s="14">
        <v>21</v>
      </c>
      <c r="D331" s="2">
        <v>35.130000000000003</v>
      </c>
      <c r="E331" s="3">
        <v>8</v>
      </c>
      <c r="F331" s="14">
        <v>328</v>
      </c>
      <c r="G331" s="14">
        <v>132</v>
      </c>
      <c r="H331" s="14">
        <v>89</v>
      </c>
      <c r="I331" s="14">
        <v>73</v>
      </c>
      <c r="J331" s="14">
        <v>35</v>
      </c>
      <c r="K331" s="14">
        <v>14</v>
      </c>
      <c r="L331" s="14">
        <v>10</v>
      </c>
      <c r="M331" s="14">
        <v>7</v>
      </c>
      <c r="N331" s="14">
        <v>2</v>
      </c>
      <c r="O331" s="14">
        <v>0</v>
      </c>
      <c r="P331" s="14">
        <v>0</v>
      </c>
      <c r="Q331" s="14">
        <v>0</v>
      </c>
      <c r="R331" s="14">
        <v>0</v>
      </c>
      <c r="S331">
        <v>0</v>
      </c>
      <c r="T331" s="41">
        <v>2</v>
      </c>
      <c r="U331" s="14">
        <f t="shared" ref="U331:U394" si="75">SUM(F331:S331)</f>
        <v>690</v>
      </c>
      <c r="V331" s="14">
        <f t="shared" ref="V331:V394" si="76">SUM(G331:S331)</f>
        <v>362</v>
      </c>
      <c r="W331" s="14">
        <f t="shared" ref="W331:W394" si="77">SUM(H331:S331)</f>
        <v>230</v>
      </c>
      <c r="X331" s="14">
        <f t="shared" ref="X331:X394" si="78">SUM(I331:S331)</f>
        <v>141</v>
      </c>
      <c r="Y331" s="14">
        <f t="shared" ref="Y331:Y394" si="79">SUM(J331:S331)</f>
        <v>68</v>
      </c>
      <c r="Z331" s="14">
        <f t="shared" ref="Z331:Z394" si="80">SUM(K331:S331)</f>
        <v>33</v>
      </c>
      <c r="AA331" s="14">
        <f t="shared" ref="AA331:AA394" si="81">SUM(L331:S331)</f>
        <v>19</v>
      </c>
      <c r="AB331" s="14">
        <f t="shared" ref="AB331:AB394" si="82">SUM(M331:S331)</f>
        <v>9</v>
      </c>
      <c r="AC331" s="14">
        <f t="shared" ref="AC331:AC394" si="83">SUM(N331:S331)</f>
        <v>2</v>
      </c>
      <c r="AD331" s="14">
        <f t="shared" ref="AD331:AD394" si="84">SUM(O331:S331)</f>
        <v>0</v>
      </c>
      <c r="AE331" s="14">
        <f t="shared" ref="AE331:AE394" si="85">SUM(P331:S331)</f>
        <v>0</v>
      </c>
      <c r="AF331" s="14">
        <f t="shared" ref="AF331:AF394" si="86">SUM(Q331:S331)</f>
        <v>0</v>
      </c>
      <c r="AG331" s="14">
        <f t="shared" ref="AG331:AG394" si="87">SUM(R331:S331)</f>
        <v>0</v>
      </c>
      <c r="AH331" s="14">
        <f t="shared" ref="AH331:AH394" si="88">SUM(S331)</f>
        <v>0</v>
      </c>
      <c r="AI331" s="9">
        <f t="shared" ref="AI331:AI394" si="89">(W331/U331)*100</f>
        <v>33.333333333333329</v>
      </c>
    </row>
    <row r="332" spans="1:35">
      <c r="A332" s="1">
        <v>111699</v>
      </c>
      <c r="B332" s="14">
        <v>35</v>
      </c>
      <c r="C332" s="14">
        <v>1</v>
      </c>
      <c r="D332" s="2">
        <v>35.21</v>
      </c>
      <c r="E332" s="3">
        <v>6.1</v>
      </c>
      <c r="F332" s="14">
        <v>219</v>
      </c>
      <c r="G332" s="14">
        <v>85</v>
      </c>
      <c r="H332" s="14">
        <v>46</v>
      </c>
      <c r="I332" s="14">
        <v>31</v>
      </c>
      <c r="J332" s="14">
        <v>14</v>
      </c>
      <c r="K332" s="14">
        <v>17</v>
      </c>
      <c r="L332" s="14">
        <v>9</v>
      </c>
      <c r="M332" s="14">
        <v>2</v>
      </c>
      <c r="N332" s="14">
        <v>1</v>
      </c>
      <c r="O332" s="14">
        <v>1</v>
      </c>
      <c r="P332" s="14">
        <v>0</v>
      </c>
      <c r="Q332" s="14">
        <v>0</v>
      </c>
      <c r="R332" s="14">
        <v>0</v>
      </c>
      <c r="S332">
        <v>0</v>
      </c>
      <c r="T332" s="41">
        <v>2</v>
      </c>
      <c r="U332" s="14">
        <f t="shared" si="75"/>
        <v>425</v>
      </c>
      <c r="V332" s="14">
        <f t="shared" si="76"/>
        <v>206</v>
      </c>
      <c r="W332" s="14">
        <f t="shared" si="77"/>
        <v>121</v>
      </c>
      <c r="X332" s="14">
        <f t="shared" si="78"/>
        <v>75</v>
      </c>
      <c r="Y332" s="14">
        <f t="shared" si="79"/>
        <v>44</v>
      </c>
      <c r="Z332" s="14">
        <f t="shared" si="80"/>
        <v>30</v>
      </c>
      <c r="AA332" s="14">
        <f t="shared" si="81"/>
        <v>13</v>
      </c>
      <c r="AB332" s="14">
        <f t="shared" si="82"/>
        <v>4</v>
      </c>
      <c r="AC332" s="14">
        <f t="shared" si="83"/>
        <v>2</v>
      </c>
      <c r="AD332" s="14">
        <f t="shared" si="84"/>
        <v>1</v>
      </c>
      <c r="AE332" s="14">
        <f t="shared" si="85"/>
        <v>0</v>
      </c>
      <c r="AF332" s="14">
        <f t="shared" si="86"/>
        <v>0</v>
      </c>
      <c r="AG332" s="14">
        <f t="shared" si="87"/>
        <v>0</v>
      </c>
      <c r="AH332" s="14">
        <f t="shared" si="88"/>
        <v>0</v>
      </c>
      <c r="AI332" s="9">
        <f t="shared" si="89"/>
        <v>28.47058823529412</v>
      </c>
    </row>
    <row r="333" spans="1:35">
      <c r="A333" s="1">
        <v>111699</v>
      </c>
      <c r="B333" s="14">
        <v>35</v>
      </c>
      <c r="C333" s="14">
        <v>2</v>
      </c>
      <c r="D333" s="2">
        <v>35.271000000000001</v>
      </c>
      <c r="E333" s="3">
        <v>5.0999999999999996</v>
      </c>
      <c r="F333" s="14">
        <v>276</v>
      </c>
      <c r="G333" s="14">
        <v>162</v>
      </c>
      <c r="H333" s="14">
        <v>121</v>
      </c>
      <c r="I333" s="14">
        <v>67</v>
      </c>
      <c r="J333" s="14">
        <v>50</v>
      </c>
      <c r="K333" s="14">
        <v>28</v>
      </c>
      <c r="L333" s="14">
        <v>22</v>
      </c>
      <c r="M333" s="14">
        <v>5</v>
      </c>
      <c r="N333" s="14">
        <v>2</v>
      </c>
      <c r="O333" s="14">
        <v>1</v>
      </c>
      <c r="P333" s="14">
        <v>0</v>
      </c>
      <c r="Q333" s="14">
        <v>0</v>
      </c>
      <c r="R333" s="14">
        <v>0</v>
      </c>
      <c r="S333">
        <v>0</v>
      </c>
      <c r="T333" s="41">
        <v>2</v>
      </c>
      <c r="U333" s="14">
        <f t="shared" si="75"/>
        <v>734</v>
      </c>
      <c r="V333" s="14">
        <f t="shared" si="76"/>
        <v>458</v>
      </c>
      <c r="W333" s="14">
        <f t="shared" si="77"/>
        <v>296</v>
      </c>
      <c r="X333" s="14">
        <f t="shared" si="78"/>
        <v>175</v>
      </c>
      <c r="Y333" s="14">
        <f t="shared" si="79"/>
        <v>108</v>
      </c>
      <c r="Z333" s="14">
        <f t="shared" si="80"/>
        <v>58</v>
      </c>
      <c r="AA333" s="14">
        <f t="shared" si="81"/>
        <v>30</v>
      </c>
      <c r="AB333" s="14">
        <f t="shared" si="82"/>
        <v>8</v>
      </c>
      <c r="AC333" s="14">
        <f t="shared" si="83"/>
        <v>3</v>
      </c>
      <c r="AD333" s="14">
        <f t="shared" si="84"/>
        <v>1</v>
      </c>
      <c r="AE333" s="14">
        <f t="shared" si="85"/>
        <v>0</v>
      </c>
      <c r="AF333" s="14">
        <f t="shared" si="86"/>
        <v>0</v>
      </c>
      <c r="AG333" s="14">
        <f t="shared" si="87"/>
        <v>0</v>
      </c>
      <c r="AH333" s="14">
        <f t="shared" si="88"/>
        <v>0</v>
      </c>
      <c r="AI333" s="9">
        <f t="shared" si="89"/>
        <v>40.326975476839237</v>
      </c>
    </row>
    <row r="334" spans="1:35">
      <c r="A334" s="1">
        <v>111699</v>
      </c>
      <c r="B334" s="14">
        <v>35</v>
      </c>
      <c r="C334" s="14">
        <v>3</v>
      </c>
      <c r="D334" s="2">
        <v>35.322000000000003</v>
      </c>
      <c r="E334" s="3">
        <v>5.0999999999999996</v>
      </c>
      <c r="F334" s="14">
        <v>413</v>
      </c>
      <c r="G334" s="14">
        <v>170</v>
      </c>
      <c r="H334" s="14">
        <v>83</v>
      </c>
      <c r="I334" s="14">
        <v>38</v>
      </c>
      <c r="J334" s="14">
        <v>23</v>
      </c>
      <c r="K334" s="14">
        <v>4</v>
      </c>
      <c r="L334" s="14">
        <v>5</v>
      </c>
      <c r="M334" s="14">
        <v>2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>
        <v>0</v>
      </c>
      <c r="T334" s="41">
        <v>2</v>
      </c>
      <c r="U334" s="14">
        <f t="shared" si="75"/>
        <v>738</v>
      </c>
      <c r="V334" s="14">
        <f t="shared" si="76"/>
        <v>325</v>
      </c>
      <c r="W334" s="14">
        <f t="shared" si="77"/>
        <v>155</v>
      </c>
      <c r="X334" s="14">
        <f t="shared" si="78"/>
        <v>72</v>
      </c>
      <c r="Y334" s="14">
        <f t="shared" si="79"/>
        <v>34</v>
      </c>
      <c r="Z334" s="14">
        <f t="shared" si="80"/>
        <v>11</v>
      </c>
      <c r="AA334" s="14">
        <f t="shared" si="81"/>
        <v>7</v>
      </c>
      <c r="AB334" s="14">
        <f t="shared" si="82"/>
        <v>2</v>
      </c>
      <c r="AC334" s="14">
        <f t="shared" si="83"/>
        <v>0</v>
      </c>
      <c r="AD334" s="14">
        <f t="shared" si="84"/>
        <v>0</v>
      </c>
      <c r="AE334" s="14">
        <f t="shared" si="85"/>
        <v>0</v>
      </c>
      <c r="AF334" s="14">
        <f t="shared" si="86"/>
        <v>0</v>
      </c>
      <c r="AG334" s="14">
        <f t="shared" si="87"/>
        <v>0</v>
      </c>
      <c r="AH334" s="14">
        <f t="shared" si="88"/>
        <v>0</v>
      </c>
      <c r="AI334" s="9">
        <f t="shared" si="89"/>
        <v>21.002710027100271</v>
      </c>
    </row>
    <row r="335" spans="1:35">
      <c r="A335" s="1">
        <v>111699</v>
      </c>
      <c r="B335" s="14">
        <v>35</v>
      </c>
      <c r="C335" s="14">
        <v>4</v>
      </c>
      <c r="D335" s="2">
        <v>35.372999999999998</v>
      </c>
      <c r="E335" s="3">
        <v>5.0999999999999996</v>
      </c>
      <c r="F335" s="14">
        <v>260</v>
      </c>
      <c r="G335" s="14">
        <v>95</v>
      </c>
      <c r="H335" s="14">
        <v>44</v>
      </c>
      <c r="I335" s="14">
        <v>15</v>
      </c>
      <c r="J335" s="14">
        <v>8</v>
      </c>
      <c r="K335" s="14">
        <v>1</v>
      </c>
      <c r="L335" s="14">
        <v>0</v>
      </c>
      <c r="M335" s="14">
        <v>1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>
        <v>0</v>
      </c>
      <c r="T335" s="41">
        <v>2</v>
      </c>
      <c r="U335" s="14">
        <f t="shared" si="75"/>
        <v>424</v>
      </c>
      <c r="V335" s="14">
        <f t="shared" si="76"/>
        <v>164</v>
      </c>
      <c r="W335" s="14">
        <f t="shared" si="77"/>
        <v>69</v>
      </c>
      <c r="X335" s="14">
        <f t="shared" si="78"/>
        <v>25</v>
      </c>
      <c r="Y335" s="14">
        <f t="shared" si="79"/>
        <v>10</v>
      </c>
      <c r="Z335" s="14">
        <f t="shared" si="80"/>
        <v>2</v>
      </c>
      <c r="AA335" s="14">
        <f t="shared" si="81"/>
        <v>1</v>
      </c>
      <c r="AB335" s="14">
        <f t="shared" si="82"/>
        <v>1</v>
      </c>
      <c r="AC335" s="14">
        <f t="shared" si="83"/>
        <v>0</v>
      </c>
      <c r="AD335" s="14">
        <f t="shared" si="84"/>
        <v>0</v>
      </c>
      <c r="AE335" s="14">
        <f t="shared" si="85"/>
        <v>0</v>
      </c>
      <c r="AF335" s="14">
        <f t="shared" si="86"/>
        <v>0</v>
      </c>
      <c r="AG335" s="14">
        <f t="shared" si="87"/>
        <v>0</v>
      </c>
      <c r="AH335" s="14">
        <f t="shared" si="88"/>
        <v>0</v>
      </c>
      <c r="AI335" s="9">
        <f t="shared" si="89"/>
        <v>16.273584905660378</v>
      </c>
    </row>
    <row r="336" spans="1:35">
      <c r="A336" s="1">
        <v>111699</v>
      </c>
      <c r="B336" s="14">
        <v>35</v>
      </c>
      <c r="C336" s="14">
        <v>5</v>
      </c>
      <c r="D336" s="2">
        <v>35.423999999999999</v>
      </c>
      <c r="E336" s="3">
        <v>5.0999999999999996</v>
      </c>
      <c r="F336" s="14">
        <v>260</v>
      </c>
      <c r="G336" s="14">
        <v>98</v>
      </c>
      <c r="H336" s="14">
        <v>48</v>
      </c>
      <c r="I336" s="14">
        <v>14</v>
      </c>
      <c r="J336" s="14">
        <v>10</v>
      </c>
      <c r="K336" s="14">
        <v>6</v>
      </c>
      <c r="L336" s="14">
        <v>4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>
        <v>0</v>
      </c>
      <c r="T336" s="41">
        <v>2</v>
      </c>
      <c r="U336" s="14">
        <f t="shared" si="75"/>
        <v>440</v>
      </c>
      <c r="V336" s="14">
        <f t="shared" si="76"/>
        <v>180</v>
      </c>
      <c r="W336" s="14">
        <f t="shared" si="77"/>
        <v>82</v>
      </c>
      <c r="X336" s="14">
        <f t="shared" si="78"/>
        <v>34</v>
      </c>
      <c r="Y336" s="14">
        <f t="shared" si="79"/>
        <v>20</v>
      </c>
      <c r="Z336" s="14">
        <f t="shared" si="80"/>
        <v>10</v>
      </c>
      <c r="AA336" s="14">
        <f t="shared" si="81"/>
        <v>4</v>
      </c>
      <c r="AB336" s="14">
        <f t="shared" si="82"/>
        <v>0</v>
      </c>
      <c r="AC336" s="14">
        <f t="shared" si="83"/>
        <v>0</v>
      </c>
      <c r="AD336" s="14">
        <f t="shared" si="84"/>
        <v>0</v>
      </c>
      <c r="AE336" s="14">
        <f t="shared" si="85"/>
        <v>0</v>
      </c>
      <c r="AF336" s="14">
        <f t="shared" si="86"/>
        <v>0</v>
      </c>
      <c r="AG336" s="14">
        <f t="shared" si="87"/>
        <v>0</v>
      </c>
      <c r="AH336" s="14">
        <f t="shared" si="88"/>
        <v>0</v>
      </c>
      <c r="AI336" s="9">
        <f t="shared" si="89"/>
        <v>18.636363636363637</v>
      </c>
    </row>
    <row r="337" spans="1:35">
      <c r="A337" s="1">
        <v>111699</v>
      </c>
      <c r="B337" s="14">
        <v>35</v>
      </c>
      <c r="C337" s="14">
        <v>6</v>
      </c>
      <c r="D337" s="2">
        <v>35.475000000000001</v>
      </c>
      <c r="E337" s="3">
        <v>5.0999999999999996</v>
      </c>
      <c r="F337" s="14">
        <v>171</v>
      </c>
      <c r="G337" s="14">
        <v>98</v>
      </c>
      <c r="H337" s="14">
        <v>53</v>
      </c>
      <c r="I337" s="14">
        <v>20</v>
      </c>
      <c r="J337" s="14">
        <v>9</v>
      </c>
      <c r="K337" s="14">
        <v>0</v>
      </c>
      <c r="L337" s="14">
        <v>1</v>
      </c>
      <c r="M337" s="14">
        <v>0</v>
      </c>
      <c r="N337" s="14">
        <v>1</v>
      </c>
      <c r="O337" s="14">
        <v>0</v>
      </c>
      <c r="P337" s="14">
        <v>1</v>
      </c>
      <c r="Q337" s="14">
        <v>0</v>
      </c>
      <c r="R337" s="14">
        <v>0</v>
      </c>
      <c r="S337">
        <v>0</v>
      </c>
      <c r="T337" s="41">
        <v>2</v>
      </c>
      <c r="U337" s="14">
        <f t="shared" si="75"/>
        <v>354</v>
      </c>
      <c r="V337" s="14">
        <f t="shared" si="76"/>
        <v>183</v>
      </c>
      <c r="W337" s="14">
        <f t="shared" si="77"/>
        <v>85</v>
      </c>
      <c r="X337" s="14">
        <f t="shared" si="78"/>
        <v>32</v>
      </c>
      <c r="Y337" s="14">
        <f t="shared" si="79"/>
        <v>12</v>
      </c>
      <c r="Z337" s="14">
        <f t="shared" si="80"/>
        <v>3</v>
      </c>
      <c r="AA337" s="14">
        <f t="shared" si="81"/>
        <v>3</v>
      </c>
      <c r="AB337" s="14">
        <f t="shared" si="82"/>
        <v>2</v>
      </c>
      <c r="AC337" s="14">
        <f t="shared" si="83"/>
        <v>2</v>
      </c>
      <c r="AD337" s="14">
        <f t="shared" si="84"/>
        <v>1</v>
      </c>
      <c r="AE337" s="14">
        <f t="shared" si="85"/>
        <v>1</v>
      </c>
      <c r="AF337" s="14">
        <f t="shared" si="86"/>
        <v>0</v>
      </c>
      <c r="AG337" s="14">
        <f t="shared" si="87"/>
        <v>0</v>
      </c>
      <c r="AH337" s="14">
        <f t="shared" si="88"/>
        <v>0</v>
      </c>
      <c r="AI337" s="9">
        <f t="shared" si="89"/>
        <v>24.011299435028249</v>
      </c>
    </row>
    <row r="338" spans="1:35">
      <c r="A338" s="1">
        <v>111699</v>
      </c>
      <c r="B338" s="14">
        <v>35</v>
      </c>
      <c r="C338" s="14">
        <v>7</v>
      </c>
      <c r="D338" s="2">
        <v>35.526000000000003</v>
      </c>
      <c r="E338" s="3">
        <v>5.0999999999999996</v>
      </c>
      <c r="F338" s="14">
        <v>370</v>
      </c>
      <c r="G338" s="14">
        <v>214</v>
      </c>
      <c r="H338" s="14">
        <v>154</v>
      </c>
      <c r="I338" s="14">
        <v>77</v>
      </c>
      <c r="J338" s="14">
        <v>44</v>
      </c>
      <c r="K338" s="14">
        <v>15</v>
      </c>
      <c r="L338" s="14">
        <v>16</v>
      </c>
      <c r="M338" s="14">
        <v>3</v>
      </c>
      <c r="N338" s="14">
        <v>1</v>
      </c>
      <c r="O338" s="14">
        <v>1</v>
      </c>
      <c r="P338" s="14">
        <v>0</v>
      </c>
      <c r="Q338" s="14">
        <v>0</v>
      </c>
      <c r="R338" s="14">
        <v>0</v>
      </c>
      <c r="S338">
        <v>0</v>
      </c>
      <c r="T338" s="41">
        <v>2</v>
      </c>
      <c r="U338" s="14">
        <f t="shared" si="75"/>
        <v>895</v>
      </c>
      <c r="V338" s="14">
        <f t="shared" si="76"/>
        <v>525</v>
      </c>
      <c r="W338" s="14">
        <f t="shared" si="77"/>
        <v>311</v>
      </c>
      <c r="X338" s="14">
        <f t="shared" si="78"/>
        <v>157</v>
      </c>
      <c r="Y338" s="14">
        <f t="shared" si="79"/>
        <v>80</v>
      </c>
      <c r="Z338" s="14">
        <f t="shared" si="80"/>
        <v>36</v>
      </c>
      <c r="AA338" s="14">
        <f t="shared" si="81"/>
        <v>21</v>
      </c>
      <c r="AB338" s="14">
        <f t="shared" si="82"/>
        <v>5</v>
      </c>
      <c r="AC338" s="14">
        <f t="shared" si="83"/>
        <v>2</v>
      </c>
      <c r="AD338" s="14">
        <f t="shared" si="84"/>
        <v>1</v>
      </c>
      <c r="AE338" s="14">
        <f t="shared" si="85"/>
        <v>0</v>
      </c>
      <c r="AF338" s="14">
        <f t="shared" si="86"/>
        <v>0</v>
      </c>
      <c r="AG338" s="14">
        <f t="shared" si="87"/>
        <v>0</v>
      </c>
      <c r="AH338" s="14">
        <f t="shared" si="88"/>
        <v>0</v>
      </c>
      <c r="AI338" s="9">
        <f t="shared" si="89"/>
        <v>34.74860335195531</v>
      </c>
    </row>
    <row r="339" spans="1:35">
      <c r="A339" s="1">
        <v>111699</v>
      </c>
      <c r="B339" s="14">
        <v>35</v>
      </c>
      <c r="C339" s="14">
        <v>8</v>
      </c>
      <c r="D339" s="2">
        <v>35.576999999999998</v>
      </c>
      <c r="E339" s="3">
        <v>5.0999999999999996</v>
      </c>
      <c r="F339" s="14">
        <v>205</v>
      </c>
      <c r="G339" s="14">
        <v>118</v>
      </c>
      <c r="H339" s="14">
        <v>53</v>
      </c>
      <c r="I339" s="14">
        <v>26</v>
      </c>
      <c r="J339" s="14">
        <v>17</v>
      </c>
      <c r="K339" s="14">
        <v>6</v>
      </c>
      <c r="L339" s="14">
        <v>1</v>
      </c>
      <c r="M339" s="14">
        <v>0</v>
      </c>
      <c r="N339" s="14">
        <v>0</v>
      </c>
      <c r="O339" s="14">
        <v>1</v>
      </c>
      <c r="P339" s="14">
        <v>1</v>
      </c>
      <c r="Q339" s="14">
        <v>0</v>
      </c>
      <c r="R339" s="14">
        <v>0</v>
      </c>
      <c r="S339">
        <v>0</v>
      </c>
      <c r="T339" s="41">
        <v>2</v>
      </c>
      <c r="U339" s="14">
        <f t="shared" si="75"/>
        <v>428</v>
      </c>
      <c r="V339" s="14">
        <f t="shared" si="76"/>
        <v>223</v>
      </c>
      <c r="W339" s="14">
        <f t="shared" si="77"/>
        <v>105</v>
      </c>
      <c r="X339" s="14">
        <f t="shared" si="78"/>
        <v>52</v>
      </c>
      <c r="Y339" s="14">
        <f t="shared" si="79"/>
        <v>26</v>
      </c>
      <c r="Z339" s="14">
        <f t="shared" si="80"/>
        <v>9</v>
      </c>
      <c r="AA339" s="14">
        <f t="shared" si="81"/>
        <v>3</v>
      </c>
      <c r="AB339" s="14">
        <f t="shared" si="82"/>
        <v>2</v>
      </c>
      <c r="AC339" s="14">
        <f t="shared" si="83"/>
        <v>2</v>
      </c>
      <c r="AD339" s="14">
        <f t="shared" si="84"/>
        <v>2</v>
      </c>
      <c r="AE339" s="14">
        <f t="shared" si="85"/>
        <v>1</v>
      </c>
      <c r="AF339" s="14">
        <f t="shared" si="86"/>
        <v>0</v>
      </c>
      <c r="AG339" s="14">
        <f t="shared" si="87"/>
        <v>0</v>
      </c>
      <c r="AH339" s="14">
        <f t="shared" si="88"/>
        <v>0</v>
      </c>
      <c r="AI339" s="9">
        <f t="shared" si="89"/>
        <v>24.532710280373831</v>
      </c>
    </row>
    <row r="340" spans="1:35">
      <c r="A340" s="1">
        <v>111699</v>
      </c>
      <c r="B340" s="14">
        <v>35</v>
      </c>
      <c r="C340" s="14">
        <v>9</v>
      </c>
      <c r="D340" s="2">
        <v>35.628</v>
      </c>
      <c r="E340" s="3">
        <v>6.1</v>
      </c>
      <c r="F340" s="14">
        <v>97</v>
      </c>
      <c r="G340" s="14">
        <v>33</v>
      </c>
      <c r="H340" s="14">
        <v>31</v>
      </c>
      <c r="I340" s="14">
        <v>15</v>
      </c>
      <c r="J340" s="14">
        <v>8</v>
      </c>
      <c r="K340" s="14">
        <v>1</v>
      </c>
      <c r="L340" s="14">
        <v>3</v>
      </c>
      <c r="M340" s="14">
        <v>1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>
        <v>0</v>
      </c>
      <c r="T340" s="41">
        <v>2</v>
      </c>
      <c r="U340" s="14">
        <f t="shared" si="75"/>
        <v>189</v>
      </c>
      <c r="V340" s="14">
        <f t="shared" si="76"/>
        <v>92</v>
      </c>
      <c r="W340" s="14">
        <f t="shared" si="77"/>
        <v>59</v>
      </c>
      <c r="X340" s="14">
        <f t="shared" si="78"/>
        <v>28</v>
      </c>
      <c r="Y340" s="14">
        <f t="shared" si="79"/>
        <v>13</v>
      </c>
      <c r="Z340" s="14">
        <f t="shared" si="80"/>
        <v>5</v>
      </c>
      <c r="AA340" s="14">
        <f t="shared" si="81"/>
        <v>4</v>
      </c>
      <c r="AB340" s="14">
        <f t="shared" si="82"/>
        <v>1</v>
      </c>
      <c r="AC340" s="14">
        <f t="shared" si="83"/>
        <v>0</v>
      </c>
      <c r="AD340" s="14">
        <f t="shared" si="84"/>
        <v>0</v>
      </c>
      <c r="AE340" s="14">
        <f t="shared" si="85"/>
        <v>0</v>
      </c>
      <c r="AF340" s="14">
        <f t="shared" si="86"/>
        <v>0</v>
      </c>
      <c r="AG340" s="14">
        <f t="shared" si="87"/>
        <v>0</v>
      </c>
      <c r="AH340" s="14">
        <f t="shared" si="88"/>
        <v>0</v>
      </c>
      <c r="AI340" s="9">
        <f t="shared" si="89"/>
        <v>31.216931216931215</v>
      </c>
    </row>
    <row r="341" spans="1:35">
      <c r="A341" s="1">
        <v>111699</v>
      </c>
      <c r="B341" s="14">
        <v>35</v>
      </c>
      <c r="C341" s="14">
        <v>10</v>
      </c>
      <c r="D341" s="2">
        <v>35.689</v>
      </c>
      <c r="E341" s="3">
        <v>6.1</v>
      </c>
      <c r="F341" s="14">
        <v>247</v>
      </c>
      <c r="G341" s="14">
        <v>161</v>
      </c>
      <c r="H341" s="14">
        <v>123</v>
      </c>
      <c r="I341" s="14">
        <v>101</v>
      </c>
      <c r="J341" s="14">
        <v>78</v>
      </c>
      <c r="K341" s="14">
        <v>33</v>
      </c>
      <c r="L341" s="14">
        <v>14</v>
      </c>
      <c r="M341" s="14">
        <v>10</v>
      </c>
      <c r="N341" s="14">
        <v>0</v>
      </c>
      <c r="O341" s="14">
        <v>3</v>
      </c>
      <c r="P341" s="14">
        <v>1</v>
      </c>
      <c r="Q341" s="14">
        <v>0</v>
      </c>
      <c r="R341" s="14">
        <v>0</v>
      </c>
      <c r="S341">
        <v>0</v>
      </c>
      <c r="T341" s="41">
        <v>2</v>
      </c>
      <c r="U341" s="14">
        <f t="shared" si="75"/>
        <v>771</v>
      </c>
      <c r="V341" s="14">
        <f t="shared" si="76"/>
        <v>524</v>
      </c>
      <c r="W341" s="14">
        <f t="shared" si="77"/>
        <v>363</v>
      </c>
      <c r="X341" s="14">
        <f t="shared" si="78"/>
        <v>240</v>
      </c>
      <c r="Y341" s="14">
        <f t="shared" si="79"/>
        <v>139</v>
      </c>
      <c r="Z341" s="14">
        <f t="shared" si="80"/>
        <v>61</v>
      </c>
      <c r="AA341" s="14">
        <f t="shared" si="81"/>
        <v>28</v>
      </c>
      <c r="AB341" s="14">
        <f t="shared" si="82"/>
        <v>14</v>
      </c>
      <c r="AC341" s="14">
        <f t="shared" si="83"/>
        <v>4</v>
      </c>
      <c r="AD341" s="14">
        <f t="shared" si="84"/>
        <v>4</v>
      </c>
      <c r="AE341" s="14">
        <f t="shared" si="85"/>
        <v>1</v>
      </c>
      <c r="AF341" s="14">
        <f t="shared" si="86"/>
        <v>0</v>
      </c>
      <c r="AG341" s="14">
        <f t="shared" si="87"/>
        <v>0</v>
      </c>
      <c r="AH341" s="14">
        <f t="shared" si="88"/>
        <v>0</v>
      </c>
      <c r="AI341" s="9">
        <f t="shared" si="89"/>
        <v>47.081712062256805</v>
      </c>
    </row>
    <row r="342" spans="1:35">
      <c r="A342" s="1">
        <v>111699</v>
      </c>
      <c r="B342" s="14">
        <v>35</v>
      </c>
      <c r="C342" s="14">
        <v>11</v>
      </c>
      <c r="D342" s="2">
        <v>35.75</v>
      </c>
      <c r="E342" s="3">
        <v>5</v>
      </c>
      <c r="F342" s="14">
        <v>253</v>
      </c>
      <c r="G342" s="14">
        <v>189</v>
      </c>
      <c r="H342" s="14">
        <v>179</v>
      </c>
      <c r="I342" s="14">
        <v>126</v>
      </c>
      <c r="J342" s="14">
        <v>80</v>
      </c>
      <c r="K342" s="14">
        <v>34</v>
      </c>
      <c r="L342" s="14">
        <v>25</v>
      </c>
      <c r="M342" s="14">
        <v>9</v>
      </c>
      <c r="N342" s="14">
        <v>3</v>
      </c>
      <c r="O342" s="14">
        <v>1</v>
      </c>
      <c r="P342" s="14">
        <v>1</v>
      </c>
      <c r="Q342" s="14">
        <v>0</v>
      </c>
      <c r="R342" s="14">
        <v>0</v>
      </c>
      <c r="S342">
        <v>0</v>
      </c>
      <c r="T342" s="41">
        <v>2</v>
      </c>
      <c r="U342" s="14">
        <f t="shared" si="75"/>
        <v>900</v>
      </c>
      <c r="V342" s="14">
        <f t="shared" si="76"/>
        <v>647</v>
      </c>
      <c r="W342" s="14">
        <f t="shared" si="77"/>
        <v>458</v>
      </c>
      <c r="X342" s="14">
        <f t="shared" si="78"/>
        <v>279</v>
      </c>
      <c r="Y342" s="14">
        <f t="shared" si="79"/>
        <v>153</v>
      </c>
      <c r="Z342" s="14">
        <f t="shared" si="80"/>
        <v>73</v>
      </c>
      <c r="AA342" s="14">
        <f t="shared" si="81"/>
        <v>39</v>
      </c>
      <c r="AB342" s="14">
        <f t="shared" si="82"/>
        <v>14</v>
      </c>
      <c r="AC342" s="14">
        <f t="shared" si="83"/>
        <v>5</v>
      </c>
      <c r="AD342" s="14">
        <f t="shared" si="84"/>
        <v>2</v>
      </c>
      <c r="AE342" s="14">
        <f t="shared" si="85"/>
        <v>1</v>
      </c>
      <c r="AF342" s="14">
        <f t="shared" si="86"/>
        <v>0</v>
      </c>
      <c r="AG342" s="14">
        <f t="shared" si="87"/>
        <v>0</v>
      </c>
      <c r="AH342" s="14">
        <f t="shared" si="88"/>
        <v>0</v>
      </c>
      <c r="AI342" s="9">
        <f t="shared" si="89"/>
        <v>50.888888888888886</v>
      </c>
    </row>
    <row r="343" spans="1:35">
      <c r="A343" s="1">
        <v>111699</v>
      </c>
      <c r="B343" s="14">
        <v>35</v>
      </c>
      <c r="C343" s="14">
        <v>12</v>
      </c>
      <c r="D343" s="2">
        <v>35.799999999999997</v>
      </c>
      <c r="E343" s="3">
        <v>5</v>
      </c>
      <c r="F343" s="14">
        <v>315</v>
      </c>
      <c r="G343" s="14">
        <v>208</v>
      </c>
      <c r="H343" s="14">
        <v>160</v>
      </c>
      <c r="I343" s="14">
        <v>112</v>
      </c>
      <c r="J343" s="14">
        <v>75</v>
      </c>
      <c r="K343" s="14">
        <v>28</v>
      </c>
      <c r="L343" s="14">
        <v>14</v>
      </c>
      <c r="M343" s="14">
        <v>11</v>
      </c>
      <c r="N343" s="14">
        <v>6</v>
      </c>
      <c r="O343" s="14">
        <v>2</v>
      </c>
      <c r="P343" s="14">
        <v>0</v>
      </c>
      <c r="Q343" s="14">
        <v>0</v>
      </c>
      <c r="R343" s="14">
        <v>0</v>
      </c>
      <c r="S343">
        <v>0</v>
      </c>
      <c r="T343" s="41">
        <v>2</v>
      </c>
      <c r="U343" s="14">
        <f t="shared" si="75"/>
        <v>931</v>
      </c>
      <c r="V343" s="14">
        <f t="shared" si="76"/>
        <v>616</v>
      </c>
      <c r="W343" s="14">
        <f t="shared" si="77"/>
        <v>408</v>
      </c>
      <c r="X343" s="14">
        <f t="shared" si="78"/>
        <v>248</v>
      </c>
      <c r="Y343" s="14">
        <f t="shared" si="79"/>
        <v>136</v>
      </c>
      <c r="Z343" s="14">
        <f t="shared" si="80"/>
        <v>61</v>
      </c>
      <c r="AA343" s="14">
        <f t="shared" si="81"/>
        <v>33</v>
      </c>
      <c r="AB343" s="14">
        <f t="shared" si="82"/>
        <v>19</v>
      </c>
      <c r="AC343" s="14">
        <f t="shared" si="83"/>
        <v>8</v>
      </c>
      <c r="AD343" s="14">
        <f t="shared" si="84"/>
        <v>2</v>
      </c>
      <c r="AE343" s="14">
        <f t="shared" si="85"/>
        <v>0</v>
      </c>
      <c r="AF343" s="14">
        <f t="shared" si="86"/>
        <v>0</v>
      </c>
      <c r="AG343" s="14">
        <f t="shared" si="87"/>
        <v>0</v>
      </c>
      <c r="AH343" s="14">
        <f t="shared" si="88"/>
        <v>0</v>
      </c>
      <c r="AI343" s="9">
        <f t="shared" si="89"/>
        <v>43.82384532760473</v>
      </c>
    </row>
    <row r="344" spans="1:35">
      <c r="A344" s="1">
        <v>111699</v>
      </c>
      <c r="B344" s="14">
        <v>35</v>
      </c>
      <c r="C344" s="14">
        <v>13</v>
      </c>
      <c r="D344" s="2">
        <v>35.85</v>
      </c>
      <c r="E344" s="3">
        <v>5</v>
      </c>
      <c r="F344" s="14">
        <v>254</v>
      </c>
      <c r="G344" s="14">
        <v>166</v>
      </c>
      <c r="H344" s="14">
        <v>147</v>
      </c>
      <c r="I344" s="14">
        <v>87</v>
      </c>
      <c r="J344" s="14">
        <v>58</v>
      </c>
      <c r="K344" s="14">
        <v>21</v>
      </c>
      <c r="L344" s="14">
        <v>15</v>
      </c>
      <c r="M344" s="14">
        <v>3</v>
      </c>
      <c r="N344" s="14">
        <v>2</v>
      </c>
      <c r="O344" s="14">
        <v>0</v>
      </c>
      <c r="P344" s="14">
        <v>0</v>
      </c>
      <c r="Q344" s="14">
        <v>0</v>
      </c>
      <c r="R344" s="14">
        <v>0</v>
      </c>
      <c r="S344">
        <v>0</v>
      </c>
      <c r="T344" s="41">
        <v>2</v>
      </c>
      <c r="U344" s="14">
        <f t="shared" si="75"/>
        <v>753</v>
      </c>
      <c r="V344" s="14">
        <f t="shared" si="76"/>
        <v>499</v>
      </c>
      <c r="W344" s="14">
        <f t="shared" si="77"/>
        <v>333</v>
      </c>
      <c r="X344" s="14">
        <f t="shared" si="78"/>
        <v>186</v>
      </c>
      <c r="Y344" s="14">
        <f t="shared" si="79"/>
        <v>99</v>
      </c>
      <c r="Z344" s="14">
        <f t="shared" si="80"/>
        <v>41</v>
      </c>
      <c r="AA344" s="14">
        <f t="shared" si="81"/>
        <v>20</v>
      </c>
      <c r="AB344" s="14">
        <f t="shared" si="82"/>
        <v>5</v>
      </c>
      <c r="AC344" s="14">
        <f t="shared" si="83"/>
        <v>2</v>
      </c>
      <c r="AD344" s="14">
        <f t="shared" si="84"/>
        <v>0</v>
      </c>
      <c r="AE344" s="14">
        <f t="shared" si="85"/>
        <v>0</v>
      </c>
      <c r="AF344" s="14">
        <f t="shared" si="86"/>
        <v>0</v>
      </c>
      <c r="AG344" s="14">
        <f t="shared" si="87"/>
        <v>0</v>
      </c>
      <c r="AH344" s="14">
        <f t="shared" si="88"/>
        <v>0</v>
      </c>
      <c r="AI344" s="9">
        <f t="shared" si="89"/>
        <v>44.223107569721115</v>
      </c>
    </row>
    <row r="345" spans="1:35">
      <c r="A345" s="1">
        <v>111699</v>
      </c>
      <c r="B345" s="14">
        <v>35</v>
      </c>
      <c r="C345" s="14">
        <v>14</v>
      </c>
      <c r="D345" s="2">
        <v>35.9</v>
      </c>
      <c r="E345" s="3">
        <v>5</v>
      </c>
      <c r="F345" s="14">
        <v>250</v>
      </c>
      <c r="G345" s="14">
        <v>123</v>
      </c>
      <c r="H345" s="14">
        <v>87</v>
      </c>
      <c r="I345" s="14">
        <v>45</v>
      </c>
      <c r="J345" s="14">
        <v>30</v>
      </c>
      <c r="K345" s="14">
        <v>8</v>
      </c>
      <c r="L345" s="14">
        <v>7</v>
      </c>
      <c r="M345" s="14">
        <v>8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>
        <v>0</v>
      </c>
      <c r="T345" s="41">
        <v>2</v>
      </c>
      <c r="U345" s="14">
        <f t="shared" si="75"/>
        <v>558</v>
      </c>
      <c r="V345" s="14">
        <f t="shared" si="76"/>
        <v>308</v>
      </c>
      <c r="W345" s="14">
        <f t="shared" si="77"/>
        <v>185</v>
      </c>
      <c r="X345" s="14">
        <f t="shared" si="78"/>
        <v>98</v>
      </c>
      <c r="Y345" s="14">
        <f t="shared" si="79"/>
        <v>53</v>
      </c>
      <c r="Z345" s="14">
        <f t="shared" si="80"/>
        <v>23</v>
      </c>
      <c r="AA345" s="14">
        <f t="shared" si="81"/>
        <v>15</v>
      </c>
      <c r="AB345" s="14">
        <f t="shared" si="82"/>
        <v>8</v>
      </c>
      <c r="AC345" s="14">
        <f t="shared" si="83"/>
        <v>0</v>
      </c>
      <c r="AD345" s="14">
        <f t="shared" si="84"/>
        <v>0</v>
      </c>
      <c r="AE345" s="14">
        <f t="shared" si="85"/>
        <v>0</v>
      </c>
      <c r="AF345" s="14">
        <f t="shared" si="86"/>
        <v>0</v>
      </c>
      <c r="AG345" s="14">
        <f t="shared" si="87"/>
        <v>0</v>
      </c>
      <c r="AH345" s="14">
        <f t="shared" si="88"/>
        <v>0</v>
      </c>
      <c r="AI345" s="9">
        <f t="shared" si="89"/>
        <v>33.154121863799283</v>
      </c>
    </row>
    <row r="346" spans="1:35">
      <c r="A346" s="1">
        <v>111699</v>
      </c>
      <c r="B346" s="14">
        <v>35</v>
      </c>
      <c r="C346" s="14">
        <v>15</v>
      </c>
      <c r="D346" s="2">
        <v>35.950000000000003</v>
      </c>
      <c r="E346" s="3">
        <v>5</v>
      </c>
      <c r="F346" s="14">
        <v>227</v>
      </c>
      <c r="G346" s="14">
        <v>104</v>
      </c>
      <c r="H346" s="14">
        <v>71</v>
      </c>
      <c r="I346" s="14">
        <v>36</v>
      </c>
      <c r="J346" s="14">
        <v>21</v>
      </c>
      <c r="K346" s="14">
        <v>16</v>
      </c>
      <c r="L346" s="14">
        <v>6</v>
      </c>
      <c r="M346" s="14">
        <v>1</v>
      </c>
      <c r="N346" s="14">
        <v>2</v>
      </c>
      <c r="O346" s="14">
        <v>0</v>
      </c>
      <c r="P346" s="14">
        <v>0</v>
      </c>
      <c r="Q346" s="14">
        <v>0</v>
      </c>
      <c r="R346" s="14">
        <v>0</v>
      </c>
      <c r="S346">
        <v>0</v>
      </c>
      <c r="T346" s="41">
        <v>2</v>
      </c>
      <c r="U346" s="14">
        <f t="shared" si="75"/>
        <v>484</v>
      </c>
      <c r="V346" s="14">
        <f t="shared" si="76"/>
        <v>257</v>
      </c>
      <c r="W346" s="14">
        <f t="shared" si="77"/>
        <v>153</v>
      </c>
      <c r="X346" s="14">
        <f t="shared" si="78"/>
        <v>82</v>
      </c>
      <c r="Y346" s="14">
        <f t="shared" si="79"/>
        <v>46</v>
      </c>
      <c r="Z346" s="14">
        <f t="shared" si="80"/>
        <v>25</v>
      </c>
      <c r="AA346" s="14">
        <f t="shared" si="81"/>
        <v>9</v>
      </c>
      <c r="AB346" s="14">
        <f t="shared" si="82"/>
        <v>3</v>
      </c>
      <c r="AC346" s="14">
        <f t="shared" si="83"/>
        <v>2</v>
      </c>
      <c r="AD346" s="14">
        <f t="shared" si="84"/>
        <v>0</v>
      </c>
      <c r="AE346" s="14">
        <f t="shared" si="85"/>
        <v>0</v>
      </c>
      <c r="AF346" s="14">
        <f t="shared" si="86"/>
        <v>0</v>
      </c>
      <c r="AG346" s="14">
        <f t="shared" si="87"/>
        <v>0</v>
      </c>
      <c r="AH346" s="14">
        <f t="shared" si="88"/>
        <v>0</v>
      </c>
      <c r="AI346" s="9">
        <f t="shared" si="89"/>
        <v>31.611570247933884</v>
      </c>
    </row>
    <row r="347" spans="1:35">
      <c r="A347" s="1">
        <v>111699</v>
      </c>
      <c r="B347" s="14">
        <v>35</v>
      </c>
      <c r="C347" s="14">
        <v>16</v>
      </c>
      <c r="D347" s="2">
        <v>36</v>
      </c>
      <c r="E347" s="3">
        <v>5</v>
      </c>
      <c r="F347" s="14">
        <v>210</v>
      </c>
      <c r="G347" s="14">
        <v>85</v>
      </c>
      <c r="H347" s="14">
        <v>66</v>
      </c>
      <c r="I347" s="14">
        <v>35</v>
      </c>
      <c r="J347" s="14">
        <v>22</v>
      </c>
      <c r="K347" s="14">
        <v>9</v>
      </c>
      <c r="L347" s="14">
        <v>3</v>
      </c>
      <c r="M347" s="14">
        <v>2</v>
      </c>
      <c r="N347" s="14">
        <v>1</v>
      </c>
      <c r="O347" s="14">
        <v>1</v>
      </c>
      <c r="P347" s="14">
        <v>0</v>
      </c>
      <c r="Q347" s="14">
        <v>0</v>
      </c>
      <c r="R347" s="14">
        <v>0</v>
      </c>
      <c r="S347">
        <v>0</v>
      </c>
      <c r="T347" s="41">
        <v>2</v>
      </c>
      <c r="U347" s="14">
        <f t="shared" si="75"/>
        <v>434</v>
      </c>
      <c r="V347" s="14">
        <f t="shared" si="76"/>
        <v>224</v>
      </c>
      <c r="W347" s="14">
        <f t="shared" si="77"/>
        <v>139</v>
      </c>
      <c r="X347" s="14">
        <f t="shared" si="78"/>
        <v>73</v>
      </c>
      <c r="Y347" s="14">
        <f t="shared" si="79"/>
        <v>38</v>
      </c>
      <c r="Z347" s="14">
        <f t="shared" si="80"/>
        <v>16</v>
      </c>
      <c r="AA347" s="14">
        <f t="shared" si="81"/>
        <v>7</v>
      </c>
      <c r="AB347" s="14">
        <f t="shared" si="82"/>
        <v>4</v>
      </c>
      <c r="AC347" s="14">
        <f t="shared" si="83"/>
        <v>2</v>
      </c>
      <c r="AD347" s="14">
        <f t="shared" si="84"/>
        <v>1</v>
      </c>
      <c r="AE347" s="14">
        <f t="shared" si="85"/>
        <v>0</v>
      </c>
      <c r="AF347" s="14">
        <f t="shared" si="86"/>
        <v>0</v>
      </c>
      <c r="AG347" s="14">
        <f t="shared" si="87"/>
        <v>0</v>
      </c>
      <c r="AH347" s="14">
        <f t="shared" si="88"/>
        <v>0</v>
      </c>
      <c r="AI347" s="9">
        <f t="shared" si="89"/>
        <v>32.027649769585253</v>
      </c>
    </row>
    <row r="348" spans="1:35">
      <c r="A348" s="1">
        <v>111699</v>
      </c>
      <c r="B348" s="14">
        <v>35</v>
      </c>
      <c r="C348" s="14">
        <v>17</v>
      </c>
      <c r="D348" s="2">
        <v>36.049999999999997</v>
      </c>
      <c r="E348" s="3">
        <v>5</v>
      </c>
      <c r="F348" s="14">
        <v>163</v>
      </c>
      <c r="G348" s="14">
        <v>71</v>
      </c>
      <c r="H348" s="14">
        <v>59</v>
      </c>
      <c r="I348" s="14">
        <v>28</v>
      </c>
      <c r="J348" s="14">
        <v>24</v>
      </c>
      <c r="K348" s="14">
        <v>4</v>
      </c>
      <c r="L348" s="14">
        <v>3</v>
      </c>
      <c r="M348" s="14">
        <v>1</v>
      </c>
      <c r="N348" s="14">
        <v>1</v>
      </c>
      <c r="O348" s="14">
        <v>2</v>
      </c>
      <c r="P348" s="14">
        <v>0</v>
      </c>
      <c r="Q348" s="14">
        <v>0</v>
      </c>
      <c r="R348" s="14">
        <v>0</v>
      </c>
      <c r="S348">
        <v>1</v>
      </c>
      <c r="T348" s="41">
        <v>2</v>
      </c>
      <c r="U348" s="14">
        <f t="shared" si="75"/>
        <v>357</v>
      </c>
      <c r="V348" s="14">
        <f t="shared" si="76"/>
        <v>194</v>
      </c>
      <c r="W348" s="14">
        <f t="shared" si="77"/>
        <v>123</v>
      </c>
      <c r="X348" s="14">
        <f t="shared" si="78"/>
        <v>64</v>
      </c>
      <c r="Y348" s="14">
        <f t="shared" si="79"/>
        <v>36</v>
      </c>
      <c r="Z348" s="14">
        <f t="shared" si="80"/>
        <v>12</v>
      </c>
      <c r="AA348" s="14">
        <f t="shared" si="81"/>
        <v>8</v>
      </c>
      <c r="AB348" s="14">
        <f t="shared" si="82"/>
        <v>5</v>
      </c>
      <c r="AC348" s="14">
        <f t="shared" si="83"/>
        <v>4</v>
      </c>
      <c r="AD348" s="14">
        <f t="shared" si="84"/>
        <v>3</v>
      </c>
      <c r="AE348" s="14">
        <f t="shared" si="85"/>
        <v>1</v>
      </c>
      <c r="AF348" s="14">
        <f t="shared" si="86"/>
        <v>1</v>
      </c>
      <c r="AG348" s="14">
        <f t="shared" si="87"/>
        <v>1</v>
      </c>
      <c r="AH348" s="14">
        <f t="shared" si="88"/>
        <v>1</v>
      </c>
      <c r="AI348" s="9">
        <f t="shared" si="89"/>
        <v>34.45378151260504</v>
      </c>
    </row>
    <row r="349" spans="1:35">
      <c r="A349" s="1">
        <v>111699</v>
      </c>
      <c r="B349" s="14">
        <v>35</v>
      </c>
      <c r="C349" s="14">
        <v>18</v>
      </c>
      <c r="D349" s="2">
        <v>36.1</v>
      </c>
      <c r="E349" s="3">
        <v>5</v>
      </c>
      <c r="F349" s="14">
        <v>209</v>
      </c>
      <c r="G349" s="14">
        <v>92</v>
      </c>
      <c r="H349" s="14">
        <v>68</v>
      </c>
      <c r="I349" s="14">
        <v>27</v>
      </c>
      <c r="J349" s="14">
        <v>16</v>
      </c>
      <c r="K349" s="14">
        <v>10</v>
      </c>
      <c r="L349" s="14">
        <v>1</v>
      </c>
      <c r="M349" s="14">
        <v>1</v>
      </c>
      <c r="N349" s="14">
        <v>1</v>
      </c>
      <c r="O349" s="14">
        <v>0</v>
      </c>
      <c r="P349" s="14">
        <v>0</v>
      </c>
      <c r="Q349" s="14">
        <v>0</v>
      </c>
      <c r="R349" s="14">
        <v>0</v>
      </c>
      <c r="S349">
        <v>0</v>
      </c>
      <c r="T349" s="41">
        <v>2</v>
      </c>
      <c r="U349" s="14">
        <f t="shared" si="75"/>
        <v>425</v>
      </c>
      <c r="V349" s="14">
        <f t="shared" si="76"/>
        <v>216</v>
      </c>
      <c r="W349" s="14">
        <f t="shared" si="77"/>
        <v>124</v>
      </c>
      <c r="X349" s="14">
        <f t="shared" si="78"/>
        <v>56</v>
      </c>
      <c r="Y349" s="14">
        <f t="shared" si="79"/>
        <v>29</v>
      </c>
      <c r="Z349" s="14">
        <f t="shared" si="80"/>
        <v>13</v>
      </c>
      <c r="AA349" s="14">
        <f t="shared" si="81"/>
        <v>3</v>
      </c>
      <c r="AB349" s="14">
        <f t="shared" si="82"/>
        <v>2</v>
      </c>
      <c r="AC349" s="14">
        <f t="shared" si="83"/>
        <v>1</v>
      </c>
      <c r="AD349" s="14">
        <f t="shared" si="84"/>
        <v>0</v>
      </c>
      <c r="AE349" s="14">
        <f t="shared" si="85"/>
        <v>0</v>
      </c>
      <c r="AF349" s="14">
        <f t="shared" si="86"/>
        <v>0</v>
      </c>
      <c r="AG349" s="14">
        <f t="shared" si="87"/>
        <v>0</v>
      </c>
      <c r="AH349" s="14">
        <f t="shared" si="88"/>
        <v>0</v>
      </c>
      <c r="AI349" s="9">
        <f t="shared" si="89"/>
        <v>29.176470588235293</v>
      </c>
    </row>
    <row r="350" spans="1:35">
      <c r="A350" s="1">
        <v>111699</v>
      </c>
      <c r="B350" s="14">
        <v>35</v>
      </c>
      <c r="C350" s="14">
        <v>19</v>
      </c>
      <c r="D350" s="2">
        <v>36.15</v>
      </c>
      <c r="E350" s="3">
        <v>6</v>
      </c>
      <c r="F350" s="14">
        <v>157</v>
      </c>
      <c r="G350" s="14">
        <v>70</v>
      </c>
      <c r="H350" s="14">
        <v>63</v>
      </c>
      <c r="I350" s="14">
        <v>32</v>
      </c>
      <c r="J350" s="14">
        <v>16</v>
      </c>
      <c r="K350" s="14">
        <v>9</v>
      </c>
      <c r="L350" s="14">
        <v>0</v>
      </c>
      <c r="M350" s="14">
        <v>2</v>
      </c>
      <c r="N350" s="14">
        <v>1</v>
      </c>
      <c r="O350" s="14">
        <v>0</v>
      </c>
      <c r="P350" s="14">
        <v>0</v>
      </c>
      <c r="Q350" s="14">
        <v>0</v>
      </c>
      <c r="R350" s="14">
        <v>0</v>
      </c>
      <c r="S350">
        <v>0</v>
      </c>
      <c r="T350" s="41">
        <v>2</v>
      </c>
      <c r="U350" s="14">
        <f t="shared" si="75"/>
        <v>350</v>
      </c>
      <c r="V350" s="14">
        <f t="shared" si="76"/>
        <v>193</v>
      </c>
      <c r="W350" s="14">
        <f t="shared" si="77"/>
        <v>123</v>
      </c>
      <c r="X350" s="14">
        <f t="shared" si="78"/>
        <v>60</v>
      </c>
      <c r="Y350" s="14">
        <f t="shared" si="79"/>
        <v>28</v>
      </c>
      <c r="Z350" s="14">
        <f t="shared" si="80"/>
        <v>12</v>
      </c>
      <c r="AA350" s="14">
        <f t="shared" si="81"/>
        <v>3</v>
      </c>
      <c r="AB350" s="14">
        <f t="shared" si="82"/>
        <v>3</v>
      </c>
      <c r="AC350" s="14">
        <f t="shared" si="83"/>
        <v>1</v>
      </c>
      <c r="AD350" s="14">
        <f t="shared" si="84"/>
        <v>0</v>
      </c>
      <c r="AE350" s="14">
        <f t="shared" si="85"/>
        <v>0</v>
      </c>
      <c r="AF350" s="14">
        <f t="shared" si="86"/>
        <v>0</v>
      </c>
      <c r="AG350" s="14">
        <f t="shared" si="87"/>
        <v>0</v>
      </c>
      <c r="AH350" s="14">
        <f t="shared" si="88"/>
        <v>0</v>
      </c>
      <c r="AI350" s="9">
        <f t="shared" si="89"/>
        <v>35.142857142857139</v>
      </c>
    </row>
    <row r="351" spans="1:35">
      <c r="A351" s="1">
        <v>111799</v>
      </c>
      <c r="B351" s="14">
        <v>36</v>
      </c>
      <c r="C351" s="14">
        <v>1</v>
      </c>
      <c r="D351" s="2">
        <v>36.21</v>
      </c>
      <c r="E351" s="3">
        <v>6</v>
      </c>
      <c r="F351" s="14">
        <v>414</v>
      </c>
      <c r="G351" s="14">
        <v>226</v>
      </c>
      <c r="H351" s="14">
        <v>176</v>
      </c>
      <c r="I351" s="14">
        <v>113</v>
      </c>
      <c r="J351" s="14">
        <v>73</v>
      </c>
      <c r="K351" s="14">
        <v>52</v>
      </c>
      <c r="L351" s="14">
        <v>34</v>
      </c>
      <c r="M351" s="14">
        <v>16</v>
      </c>
      <c r="N351" s="14">
        <v>7</v>
      </c>
      <c r="O351" s="14">
        <v>0</v>
      </c>
      <c r="P351" s="14">
        <v>0</v>
      </c>
      <c r="Q351" s="14">
        <v>0</v>
      </c>
      <c r="R351" s="14">
        <v>0</v>
      </c>
      <c r="S351">
        <v>0</v>
      </c>
      <c r="T351" s="41">
        <v>2</v>
      </c>
      <c r="U351" s="14">
        <f t="shared" si="75"/>
        <v>1111</v>
      </c>
      <c r="V351" s="14">
        <f t="shared" si="76"/>
        <v>697</v>
      </c>
      <c r="W351" s="14">
        <f t="shared" si="77"/>
        <v>471</v>
      </c>
      <c r="X351" s="14">
        <f t="shared" si="78"/>
        <v>295</v>
      </c>
      <c r="Y351" s="14">
        <f t="shared" si="79"/>
        <v>182</v>
      </c>
      <c r="Z351" s="14">
        <f t="shared" si="80"/>
        <v>109</v>
      </c>
      <c r="AA351" s="14">
        <f t="shared" si="81"/>
        <v>57</v>
      </c>
      <c r="AB351" s="14">
        <f t="shared" si="82"/>
        <v>23</v>
      </c>
      <c r="AC351" s="14">
        <f t="shared" si="83"/>
        <v>7</v>
      </c>
      <c r="AD351" s="14">
        <f t="shared" si="84"/>
        <v>0</v>
      </c>
      <c r="AE351" s="14">
        <f t="shared" si="85"/>
        <v>0</v>
      </c>
      <c r="AF351" s="14">
        <f t="shared" si="86"/>
        <v>0</v>
      </c>
      <c r="AG351" s="14">
        <f t="shared" si="87"/>
        <v>0</v>
      </c>
      <c r="AH351" s="14">
        <f t="shared" si="88"/>
        <v>0</v>
      </c>
      <c r="AI351" s="9">
        <f t="shared" si="89"/>
        <v>42.394239423942395</v>
      </c>
    </row>
    <row r="352" spans="1:35">
      <c r="A352" s="1">
        <v>111799</v>
      </c>
      <c r="B352" s="14">
        <v>36</v>
      </c>
      <c r="C352" s="14">
        <v>2</v>
      </c>
      <c r="D352" s="2">
        <v>36.270000000000003</v>
      </c>
      <c r="E352" s="3">
        <v>4.9000000000000004</v>
      </c>
      <c r="F352" s="14">
        <v>186</v>
      </c>
      <c r="G352" s="14">
        <v>61</v>
      </c>
      <c r="H352" s="14">
        <v>30</v>
      </c>
      <c r="I352" s="14">
        <v>12</v>
      </c>
      <c r="J352" s="14">
        <v>7</v>
      </c>
      <c r="K352" s="14">
        <v>5</v>
      </c>
      <c r="L352" s="14">
        <v>3</v>
      </c>
      <c r="M352" s="14">
        <v>1</v>
      </c>
      <c r="N352" s="14">
        <v>0</v>
      </c>
      <c r="O352" s="14">
        <v>1</v>
      </c>
      <c r="P352" s="14">
        <v>0</v>
      </c>
      <c r="Q352" s="14">
        <v>0</v>
      </c>
      <c r="R352" s="14">
        <v>0</v>
      </c>
      <c r="S352">
        <v>0</v>
      </c>
      <c r="T352" s="41">
        <v>2</v>
      </c>
      <c r="U352" s="14">
        <f t="shared" si="75"/>
        <v>306</v>
      </c>
      <c r="V352" s="14">
        <f t="shared" si="76"/>
        <v>120</v>
      </c>
      <c r="W352" s="14">
        <f t="shared" si="77"/>
        <v>59</v>
      </c>
      <c r="X352" s="14">
        <f t="shared" si="78"/>
        <v>29</v>
      </c>
      <c r="Y352" s="14">
        <f t="shared" si="79"/>
        <v>17</v>
      </c>
      <c r="Z352" s="14">
        <f t="shared" si="80"/>
        <v>10</v>
      </c>
      <c r="AA352" s="14">
        <f t="shared" si="81"/>
        <v>5</v>
      </c>
      <c r="AB352" s="14">
        <f t="shared" si="82"/>
        <v>2</v>
      </c>
      <c r="AC352" s="14">
        <f t="shared" si="83"/>
        <v>1</v>
      </c>
      <c r="AD352" s="14">
        <f t="shared" si="84"/>
        <v>1</v>
      </c>
      <c r="AE352" s="14">
        <f t="shared" si="85"/>
        <v>0</v>
      </c>
      <c r="AF352" s="14">
        <f t="shared" si="86"/>
        <v>0</v>
      </c>
      <c r="AG352" s="14">
        <f t="shared" si="87"/>
        <v>0</v>
      </c>
      <c r="AH352" s="14">
        <f t="shared" si="88"/>
        <v>0</v>
      </c>
      <c r="AI352" s="9">
        <f t="shared" si="89"/>
        <v>19.281045751633989</v>
      </c>
    </row>
    <row r="353" spans="1:35">
      <c r="A353" s="1">
        <v>111799</v>
      </c>
      <c r="B353" s="14">
        <v>36</v>
      </c>
      <c r="C353" s="14">
        <v>3</v>
      </c>
      <c r="D353" s="2">
        <v>36.319000000000003</v>
      </c>
      <c r="E353" s="3">
        <v>4.9000000000000004</v>
      </c>
      <c r="F353" s="14">
        <v>213</v>
      </c>
      <c r="G353" s="14">
        <v>63</v>
      </c>
      <c r="H353" s="14">
        <v>25</v>
      </c>
      <c r="I353" s="14">
        <v>14</v>
      </c>
      <c r="J353" s="14">
        <v>8</v>
      </c>
      <c r="K353" s="14">
        <v>4</v>
      </c>
      <c r="L353" s="14">
        <v>2</v>
      </c>
      <c r="M353" s="14">
        <v>2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>
        <v>0</v>
      </c>
      <c r="T353" s="41">
        <v>2</v>
      </c>
      <c r="U353" s="14">
        <f t="shared" si="75"/>
        <v>331</v>
      </c>
      <c r="V353" s="14">
        <f t="shared" si="76"/>
        <v>118</v>
      </c>
      <c r="W353" s="14">
        <f t="shared" si="77"/>
        <v>55</v>
      </c>
      <c r="X353" s="14">
        <f t="shared" si="78"/>
        <v>30</v>
      </c>
      <c r="Y353" s="14">
        <f t="shared" si="79"/>
        <v>16</v>
      </c>
      <c r="Z353" s="14">
        <f t="shared" si="80"/>
        <v>8</v>
      </c>
      <c r="AA353" s="14">
        <f t="shared" si="81"/>
        <v>4</v>
      </c>
      <c r="AB353" s="14">
        <f t="shared" si="82"/>
        <v>2</v>
      </c>
      <c r="AC353" s="14">
        <f t="shared" si="83"/>
        <v>0</v>
      </c>
      <c r="AD353" s="14">
        <f t="shared" si="84"/>
        <v>0</v>
      </c>
      <c r="AE353" s="14">
        <f t="shared" si="85"/>
        <v>0</v>
      </c>
      <c r="AF353" s="14">
        <f t="shared" si="86"/>
        <v>0</v>
      </c>
      <c r="AG353" s="14">
        <f t="shared" si="87"/>
        <v>0</v>
      </c>
      <c r="AH353" s="14">
        <f t="shared" si="88"/>
        <v>0</v>
      </c>
      <c r="AI353" s="9">
        <f t="shared" si="89"/>
        <v>16.61631419939577</v>
      </c>
    </row>
    <row r="354" spans="1:35">
      <c r="A354" s="1">
        <v>111799</v>
      </c>
      <c r="B354" s="14">
        <v>36</v>
      </c>
      <c r="C354" s="14">
        <v>4</v>
      </c>
      <c r="D354" s="2">
        <v>36.368000000000002</v>
      </c>
      <c r="E354" s="3">
        <v>4.9000000000000004</v>
      </c>
      <c r="F354" s="14">
        <v>158</v>
      </c>
      <c r="G354" s="14">
        <v>74</v>
      </c>
      <c r="H354" s="14">
        <v>22</v>
      </c>
      <c r="I354" s="14">
        <v>13</v>
      </c>
      <c r="J354" s="14">
        <v>8</v>
      </c>
      <c r="K354" s="14">
        <v>3</v>
      </c>
      <c r="L354" s="14">
        <v>1</v>
      </c>
      <c r="M354" s="14">
        <v>1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>
        <v>0</v>
      </c>
      <c r="T354" s="41">
        <v>2</v>
      </c>
      <c r="U354" s="14">
        <f t="shared" si="75"/>
        <v>280</v>
      </c>
      <c r="V354" s="14">
        <f t="shared" si="76"/>
        <v>122</v>
      </c>
      <c r="W354" s="14">
        <f t="shared" si="77"/>
        <v>48</v>
      </c>
      <c r="X354" s="14">
        <f t="shared" si="78"/>
        <v>26</v>
      </c>
      <c r="Y354" s="14">
        <f t="shared" si="79"/>
        <v>13</v>
      </c>
      <c r="Z354" s="14">
        <f t="shared" si="80"/>
        <v>5</v>
      </c>
      <c r="AA354" s="14">
        <f t="shared" si="81"/>
        <v>2</v>
      </c>
      <c r="AB354" s="14">
        <f t="shared" si="82"/>
        <v>1</v>
      </c>
      <c r="AC354" s="14">
        <f t="shared" si="83"/>
        <v>0</v>
      </c>
      <c r="AD354" s="14">
        <f t="shared" si="84"/>
        <v>0</v>
      </c>
      <c r="AE354" s="14">
        <f t="shared" si="85"/>
        <v>0</v>
      </c>
      <c r="AF354" s="14">
        <f t="shared" si="86"/>
        <v>0</v>
      </c>
      <c r="AG354" s="14">
        <f t="shared" si="87"/>
        <v>0</v>
      </c>
      <c r="AH354" s="14">
        <f t="shared" si="88"/>
        <v>0</v>
      </c>
      <c r="AI354" s="9">
        <f t="shared" si="89"/>
        <v>17.142857142857142</v>
      </c>
    </row>
    <row r="355" spans="1:35">
      <c r="A355" s="1">
        <v>111799</v>
      </c>
      <c r="B355" s="14">
        <v>36</v>
      </c>
      <c r="C355" s="14">
        <v>5</v>
      </c>
      <c r="D355" s="2">
        <v>36.417000000000002</v>
      </c>
      <c r="E355" s="3">
        <v>4.9000000000000004</v>
      </c>
      <c r="F355" s="14">
        <v>280</v>
      </c>
      <c r="G355" s="14">
        <v>118</v>
      </c>
      <c r="H355" s="14">
        <v>65</v>
      </c>
      <c r="I355" s="14">
        <v>37</v>
      </c>
      <c r="J355" s="14">
        <v>15</v>
      </c>
      <c r="K355" s="14">
        <v>4</v>
      </c>
      <c r="L355" s="14">
        <v>5</v>
      </c>
      <c r="M355" s="14">
        <v>1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>
        <v>0</v>
      </c>
      <c r="T355" s="41">
        <v>2</v>
      </c>
      <c r="U355" s="14">
        <f t="shared" si="75"/>
        <v>525</v>
      </c>
      <c r="V355" s="14">
        <f t="shared" si="76"/>
        <v>245</v>
      </c>
      <c r="W355" s="14">
        <f t="shared" si="77"/>
        <v>127</v>
      </c>
      <c r="X355" s="14">
        <f t="shared" si="78"/>
        <v>62</v>
      </c>
      <c r="Y355" s="14">
        <f t="shared" si="79"/>
        <v>25</v>
      </c>
      <c r="Z355" s="14">
        <f t="shared" si="80"/>
        <v>10</v>
      </c>
      <c r="AA355" s="14">
        <f t="shared" si="81"/>
        <v>6</v>
      </c>
      <c r="AB355" s="14">
        <f t="shared" si="82"/>
        <v>1</v>
      </c>
      <c r="AC355" s="14">
        <f t="shared" si="83"/>
        <v>0</v>
      </c>
      <c r="AD355" s="14">
        <f t="shared" si="84"/>
        <v>0</v>
      </c>
      <c r="AE355" s="14">
        <f t="shared" si="85"/>
        <v>0</v>
      </c>
      <c r="AF355" s="14">
        <f t="shared" si="86"/>
        <v>0</v>
      </c>
      <c r="AG355" s="14">
        <f t="shared" si="87"/>
        <v>0</v>
      </c>
      <c r="AH355" s="14">
        <f t="shared" si="88"/>
        <v>0</v>
      </c>
      <c r="AI355" s="9">
        <f t="shared" si="89"/>
        <v>24.19047619047619</v>
      </c>
    </row>
    <row r="356" spans="1:35">
      <c r="A356" s="1">
        <v>111799</v>
      </c>
      <c r="B356" s="14">
        <v>36</v>
      </c>
      <c r="C356" s="14">
        <v>6</v>
      </c>
      <c r="D356" s="2">
        <v>36.466000000000001</v>
      </c>
      <c r="E356" s="3">
        <v>4.9000000000000004</v>
      </c>
      <c r="F356" s="14">
        <v>233</v>
      </c>
      <c r="G356" s="14">
        <v>79</v>
      </c>
      <c r="H356" s="14">
        <v>46</v>
      </c>
      <c r="I356" s="14">
        <v>20</v>
      </c>
      <c r="J356" s="14">
        <v>13</v>
      </c>
      <c r="K356" s="14">
        <v>4</v>
      </c>
      <c r="L356" s="14">
        <v>0</v>
      </c>
      <c r="M356" s="14">
        <v>3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>
        <v>0</v>
      </c>
      <c r="T356" s="41">
        <v>2</v>
      </c>
      <c r="U356" s="14">
        <f t="shared" si="75"/>
        <v>398</v>
      </c>
      <c r="V356" s="14">
        <f t="shared" si="76"/>
        <v>165</v>
      </c>
      <c r="W356" s="14">
        <f t="shared" si="77"/>
        <v>86</v>
      </c>
      <c r="X356" s="14">
        <f t="shared" si="78"/>
        <v>40</v>
      </c>
      <c r="Y356" s="14">
        <f t="shared" si="79"/>
        <v>20</v>
      </c>
      <c r="Z356" s="14">
        <f t="shared" si="80"/>
        <v>7</v>
      </c>
      <c r="AA356" s="14">
        <f t="shared" si="81"/>
        <v>3</v>
      </c>
      <c r="AB356" s="14">
        <f t="shared" si="82"/>
        <v>3</v>
      </c>
      <c r="AC356" s="14">
        <f t="shared" si="83"/>
        <v>0</v>
      </c>
      <c r="AD356" s="14">
        <f t="shared" si="84"/>
        <v>0</v>
      </c>
      <c r="AE356" s="14">
        <f t="shared" si="85"/>
        <v>0</v>
      </c>
      <c r="AF356" s="14">
        <f t="shared" si="86"/>
        <v>0</v>
      </c>
      <c r="AG356" s="14">
        <f t="shared" si="87"/>
        <v>0</v>
      </c>
      <c r="AH356" s="14">
        <f t="shared" si="88"/>
        <v>0</v>
      </c>
      <c r="AI356" s="9">
        <f t="shared" si="89"/>
        <v>21.608040201005025</v>
      </c>
    </row>
    <row r="357" spans="1:35">
      <c r="A357" s="1">
        <v>111799</v>
      </c>
      <c r="B357" s="14">
        <v>36</v>
      </c>
      <c r="C357" s="14">
        <v>7</v>
      </c>
      <c r="D357" s="2">
        <v>36.515000000000001</v>
      </c>
      <c r="E357" s="3">
        <v>4.9000000000000004</v>
      </c>
      <c r="F357" s="14">
        <v>264</v>
      </c>
      <c r="G357" s="14">
        <v>115</v>
      </c>
      <c r="H357" s="14">
        <v>54</v>
      </c>
      <c r="I357" s="14">
        <v>29</v>
      </c>
      <c r="J357" s="14">
        <v>7</v>
      </c>
      <c r="K357" s="14">
        <v>6</v>
      </c>
      <c r="L357" s="14">
        <v>1</v>
      </c>
      <c r="M357" s="14">
        <v>0</v>
      </c>
      <c r="N357" s="14">
        <v>2</v>
      </c>
      <c r="O357" s="14">
        <v>1</v>
      </c>
      <c r="P357" s="14">
        <v>0</v>
      </c>
      <c r="Q357" s="14">
        <v>0</v>
      </c>
      <c r="R357" s="14">
        <v>0</v>
      </c>
      <c r="S357">
        <v>0</v>
      </c>
      <c r="T357" s="41">
        <v>2</v>
      </c>
      <c r="U357" s="14">
        <f t="shared" si="75"/>
        <v>479</v>
      </c>
      <c r="V357" s="14">
        <f t="shared" si="76"/>
        <v>215</v>
      </c>
      <c r="W357" s="14">
        <f t="shared" si="77"/>
        <v>100</v>
      </c>
      <c r="X357" s="14">
        <f t="shared" si="78"/>
        <v>46</v>
      </c>
      <c r="Y357" s="14">
        <f t="shared" si="79"/>
        <v>17</v>
      </c>
      <c r="Z357" s="14">
        <f t="shared" si="80"/>
        <v>10</v>
      </c>
      <c r="AA357" s="14">
        <f t="shared" si="81"/>
        <v>4</v>
      </c>
      <c r="AB357" s="14">
        <f t="shared" si="82"/>
        <v>3</v>
      </c>
      <c r="AC357" s="14">
        <f t="shared" si="83"/>
        <v>3</v>
      </c>
      <c r="AD357" s="14">
        <f t="shared" si="84"/>
        <v>1</v>
      </c>
      <c r="AE357" s="14">
        <f t="shared" si="85"/>
        <v>0</v>
      </c>
      <c r="AF357" s="14">
        <f t="shared" si="86"/>
        <v>0</v>
      </c>
      <c r="AG357" s="14">
        <f t="shared" si="87"/>
        <v>0</v>
      </c>
      <c r="AH357" s="14">
        <f t="shared" si="88"/>
        <v>0</v>
      </c>
      <c r="AI357" s="9">
        <f t="shared" si="89"/>
        <v>20.876826722338205</v>
      </c>
    </row>
    <row r="358" spans="1:35">
      <c r="A358" s="1">
        <v>111799</v>
      </c>
      <c r="B358" s="14">
        <v>36</v>
      </c>
      <c r="C358" s="14">
        <v>8</v>
      </c>
      <c r="D358" s="2">
        <v>36.564</v>
      </c>
      <c r="E358" s="3">
        <v>4.9000000000000004</v>
      </c>
      <c r="F358" s="14">
        <v>301</v>
      </c>
      <c r="G358" s="14">
        <v>117</v>
      </c>
      <c r="H358" s="14">
        <v>59</v>
      </c>
      <c r="I358" s="14">
        <v>42</v>
      </c>
      <c r="J358" s="14">
        <v>20</v>
      </c>
      <c r="K358" s="14">
        <v>8</v>
      </c>
      <c r="L358" s="14">
        <v>5</v>
      </c>
      <c r="M358" s="14">
        <v>1</v>
      </c>
      <c r="N358" s="14">
        <v>1</v>
      </c>
      <c r="O358" s="14">
        <v>0</v>
      </c>
      <c r="P358" s="14">
        <v>0</v>
      </c>
      <c r="Q358" s="14">
        <v>0</v>
      </c>
      <c r="R358" s="14">
        <v>0</v>
      </c>
      <c r="S358">
        <v>1</v>
      </c>
      <c r="T358" s="41">
        <v>2</v>
      </c>
      <c r="U358" s="14">
        <f t="shared" si="75"/>
        <v>555</v>
      </c>
      <c r="V358" s="14">
        <f t="shared" si="76"/>
        <v>254</v>
      </c>
      <c r="W358" s="14">
        <f t="shared" si="77"/>
        <v>137</v>
      </c>
      <c r="X358" s="14">
        <f t="shared" si="78"/>
        <v>78</v>
      </c>
      <c r="Y358" s="14">
        <f t="shared" si="79"/>
        <v>36</v>
      </c>
      <c r="Z358" s="14">
        <f t="shared" si="80"/>
        <v>16</v>
      </c>
      <c r="AA358" s="14">
        <f t="shared" si="81"/>
        <v>8</v>
      </c>
      <c r="AB358" s="14">
        <f t="shared" si="82"/>
        <v>3</v>
      </c>
      <c r="AC358" s="14">
        <f t="shared" si="83"/>
        <v>2</v>
      </c>
      <c r="AD358" s="14">
        <f t="shared" si="84"/>
        <v>1</v>
      </c>
      <c r="AE358" s="14">
        <f t="shared" si="85"/>
        <v>1</v>
      </c>
      <c r="AF358" s="14">
        <f t="shared" si="86"/>
        <v>1</v>
      </c>
      <c r="AG358" s="14">
        <f t="shared" si="87"/>
        <v>1</v>
      </c>
      <c r="AH358" s="14">
        <f t="shared" si="88"/>
        <v>1</v>
      </c>
      <c r="AI358" s="9">
        <f t="shared" si="89"/>
        <v>24.684684684684687</v>
      </c>
    </row>
    <row r="359" spans="1:35">
      <c r="A359" s="1">
        <v>111799</v>
      </c>
      <c r="B359" s="14">
        <v>36</v>
      </c>
      <c r="C359" s="14">
        <v>9</v>
      </c>
      <c r="D359" s="2">
        <v>36.613</v>
      </c>
      <c r="E359" s="3">
        <v>5.9</v>
      </c>
      <c r="F359" s="14">
        <v>456</v>
      </c>
      <c r="G359" s="14">
        <v>208</v>
      </c>
      <c r="H359" s="14">
        <v>137</v>
      </c>
      <c r="I359" s="14">
        <v>78</v>
      </c>
      <c r="J359" s="14">
        <v>56</v>
      </c>
      <c r="K359" s="14">
        <v>20</v>
      </c>
      <c r="L359" s="14">
        <v>32</v>
      </c>
      <c r="M359" s="14">
        <v>10</v>
      </c>
      <c r="N359" s="14">
        <v>2</v>
      </c>
      <c r="O359" s="14">
        <v>4</v>
      </c>
      <c r="P359" s="14">
        <v>0</v>
      </c>
      <c r="Q359" s="14">
        <v>1</v>
      </c>
      <c r="R359" s="14">
        <v>0</v>
      </c>
      <c r="S359">
        <v>0</v>
      </c>
      <c r="T359" s="41">
        <v>2</v>
      </c>
      <c r="U359" s="14">
        <f t="shared" si="75"/>
        <v>1004</v>
      </c>
      <c r="V359" s="14">
        <f t="shared" si="76"/>
        <v>548</v>
      </c>
      <c r="W359" s="14">
        <f t="shared" si="77"/>
        <v>340</v>
      </c>
      <c r="X359" s="14">
        <f t="shared" si="78"/>
        <v>203</v>
      </c>
      <c r="Y359" s="14">
        <f t="shared" si="79"/>
        <v>125</v>
      </c>
      <c r="Z359" s="14">
        <f t="shared" si="80"/>
        <v>69</v>
      </c>
      <c r="AA359" s="14">
        <f t="shared" si="81"/>
        <v>49</v>
      </c>
      <c r="AB359" s="14">
        <f t="shared" si="82"/>
        <v>17</v>
      </c>
      <c r="AC359" s="14">
        <f t="shared" si="83"/>
        <v>7</v>
      </c>
      <c r="AD359" s="14">
        <f t="shared" si="84"/>
        <v>5</v>
      </c>
      <c r="AE359" s="14">
        <f t="shared" si="85"/>
        <v>1</v>
      </c>
      <c r="AF359" s="14">
        <f t="shared" si="86"/>
        <v>1</v>
      </c>
      <c r="AG359" s="14">
        <f t="shared" si="87"/>
        <v>0</v>
      </c>
      <c r="AH359" s="14">
        <f t="shared" si="88"/>
        <v>0</v>
      </c>
      <c r="AI359" s="9">
        <f t="shared" si="89"/>
        <v>33.864541832669318</v>
      </c>
    </row>
    <row r="360" spans="1:35">
      <c r="A360" s="1">
        <v>111799</v>
      </c>
      <c r="B360" s="14">
        <v>36</v>
      </c>
      <c r="C360" s="14">
        <v>10</v>
      </c>
      <c r="D360" s="2">
        <v>36.671999999999997</v>
      </c>
      <c r="E360" s="3">
        <v>5.9</v>
      </c>
      <c r="F360" s="14">
        <v>212</v>
      </c>
      <c r="G360" s="14">
        <v>86</v>
      </c>
      <c r="H360" s="14">
        <v>33</v>
      </c>
      <c r="I360" s="14">
        <v>14</v>
      </c>
      <c r="J360" s="14">
        <v>7</v>
      </c>
      <c r="K360" s="14">
        <v>5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1</v>
      </c>
      <c r="S360">
        <v>0</v>
      </c>
      <c r="T360" s="41">
        <v>2</v>
      </c>
      <c r="U360" s="14">
        <f t="shared" si="75"/>
        <v>358</v>
      </c>
      <c r="V360" s="14">
        <f t="shared" si="76"/>
        <v>146</v>
      </c>
      <c r="W360" s="14">
        <f t="shared" si="77"/>
        <v>60</v>
      </c>
      <c r="X360" s="14">
        <f t="shared" si="78"/>
        <v>27</v>
      </c>
      <c r="Y360" s="14">
        <f t="shared" si="79"/>
        <v>13</v>
      </c>
      <c r="Z360" s="14">
        <f t="shared" si="80"/>
        <v>6</v>
      </c>
      <c r="AA360" s="14">
        <f t="shared" si="81"/>
        <v>1</v>
      </c>
      <c r="AB360" s="14">
        <f t="shared" si="82"/>
        <v>1</v>
      </c>
      <c r="AC360" s="14">
        <f t="shared" si="83"/>
        <v>1</v>
      </c>
      <c r="AD360" s="14">
        <f t="shared" si="84"/>
        <v>1</v>
      </c>
      <c r="AE360" s="14">
        <f t="shared" si="85"/>
        <v>1</v>
      </c>
      <c r="AF360" s="14">
        <f t="shared" si="86"/>
        <v>1</v>
      </c>
      <c r="AG360" s="14">
        <f t="shared" si="87"/>
        <v>1</v>
      </c>
      <c r="AH360" s="14">
        <f t="shared" si="88"/>
        <v>0</v>
      </c>
      <c r="AI360" s="9">
        <f t="shared" si="89"/>
        <v>16.759776536312849</v>
      </c>
    </row>
    <row r="361" spans="1:35">
      <c r="A361" s="1">
        <v>111799</v>
      </c>
      <c r="B361" s="14">
        <v>36</v>
      </c>
      <c r="C361" s="14">
        <v>11</v>
      </c>
      <c r="D361" s="2">
        <v>36.731000000000002</v>
      </c>
      <c r="E361" s="3">
        <v>4.9000000000000004</v>
      </c>
      <c r="F361" s="14">
        <v>206</v>
      </c>
      <c r="G361" s="14">
        <v>86</v>
      </c>
      <c r="H361" s="14">
        <v>55</v>
      </c>
      <c r="I361" s="14">
        <v>23</v>
      </c>
      <c r="J361" s="14">
        <v>9</v>
      </c>
      <c r="K361" s="14">
        <v>4</v>
      </c>
      <c r="L361" s="14">
        <v>3</v>
      </c>
      <c r="M361" s="14">
        <v>1</v>
      </c>
      <c r="N361" s="14">
        <v>1</v>
      </c>
      <c r="O361" s="14">
        <v>0</v>
      </c>
      <c r="P361" s="14">
        <v>0</v>
      </c>
      <c r="Q361" s="14">
        <v>0</v>
      </c>
      <c r="R361" s="14">
        <v>0</v>
      </c>
      <c r="S361">
        <v>0</v>
      </c>
      <c r="T361" s="41">
        <v>2</v>
      </c>
      <c r="U361" s="14">
        <f t="shared" si="75"/>
        <v>388</v>
      </c>
      <c r="V361" s="14">
        <f t="shared" si="76"/>
        <v>182</v>
      </c>
      <c r="W361" s="14">
        <f t="shared" si="77"/>
        <v>96</v>
      </c>
      <c r="X361" s="14">
        <f t="shared" si="78"/>
        <v>41</v>
      </c>
      <c r="Y361" s="14">
        <f t="shared" si="79"/>
        <v>18</v>
      </c>
      <c r="Z361" s="14">
        <f t="shared" si="80"/>
        <v>9</v>
      </c>
      <c r="AA361" s="14">
        <f t="shared" si="81"/>
        <v>5</v>
      </c>
      <c r="AB361" s="14">
        <f t="shared" si="82"/>
        <v>2</v>
      </c>
      <c r="AC361" s="14">
        <f t="shared" si="83"/>
        <v>1</v>
      </c>
      <c r="AD361" s="14">
        <f t="shared" si="84"/>
        <v>0</v>
      </c>
      <c r="AE361" s="14">
        <f t="shared" si="85"/>
        <v>0</v>
      </c>
      <c r="AF361" s="14">
        <f t="shared" si="86"/>
        <v>0</v>
      </c>
      <c r="AG361" s="14">
        <f t="shared" si="87"/>
        <v>0</v>
      </c>
      <c r="AH361" s="14">
        <f t="shared" si="88"/>
        <v>0</v>
      </c>
      <c r="AI361" s="9">
        <f t="shared" si="89"/>
        <v>24.742268041237114</v>
      </c>
    </row>
    <row r="362" spans="1:35">
      <c r="A362" s="1">
        <v>111799</v>
      </c>
      <c r="B362" s="14">
        <v>36</v>
      </c>
      <c r="C362" s="14">
        <v>12</v>
      </c>
      <c r="D362" s="2">
        <v>36.78</v>
      </c>
      <c r="E362" s="3">
        <v>4.9000000000000004</v>
      </c>
      <c r="F362" s="14">
        <v>161</v>
      </c>
      <c r="G362" s="14">
        <v>60</v>
      </c>
      <c r="H362" s="14">
        <v>30</v>
      </c>
      <c r="I362" s="14">
        <v>11</v>
      </c>
      <c r="J362" s="14">
        <v>11</v>
      </c>
      <c r="K362" s="14">
        <v>3</v>
      </c>
      <c r="L362" s="14">
        <v>0</v>
      </c>
      <c r="M362" s="14">
        <v>0</v>
      </c>
      <c r="N362" s="14">
        <v>1</v>
      </c>
      <c r="O362" s="14">
        <v>0</v>
      </c>
      <c r="P362" s="14">
        <v>0</v>
      </c>
      <c r="Q362" s="14">
        <v>0</v>
      </c>
      <c r="R362" s="14">
        <v>0</v>
      </c>
      <c r="S362">
        <v>0</v>
      </c>
      <c r="T362" s="41">
        <v>2</v>
      </c>
      <c r="U362" s="14">
        <f t="shared" si="75"/>
        <v>277</v>
      </c>
      <c r="V362" s="14">
        <f t="shared" si="76"/>
        <v>116</v>
      </c>
      <c r="W362" s="14">
        <f t="shared" si="77"/>
        <v>56</v>
      </c>
      <c r="X362" s="14">
        <f t="shared" si="78"/>
        <v>26</v>
      </c>
      <c r="Y362" s="14">
        <f t="shared" si="79"/>
        <v>15</v>
      </c>
      <c r="Z362" s="14">
        <f t="shared" si="80"/>
        <v>4</v>
      </c>
      <c r="AA362" s="14">
        <f t="shared" si="81"/>
        <v>1</v>
      </c>
      <c r="AB362" s="14">
        <f t="shared" si="82"/>
        <v>1</v>
      </c>
      <c r="AC362" s="14">
        <f t="shared" si="83"/>
        <v>1</v>
      </c>
      <c r="AD362" s="14">
        <f t="shared" si="84"/>
        <v>0</v>
      </c>
      <c r="AE362" s="14">
        <f t="shared" si="85"/>
        <v>0</v>
      </c>
      <c r="AF362" s="14">
        <f t="shared" si="86"/>
        <v>0</v>
      </c>
      <c r="AG362" s="14">
        <f t="shared" si="87"/>
        <v>0</v>
      </c>
      <c r="AH362" s="14">
        <f t="shared" si="88"/>
        <v>0</v>
      </c>
      <c r="AI362" s="9">
        <f t="shared" si="89"/>
        <v>20.216606498194945</v>
      </c>
    </row>
    <row r="363" spans="1:35">
      <c r="A363" s="1">
        <v>111799</v>
      </c>
      <c r="B363" s="14">
        <v>36</v>
      </c>
      <c r="C363" s="14">
        <v>13</v>
      </c>
      <c r="D363" s="2">
        <v>36.829000000000001</v>
      </c>
      <c r="E363" s="3">
        <v>4.9000000000000004</v>
      </c>
      <c r="F363" s="14">
        <v>164</v>
      </c>
      <c r="G363" s="14">
        <v>59</v>
      </c>
      <c r="H363" s="14">
        <v>40</v>
      </c>
      <c r="I363" s="14">
        <v>18</v>
      </c>
      <c r="J363" s="14">
        <v>6</v>
      </c>
      <c r="K363" s="14">
        <v>4</v>
      </c>
      <c r="L363" s="14">
        <v>2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>
        <v>0</v>
      </c>
      <c r="T363" s="41">
        <v>2</v>
      </c>
      <c r="U363" s="14">
        <f t="shared" si="75"/>
        <v>293</v>
      </c>
      <c r="V363" s="14">
        <f t="shared" si="76"/>
        <v>129</v>
      </c>
      <c r="W363" s="14">
        <f t="shared" si="77"/>
        <v>70</v>
      </c>
      <c r="X363" s="14">
        <f t="shared" si="78"/>
        <v>30</v>
      </c>
      <c r="Y363" s="14">
        <f t="shared" si="79"/>
        <v>12</v>
      </c>
      <c r="Z363" s="14">
        <f t="shared" si="80"/>
        <v>6</v>
      </c>
      <c r="AA363" s="14">
        <f t="shared" si="81"/>
        <v>2</v>
      </c>
      <c r="AB363" s="14">
        <f t="shared" si="82"/>
        <v>0</v>
      </c>
      <c r="AC363" s="14">
        <f t="shared" si="83"/>
        <v>0</v>
      </c>
      <c r="AD363" s="14">
        <f t="shared" si="84"/>
        <v>0</v>
      </c>
      <c r="AE363" s="14">
        <f t="shared" si="85"/>
        <v>0</v>
      </c>
      <c r="AF363" s="14">
        <f t="shared" si="86"/>
        <v>0</v>
      </c>
      <c r="AG363" s="14">
        <f t="shared" si="87"/>
        <v>0</v>
      </c>
      <c r="AH363" s="14">
        <f t="shared" si="88"/>
        <v>0</v>
      </c>
      <c r="AI363" s="9">
        <f t="shared" si="89"/>
        <v>23.890784982935152</v>
      </c>
    </row>
    <row r="364" spans="1:35">
      <c r="A364" s="1">
        <v>111799</v>
      </c>
      <c r="B364" s="14">
        <v>36</v>
      </c>
      <c r="C364" s="14">
        <v>14</v>
      </c>
      <c r="D364" s="2">
        <v>36.878</v>
      </c>
      <c r="E364" s="3">
        <v>4.9000000000000004</v>
      </c>
      <c r="F364" s="14">
        <v>276</v>
      </c>
      <c r="G364" s="14">
        <v>82</v>
      </c>
      <c r="H364" s="14">
        <v>41</v>
      </c>
      <c r="I364" s="14">
        <v>12</v>
      </c>
      <c r="J364" s="14">
        <v>12</v>
      </c>
      <c r="K364" s="14">
        <v>2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>
        <v>0</v>
      </c>
      <c r="T364" s="41">
        <v>2</v>
      </c>
      <c r="U364" s="14">
        <f t="shared" si="75"/>
        <v>425</v>
      </c>
      <c r="V364" s="14">
        <f t="shared" si="76"/>
        <v>149</v>
      </c>
      <c r="W364" s="14">
        <f t="shared" si="77"/>
        <v>67</v>
      </c>
      <c r="X364" s="14">
        <f t="shared" si="78"/>
        <v>26</v>
      </c>
      <c r="Y364" s="14">
        <f t="shared" si="79"/>
        <v>14</v>
      </c>
      <c r="Z364" s="14">
        <f t="shared" si="80"/>
        <v>2</v>
      </c>
      <c r="AA364" s="14">
        <f t="shared" si="81"/>
        <v>0</v>
      </c>
      <c r="AB364" s="14">
        <f t="shared" si="82"/>
        <v>0</v>
      </c>
      <c r="AC364" s="14">
        <f t="shared" si="83"/>
        <v>0</v>
      </c>
      <c r="AD364" s="14">
        <f t="shared" si="84"/>
        <v>0</v>
      </c>
      <c r="AE364" s="14">
        <f t="shared" si="85"/>
        <v>0</v>
      </c>
      <c r="AF364" s="14">
        <f t="shared" si="86"/>
        <v>0</v>
      </c>
      <c r="AG364" s="14">
        <f t="shared" si="87"/>
        <v>0</v>
      </c>
      <c r="AH364" s="14">
        <f t="shared" si="88"/>
        <v>0</v>
      </c>
      <c r="AI364" s="9">
        <f t="shared" si="89"/>
        <v>15.764705882352942</v>
      </c>
    </row>
    <row r="365" spans="1:35">
      <c r="A365" s="1">
        <v>111799</v>
      </c>
      <c r="B365" s="14">
        <v>36</v>
      </c>
      <c r="C365" s="14">
        <v>15</v>
      </c>
      <c r="D365" s="2">
        <v>36.927</v>
      </c>
      <c r="E365" s="3">
        <v>4.9000000000000004</v>
      </c>
      <c r="F365" s="14">
        <v>363</v>
      </c>
      <c r="G365" s="14">
        <v>123</v>
      </c>
      <c r="H365" s="14">
        <v>39</v>
      </c>
      <c r="I365" s="14">
        <v>27</v>
      </c>
      <c r="J365" s="14">
        <v>17</v>
      </c>
      <c r="K365" s="14">
        <v>3</v>
      </c>
      <c r="L365" s="14">
        <v>0</v>
      </c>
      <c r="M365" s="14">
        <v>1</v>
      </c>
      <c r="N365" s="14">
        <v>1</v>
      </c>
      <c r="O365" s="14">
        <v>1</v>
      </c>
      <c r="P365" s="14">
        <v>0</v>
      </c>
      <c r="Q365" s="14">
        <v>0</v>
      </c>
      <c r="R365" s="14">
        <v>0</v>
      </c>
      <c r="S365">
        <v>0</v>
      </c>
      <c r="T365" s="41">
        <v>2</v>
      </c>
      <c r="U365" s="14">
        <f t="shared" si="75"/>
        <v>575</v>
      </c>
      <c r="V365" s="14">
        <f t="shared" si="76"/>
        <v>212</v>
      </c>
      <c r="W365" s="14">
        <f t="shared" si="77"/>
        <v>89</v>
      </c>
      <c r="X365" s="14">
        <f t="shared" si="78"/>
        <v>50</v>
      </c>
      <c r="Y365" s="14">
        <f t="shared" si="79"/>
        <v>23</v>
      </c>
      <c r="Z365" s="14">
        <f t="shared" si="80"/>
        <v>6</v>
      </c>
      <c r="AA365" s="14">
        <f t="shared" si="81"/>
        <v>3</v>
      </c>
      <c r="AB365" s="14">
        <f t="shared" si="82"/>
        <v>3</v>
      </c>
      <c r="AC365" s="14">
        <f t="shared" si="83"/>
        <v>2</v>
      </c>
      <c r="AD365" s="14">
        <f t="shared" si="84"/>
        <v>1</v>
      </c>
      <c r="AE365" s="14">
        <f t="shared" si="85"/>
        <v>0</v>
      </c>
      <c r="AF365" s="14">
        <f t="shared" si="86"/>
        <v>0</v>
      </c>
      <c r="AG365" s="14">
        <f t="shared" si="87"/>
        <v>0</v>
      </c>
      <c r="AH365" s="14">
        <f t="shared" si="88"/>
        <v>0</v>
      </c>
      <c r="AI365" s="9">
        <f t="shared" si="89"/>
        <v>15.478260869565217</v>
      </c>
    </row>
    <row r="366" spans="1:35">
      <c r="A366" s="1">
        <v>111799</v>
      </c>
      <c r="B366" s="14">
        <v>36</v>
      </c>
      <c r="C366" s="14">
        <v>16</v>
      </c>
      <c r="D366" s="2">
        <v>36.975999999999999</v>
      </c>
      <c r="E366" s="3">
        <v>4.9000000000000004</v>
      </c>
      <c r="F366" s="14">
        <v>514</v>
      </c>
      <c r="G366" s="14">
        <v>198</v>
      </c>
      <c r="H366" s="14">
        <v>143</v>
      </c>
      <c r="I366" s="14">
        <v>85</v>
      </c>
      <c r="J366" s="14">
        <v>48</v>
      </c>
      <c r="K366" s="14">
        <v>27</v>
      </c>
      <c r="L366" s="14">
        <v>13</v>
      </c>
      <c r="M366" s="14">
        <v>8</v>
      </c>
      <c r="N366" s="14">
        <v>5</v>
      </c>
      <c r="O366" s="14">
        <v>3</v>
      </c>
      <c r="P366" s="14">
        <v>1</v>
      </c>
      <c r="Q366" s="14">
        <v>3</v>
      </c>
      <c r="R366" s="14">
        <v>0</v>
      </c>
      <c r="S366">
        <v>0</v>
      </c>
      <c r="T366" s="41">
        <v>2</v>
      </c>
      <c r="U366" s="14">
        <f t="shared" si="75"/>
        <v>1048</v>
      </c>
      <c r="V366" s="14">
        <f t="shared" si="76"/>
        <v>534</v>
      </c>
      <c r="W366" s="14">
        <f t="shared" si="77"/>
        <v>336</v>
      </c>
      <c r="X366" s="14">
        <f t="shared" si="78"/>
        <v>193</v>
      </c>
      <c r="Y366" s="14">
        <f t="shared" si="79"/>
        <v>108</v>
      </c>
      <c r="Z366" s="14">
        <f t="shared" si="80"/>
        <v>60</v>
      </c>
      <c r="AA366" s="14">
        <f t="shared" si="81"/>
        <v>33</v>
      </c>
      <c r="AB366" s="14">
        <f t="shared" si="82"/>
        <v>20</v>
      </c>
      <c r="AC366" s="14">
        <f t="shared" si="83"/>
        <v>12</v>
      </c>
      <c r="AD366" s="14">
        <f t="shared" si="84"/>
        <v>7</v>
      </c>
      <c r="AE366" s="14">
        <f t="shared" si="85"/>
        <v>4</v>
      </c>
      <c r="AF366" s="14">
        <f t="shared" si="86"/>
        <v>3</v>
      </c>
      <c r="AG366" s="14">
        <f t="shared" si="87"/>
        <v>0</v>
      </c>
      <c r="AH366" s="14">
        <f t="shared" si="88"/>
        <v>0</v>
      </c>
      <c r="AI366" s="9">
        <f t="shared" si="89"/>
        <v>32.061068702290072</v>
      </c>
    </row>
    <row r="367" spans="1:35">
      <c r="A367" s="1">
        <v>111799</v>
      </c>
      <c r="B367" s="14">
        <v>36</v>
      </c>
      <c r="C367" s="14">
        <v>17</v>
      </c>
      <c r="D367" s="2">
        <v>37.024999999999999</v>
      </c>
      <c r="E367" s="3">
        <v>4.9000000000000004</v>
      </c>
      <c r="F367" s="14">
        <v>405</v>
      </c>
      <c r="G367" s="14">
        <v>237</v>
      </c>
      <c r="H367" s="14">
        <v>138</v>
      </c>
      <c r="I367" s="14">
        <v>128</v>
      </c>
      <c r="J367" s="14">
        <v>71</v>
      </c>
      <c r="K367" s="14">
        <v>61</v>
      </c>
      <c r="L367" s="14">
        <v>39</v>
      </c>
      <c r="M367" s="14">
        <v>30</v>
      </c>
      <c r="N367" s="14">
        <v>16</v>
      </c>
      <c r="O367" s="14">
        <v>6</v>
      </c>
      <c r="P367" s="14">
        <v>0</v>
      </c>
      <c r="Q367" s="14">
        <v>0</v>
      </c>
      <c r="R367" s="14">
        <v>0</v>
      </c>
      <c r="S367">
        <v>0</v>
      </c>
      <c r="T367" s="41">
        <v>2</v>
      </c>
      <c r="U367" s="14">
        <f t="shared" si="75"/>
        <v>1131</v>
      </c>
      <c r="V367" s="14">
        <f t="shared" si="76"/>
        <v>726</v>
      </c>
      <c r="W367" s="14">
        <f t="shared" si="77"/>
        <v>489</v>
      </c>
      <c r="X367" s="14">
        <f t="shared" si="78"/>
        <v>351</v>
      </c>
      <c r="Y367" s="14">
        <f t="shared" si="79"/>
        <v>223</v>
      </c>
      <c r="Z367" s="14">
        <f t="shared" si="80"/>
        <v>152</v>
      </c>
      <c r="AA367" s="14">
        <f t="shared" si="81"/>
        <v>91</v>
      </c>
      <c r="AB367" s="14">
        <f t="shared" si="82"/>
        <v>52</v>
      </c>
      <c r="AC367" s="14">
        <f t="shared" si="83"/>
        <v>22</v>
      </c>
      <c r="AD367" s="14">
        <f t="shared" si="84"/>
        <v>6</v>
      </c>
      <c r="AE367" s="14">
        <f t="shared" si="85"/>
        <v>0</v>
      </c>
      <c r="AF367" s="14">
        <f t="shared" si="86"/>
        <v>0</v>
      </c>
      <c r="AG367" s="14">
        <f t="shared" si="87"/>
        <v>0</v>
      </c>
      <c r="AH367" s="14">
        <f t="shared" si="88"/>
        <v>0</v>
      </c>
      <c r="AI367" s="9">
        <f t="shared" si="89"/>
        <v>43.236074270557026</v>
      </c>
    </row>
    <row r="368" spans="1:35">
      <c r="A368" s="1">
        <v>111799</v>
      </c>
      <c r="B368" s="14">
        <v>36</v>
      </c>
      <c r="C368" s="14">
        <v>18</v>
      </c>
      <c r="D368" s="2">
        <v>37.073999999999998</v>
      </c>
      <c r="E368" s="3">
        <v>4.9000000000000004</v>
      </c>
      <c r="F368" s="14">
        <v>253</v>
      </c>
      <c r="G368" s="14">
        <v>140</v>
      </c>
      <c r="H368" s="14">
        <v>76</v>
      </c>
      <c r="I368" s="14">
        <v>52</v>
      </c>
      <c r="J368" s="14">
        <v>27</v>
      </c>
      <c r="K368" s="14">
        <v>17</v>
      </c>
      <c r="L368" s="14">
        <v>10</v>
      </c>
      <c r="M368" s="14">
        <v>4</v>
      </c>
      <c r="N368" s="14">
        <v>0</v>
      </c>
      <c r="O368" s="14">
        <v>1</v>
      </c>
      <c r="P368" s="14">
        <v>0</v>
      </c>
      <c r="Q368" s="14">
        <v>0</v>
      </c>
      <c r="R368" s="14">
        <v>0</v>
      </c>
      <c r="S368">
        <v>0</v>
      </c>
      <c r="T368" s="41">
        <v>2</v>
      </c>
      <c r="U368" s="14">
        <f t="shared" si="75"/>
        <v>580</v>
      </c>
      <c r="V368" s="14">
        <f t="shared" si="76"/>
        <v>327</v>
      </c>
      <c r="W368" s="14">
        <f t="shared" si="77"/>
        <v>187</v>
      </c>
      <c r="X368" s="14">
        <f t="shared" si="78"/>
        <v>111</v>
      </c>
      <c r="Y368" s="14">
        <f t="shared" si="79"/>
        <v>59</v>
      </c>
      <c r="Z368" s="14">
        <f t="shared" si="80"/>
        <v>32</v>
      </c>
      <c r="AA368" s="14">
        <f t="shared" si="81"/>
        <v>15</v>
      </c>
      <c r="AB368" s="14">
        <f t="shared" si="82"/>
        <v>5</v>
      </c>
      <c r="AC368" s="14">
        <f t="shared" si="83"/>
        <v>1</v>
      </c>
      <c r="AD368" s="14">
        <f t="shared" si="84"/>
        <v>1</v>
      </c>
      <c r="AE368" s="14">
        <f t="shared" si="85"/>
        <v>0</v>
      </c>
      <c r="AF368" s="14">
        <f t="shared" si="86"/>
        <v>0</v>
      </c>
      <c r="AG368" s="14">
        <f t="shared" si="87"/>
        <v>0</v>
      </c>
      <c r="AH368" s="14">
        <f t="shared" si="88"/>
        <v>0</v>
      </c>
      <c r="AI368" s="9">
        <f t="shared" si="89"/>
        <v>32.241379310344826</v>
      </c>
    </row>
    <row r="369" spans="1:35">
      <c r="A369" s="1">
        <v>111799</v>
      </c>
      <c r="B369" s="14">
        <v>36</v>
      </c>
      <c r="C369" s="14">
        <v>19</v>
      </c>
      <c r="D369" s="2">
        <v>37.122999999999998</v>
      </c>
      <c r="E369" s="3">
        <v>4.7</v>
      </c>
      <c r="F369" s="14">
        <v>249</v>
      </c>
      <c r="G369" s="14">
        <v>114</v>
      </c>
      <c r="H369" s="14">
        <v>56</v>
      </c>
      <c r="I369" s="14">
        <v>45</v>
      </c>
      <c r="J369" s="14">
        <v>7</v>
      </c>
      <c r="K369" s="14">
        <v>6</v>
      </c>
      <c r="L369" s="14">
        <v>4</v>
      </c>
      <c r="M369" s="14">
        <v>1</v>
      </c>
      <c r="N369" s="14">
        <v>1</v>
      </c>
      <c r="O369" s="14">
        <v>1</v>
      </c>
      <c r="P369" s="14">
        <v>0</v>
      </c>
      <c r="Q369" s="14">
        <v>0</v>
      </c>
      <c r="R369" s="14">
        <v>0</v>
      </c>
      <c r="S369">
        <v>0</v>
      </c>
      <c r="T369" s="41">
        <v>2</v>
      </c>
      <c r="U369" s="14">
        <f t="shared" si="75"/>
        <v>484</v>
      </c>
      <c r="V369" s="14">
        <f t="shared" si="76"/>
        <v>235</v>
      </c>
      <c r="W369" s="14">
        <f t="shared" si="77"/>
        <v>121</v>
      </c>
      <c r="X369" s="14">
        <f t="shared" si="78"/>
        <v>65</v>
      </c>
      <c r="Y369" s="14">
        <f t="shared" si="79"/>
        <v>20</v>
      </c>
      <c r="Z369" s="14">
        <f t="shared" si="80"/>
        <v>13</v>
      </c>
      <c r="AA369" s="14">
        <f t="shared" si="81"/>
        <v>7</v>
      </c>
      <c r="AB369" s="14">
        <f t="shared" si="82"/>
        <v>3</v>
      </c>
      <c r="AC369" s="14">
        <f t="shared" si="83"/>
        <v>2</v>
      </c>
      <c r="AD369" s="14">
        <f t="shared" si="84"/>
        <v>1</v>
      </c>
      <c r="AE369" s="14">
        <f t="shared" si="85"/>
        <v>0</v>
      </c>
      <c r="AF369" s="14">
        <f t="shared" si="86"/>
        <v>0</v>
      </c>
      <c r="AG369" s="14">
        <f t="shared" si="87"/>
        <v>0</v>
      </c>
      <c r="AH369" s="14">
        <f t="shared" si="88"/>
        <v>0</v>
      </c>
      <c r="AI369" s="9">
        <f t="shared" si="89"/>
        <v>25</v>
      </c>
    </row>
    <row r="370" spans="1:35">
      <c r="A370" s="1">
        <v>111799</v>
      </c>
      <c r="B370" s="14">
        <v>36</v>
      </c>
      <c r="C370" s="14">
        <v>20</v>
      </c>
      <c r="D370" s="2">
        <v>37.17</v>
      </c>
      <c r="E370" s="3">
        <v>6</v>
      </c>
      <c r="F370" s="14">
        <v>274</v>
      </c>
      <c r="G370" s="14">
        <v>104</v>
      </c>
      <c r="H370" s="14">
        <v>50</v>
      </c>
      <c r="I370" s="14">
        <v>23</v>
      </c>
      <c r="J370" s="14">
        <v>10</v>
      </c>
      <c r="K370" s="14">
        <v>4</v>
      </c>
      <c r="L370" s="14">
        <v>0</v>
      </c>
      <c r="M370" s="14">
        <v>0</v>
      </c>
      <c r="N370" s="14">
        <v>1</v>
      </c>
      <c r="O370" s="14">
        <v>0</v>
      </c>
      <c r="P370" s="14">
        <v>0</v>
      </c>
      <c r="Q370" s="14">
        <v>0</v>
      </c>
      <c r="R370" s="14">
        <v>0</v>
      </c>
      <c r="S370">
        <v>0</v>
      </c>
      <c r="T370" s="41">
        <v>2</v>
      </c>
      <c r="U370" s="14">
        <f t="shared" si="75"/>
        <v>466</v>
      </c>
      <c r="V370" s="14">
        <f t="shared" si="76"/>
        <v>192</v>
      </c>
      <c r="W370" s="14">
        <f t="shared" si="77"/>
        <v>88</v>
      </c>
      <c r="X370" s="14">
        <f t="shared" si="78"/>
        <v>38</v>
      </c>
      <c r="Y370" s="14">
        <f t="shared" si="79"/>
        <v>15</v>
      </c>
      <c r="Z370" s="14">
        <f t="shared" si="80"/>
        <v>5</v>
      </c>
      <c r="AA370" s="14">
        <f t="shared" si="81"/>
        <v>1</v>
      </c>
      <c r="AB370" s="14">
        <f t="shared" si="82"/>
        <v>1</v>
      </c>
      <c r="AC370" s="14">
        <f t="shared" si="83"/>
        <v>1</v>
      </c>
      <c r="AD370" s="14">
        <f t="shared" si="84"/>
        <v>0</v>
      </c>
      <c r="AE370" s="14">
        <f t="shared" si="85"/>
        <v>0</v>
      </c>
      <c r="AF370" s="14">
        <f t="shared" si="86"/>
        <v>0</v>
      </c>
      <c r="AG370" s="14">
        <f t="shared" si="87"/>
        <v>0</v>
      </c>
      <c r="AH370" s="14">
        <f t="shared" si="88"/>
        <v>0</v>
      </c>
      <c r="AI370" s="9">
        <f t="shared" si="89"/>
        <v>18.884120171673821</v>
      </c>
    </row>
    <row r="371" spans="1:35">
      <c r="A371" s="1">
        <v>111799</v>
      </c>
      <c r="B371" s="14">
        <v>37</v>
      </c>
      <c r="C371" s="14">
        <v>1</v>
      </c>
      <c r="D371" s="2">
        <v>37.229999999999997</v>
      </c>
      <c r="E371" s="3">
        <v>5.5</v>
      </c>
      <c r="F371" s="14">
        <v>285</v>
      </c>
      <c r="G371" s="14">
        <v>131</v>
      </c>
      <c r="H371" s="14">
        <v>64</v>
      </c>
      <c r="I371" s="14">
        <v>38</v>
      </c>
      <c r="J371" s="14">
        <v>17</v>
      </c>
      <c r="K371" s="14">
        <v>7</v>
      </c>
      <c r="L371" s="14">
        <v>0</v>
      </c>
      <c r="M371" s="14">
        <v>1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>
        <v>0</v>
      </c>
      <c r="T371" s="41">
        <v>2</v>
      </c>
      <c r="U371" s="14">
        <f t="shared" si="75"/>
        <v>543</v>
      </c>
      <c r="V371" s="14">
        <f t="shared" si="76"/>
        <v>258</v>
      </c>
      <c r="W371" s="14">
        <f t="shared" si="77"/>
        <v>127</v>
      </c>
      <c r="X371" s="14">
        <f t="shared" si="78"/>
        <v>63</v>
      </c>
      <c r="Y371" s="14">
        <f t="shared" si="79"/>
        <v>25</v>
      </c>
      <c r="Z371" s="14">
        <f t="shared" si="80"/>
        <v>8</v>
      </c>
      <c r="AA371" s="14">
        <f t="shared" si="81"/>
        <v>1</v>
      </c>
      <c r="AB371" s="14">
        <f t="shared" si="82"/>
        <v>1</v>
      </c>
      <c r="AC371" s="14">
        <f t="shared" si="83"/>
        <v>0</v>
      </c>
      <c r="AD371" s="14">
        <f t="shared" si="84"/>
        <v>0</v>
      </c>
      <c r="AE371" s="14">
        <f t="shared" si="85"/>
        <v>0</v>
      </c>
      <c r="AF371" s="14">
        <f t="shared" si="86"/>
        <v>0</v>
      </c>
      <c r="AG371" s="14">
        <f t="shared" si="87"/>
        <v>0</v>
      </c>
      <c r="AH371" s="14">
        <f t="shared" si="88"/>
        <v>0</v>
      </c>
      <c r="AI371" s="9">
        <f t="shared" si="89"/>
        <v>23.388581952117864</v>
      </c>
    </row>
    <row r="372" spans="1:35">
      <c r="A372" s="1">
        <v>111799</v>
      </c>
      <c r="B372" s="14">
        <v>37</v>
      </c>
      <c r="C372" s="14">
        <v>2</v>
      </c>
      <c r="D372" s="2">
        <v>37.284999999999997</v>
      </c>
      <c r="E372" s="3">
        <v>4.5</v>
      </c>
      <c r="F372" s="14">
        <v>436</v>
      </c>
      <c r="G372" s="14">
        <v>207</v>
      </c>
      <c r="H372" s="14">
        <v>114</v>
      </c>
      <c r="I372" s="14">
        <v>45</v>
      </c>
      <c r="J372" s="14">
        <v>21</v>
      </c>
      <c r="K372" s="14">
        <v>7</v>
      </c>
      <c r="L372" s="14">
        <v>2</v>
      </c>
      <c r="M372" s="14">
        <v>0</v>
      </c>
      <c r="N372" s="14">
        <v>2</v>
      </c>
      <c r="O372" s="14">
        <v>1</v>
      </c>
      <c r="P372" s="14">
        <v>0</v>
      </c>
      <c r="Q372" s="14">
        <v>0</v>
      </c>
      <c r="R372" s="14">
        <v>0</v>
      </c>
      <c r="S372">
        <v>0</v>
      </c>
      <c r="T372" s="41">
        <v>2</v>
      </c>
      <c r="U372" s="14">
        <f t="shared" si="75"/>
        <v>835</v>
      </c>
      <c r="V372" s="14">
        <f t="shared" si="76"/>
        <v>399</v>
      </c>
      <c r="W372" s="14">
        <f t="shared" si="77"/>
        <v>192</v>
      </c>
      <c r="X372" s="14">
        <f t="shared" si="78"/>
        <v>78</v>
      </c>
      <c r="Y372" s="14">
        <f t="shared" si="79"/>
        <v>33</v>
      </c>
      <c r="Z372" s="14">
        <f t="shared" si="80"/>
        <v>12</v>
      </c>
      <c r="AA372" s="14">
        <f t="shared" si="81"/>
        <v>5</v>
      </c>
      <c r="AB372" s="14">
        <f t="shared" si="82"/>
        <v>3</v>
      </c>
      <c r="AC372" s="14">
        <f t="shared" si="83"/>
        <v>3</v>
      </c>
      <c r="AD372" s="14">
        <f t="shared" si="84"/>
        <v>1</v>
      </c>
      <c r="AE372" s="14">
        <f t="shared" si="85"/>
        <v>0</v>
      </c>
      <c r="AF372" s="14">
        <f t="shared" si="86"/>
        <v>0</v>
      </c>
      <c r="AG372" s="14">
        <f t="shared" si="87"/>
        <v>0</v>
      </c>
      <c r="AH372" s="14">
        <f t="shared" si="88"/>
        <v>0</v>
      </c>
      <c r="AI372" s="9">
        <f t="shared" si="89"/>
        <v>22.994011976047904</v>
      </c>
    </row>
    <row r="373" spans="1:35">
      <c r="A373" s="1">
        <v>111799</v>
      </c>
      <c r="B373" s="14">
        <v>37</v>
      </c>
      <c r="C373" s="14">
        <v>3</v>
      </c>
      <c r="D373" s="2">
        <v>37.33</v>
      </c>
      <c r="E373" s="3">
        <v>4.5</v>
      </c>
      <c r="F373" s="14">
        <v>416</v>
      </c>
      <c r="G373" s="14">
        <v>157</v>
      </c>
      <c r="H373" s="14">
        <v>59</v>
      </c>
      <c r="I373" s="14">
        <v>28</v>
      </c>
      <c r="J373" s="14">
        <v>8</v>
      </c>
      <c r="K373" s="14">
        <v>1</v>
      </c>
      <c r="L373" s="14">
        <v>2</v>
      </c>
      <c r="M373" s="14">
        <v>2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>
        <v>0</v>
      </c>
      <c r="T373" s="41">
        <v>2</v>
      </c>
      <c r="U373" s="14">
        <f t="shared" si="75"/>
        <v>673</v>
      </c>
      <c r="V373" s="14">
        <f t="shared" si="76"/>
        <v>257</v>
      </c>
      <c r="W373" s="14">
        <f t="shared" si="77"/>
        <v>100</v>
      </c>
      <c r="X373" s="14">
        <f t="shared" si="78"/>
        <v>41</v>
      </c>
      <c r="Y373" s="14">
        <f t="shared" si="79"/>
        <v>13</v>
      </c>
      <c r="Z373" s="14">
        <f t="shared" si="80"/>
        <v>5</v>
      </c>
      <c r="AA373" s="14">
        <f t="shared" si="81"/>
        <v>4</v>
      </c>
      <c r="AB373" s="14">
        <f t="shared" si="82"/>
        <v>2</v>
      </c>
      <c r="AC373" s="14">
        <f t="shared" si="83"/>
        <v>0</v>
      </c>
      <c r="AD373" s="14">
        <f t="shared" si="84"/>
        <v>0</v>
      </c>
      <c r="AE373" s="14">
        <f t="shared" si="85"/>
        <v>0</v>
      </c>
      <c r="AF373" s="14">
        <f t="shared" si="86"/>
        <v>0</v>
      </c>
      <c r="AG373" s="14">
        <f t="shared" si="87"/>
        <v>0</v>
      </c>
      <c r="AH373" s="14">
        <f t="shared" si="88"/>
        <v>0</v>
      </c>
      <c r="AI373" s="9">
        <f t="shared" si="89"/>
        <v>14.858841010401189</v>
      </c>
    </row>
    <row r="374" spans="1:35">
      <c r="A374" s="1">
        <v>111799</v>
      </c>
      <c r="B374" s="14">
        <v>37</v>
      </c>
      <c r="C374" s="14">
        <v>4</v>
      </c>
      <c r="D374" s="2">
        <v>37.375</v>
      </c>
      <c r="E374" s="3">
        <v>4.5</v>
      </c>
      <c r="F374" s="14">
        <v>630</v>
      </c>
      <c r="G374" s="14">
        <v>198</v>
      </c>
      <c r="H374" s="14">
        <v>84</v>
      </c>
      <c r="I374" s="14">
        <v>20</v>
      </c>
      <c r="J374" s="14">
        <v>7</v>
      </c>
      <c r="K374" s="14">
        <v>2</v>
      </c>
      <c r="L374" s="14">
        <v>3</v>
      </c>
      <c r="M374" s="14">
        <v>0</v>
      </c>
      <c r="N374" s="14">
        <v>0</v>
      </c>
      <c r="O374" s="14">
        <v>1</v>
      </c>
      <c r="P374" s="14">
        <v>1</v>
      </c>
      <c r="Q374" s="14">
        <v>0</v>
      </c>
      <c r="R374" s="14">
        <v>0</v>
      </c>
      <c r="S374">
        <v>0</v>
      </c>
      <c r="T374" s="41">
        <v>2</v>
      </c>
      <c r="U374" s="14">
        <f t="shared" si="75"/>
        <v>946</v>
      </c>
      <c r="V374" s="14">
        <f t="shared" si="76"/>
        <v>316</v>
      </c>
      <c r="W374" s="14">
        <f t="shared" si="77"/>
        <v>118</v>
      </c>
      <c r="X374" s="14">
        <f t="shared" si="78"/>
        <v>34</v>
      </c>
      <c r="Y374" s="14">
        <f t="shared" si="79"/>
        <v>14</v>
      </c>
      <c r="Z374" s="14">
        <f t="shared" si="80"/>
        <v>7</v>
      </c>
      <c r="AA374" s="14">
        <f t="shared" si="81"/>
        <v>5</v>
      </c>
      <c r="AB374" s="14">
        <f t="shared" si="82"/>
        <v>2</v>
      </c>
      <c r="AC374" s="14">
        <f t="shared" si="83"/>
        <v>2</v>
      </c>
      <c r="AD374" s="14">
        <f t="shared" si="84"/>
        <v>2</v>
      </c>
      <c r="AE374" s="14">
        <f t="shared" si="85"/>
        <v>1</v>
      </c>
      <c r="AF374" s="14">
        <f t="shared" si="86"/>
        <v>0</v>
      </c>
      <c r="AG374" s="14">
        <f t="shared" si="87"/>
        <v>0</v>
      </c>
      <c r="AH374" s="14">
        <f t="shared" si="88"/>
        <v>0</v>
      </c>
      <c r="AI374" s="9">
        <f t="shared" si="89"/>
        <v>12.473572938689218</v>
      </c>
    </row>
    <row r="375" spans="1:35">
      <c r="A375" s="1">
        <v>111799</v>
      </c>
      <c r="B375" s="14">
        <v>37</v>
      </c>
      <c r="C375" s="14">
        <v>5</v>
      </c>
      <c r="D375" s="2">
        <v>37.42</v>
      </c>
      <c r="E375" s="3">
        <v>4.5</v>
      </c>
      <c r="F375" s="14">
        <v>525</v>
      </c>
      <c r="G375" s="14">
        <v>254</v>
      </c>
      <c r="H375" s="14">
        <v>136</v>
      </c>
      <c r="I375" s="14">
        <v>72</v>
      </c>
      <c r="J375" s="14">
        <v>28</v>
      </c>
      <c r="K375" s="14">
        <v>11</v>
      </c>
      <c r="L375" s="14">
        <v>4</v>
      </c>
      <c r="M375" s="14">
        <v>2</v>
      </c>
      <c r="N375" s="14">
        <v>4</v>
      </c>
      <c r="O375" s="14">
        <v>0</v>
      </c>
      <c r="P375" s="14">
        <v>1</v>
      </c>
      <c r="Q375" s="14">
        <v>1</v>
      </c>
      <c r="R375" s="14">
        <v>0</v>
      </c>
      <c r="S375">
        <v>0</v>
      </c>
      <c r="T375" s="41">
        <v>2</v>
      </c>
      <c r="U375" s="14">
        <f t="shared" si="75"/>
        <v>1038</v>
      </c>
      <c r="V375" s="14">
        <f t="shared" si="76"/>
        <v>513</v>
      </c>
      <c r="W375" s="14">
        <f t="shared" si="77"/>
        <v>259</v>
      </c>
      <c r="X375" s="14">
        <f t="shared" si="78"/>
        <v>123</v>
      </c>
      <c r="Y375" s="14">
        <f t="shared" si="79"/>
        <v>51</v>
      </c>
      <c r="Z375" s="14">
        <f t="shared" si="80"/>
        <v>23</v>
      </c>
      <c r="AA375" s="14">
        <f t="shared" si="81"/>
        <v>12</v>
      </c>
      <c r="AB375" s="14">
        <f t="shared" si="82"/>
        <v>8</v>
      </c>
      <c r="AC375" s="14">
        <f t="shared" si="83"/>
        <v>6</v>
      </c>
      <c r="AD375" s="14">
        <f t="shared" si="84"/>
        <v>2</v>
      </c>
      <c r="AE375" s="14">
        <f t="shared" si="85"/>
        <v>2</v>
      </c>
      <c r="AF375" s="14">
        <f t="shared" si="86"/>
        <v>1</v>
      </c>
      <c r="AG375" s="14">
        <f t="shared" si="87"/>
        <v>0</v>
      </c>
      <c r="AH375" s="14">
        <f t="shared" si="88"/>
        <v>0</v>
      </c>
      <c r="AI375" s="9">
        <f t="shared" si="89"/>
        <v>24.951830443159924</v>
      </c>
    </row>
    <row r="376" spans="1:35">
      <c r="A376" s="1">
        <v>111799</v>
      </c>
      <c r="B376" s="14">
        <v>37</v>
      </c>
      <c r="C376" s="14">
        <v>6</v>
      </c>
      <c r="D376" s="2">
        <v>37.465000000000003</v>
      </c>
      <c r="E376" s="3">
        <v>4.5</v>
      </c>
      <c r="F376" s="14">
        <v>392</v>
      </c>
      <c r="G376" s="14">
        <v>177</v>
      </c>
      <c r="H376" s="14">
        <v>112</v>
      </c>
      <c r="I376" s="14">
        <v>54</v>
      </c>
      <c r="J376" s="14">
        <v>31</v>
      </c>
      <c r="K376" s="14">
        <v>12</v>
      </c>
      <c r="L376" s="14">
        <v>4</v>
      </c>
      <c r="M376" s="14">
        <v>1</v>
      </c>
      <c r="N376" s="14">
        <v>0</v>
      </c>
      <c r="O376" s="14">
        <v>0</v>
      </c>
      <c r="P376" s="14">
        <v>0</v>
      </c>
      <c r="Q376" s="14">
        <v>1</v>
      </c>
      <c r="R376" s="14">
        <v>0</v>
      </c>
      <c r="S376">
        <v>0</v>
      </c>
      <c r="T376" s="41">
        <v>2</v>
      </c>
      <c r="U376" s="14">
        <f t="shared" si="75"/>
        <v>784</v>
      </c>
      <c r="V376" s="14">
        <f t="shared" si="76"/>
        <v>392</v>
      </c>
      <c r="W376" s="14">
        <f t="shared" si="77"/>
        <v>215</v>
      </c>
      <c r="X376" s="14">
        <f t="shared" si="78"/>
        <v>103</v>
      </c>
      <c r="Y376" s="14">
        <f t="shared" si="79"/>
        <v>49</v>
      </c>
      <c r="Z376" s="14">
        <f t="shared" si="80"/>
        <v>18</v>
      </c>
      <c r="AA376" s="14">
        <f t="shared" si="81"/>
        <v>6</v>
      </c>
      <c r="AB376" s="14">
        <f t="shared" si="82"/>
        <v>2</v>
      </c>
      <c r="AC376" s="14">
        <f t="shared" si="83"/>
        <v>1</v>
      </c>
      <c r="AD376" s="14">
        <f t="shared" si="84"/>
        <v>1</v>
      </c>
      <c r="AE376" s="14">
        <f t="shared" si="85"/>
        <v>1</v>
      </c>
      <c r="AF376" s="14">
        <f t="shared" si="86"/>
        <v>1</v>
      </c>
      <c r="AG376" s="14">
        <f t="shared" si="87"/>
        <v>0</v>
      </c>
      <c r="AH376" s="14">
        <f t="shared" si="88"/>
        <v>0</v>
      </c>
      <c r="AI376" s="9">
        <f t="shared" si="89"/>
        <v>27.423469387755102</v>
      </c>
    </row>
    <row r="377" spans="1:35">
      <c r="A377" s="1">
        <v>111799</v>
      </c>
      <c r="B377" s="14">
        <v>37</v>
      </c>
      <c r="C377" s="14">
        <v>7</v>
      </c>
      <c r="D377" s="2">
        <v>37.51</v>
      </c>
      <c r="E377" s="3">
        <v>4.5</v>
      </c>
      <c r="F377" s="14">
        <v>686</v>
      </c>
      <c r="G377" s="14">
        <v>170</v>
      </c>
      <c r="H377" s="14">
        <v>76</v>
      </c>
      <c r="I377" s="14">
        <v>32</v>
      </c>
      <c r="J377" s="14">
        <v>16</v>
      </c>
      <c r="K377" s="14">
        <v>9</v>
      </c>
      <c r="L377" s="14">
        <v>5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>
        <v>0</v>
      </c>
      <c r="T377" s="41">
        <v>2</v>
      </c>
      <c r="U377" s="14">
        <f t="shared" si="75"/>
        <v>994</v>
      </c>
      <c r="V377" s="14">
        <f t="shared" si="76"/>
        <v>308</v>
      </c>
      <c r="W377" s="14">
        <f t="shared" si="77"/>
        <v>138</v>
      </c>
      <c r="X377" s="14">
        <f t="shared" si="78"/>
        <v>62</v>
      </c>
      <c r="Y377" s="14">
        <f t="shared" si="79"/>
        <v>30</v>
      </c>
      <c r="Z377" s="14">
        <f t="shared" si="80"/>
        <v>14</v>
      </c>
      <c r="AA377" s="14">
        <f t="shared" si="81"/>
        <v>5</v>
      </c>
      <c r="AB377" s="14">
        <f t="shared" si="82"/>
        <v>0</v>
      </c>
      <c r="AC377" s="14">
        <f t="shared" si="83"/>
        <v>0</v>
      </c>
      <c r="AD377" s="14">
        <f t="shared" si="84"/>
        <v>0</v>
      </c>
      <c r="AE377" s="14">
        <f t="shared" si="85"/>
        <v>0</v>
      </c>
      <c r="AF377" s="14">
        <f t="shared" si="86"/>
        <v>0</v>
      </c>
      <c r="AG377" s="14">
        <f t="shared" si="87"/>
        <v>0</v>
      </c>
      <c r="AH377" s="14">
        <f t="shared" si="88"/>
        <v>0</v>
      </c>
      <c r="AI377" s="9">
        <f t="shared" si="89"/>
        <v>13.883299798792756</v>
      </c>
    </row>
    <row r="378" spans="1:35">
      <c r="A378" s="1">
        <v>111799</v>
      </c>
      <c r="B378" s="14">
        <v>37</v>
      </c>
      <c r="C378" s="14">
        <v>8</v>
      </c>
      <c r="D378" s="2">
        <v>37.555</v>
      </c>
      <c r="E378" s="3">
        <v>4.5</v>
      </c>
      <c r="F378" s="14">
        <v>463</v>
      </c>
      <c r="G378" s="14">
        <v>142</v>
      </c>
      <c r="H378" s="14">
        <v>73</v>
      </c>
      <c r="I378" s="14">
        <v>37</v>
      </c>
      <c r="J378" s="14">
        <v>15</v>
      </c>
      <c r="K378" s="14">
        <v>5</v>
      </c>
      <c r="L378" s="14">
        <v>1</v>
      </c>
      <c r="M378" s="14">
        <v>1</v>
      </c>
      <c r="N378" s="14">
        <v>1</v>
      </c>
      <c r="O378" s="14">
        <v>0</v>
      </c>
      <c r="P378" s="14">
        <v>0</v>
      </c>
      <c r="Q378" s="14">
        <v>0</v>
      </c>
      <c r="R378" s="14">
        <v>0</v>
      </c>
      <c r="S378">
        <v>0</v>
      </c>
      <c r="T378" s="41">
        <v>2</v>
      </c>
      <c r="U378" s="14">
        <f t="shared" si="75"/>
        <v>738</v>
      </c>
      <c r="V378" s="14">
        <f t="shared" si="76"/>
        <v>275</v>
      </c>
      <c r="W378" s="14">
        <f t="shared" si="77"/>
        <v>133</v>
      </c>
      <c r="X378" s="14">
        <f t="shared" si="78"/>
        <v>60</v>
      </c>
      <c r="Y378" s="14">
        <f t="shared" si="79"/>
        <v>23</v>
      </c>
      <c r="Z378" s="14">
        <f t="shared" si="80"/>
        <v>8</v>
      </c>
      <c r="AA378" s="14">
        <f t="shared" si="81"/>
        <v>3</v>
      </c>
      <c r="AB378" s="14">
        <f t="shared" si="82"/>
        <v>2</v>
      </c>
      <c r="AC378" s="14">
        <f t="shared" si="83"/>
        <v>1</v>
      </c>
      <c r="AD378" s="14">
        <f t="shared" si="84"/>
        <v>0</v>
      </c>
      <c r="AE378" s="14">
        <f t="shared" si="85"/>
        <v>0</v>
      </c>
      <c r="AF378" s="14">
        <f t="shared" si="86"/>
        <v>0</v>
      </c>
      <c r="AG378" s="14">
        <f t="shared" si="87"/>
        <v>0</v>
      </c>
      <c r="AH378" s="14">
        <f t="shared" si="88"/>
        <v>0</v>
      </c>
      <c r="AI378" s="9">
        <f t="shared" si="89"/>
        <v>18.021680216802167</v>
      </c>
    </row>
    <row r="379" spans="1:35">
      <c r="A379" s="1">
        <v>111799</v>
      </c>
      <c r="B379" s="14">
        <v>37</v>
      </c>
      <c r="C379" s="14">
        <v>9</v>
      </c>
      <c r="D379" s="2">
        <v>37.6</v>
      </c>
      <c r="E379" s="3">
        <v>4.5</v>
      </c>
      <c r="F379" s="14">
        <v>226</v>
      </c>
      <c r="G379" s="14">
        <v>92</v>
      </c>
      <c r="H379" s="14">
        <v>47</v>
      </c>
      <c r="I379" s="14">
        <v>34</v>
      </c>
      <c r="J379" s="14">
        <v>16</v>
      </c>
      <c r="K379" s="14">
        <v>6</v>
      </c>
      <c r="L379" s="14">
        <v>1</v>
      </c>
      <c r="M379" s="14">
        <v>3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>
        <v>0</v>
      </c>
      <c r="T379" s="41">
        <v>2</v>
      </c>
      <c r="U379" s="14">
        <f t="shared" si="75"/>
        <v>425</v>
      </c>
      <c r="V379" s="14">
        <f t="shared" si="76"/>
        <v>199</v>
      </c>
      <c r="W379" s="14">
        <f t="shared" si="77"/>
        <v>107</v>
      </c>
      <c r="X379" s="14">
        <f t="shared" si="78"/>
        <v>60</v>
      </c>
      <c r="Y379" s="14">
        <f t="shared" si="79"/>
        <v>26</v>
      </c>
      <c r="Z379" s="14">
        <f t="shared" si="80"/>
        <v>10</v>
      </c>
      <c r="AA379" s="14">
        <f t="shared" si="81"/>
        <v>4</v>
      </c>
      <c r="AB379" s="14">
        <f t="shared" si="82"/>
        <v>3</v>
      </c>
      <c r="AC379" s="14">
        <f t="shared" si="83"/>
        <v>0</v>
      </c>
      <c r="AD379" s="14">
        <f t="shared" si="84"/>
        <v>0</v>
      </c>
      <c r="AE379" s="14">
        <f t="shared" si="85"/>
        <v>0</v>
      </c>
      <c r="AF379" s="14">
        <f t="shared" si="86"/>
        <v>0</v>
      </c>
      <c r="AG379" s="14">
        <f t="shared" si="87"/>
        <v>0</v>
      </c>
      <c r="AH379" s="14">
        <f t="shared" si="88"/>
        <v>0</v>
      </c>
      <c r="AI379" s="9">
        <f t="shared" si="89"/>
        <v>25.176470588235293</v>
      </c>
    </row>
    <row r="380" spans="1:35">
      <c r="A380" s="1">
        <v>111799</v>
      </c>
      <c r="B380" s="14">
        <v>37</v>
      </c>
      <c r="C380" s="14">
        <v>10</v>
      </c>
      <c r="D380" s="2">
        <v>37.645000000000003</v>
      </c>
      <c r="E380" s="3">
        <v>4.5</v>
      </c>
      <c r="F380" s="14">
        <v>248</v>
      </c>
      <c r="G380" s="14">
        <v>89</v>
      </c>
      <c r="H380" s="14">
        <v>54</v>
      </c>
      <c r="I380" s="14">
        <v>33</v>
      </c>
      <c r="J380" s="14">
        <v>12</v>
      </c>
      <c r="K380" s="14">
        <v>4</v>
      </c>
      <c r="L380" s="14">
        <v>3</v>
      </c>
      <c r="M380" s="14">
        <v>0</v>
      </c>
      <c r="N380" s="14">
        <v>1</v>
      </c>
      <c r="O380" s="14">
        <v>0</v>
      </c>
      <c r="P380" s="14">
        <v>0</v>
      </c>
      <c r="Q380" s="14">
        <v>0</v>
      </c>
      <c r="R380" s="14">
        <v>0</v>
      </c>
      <c r="S380">
        <v>0</v>
      </c>
      <c r="T380" s="41">
        <v>2</v>
      </c>
      <c r="U380" s="14">
        <f t="shared" si="75"/>
        <v>444</v>
      </c>
      <c r="V380" s="14">
        <f t="shared" si="76"/>
        <v>196</v>
      </c>
      <c r="W380" s="14">
        <f t="shared" si="77"/>
        <v>107</v>
      </c>
      <c r="X380" s="14">
        <f t="shared" si="78"/>
        <v>53</v>
      </c>
      <c r="Y380" s="14">
        <f t="shared" si="79"/>
        <v>20</v>
      </c>
      <c r="Z380" s="14">
        <f t="shared" si="80"/>
        <v>8</v>
      </c>
      <c r="AA380" s="14">
        <f t="shared" si="81"/>
        <v>4</v>
      </c>
      <c r="AB380" s="14">
        <f t="shared" si="82"/>
        <v>1</v>
      </c>
      <c r="AC380" s="14">
        <f t="shared" si="83"/>
        <v>1</v>
      </c>
      <c r="AD380" s="14">
        <f t="shared" si="84"/>
        <v>0</v>
      </c>
      <c r="AE380" s="14">
        <f t="shared" si="85"/>
        <v>0</v>
      </c>
      <c r="AF380" s="14">
        <f t="shared" si="86"/>
        <v>0</v>
      </c>
      <c r="AG380" s="14">
        <f t="shared" si="87"/>
        <v>0</v>
      </c>
      <c r="AH380" s="14">
        <f t="shared" si="88"/>
        <v>0</v>
      </c>
      <c r="AI380" s="9">
        <f t="shared" si="89"/>
        <v>24.099099099099099</v>
      </c>
    </row>
    <row r="381" spans="1:35">
      <c r="A381" s="1">
        <v>111799</v>
      </c>
      <c r="B381" s="14">
        <v>37</v>
      </c>
      <c r="C381" s="14">
        <v>11</v>
      </c>
      <c r="D381" s="2">
        <v>37.69</v>
      </c>
      <c r="E381" s="3">
        <v>4.5</v>
      </c>
      <c r="F381" s="14">
        <v>232</v>
      </c>
      <c r="G381" s="14">
        <v>89</v>
      </c>
      <c r="H381" s="14">
        <v>48</v>
      </c>
      <c r="I381" s="14">
        <v>24</v>
      </c>
      <c r="J381" s="14">
        <v>14</v>
      </c>
      <c r="K381" s="14">
        <v>3</v>
      </c>
      <c r="L381" s="14">
        <v>1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>
        <v>0</v>
      </c>
      <c r="T381" s="41">
        <v>2</v>
      </c>
      <c r="U381" s="14">
        <f t="shared" si="75"/>
        <v>411</v>
      </c>
      <c r="V381" s="14">
        <f t="shared" si="76"/>
        <v>179</v>
      </c>
      <c r="W381" s="14">
        <f t="shared" si="77"/>
        <v>90</v>
      </c>
      <c r="X381" s="14">
        <f t="shared" si="78"/>
        <v>42</v>
      </c>
      <c r="Y381" s="14">
        <f t="shared" si="79"/>
        <v>18</v>
      </c>
      <c r="Z381" s="14">
        <f t="shared" si="80"/>
        <v>4</v>
      </c>
      <c r="AA381" s="14">
        <f t="shared" si="81"/>
        <v>1</v>
      </c>
      <c r="AB381" s="14">
        <f t="shared" si="82"/>
        <v>0</v>
      </c>
      <c r="AC381" s="14">
        <f t="shared" si="83"/>
        <v>0</v>
      </c>
      <c r="AD381" s="14">
        <f t="shared" si="84"/>
        <v>0</v>
      </c>
      <c r="AE381" s="14">
        <f t="shared" si="85"/>
        <v>0</v>
      </c>
      <c r="AF381" s="14">
        <f t="shared" si="86"/>
        <v>0</v>
      </c>
      <c r="AG381" s="14">
        <f t="shared" si="87"/>
        <v>0</v>
      </c>
      <c r="AH381" s="14">
        <f t="shared" si="88"/>
        <v>0</v>
      </c>
      <c r="AI381" s="9">
        <f t="shared" si="89"/>
        <v>21.897810218978105</v>
      </c>
    </row>
    <row r="382" spans="1:35">
      <c r="A382" s="1">
        <v>111799</v>
      </c>
      <c r="B382" s="14">
        <v>37</v>
      </c>
      <c r="C382" s="14">
        <v>12</v>
      </c>
      <c r="D382" s="2">
        <v>37.734999999999999</v>
      </c>
      <c r="E382" s="3">
        <v>4.5</v>
      </c>
      <c r="F382" s="14">
        <v>156</v>
      </c>
      <c r="G382" s="14">
        <v>49</v>
      </c>
      <c r="H382" s="14">
        <v>27</v>
      </c>
      <c r="I382" s="14">
        <v>9</v>
      </c>
      <c r="J382" s="14">
        <v>5</v>
      </c>
      <c r="K382" s="14">
        <v>1</v>
      </c>
      <c r="L382" s="14">
        <v>1</v>
      </c>
      <c r="M382" s="14">
        <v>0</v>
      </c>
      <c r="N382" s="14">
        <v>0</v>
      </c>
      <c r="O382" s="14">
        <v>0</v>
      </c>
      <c r="P382" s="14">
        <v>1</v>
      </c>
      <c r="Q382" s="14">
        <v>0</v>
      </c>
      <c r="R382" s="14">
        <v>0</v>
      </c>
      <c r="S382">
        <v>0</v>
      </c>
      <c r="T382" s="41">
        <v>2</v>
      </c>
      <c r="U382" s="14">
        <f t="shared" si="75"/>
        <v>249</v>
      </c>
      <c r="V382" s="14">
        <f t="shared" si="76"/>
        <v>93</v>
      </c>
      <c r="W382" s="14">
        <f t="shared" si="77"/>
        <v>44</v>
      </c>
      <c r="X382" s="14">
        <f t="shared" si="78"/>
        <v>17</v>
      </c>
      <c r="Y382" s="14">
        <f t="shared" si="79"/>
        <v>8</v>
      </c>
      <c r="Z382" s="14">
        <f t="shared" si="80"/>
        <v>3</v>
      </c>
      <c r="AA382" s="14">
        <f t="shared" si="81"/>
        <v>2</v>
      </c>
      <c r="AB382" s="14">
        <f t="shared" si="82"/>
        <v>1</v>
      </c>
      <c r="AC382" s="14">
        <f t="shared" si="83"/>
        <v>1</v>
      </c>
      <c r="AD382" s="14">
        <f t="shared" si="84"/>
        <v>1</v>
      </c>
      <c r="AE382" s="14">
        <f t="shared" si="85"/>
        <v>1</v>
      </c>
      <c r="AF382" s="14">
        <f t="shared" si="86"/>
        <v>0</v>
      </c>
      <c r="AG382" s="14">
        <f t="shared" si="87"/>
        <v>0</v>
      </c>
      <c r="AH382" s="14">
        <f t="shared" si="88"/>
        <v>0</v>
      </c>
      <c r="AI382" s="9">
        <f t="shared" si="89"/>
        <v>17.670682730923694</v>
      </c>
    </row>
    <row r="383" spans="1:35">
      <c r="A383" s="1">
        <v>111799</v>
      </c>
      <c r="B383" s="14">
        <v>37</v>
      </c>
      <c r="C383" s="14">
        <v>13</v>
      </c>
      <c r="D383" s="2">
        <v>37.78</v>
      </c>
      <c r="E383" s="3">
        <v>4.5</v>
      </c>
      <c r="F383" s="14">
        <v>198</v>
      </c>
      <c r="G383" s="14">
        <v>60</v>
      </c>
      <c r="H383" s="14">
        <v>46</v>
      </c>
      <c r="I383" s="14">
        <v>19</v>
      </c>
      <c r="J383" s="14">
        <v>8</v>
      </c>
      <c r="K383" s="14">
        <v>1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>
        <v>0</v>
      </c>
      <c r="T383" s="41">
        <v>2</v>
      </c>
      <c r="U383" s="14">
        <f t="shared" si="75"/>
        <v>332</v>
      </c>
      <c r="V383" s="14">
        <f t="shared" si="76"/>
        <v>134</v>
      </c>
      <c r="W383" s="14">
        <f t="shared" si="77"/>
        <v>74</v>
      </c>
      <c r="X383" s="14">
        <f t="shared" si="78"/>
        <v>28</v>
      </c>
      <c r="Y383" s="14">
        <f t="shared" si="79"/>
        <v>9</v>
      </c>
      <c r="Z383" s="14">
        <f t="shared" si="80"/>
        <v>1</v>
      </c>
      <c r="AA383" s="14">
        <f t="shared" si="81"/>
        <v>0</v>
      </c>
      <c r="AB383" s="14">
        <f t="shared" si="82"/>
        <v>0</v>
      </c>
      <c r="AC383" s="14">
        <f t="shared" si="83"/>
        <v>0</v>
      </c>
      <c r="AD383" s="14">
        <f t="shared" si="84"/>
        <v>0</v>
      </c>
      <c r="AE383" s="14">
        <f t="shared" si="85"/>
        <v>0</v>
      </c>
      <c r="AF383" s="14">
        <f t="shared" si="86"/>
        <v>0</v>
      </c>
      <c r="AG383" s="14">
        <f t="shared" si="87"/>
        <v>0</v>
      </c>
      <c r="AH383" s="14">
        <f t="shared" si="88"/>
        <v>0</v>
      </c>
      <c r="AI383" s="9">
        <f t="shared" si="89"/>
        <v>22.289156626506024</v>
      </c>
    </row>
    <row r="384" spans="1:35">
      <c r="A384" s="1">
        <v>111799</v>
      </c>
      <c r="B384" s="14">
        <v>37</v>
      </c>
      <c r="C384" s="14">
        <v>14</v>
      </c>
      <c r="D384" s="2">
        <v>37.825000000000003</v>
      </c>
      <c r="E384" s="3">
        <v>4.5</v>
      </c>
      <c r="F384" s="14">
        <v>281</v>
      </c>
      <c r="G384" s="14">
        <v>128</v>
      </c>
      <c r="H384" s="14">
        <v>69</v>
      </c>
      <c r="I384" s="14">
        <v>50</v>
      </c>
      <c r="J384" s="14">
        <v>19</v>
      </c>
      <c r="K384" s="14">
        <v>10</v>
      </c>
      <c r="L384" s="14">
        <v>9</v>
      </c>
      <c r="M384" s="14">
        <v>2</v>
      </c>
      <c r="N384" s="14">
        <v>1</v>
      </c>
      <c r="O384" s="14">
        <v>0</v>
      </c>
      <c r="P384" s="14">
        <v>0</v>
      </c>
      <c r="Q384" s="14">
        <v>0</v>
      </c>
      <c r="R384" s="14">
        <v>0</v>
      </c>
      <c r="S384">
        <v>0</v>
      </c>
      <c r="T384" s="41">
        <v>2</v>
      </c>
      <c r="U384" s="14">
        <f t="shared" si="75"/>
        <v>569</v>
      </c>
      <c r="V384" s="14">
        <f t="shared" si="76"/>
        <v>288</v>
      </c>
      <c r="W384" s="14">
        <f t="shared" si="77"/>
        <v>160</v>
      </c>
      <c r="X384" s="14">
        <f t="shared" si="78"/>
        <v>91</v>
      </c>
      <c r="Y384" s="14">
        <f t="shared" si="79"/>
        <v>41</v>
      </c>
      <c r="Z384" s="14">
        <f t="shared" si="80"/>
        <v>22</v>
      </c>
      <c r="AA384" s="14">
        <f t="shared" si="81"/>
        <v>12</v>
      </c>
      <c r="AB384" s="14">
        <f t="shared" si="82"/>
        <v>3</v>
      </c>
      <c r="AC384" s="14">
        <f t="shared" si="83"/>
        <v>1</v>
      </c>
      <c r="AD384" s="14">
        <f t="shared" si="84"/>
        <v>0</v>
      </c>
      <c r="AE384" s="14">
        <f t="shared" si="85"/>
        <v>0</v>
      </c>
      <c r="AF384" s="14">
        <f t="shared" si="86"/>
        <v>0</v>
      </c>
      <c r="AG384" s="14">
        <f t="shared" si="87"/>
        <v>0</v>
      </c>
      <c r="AH384" s="14">
        <f t="shared" si="88"/>
        <v>0</v>
      </c>
      <c r="AI384" s="9">
        <f t="shared" si="89"/>
        <v>28.119507908611602</v>
      </c>
    </row>
    <row r="385" spans="1:35">
      <c r="A385" s="1">
        <v>111799</v>
      </c>
      <c r="B385" s="14">
        <v>37</v>
      </c>
      <c r="C385" s="14">
        <v>15</v>
      </c>
      <c r="D385" s="2">
        <v>37.869999999999997</v>
      </c>
      <c r="E385" s="3">
        <v>4.5</v>
      </c>
      <c r="F385" s="14">
        <v>516</v>
      </c>
      <c r="G385" s="14">
        <v>310</v>
      </c>
      <c r="H385" s="14">
        <v>197</v>
      </c>
      <c r="I385" s="14">
        <v>126</v>
      </c>
      <c r="J385" s="14">
        <v>71</v>
      </c>
      <c r="K385" s="14">
        <v>26</v>
      </c>
      <c r="L385" s="14">
        <v>5</v>
      </c>
      <c r="M385" s="14">
        <v>3</v>
      </c>
      <c r="N385" s="14">
        <v>2</v>
      </c>
      <c r="O385" s="14">
        <v>0</v>
      </c>
      <c r="P385" s="14">
        <v>0</v>
      </c>
      <c r="Q385" s="14">
        <v>1</v>
      </c>
      <c r="R385" s="14">
        <v>0</v>
      </c>
      <c r="S385">
        <v>0</v>
      </c>
      <c r="T385" s="41">
        <v>2</v>
      </c>
      <c r="U385" s="14">
        <f t="shared" si="75"/>
        <v>1257</v>
      </c>
      <c r="V385" s="14">
        <f t="shared" si="76"/>
        <v>741</v>
      </c>
      <c r="W385" s="14">
        <f t="shared" si="77"/>
        <v>431</v>
      </c>
      <c r="X385" s="14">
        <f t="shared" si="78"/>
        <v>234</v>
      </c>
      <c r="Y385" s="14">
        <f t="shared" si="79"/>
        <v>108</v>
      </c>
      <c r="Z385" s="14">
        <f t="shared" si="80"/>
        <v>37</v>
      </c>
      <c r="AA385" s="14">
        <f t="shared" si="81"/>
        <v>11</v>
      </c>
      <c r="AB385" s="14">
        <f t="shared" si="82"/>
        <v>6</v>
      </c>
      <c r="AC385" s="14">
        <f t="shared" si="83"/>
        <v>3</v>
      </c>
      <c r="AD385" s="14">
        <f t="shared" si="84"/>
        <v>1</v>
      </c>
      <c r="AE385" s="14">
        <f t="shared" si="85"/>
        <v>1</v>
      </c>
      <c r="AF385" s="14">
        <f t="shared" si="86"/>
        <v>1</v>
      </c>
      <c r="AG385" s="14">
        <f t="shared" si="87"/>
        <v>0</v>
      </c>
      <c r="AH385" s="14">
        <f t="shared" si="88"/>
        <v>0</v>
      </c>
      <c r="AI385" s="9">
        <f t="shared" si="89"/>
        <v>34.287987271280826</v>
      </c>
    </row>
    <row r="386" spans="1:35">
      <c r="A386" s="1">
        <v>111799</v>
      </c>
      <c r="B386" s="14">
        <v>37</v>
      </c>
      <c r="C386" s="14">
        <v>16</v>
      </c>
      <c r="D386" s="2">
        <v>37.914999999999999</v>
      </c>
      <c r="E386" s="3">
        <v>4.5</v>
      </c>
      <c r="F386" s="14">
        <v>211</v>
      </c>
      <c r="G386" s="14">
        <v>97</v>
      </c>
      <c r="H386" s="14">
        <v>75</v>
      </c>
      <c r="I386" s="14">
        <v>38</v>
      </c>
      <c r="J386" s="14">
        <v>19</v>
      </c>
      <c r="K386" s="14">
        <v>11</v>
      </c>
      <c r="L386" s="14">
        <v>4</v>
      </c>
      <c r="M386" s="14">
        <v>4</v>
      </c>
      <c r="N386" s="14">
        <v>1</v>
      </c>
      <c r="O386" s="14">
        <v>1</v>
      </c>
      <c r="P386" s="14">
        <v>0</v>
      </c>
      <c r="Q386" s="14">
        <v>0</v>
      </c>
      <c r="R386" s="14">
        <v>0</v>
      </c>
      <c r="S386">
        <v>0</v>
      </c>
      <c r="T386" s="41">
        <v>2</v>
      </c>
      <c r="U386" s="14">
        <f t="shared" si="75"/>
        <v>461</v>
      </c>
      <c r="V386" s="14">
        <f t="shared" si="76"/>
        <v>250</v>
      </c>
      <c r="W386" s="14">
        <f t="shared" si="77"/>
        <v>153</v>
      </c>
      <c r="X386" s="14">
        <f t="shared" si="78"/>
        <v>78</v>
      </c>
      <c r="Y386" s="14">
        <f t="shared" si="79"/>
        <v>40</v>
      </c>
      <c r="Z386" s="14">
        <f t="shared" si="80"/>
        <v>21</v>
      </c>
      <c r="AA386" s="14">
        <f t="shared" si="81"/>
        <v>10</v>
      </c>
      <c r="AB386" s="14">
        <f t="shared" si="82"/>
        <v>6</v>
      </c>
      <c r="AC386" s="14">
        <f t="shared" si="83"/>
        <v>2</v>
      </c>
      <c r="AD386" s="14">
        <f t="shared" si="84"/>
        <v>1</v>
      </c>
      <c r="AE386" s="14">
        <f t="shared" si="85"/>
        <v>0</v>
      </c>
      <c r="AF386" s="14">
        <f t="shared" si="86"/>
        <v>0</v>
      </c>
      <c r="AG386" s="14">
        <f t="shared" si="87"/>
        <v>0</v>
      </c>
      <c r="AH386" s="14">
        <f t="shared" si="88"/>
        <v>0</v>
      </c>
      <c r="AI386" s="9">
        <f t="shared" si="89"/>
        <v>33.188720173535792</v>
      </c>
    </row>
    <row r="387" spans="1:35">
      <c r="A387" s="1">
        <v>111799</v>
      </c>
      <c r="B387" s="14">
        <v>37</v>
      </c>
      <c r="C387" s="14">
        <v>17</v>
      </c>
      <c r="D387" s="2">
        <v>37.96</v>
      </c>
      <c r="E387" s="3">
        <v>4.5</v>
      </c>
      <c r="F387" s="14">
        <v>224</v>
      </c>
      <c r="G387" s="14">
        <v>94</v>
      </c>
      <c r="H387" s="14">
        <v>61</v>
      </c>
      <c r="I387" s="14">
        <v>30</v>
      </c>
      <c r="J387" s="14">
        <v>27</v>
      </c>
      <c r="K387" s="14">
        <v>12</v>
      </c>
      <c r="L387" s="14">
        <v>4</v>
      </c>
      <c r="M387" s="14">
        <v>1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>
        <v>0</v>
      </c>
      <c r="T387" s="41">
        <v>2</v>
      </c>
      <c r="U387" s="14">
        <f t="shared" si="75"/>
        <v>453</v>
      </c>
      <c r="V387" s="14">
        <f t="shared" si="76"/>
        <v>229</v>
      </c>
      <c r="W387" s="14">
        <f t="shared" si="77"/>
        <v>135</v>
      </c>
      <c r="X387" s="14">
        <f t="shared" si="78"/>
        <v>74</v>
      </c>
      <c r="Y387" s="14">
        <f t="shared" si="79"/>
        <v>44</v>
      </c>
      <c r="Z387" s="14">
        <f t="shared" si="80"/>
        <v>17</v>
      </c>
      <c r="AA387" s="14">
        <f t="shared" si="81"/>
        <v>5</v>
      </c>
      <c r="AB387" s="14">
        <f t="shared" si="82"/>
        <v>1</v>
      </c>
      <c r="AC387" s="14">
        <f t="shared" si="83"/>
        <v>0</v>
      </c>
      <c r="AD387" s="14">
        <f t="shared" si="84"/>
        <v>0</v>
      </c>
      <c r="AE387" s="14">
        <f t="shared" si="85"/>
        <v>0</v>
      </c>
      <c r="AF387" s="14">
        <f t="shared" si="86"/>
        <v>0</v>
      </c>
      <c r="AG387" s="14">
        <f t="shared" si="87"/>
        <v>0</v>
      </c>
      <c r="AH387" s="14">
        <f t="shared" si="88"/>
        <v>0</v>
      </c>
      <c r="AI387" s="9">
        <f t="shared" si="89"/>
        <v>29.80132450331126</v>
      </c>
    </row>
    <row r="388" spans="1:35">
      <c r="A388" s="1">
        <v>111799</v>
      </c>
      <c r="B388" s="14">
        <v>37</v>
      </c>
      <c r="C388" s="14">
        <v>18</v>
      </c>
      <c r="D388" s="2">
        <v>38.005000000000003</v>
      </c>
      <c r="E388" s="3">
        <v>4.5</v>
      </c>
      <c r="F388" s="14">
        <v>304</v>
      </c>
      <c r="G388" s="14">
        <v>118</v>
      </c>
      <c r="H388" s="14">
        <v>75</v>
      </c>
      <c r="I388" s="14">
        <v>45</v>
      </c>
      <c r="J388" s="14">
        <v>23</v>
      </c>
      <c r="K388" s="14">
        <v>5</v>
      </c>
      <c r="L388" s="14">
        <v>2</v>
      </c>
      <c r="M388" s="14">
        <v>1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>
        <v>0</v>
      </c>
      <c r="T388" s="41">
        <v>2</v>
      </c>
      <c r="U388" s="14">
        <f t="shared" si="75"/>
        <v>573</v>
      </c>
      <c r="V388" s="14">
        <f t="shared" si="76"/>
        <v>269</v>
      </c>
      <c r="W388" s="14">
        <f t="shared" si="77"/>
        <v>151</v>
      </c>
      <c r="X388" s="14">
        <f t="shared" si="78"/>
        <v>76</v>
      </c>
      <c r="Y388" s="14">
        <f t="shared" si="79"/>
        <v>31</v>
      </c>
      <c r="Z388" s="14">
        <f t="shared" si="80"/>
        <v>8</v>
      </c>
      <c r="AA388" s="14">
        <f t="shared" si="81"/>
        <v>3</v>
      </c>
      <c r="AB388" s="14">
        <f t="shared" si="82"/>
        <v>1</v>
      </c>
      <c r="AC388" s="14">
        <f t="shared" si="83"/>
        <v>0</v>
      </c>
      <c r="AD388" s="14">
        <f t="shared" si="84"/>
        <v>0</v>
      </c>
      <c r="AE388" s="14">
        <f t="shared" si="85"/>
        <v>0</v>
      </c>
      <c r="AF388" s="14">
        <f t="shared" si="86"/>
        <v>0</v>
      </c>
      <c r="AG388" s="14">
        <f t="shared" si="87"/>
        <v>0</v>
      </c>
      <c r="AH388" s="14">
        <f t="shared" si="88"/>
        <v>0</v>
      </c>
      <c r="AI388" s="9">
        <f t="shared" si="89"/>
        <v>26.352530541012214</v>
      </c>
    </row>
    <row r="389" spans="1:35">
      <c r="A389" s="1">
        <v>111799</v>
      </c>
      <c r="B389" s="14">
        <v>37</v>
      </c>
      <c r="C389" s="14">
        <v>19</v>
      </c>
      <c r="D389" s="2">
        <v>38.049999999999997</v>
      </c>
      <c r="E389" s="3">
        <v>4.5</v>
      </c>
      <c r="F389" s="14">
        <v>244</v>
      </c>
      <c r="G389" s="14">
        <v>76</v>
      </c>
      <c r="H389" s="14">
        <v>51</v>
      </c>
      <c r="I389" s="14">
        <v>17</v>
      </c>
      <c r="J389" s="14">
        <v>8</v>
      </c>
      <c r="K389" s="14">
        <v>5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>
        <v>0</v>
      </c>
      <c r="T389" s="41">
        <v>2</v>
      </c>
      <c r="U389" s="14">
        <f t="shared" si="75"/>
        <v>401</v>
      </c>
      <c r="V389" s="14">
        <f t="shared" si="76"/>
        <v>157</v>
      </c>
      <c r="W389" s="14">
        <f t="shared" si="77"/>
        <v>81</v>
      </c>
      <c r="X389" s="14">
        <f t="shared" si="78"/>
        <v>30</v>
      </c>
      <c r="Y389" s="14">
        <f t="shared" si="79"/>
        <v>13</v>
      </c>
      <c r="Z389" s="14">
        <f t="shared" si="80"/>
        <v>5</v>
      </c>
      <c r="AA389" s="14">
        <f t="shared" si="81"/>
        <v>0</v>
      </c>
      <c r="AB389" s="14">
        <f t="shared" si="82"/>
        <v>0</v>
      </c>
      <c r="AC389" s="14">
        <f t="shared" si="83"/>
        <v>0</v>
      </c>
      <c r="AD389" s="14">
        <f t="shared" si="84"/>
        <v>0</v>
      </c>
      <c r="AE389" s="14">
        <f t="shared" si="85"/>
        <v>0</v>
      </c>
      <c r="AF389" s="14">
        <f t="shared" si="86"/>
        <v>0</v>
      </c>
      <c r="AG389" s="14">
        <f t="shared" si="87"/>
        <v>0</v>
      </c>
      <c r="AH389" s="14">
        <f t="shared" si="88"/>
        <v>0</v>
      </c>
      <c r="AI389" s="9">
        <f t="shared" si="89"/>
        <v>20.199501246882793</v>
      </c>
    </row>
    <row r="390" spans="1:35">
      <c r="A390" s="1">
        <v>111799</v>
      </c>
      <c r="B390" s="14">
        <v>37</v>
      </c>
      <c r="C390" s="14">
        <v>20</v>
      </c>
      <c r="D390" s="2">
        <v>38.094999999999999</v>
      </c>
      <c r="E390" s="3">
        <v>5</v>
      </c>
      <c r="F390" s="14">
        <v>339</v>
      </c>
      <c r="G390" s="14">
        <v>117</v>
      </c>
      <c r="H390" s="14">
        <v>62</v>
      </c>
      <c r="I390" s="14">
        <v>20</v>
      </c>
      <c r="J390" s="14">
        <v>12</v>
      </c>
      <c r="K390" s="14">
        <v>2</v>
      </c>
      <c r="L390" s="14">
        <v>1</v>
      </c>
      <c r="M390" s="14">
        <v>0</v>
      </c>
      <c r="N390" s="14">
        <v>0</v>
      </c>
      <c r="O390" s="14">
        <v>0</v>
      </c>
      <c r="P390" s="14">
        <v>0</v>
      </c>
      <c r="Q390" s="14">
        <v>1</v>
      </c>
      <c r="R390" s="14">
        <v>0</v>
      </c>
      <c r="S390">
        <v>0</v>
      </c>
      <c r="T390" s="41">
        <v>2</v>
      </c>
      <c r="U390" s="14">
        <f t="shared" si="75"/>
        <v>554</v>
      </c>
      <c r="V390" s="14">
        <f t="shared" si="76"/>
        <v>215</v>
      </c>
      <c r="W390" s="14">
        <f t="shared" si="77"/>
        <v>98</v>
      </c>
      <c r="X390" s="14">
        <f t="shared" si="78"/>
        <v>36</v>
      </c>
      <c r="Y390" s="14">
        <f t="shared" si="79"/>
        <v>16</v>
      </c>
      <c r="Z390" s="14">
        <f t="shared" si="80"/>
        <v>4</v>
      </c>
      <c r="AA390" s="14">
        <f t="shared" si="81"/>
        <v>2</v>
      </c>
      <c r="AB390" s="14">
        <f t="shared" si="82"/>
        <v>1</v>
      </c>
      <c r="AC390" s="14">
        <f t="shared" si="83"/>
        <v>1</v>
      </c>
      <c r="AD390" s="14">
        <f t="shared" si="84"/>
        <v>1</v>
      </c>
      <c r="AE390" s="14">
        <f t="shared" si="85"/>
        <v>1</v>
      </c>
      <c r="AF390" s="14">
        <f t="shared" si="86"/>
        <v>1</v>
      </c>
      <c r="AG390" s="14">
        <f t="shared" si="87"/>
        <v>0</v>
      </c>
      <c r="AH390" s="14">
        <f t="shared" si="88"/>
        <v>0</v>
      </c>
      <c r="AI390" s="9">
        <f t="shared" si="89"/>
        <v>17.689530685920577</v>
      </c>
    </row>
    <row r="391" spans="1:35">
      <c r="A391" s="1">
        <v>111799</v>
      </c>
      <c r="B391" s="14">
        <v>37</v>
      </c>
      <c r="C391" s="14">
        <v>21</v>
      </c>
      <c r="D391" s="2">
        <v>38.145000000000003</v>
      </c>
      <c r="E391" s="3">
        <v>5</v>
      </c>
      <c r="F391" s="14">
        <v>265</v>
      </c>
      <c r="G391" s="14">
        <v>116</v>
      </c>
      <c r="H391" s="14">
        <v>60</v>
      </c>
      <c r="I391" s="14">
        <v>36</v>
      </c>
      <c r="J391" s="14">
        <v>13</v>
      </c>
      <c r="K391" s="14">
        <v>6</v>
      </c>
      <c r="L391" s="14">
        <v>1</v>
      </c>
      <c r="M391" s="14">
        <v>1</v>
      </c>
      <c r="N391" s="14">
        <v>0</v>
      </c>
      <c r="O391" s="14">
        <v>0</v>
      </c>
      <c r="P391" s="14">
        <v>0</v>
      </c>
      <c r="Q391" s="14">
        <v>1</v>
      </c>
      <c r="R391" s="14">
        <v>0</v>
      </c>
      <c r="S391">
        <v>0</v>
      </c>
      <c r="T391" s="41">
        <v>2</v>
      </c>
      <c r="U391" s="14">
        <f t="shared" si="75"/>
        <v>499</v>
      </c>
      <c r="V391" s="14">
        <f t="shared" si="76"/>
        <v>234</v>
      </c>
      <c r="W391" s="14">
        <f t="shared" si="77"/>
        <v>118</v>
      </c>
      <c r="X391" s="14">
        <f t="shared" si="78"/>
        <v>58</v>
      </c>
      <c r="Y391" s="14">
        <f t="shared" si="79"/>
        <v>22</v>
      </c>
      <c r="Z391" s="14">
        <f t="shared" si="80"/>
        <v>9</v>
      </c>
      <c r="AA391" s="14">
        <f t="shared" si="81"/>
        <v>3</v>
      </c>
      <c r="AB391" s="14">
        <f t="shared" si="82"/>
        <v>2</v>
      </c>
      <c r="AC391" s="14">
        <f t="shared" si="83"/>
        <v>1</v>
      </c>
      <c r="AD391" s="14">
        <f t="shared" si="84"/>
        <v>1</v>
      </c>
      <c r="AE391" s="14">
        <f t="shared" si="85"/>
        <v>1</v>
      </c>
      <c r="AF391" s="14">
        <f t="shared" si="86"/>
        <v>1</v>
      </c>
      <c r="AG391" s="14">
        <f t="shared" si="87"/>
        <v>0</v>
      </c>
      <c r="AH391" s="14">
        <f t="shared" si="88"/>
        <v>0</v>
      </c>
      <c r="AI391" s="9">
        <f t="shared" si="89"/>
        <v>23.647294589178355</v>
      </c>
    </row>
    <row r="392" spans="1:35">
      <c r="A392" s="1">
        <v>111799</v>
      </c>
      <c r="B392" s="14">
        <v>37</v>
      </c>
      <c r="C392" s="14">
        <v>22</v>
      </c>
      <c r="D392" s="2">
        <v>38.195</v>
      </c>
      <c r="E392" s="3">
        <v>5.5</v>
      </c>
      <c r="F392" s="14">
        <v>257</v>
      </c>
      <c r="G392" s="14">
        <v>111</v>
      </c>
      <c r="H392" s="14">
        <v>49</v>
      </c>
      <c r="I392" s="14">
        <v>27</v>
      </c>
      <c r="J392" s="14">
        <v>24</v>
      </c>
      <c r="K392" s="14">
        <v>4</v>
      </c>
      <c r="L392" s="14">
        <v>2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>
        <v>0</v>
      </c>
      <c r="T392" s="41">
        <v>2</v>
      </c>
      <c r="U392" s="14">
        <f t="shared" si="75"/>
        <v>474</v>
      </c>
      <c r="V392" s="14">
        <f t="shared" si="76"/>
        <v>217</v>
      </c>
      <c r="W392" s="14">
        <f t="shared" si="77"/>
        <v>106</v>
      </c>
      <c r="X392" s="14">
        <f t="shared" si="78"/>
        <v>57</v>
      </c>
      <c r="Y392" s="14">
        <f t="shared" si="79"/>
        <v>30</v>
      </c>
      <c r="Z392" s="14">
        <f t="shared" si="80"/>
        <v>6</v>
      </c>
      <c r="AA392" s="14">
        <f t="shared" si="81"/>
        <v>2</v>
      </c>
      <c r="AB392" s="14">
        <f t="shared" si="82"/>
        <v>0</v>
      </c>
      <c r="AC392" s="14">
        <f t="shared" si="83"/>
        <v>0</v>
      </c>
      <c r="AD392" s="14">
        <f t="shared" si="84"/>
        <v>0</v>
      </c>
      <c r="AE392" s="14">
        <f t="shared" si="85"/>
        <v>0</v>
      </c>
      <c r="AF392" s="14">
        <f t="shared" si="86"/>
        <v>0</v>
      </c>
      <c r="AG392" s="14">
        <f t="shared" si="87"/>
        <v>0</v>
      </c>
      <c r="AH392" s="14">
        <f t="shared" si="88"/>
        <v>0</v>
      </c>
      <c r="AI392" s="9">
        <f t="shared" si="89"/>
        <v>22.362869198312236</v>
      </c>
    </row>
    <row r="393" spans="1:35">
      <c r="A393" s="1">
        <v>111899</v>
      </c>
      <c r="B393" s="14">
        <v>38</v>
      </c>
      <c r="C393" s="14">
        <v>1</v>
      </c>
      <c r="D393" s="2">
        <v>38.25</v>
      </c>
      <c r="E393" s="3">
        <v>5.7</v>
      </c>
      <c r="F393" s="14">
        <v>125</v>
      </c>
      <c r="G393" s="14">
        <v>80</v>
      </c>
      <c r="H393" s="14">
        <v>52</v>
      </c>
      <c r="I393" s="14">
        <v>31</v>
      </c>
      <c r="J393" s="14">
        <v>13</v>
      </c>
      <c r="K393" s="14">
        <v>6</v>
      </c>
      <c r="L393" s="14">
        <v>2</v>
      </c>
      <c r="M393" s="14">
        <v>3</v>
      </c>
      <c r="N393" s="14">
        <v>3</v>
      </c>
      <c r="O393" s="14">
        <v>0</v>
      </c>
      <c r="P393" s="14">
        <v>1</v>
      </c>
      <c r="Q393" s="14">
        <v>1</v>
      </c>
      <c r="R393" s="14">
        <v>0</v>
      </c>
      <c r="S393">
        <v>0</v>
      </c>
      <c r="T393" s="41">
        <v>2</v>
      </c>
      <c r="U393" s="14">
        <f t="shared" si="75"/>
        <v>317</v>
      </c>
      <c r="V393" s="14">
        <f t="shared" si="76"/>
        <v>192</v>
      </c>
      <c r="W393" s="14">
        <f t="shared" si="77"/>
        <v>112</v>
      </c>
      <c r="X393" s="14">
        <f t="shared" si="78"/>
        <v>60</v>
      </c>
      <c r="Y393" s="14">
        <f t="shared" si="79"/>
        <v>29</v>
      </c>
      <c r="Z393" s="14">
        <f t="shared" si="80"/>
        <v>16</v>
      </c>
      <c r="AA393" s="14">
        <f t="shared" si="81"/>
        <v>10</v>
      </c>
      <c r="AB393" s="14">
        <f t="shared" si="82"/>
        <v>8</v>
      </c>
      <c r="AC393" s="14">
        <f t="shared" si="83"/>
        <v>5</v>
      </c>
      <c r="AD393" s="14">
        <f t="shared" si="84"/>
        <v>2</v>
      </c>
      <c r="AE393" s="14">
        <f t="shared" si="85"/>
        <v>2</v>
      </c>
      <c r="AF393" s="14">
        <f t="shared" si="86"/>
        <v>1</v>
      </c>
      <c r="AG393" s="14">
        <f t="shared" si="87"/>
        <v>0</v>
      </c>
      <c r="AH393" s="14">
        <f t="shared" si="88"/>
        <v>0</v>
      </c>
      <c r="AI393" s="9">
        <f t="shared" si="89"/>
        <v>35.331230283911673</v>
      </c>
    </row>
    <row r="394" spans="1:35">
      <c r="A394" s="1">
        <v>111899</v>
      </c>
      <c r="B394" s="14">
        <v>38</v>
      </c>
      <c r="C394" s="14">
        <v>2</v>
      </c>
      <c r="D394" s="2">
        <v>38.307000000000002</v>
      </c>
      <c r="E394" s="3">
        <v>4.7</v>
      </c>
      <c r="F394" s="14">
        <v>171</v>
      </c>
      <c r="G394" s="14">
        <v>93</v>
      </c>
      <c r="H394" s="14">
        <v>60</v>
      </c>
      <c r="I394" s="14">
        <v>40</v>
      </c>
      <c r="J394" s="14">
        <v>29</v>
      </c>
      <c r="K394" s="14">
        <v>14</v>
      </c>
      <c r="L394" s="14">
        <v>7</v>
      </c>
      <c r="M394" s="14">
        <v>6</v>
      </c>
      <c r="N394" s="14">
        <v>3</v>
      </c>
      <c r="O394" s="14">
        <v>4</v>
      </c>
      <c r="P394" s="14">
        <v>0</v>
      </c>
      <c r="Q394" s="14">
        <v>0</v>
      </c>
      <c r="R394" s="14">
        <v>1</v>
      </c>
      <c r="S394">
        <v>1</v>
      </c>
      <c r="T394" s="41">
        <v>2</v>
      </c>
      <c r="U394" s="14">
        <f t="shared" si="75"/>
        <v>429</v>
      </c>
      <c r="V394" s="14">
        <f t="shared" si="76"/>
        <v>258</v>
      </c>
      <c r="W394" s="14">
        <f t="shared" si="77"/>
        <v>165</v>
      </c>
      <c r="X394" s="14">
        <f t="shared" si="78"/>
        <v>105</v>
      </c>
      <c r="Y394" s="14">
        <f t="shared" si="79"/>
        <v>65</v>
      </c>
      <c r="Z394" s="14">
        <f t="shared" si="80"/>
        <v>36</v>
      </c>
      <c r="AA394" s="14">
        <f t="shared" si="81"/>
        <v>22</v>
      </c>
      <c r="AB394" s="14">
        <f t="shared" si="82"/>
        <v>15</v>
      </c>
      <c r="AC394" s="14">
        <f t="shared" si="83"/>
        <v>9</v>
      </c>
      <c r="AD394" s="14">
        <f t="shared" si="84"/>
        <v>6</v>
      </c>
      <c r="AE394" s="14">
        <f t="shared" si="85"/>
        <v>2</v>
      </c>
      <c r="AF394" s="14">
        <f t="shared" si="86"/>
        <v>2</v>
      </c>
      <c r="AG394" s="14">
        <f t="shared" si="87"/>
        <v>2</v>
      </c>
      <c r="AH394" s="14">
        <f t="shared" si="88"/>
        <v>1</v>
      </c>
      <c r="AI394" s="9">
        <f t="shared" si="89"/>
        <v>38.461538461538467</v>
      </c>
    </row>
    <row r="395" spans="1:35">
      <c r="A395" s="1">
        <v>111899</v>
      </c>
      <c r="B395" s="14">
        <v>38</v>
      </c>
      <c r="C395" s="14">
        <v>3</v>
      </c>
      <c r="D395" s="2">
        <v>38.353999999999999</v>
      </c>
      <c r="E395" s="3">
        <v>4.7</v>
      </c>
      <c r="F395" s="14">
        <v>269</v>
      </c>
      <c r="G395" s="14">
        <v>171</v>
      </c>
      <c r="H395" s="14">
        <v>135</v>
      </c>
      <c r="I395" s="14">
        <v>71</v>
      </c>
      <c r="J395" s="14">
        <v>59</v>
      </c>
      <c r="K395" s="14">
        <v>30</v>
      </c>
      <c r="L395" s="14">
        <v>22</v>
      </c>
      <c r="M395" s="14">
        <v>12</v>
      </c>
      <c r="N395" s="14">
        <v>14</v>
      </c>
      <c r="O395" s="14">
        <v>4</v>
      </c>
      <c r="P395" s="14">
        <v>5</v>
      </c>
      <c r="Q395" s="14">
        <v>1</v>
      </c>
      <c r="R395" s="14">
        <v>0</v>
      </c>
      <c r="S395">
        <v>1</v>
      </c>
      <c r="T395" s="41">
        <v>2</v>
      </c>
      <c r="U395" s="14">
        <f t="shared" ref="U395:U458" si="90">SUM(F395:S395)</f>
        <v>794</v>
      </c>
      <c r="V395" s="14">
        <f t="shared" ref="V395:V458" si="91">SUM(G395:S395)</f>
        <v>525</v>
      </c>
      <c r="W395" s="14">
        <f t="shared" ref="W395:W458" si="92">SUM(H395:S395)</f>
        <v>354</v>
      </c>
      <c r="X395" s="14">
        <f t="shared" ref="X395:X458" si="93">SUM(I395:S395)</f>
        <v>219</v>
      </c>
      <c r="Y395" s="14">
        <f t="shared" ref="Y395:Y458" si="94">SUM(J395:S395)</f>
        <v>148</v>
      </c>
      <c r="Z395" s="14">
        <f t="shared" ref="Z395:Z458" si="95">SUM(K395:S395)</f>
        <v>89</v>
      </c>
      <c r="AA395" s="14">
        <f t="shared" ref="AA395:AA458" si="96">SUM(L395:S395)</f>
        <v>59</v>
      </c>
      <c r="AB395" s="14">
        <f t="shared" ref="AB395:AB458" si="97">SUM(M395:S395)</f>
        <v>37</v>
      </c>
      <c r="AC395" s="14">
        <f t="shared" ref="AC395:AC458" si="98">SUM(N395:S395)</f>
        <v>25</v>
      </c>
      <c r="AD395" s="14">
        <f t="shared" ref="AD395:AD458" si="99">SUM(O395:S395)</f>
        <v>11</v>
      </c>
      <c r="AE395" s="14">
        <f t="shared" ref="AE395:AE458" si="100">SUM(P395:S395)</f>
        <v>7</v>
      </c>
      <c r="AF395" s="14">
        <f t="shared" ref="AF395:AF458" si="101">SUM(Q395:S395)</f>
        <v>2</v>
      </c>
      <c r="AG395" s="14">
        <f t="shared" ref="AG395:AG458" si="102">SUM(R395:S395)</f>
        <v>1</v>
      </c>
      <c r="AH395" s="14">
        <f t="shared" ref="AH395:AH458" si="103">SUM(S395)</f>
        <v>1</v>
      </c>
      <c r="AI395" s="9">
        <f t="shared" ref="AI395:AI458" si="104">(W395/U395)*100</f>
        <v>44.584382871536526</v>
      </c>
    </row>
    <row r="396" spans="1:35">
      <c r="A396" s="1">
        <v>111899</v>
      </c>
      <c r="B396" s="14">
        <v>38</v>
      </c>
      <c r="C396" s="14">
        <v>4</v>
      </c>
      <c r="D396" s="2">
        <v>38.401000000000003</v>
      </c>
      <c r="E396" s="3">
        <v>4.7</v>
      </c>
      <c r="F396" s="14">
        <v>338</v>
      </c>
      <c r="G396" s="14">
        <v>191</v>
      </c>
      <c r="H396" s="14">
        <v>136</v>
      </c>
      <c r="I396" s="14">
        <v>79</v>
      </c>
      <c r="J396" s="14">
        <v>55</v>
      </c>
      <c r="K396" s="14">
        <v>36</v>
      </c>
      <c r="L396" s="14">
        <v>19</v>
      </c>
      <c r="M396" s="14">
        <v>8</v>
      </c>
      <c r="N396" s="14">
        <v>7</v>
      </c>
      <c r="O396" s="14">
        <v>2</v>
      </c>
      <c r="P396" s="14">
        <v>2</v>
      </c>
      <c r="Q396" s="14">
        <v>0</v>
      </c>
      <c r="R396" s="14">
        <v>0</v>
      </c>
      <c r="S396">
        <v>0</v>
      </c>
      <c r="T396" s="41">
        <v>2</v>
      </c>
      <c r="U396" s="14">
        <f t="shared" si="90"/>
        <v>873</v>
      </c>
      <c r="V396" s="14">
        <f t="shared" si="91"/>
        <v>535</v>
      </c>
      <c r="W396" s="14">
        <f t="shared" si="92"/>
        <v>344</v>
      </c>
      <c r="X396" s="14">
        <f t="shared" si="93"/>
        <v>208</v>
      </c>
      <c r="Y396" s="14">
        <f t="shared" si="94"/>
        <v>129</v>
      </c>
      <c r="Z396" s="14">
        <f t="shared" si="95"/>
        <v>74</v>
      </c>
      <c r="AA396" s="14">
        <f t="shared" si="96"/>
        <v>38</v>
      </c>
      <c r="AB396" s="14">
        <f t="shared" si="97"/>
        <v>19</v>
      </c>
      <c r="AC396" s="14">
        <f t="shared" si="98"/>
        <v>11</v>
      </c>
      <c r="AD396" s="14">
        <f t="shared" si="99"/>
        <v>4</v>
      </c>
      <c r="AE396" s="14">
        <f t="shared" si="100"/>
        <v>2</v>
      </c>
      <c r="AF396" s="14">
        <f t="shared" si="101"/>
        <v>0</v>
      </c>
      <c r="AG396" s="14">
        <f t="shared" si="102"/>
        <v>0</v>
      </c>
      <c r="AH396" s="14">
        <f t="shared" si="103"/>
        <v>0</v>
      </c>
      <c r="AI396" s="9">
        <f t="shared" si="104"/>
        <v>39.404352806414664</v>
      </c>
    </row>
    <row r="397" spans="1:35">
      <c r="A397" s="1">
        <v>111899</v>
      </c>
      <c r="B397" s="14">
        <v>38</v>
      </c>
      <c r="C397" s="14">
        <v>5</v>
      </c>
      <c r="D397" s="2">
        <v>38.448</v>
      </c>
      <c r="E397" s="3">
        <v>4.7</v>
      </c>
      <c r="F397" s="14">
        <v>250</v>
      </c>
      <c r="G397" s="14">
        <v>149</v>
      </c>
      <c r="H397" s="14">
        <v>94</v>
      </c>
      <c r="I397" s="14">
        <v>46</v>
      </c>
      <c r="J397" s="14">
        <v>27</v>
      </c>
      <c r="K397" s="14">
        <v>16</v>
      </c>
      <c r="L397" s="14">
        <v>9</v>
      </c>
      <c r="M397" s="14">
        <v>3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>
        <v>0</v>
      </c>
      <c r="T397" s="41">
        <v>2</v>
      </c>
      <c r="U397" s="14">
        <f t="shared" si="90"/>
        <v>594</v>
      </c>
      <c r="V397" s="14">
        <f t="shared" si="91"/>
        <v>344</v>
      </c>
      <c r="W397" s="14">
        <f t="shared" si="92"/>
        <v>195</v>
      </c>
      <c r="X397" s="14">
        <f t="shared" si="93"/>
        <v>101</v>
      </c>
      <c r="Y397" s="14">
        <f t="shared" si="94"/>
        <v>55</v>
      </c>
      <c r="Z397" s="14">
        <f t="shared" si="95"/>
        <v>28</v>
      </c>
      <c r="AA397" s="14">
        <f t="shared" si="96"/>
        <v>12</v>
      </c>
      <c r="AB397" s="14">
        <f t="shared" si="97"/>
        <v>3</v>
      </c>
      <c r="AC397" s="14">
        <f t="shared" si="98"/>
        <v>0</v>
      </c>
      <c r="AD397" s="14">
        <f t="shared" si="99"/>
        <v>0</v>
      </c>
      <c r="AE397" s="14">
        <f t="shared" si="100"/>
        <v>0</v>
      </c>
      <c r="AF397" s="14">
        <f t="shared" si="101"/>
        <v>0</v>
      </c>
      <c r="AG397" s="14">
        <f t="shared" si="102"/>
        <v>0</v>
      </c>
      <c r="AH397" s="14">
        <f t="shared" si="103"/>
        <v>0</v>
      </c>
      <c r="AI397" s="9">
        <f t="shared" si="104"/>
        <v>32.828282828282831</v>
      </c>
    </row>
    <row r="398" spans="1:35">
      <c r="A398" s="1">
        <v>111899</v>
      </c>
      <c r="B398" s="14">
        <v>38</v>
      </c>
      <c r="C398" s="14">
        <v>6</v>
      </c>
      <c r="D398" s="2">
        <v>38.494999999999997</v>
      </c>
      <c r="E398" s="3">
        <v>4.7</v>
      </c>
      <c r="F398" s="14">
        <v>265</v>
      </c>
      <c r="G398" s="14">
        <v>110</v>
      </c>
      <c r="H398" s="14">
        <v>61</v>
      </c>
      <c r="I398" s="14">
        <v>30</v>
      </c>
      <c r="J398" s="14">
        <v>11</v>
      </c>
      <c r="K398" s="14">
        <v>3</v>
      </c>
      <c r="L398" s="14">
        <v>1</v>
      </c>
      <c r="M398" s="14">
        <v>1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>
        <v>0</v>
      </c>
      <c r="T398" s="41">
        <v>2</v>
      </c>
      <c r="U398" s="14">
        <f t="shared" si="90"/>
        <v>482</v>
      </c>
      <c r="V398" s="14">
        <f t="shared" si="91"/>
        <v>217</v>
      </c>
      <c r="W398" s="14">
        <f t="shared" si="92"/>
        <v>107</v>
      </c>
      <c r="X398" s="14">
        <f t="shared" si="93"/>
        <v>46</v>
      </c>
      <c r="Y398" s="14">
        <f t="shared" si="94"/>
        <v>16</v>
      </c>
      <c r="Z398" s="14">
        <f t="shared" si="95"/>
        <v>5</v>
      </c>
      <c r="AA398" s="14">
        <f t="shared" si="96"/>
        <v>2</v>
      </c>
      <c r="AB398" s="14">
        <f t="shared" si="97"/>
        <v>1</v>
      </c>
      <c r="AC398" s="14">
        <f t="shared" si="98"/>
        <v>0</v>
      </c>
      <c r="AD398" s="14">
        <f t="shared" si="99"/>
        <v>0</v>
      </c>
      <c r="AE398" s="14">
        <f t="shared" si="100"/>
        <v>0</v>
      </c>
      <c r="AF398" s="14">
        <f t="shared" si="101"/>
        <v>0</v>
      </c>
      <c r="AG398" s="14">
        <f t="shared" si="102"/>
        <v>0</v>
      </c>
      <c r="AH398" s="14">
        <f t="shared" si="103"/>
        <v>0</v>
      </c>
      <c r="AI398" s="9">
        <f t="shared" si="104"/>
        <v>22.199170124481327</v>
      </c>
    </row>
    <row r="399" spans="1:35">
      <c r="A399" s="1">
        <v>111899</v>
      </c>
      <c r="B399" s="14">
        <v>38</v>
      </c>
      <c r="C399" s="14">
        <v>7</v>
      </c>
      <c r="D399" s="2">
        <v>38.542000000000002</v>
      </c>
      <c r="E399" s="3">
        <v>4.7</v>
      </c>
      <c r="F399" s="14">
        <v>172</v>
      </c>
      <c r="G399" s="14">
        <v>93</v>
      </c>
      <c r="H399" s="14">
        <v>65</v>
      </c>
      <c r="I399" s="14">
        <v>23</v>
      </c>
      <c r="J399" s="14">
        <v>18</v>
      </c>
      <c r="K399" s="14">
        <v>7</v>
      </c>
      <c r="L399" s="14">
        <v>4</v>
      </c>
      <c r="M399" s="14">
        <v>1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>
        <v>0</v>
      </c>
      <c r="T399" s="41">
        <v>2</v>
      </c>
      <c r="U399" s="14">
        <f t="shared" si="90"/>
        <v>383</v>
      </c>
      <c r="V399" s="14">
        <f t="shared" si="91"/>
        <v>211</v>
      </c>
      <c r="W399" s="14">
        <f t="shared" si="92"/>
        <v>118</v>
      </c>
      <c r="X399" s="14">
        <f t="shared" si="93"/>
        <v>53</v>
      </c>
      <c r="Y399" s="14">
        <f t="shared" si="94"/>
        <v>30</v>
      </c>
      <c r="Z399" s="14">
        <f t="shared" si="95"/>
        <v>12</v>
      </c>
      <c r="AA399" s="14">
        <f t="shared" si="96"/>
        <v>5</v>
      </c>
      <c r="AB399" s="14">
        <f t="shared" si="97"/>
        <v>1</v>
      </c>
      <c r="AC399" s="14">
        <f t="shared" si="98"/>
        <v>0</v>
      </c>
      <c r="AD399" s="14">
        <f t="shared" si="99"/>
        <v>0</v>
      </c>
      <c r="AE399" s="14">
        <f t="shared" si="100"/>
        <v>0</v>
      </c>
      <c r="AF399" s="14">
        <f t="shared" si="101"/>
        <v>0</v>
      </c>
      <c r="AG399" s="14">
        <f t="shared" si="102"/>
        <v>0</v>
      </c>
      <c r="AH399" s="14">
        <f t="shared" si="103"/>
        <v>0</v>
      </c>
      <c r="AI399" s="9">
        <f t="shared" si="104"/>
        <v>30.809399477806785</v>
      </c>
    </row>
    <row r="400" spans="1:35">
      <c r="A400" s="1">
        <v>111899</v>
      </c>
      <c r="B400" s="14">
        <v>38</v>
      </c>
      <c r="C400" s="14">
        <v>8</v>
      </c>
      <c r="D400" s="2">
        <v>38.588999999999999</v>
      </c>
      <c r="E400" s="3">
        <v>4.7</v>
      </c>
      <c r="F400" s="14">
        <v>183</v>
      </c>
      <c r="G400" s="14">
        <v>78</v>
      </c>
      <c r="H400" s="14">
        <v>31</v>
      </c>
      <c r="I400" s="14">
        <v>25</v>
      </c>
      <c r="J400" s="14">
        <v>14</v>
      </c>
      <c r="K400" s="14">
        <v>6</v>
      </c>
      <c r="L400" s="14">
        <v>2</v>
      </c>
      <c r="M400" s="14">
        <v>1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>
        <v>0</v>
      </c>
      <c r="T400" s="41">
        <v>2</v>
      </c>
      <c r="U400" s="14">
        <f t="shared" si="90"/>
        <v>340</v>
      </c>
      <c r="V400" s="14">
        <f t="shared" si="91"/>
        <v>157</v>
      </c>
      <c r="W400" s="14">
        <f t="shared" si="92"/>
        <v>79</v>
      </c>
      <c r="X400" s="14">
        <f t="shared" si="93"/>
        <v>48</v>
      </c>
      <c r="Y400" s="14">
        <f t="shared" si="94"/>
        <v>23</v>
      </c>
      <c r="Z400" s="14">
        <f t="shared" si="95"/>
        <v>9</v>
      </c>
      <c r="AA400" s="14">
        <f t="shared" si="96"/>
        <v>3</v>
      </c>
      <c r="AB400" s="14">
        <f t="shared" si="97"/>
        <v>1</v>
      </c>
      <c r="AC400" s="14">
        <f t="shared" si="98"/>
        <v>0</v>
      </c>
      <c r="AD400" s="14">
        <f t="shared" si="99"/>
        <v>0</v>
      </c>
      <c r="AE400" s="14">
        <f t="shared" si="100"/>
        <v>0</v>
      </c>
      <c r="AF400" s="14">
        <f t="shared" si="101"/>
        <v>0</v>
      </c>
      <c r="AG400" s="14">
        <f t="shared" si="102"/>
        <v>0</v>
      </c>
      <c r="AH400" s="14">
        <f t="shared" si="103"/>
        <v>0</v>
      </c>
      <c r="AI400" s="9">
        <f t="shared" si="104"/>
        <v>23.235294117647058</v>
      </c>
    </row>
    <row r="401" spans="1:35">
      <c r="A401" s="1">
        <v>111899</v>
      </c>
      <c r="B401" s="14">
        <v>38</v>
      </c>
      <c r="C401" s="14">
        <v>9</v>
      </c>
      <c r="D401" s="2">
        <v>38.636000000000003</v>
      </c>
      <c r="E401" s="3">
        <v>4.7</v>
      </c>
      <c r="F401" s="14">
        <v>259</v>
      </c>
      <c r="G401" s="14">
        <v>112</v>
      </c>
      <c r="H401" s="14">
        <v>67</v>
      </c>
      <c r="I401" s="14">
        <v>43</v>
      </c>
      <c r="J401" s="14">
        <v>11</v>
      </c>
      <c r="K401" s="14">
        <v>8</v>
      </c>
      <c r="L401" s="14">
        <v>4</v>
      </c>
      <c r="M401" s="14">
        <v>2</v>
      </c>
      <c r="N401" s="14">
        <v>0</v>
      </c>
      <c r="O401" s="14">
        <v>3</v>
      </c>
      <c r="P401" s="14">
        <v>0</v>
      </c>
      <c r="Q401" s="14">
        <v>0</v>
      </c>
      <c r="R401" s="14">
        <v>0</v>
      </c>
      <c r="S401">
        <v>0</v>
      </c>
      <c r="T401" s="41">
        <v>2</v>
      </c>
      <c r="U401" s="14">
        <f t="shared" si="90"/>
        <v>509</v>
      </c>
      <c r="V401" s="14">
        <f t="shared" si="91"/>
        <v>250</v>
      </c>
      <c r="W401" s="14">
        <f t="shared" si="92"/>
        <v>138</v>
      </c>
      <c r="X401" s="14">
        <f t="shared" si="93"/>
        <v>71</v>
      </c>
      <c r="Y401" s="14">
        <f t="shared" si="94"/>
        <v>28</v>
      </c>
      <c r="Z401" s="14">
        <f t="shared" si="95"/>
        <v>17</v>
      </c>
      <c r="AA401" s="14">
        <f t="shared" si="96"/>
        <v>9</v>
      </c>
      <c r="AB401" s="14">
        <f t="shared" si="97"/>
        <v>5</v>
      </c>
      <c r="AC401" s="14">
        <f t="shared" si="98"/>
        <v>3</v>
      </c>
      <c r="AD401" s="14">
        <f t="shared" si="99"/>
        <v>3</v>
      </c>
      <c r="AE401" s="14">
        <f t="shared" si="100"/>
        <v>0</v>
      </c>
      <c r="AF401" s="14">
        <f t="shared" si="101"/>
        <v>0</v>
      </c>
      <c r="AG401" s="14">
        <f t="shared" si="102"/>
        <v>0</v>
      </c>
      <c r="AH401" s="14">
        <f t="shared" si="103"/>
        <v>0</v>
      </c>
      <c r="AI401" s="9">
        <f t="shared" si="104"/>
        <v>27.111984282907663</v>
      </c>
    </row>
    <row r="402" spans="1:35">
      <c r="A402" s="1">
        <v>111899</v>
      </c>
      <c r="B402" s="14">
        <v>38</v>
      </c>
      <c r="C402" s="14">
        <v>10</v>
      </c>
      <c r="D402" s="2">
        <v>38.683</v>
      </c>
      <c r="E402" s="3">
        <v>4.7</v>
      </c>
      <c r="F402" s="14">
        <v>272</v>
      </c>
      <c r="G402" s="14">
        <v>144</v>
      </c>
      <c r="H402" s="14">
        <v>80</v>
      </c>
      <c r="I402" s="14">
        <v>44</v>
      </c>
      <c r="J402" s="14">
        <v>28</v>
      </c>
      <c r="K402" s="14">
        <v>22</v>
      </c>
      <c r="L402" s="14">
        <v>22</v>
      </c>
      <c r="M402" s="14">
        <v>24</v>
      </c>
      <c r="N402" s="14">
        <v>25</v>
      </c>
      <c r="O402" s="14">
        <v>23</v>
      </c>
      <c r="P402" s="14">
        <v>13</v>
      </c>
      <c r="Q402" s="14">
        <v>6</v>
      </c>
      <c r="R402" s="14">
        <v>1</v>
      </c>
      <c r="S402">
        <v>0</v>
      </c>
      <c r="T402" s="41">
        <v>2</v>
      </c>
      <c r="U402" s="14">
        <f t="shared" si="90"/>
        <v>704</v>
      </c>
      <c r="V402" s="14">
        <f t="shared" si="91"/>
        <v>432</v>
      </c>
      <c r="W402" s="14">
        <f t="shared" si="92"/>
        <v>288</v>
      </c>
      <c r="X402" s="14">
        <f t="shared" si="93"/>
        <v>208</v>
      </c>
      <c r="Y402" s="14">
        <f t="shared" si="94"/>
        <v>164</v>
      </c>
      <c r="Z402" s="14">
        <f t="shared" si="95"/>
        <v>136</v>
      </c>
      <c r="AA402" s="14">
        <f t="shared" si="96"/>
        <v>114</v>
      </c>
      <c r="AB402" s="14">
        <f t="shared" si="97"/>
        <v>92</v>
      </c>
      <c r="AC402" s="14">
        <f t="shared" si="98"/>
        <v>68</v>
      </c>
      <c r="AD402" s="14">
        <f t="shared" si="99"/>
        <v>43</v>
      </c>
      <c r="AE402" s="14">
        <f t="shared" si="100"/>
        <v>20</v>
      </c>
      <c r="AF402" s="14">
        <f t="shared" si="101"/>
        <v>7</v>
      </c>
      <c r="AG402" s="14">
        <f t="shared" si="102"/>
        <v>1</v>
      </c>
      <c r="AH402" s="14">
        <f t="shared" si="103"/>
        <v>0</v>
      </c>
      <c r="AI402" s="9">
        <f t="shared" si="104"/>
        <v>40.909090909090914</v>
      </c>
    </row>
    <row r="403" spans="1:35">
      <c r="A403" s="1">
        <v>111899</v>
      </c>
      <c r="B403" s="14">
        <v>38</v>
      </c>
      <c r="C403" s="14">
        <v>11</v>
      </c>
      <c r="D403" s="2">
        <v>38.729999999999997</v>
      </c>
      <c r="E403" s="3">
        <v>4.7</v>
      </c>
      <c r="F403" s="14">
        <v>328</v>
      </c>
      <c r="G403" s="14">
        <v>150</v>
      </c>
      <c r="H403" s="14">
        <v>103</v>
      </c>
      <c r="I403" s="14">
        <v>74</v>
      </c>
      <c r="J403" s="14">
        <v>29</v>
      </c>
      <c r="K403" s="14">
        <v>25</v>
      </c>
      <c r="L403" s="14">
        <v>4</v>
      </c>
      <c r="M403" s="14">
        <v>6</v>
      </c>
      <c r="N403" s="14">
        <v>6</v>
      </c>
      <c r="O403" s="14">
        <v>3</v>
      </c>
      <c r="P403" s="14">
        <v>0</v>
      </c>
      <c r="Q403" s="14">
        <v>0</v>
      </c>
      <c r="R403" s="14">
        <v>0</v>
      </c>
      <c r="S403">
        <v>0</v>
      </c>
      <c r="T403" s="41">
        <v>2</v>
      </c>
      <c r="U403" s="14">
        <f t="shared" si="90"/>
        <v>728</v>
      </c>
      <c r="V403" s="14">
        <f t="shared" si="91"/>
        <v>400</v>
      </c>
      <c r="W403" s="14">
        <f t="shared" si="92"/>
        <v>250</v>
      </c>
      <c r="X403" s="14">
        <f t="shared" si="93"/>
        <v>147</v>
      </c>
      <c r="Y403" s="14">
        <f t="shared" si="94"/>
        <v>73</v>
      </c>
      <c r="Z403" s="14">
        <f t="shared" si="95"/>
        <v>44</v>
      </c>
      <c r="AA403" s="14">
        <f t="shared" si="96"/>
        <v>19</v>
      </c>
      <c r="AB403" s="14">
        <f t="shared" si="97"/>
        <v>15</v>
      </c>
      <c r="AC403" s="14">
        <f t="shared" si="98"/>
        <v>9</v>
      </c>
      <c r="AD403" s="14">
        <f t="shared" si="99"/>
        <v>3</v>
      </c>
      <c r="AE403" s="14">
        <f t="shared" si="100"/>
        <v>0</v>
      </c>
      <c r="AF403" s="14">
        <f t="shared" si="101"/>
        <v>0</v>
      </c>
      <c r="AG403" s="14">
        <f t="shared" si="102"/>
        <v>0</v>
      </c>
      <c r="AH403" s="14">
        <f t="shared" si="103"/>
        <v>0</v>
      </c>
      <c r="AI403" s="9">
        <f t="shared" si="104"/>
        <v>34.340659340659343</v>
      </c>
    </row>
    <row r="404" spans="1:35">
      <c r="A404" s="1">
        <v>111899</v>
      </c>
      <c r="B404" s="14">
        <v>38</v>
      </c>
      <c r="C404" s="14">
        <v>12</v>
      </c>
      <c r="D404" s="2">
        <v>38.777000000000001</v>
      </c>
      <c r="E404" s="3">
        <v>4.7</v>
      </c>
      <c r="F404" s="14">
        <v>244</v>
      </c>
      <c r="G404" s="14">
        <v>99</v>
      </c>
      <c r="H404" s="14">
        <v>45</v>
      </c>
      <c r="I404" s="14">
        <v>25</v>
      </c>
      <c r="J404" s="14">
        <v>16</v>
      </c>
      <c r="K404" s="14">
        <v>8</v>
      </c>
      <c r="L404" s="14">
        <v>5</v>
      </c>
      <c r="M404" s="14">
        <v>2</v>
      </c>
      <c r="N404" s="14">
        <v>1</v>
      </c>
      <c r="O404" s="14">
        <v>0</v>
      </c>
      <c r="P404" s="14">
        <v>0</v>
      </c>
      <c r="Q404" s="14">
        <v>0</v>
      </c>
      <c r="R404" s="14">
        <v>0</v>
      </c>
      <c r="S404">
        <v>0</v>
      </c>
      <c r="T404" s="41">
        <v>2</v>
      </c>
      <c r="U404" s="14">
        <f t="shared" si="90"/>
        <v>445</v>
      </c>
      <c r="V404" s="14">
        <f t="shared" si="91"/>
        <v>201</v>
      </c>
      <c r="W404" s="14">
        <f t="shared" si="92"/>
        <v>102</v>
      </c>
      <c r="X404" s="14">
        <f t="shared" si="93"/>
        <v>57</v>
      </c>
      <c r="Y404" s="14">
        <f t="shared" si="94"/>
        <v>32</v>
      </c>
      <c r="Z404" s="14">
        <f t="shared" si="95"/>
        <v>16</v>
      </c>
      <c r="AA404" s="14">
        <f t="shared" si="96"/>
        <v>8</v>
      </c>
      <c r="AB404" s="14">
        <f t="shared" si="97"/>
        <v>3</v>
      </c>
      <c r="AC404" s="14">
        <f t="shared" si="98"/>
        <v>1</v>
      </c>
      <c r="AD404" s="14">
        <f t="shared" si="99"/>
        <v>0</v>
      </c>
      <c r="AE404" s="14">
        <f t="shared" si="100"/>
        <v>0</v>
      </c>
      <c r="AF404" s="14">
        <f t="shared" si="101"/>
        <v>0</v>
      </c>
      <c r="AG404" s="14">
        <f t="shared" si="102"/>
        <v>0</v>
      </c>
      <c r="AH404" s="14">
        <f t="shared" si="103"/>
        <v>0</v>
      </c>
      <c r="AI404" s="9">
        <f t="shared" si="104"/>
        <v>22.921348314606739</v>
      </c>
    </row>
    <row r="405" spans="1:35">
      <c r="A405" s="1">
        <v>111899</v>
      </c>
      <c r="B405" s="14">
        <v>38</v>
      </c>
      <c r="C405" s="14">
        <v>13</v>
      </c>
      <c r="D405" s="2">
        <v>38.823999999999998</v>
      </c>
      <c r="E405" s="3">
        <v>4.7</v>
      </c>
      <c r="F405" s="14">
        <v>184</v>
      </c>
      <c r="G405" s="14">
        <v>83</v>
      </c>
      <c r="H405" s="14">
        <v>35</v>
      </c>
      <c r="I405" s="14">
        <v>28</v>
      </c>
      <c r="J405" s="14">
        <v>18</v>
      </c>
      <c r="K405" s="14">
        <v>8</v>
      </c>
      <c r="L405" s="14">
        <v>5</v>
      </c>
      <c r="M405" s="14">
        <v>4</v>
      </c>
      <c r="N405" s="14">
        <v>0</v>
      </c>
      <c r="O405" s="14">
        <v>0</v>
      </c>
      <c r="P405" s="14">
        <v>0</v>
      </c>
      <c r="Q405" s="14">
        <v>1</v>
      </c>
      <c r="R405" s="14">
        <v>0</v>
      </c>
      <c r="S405">
        <v>0</v>
      </c>
      <c r="T405" s="41">
        <v>2</v>
      </c>
      <c r="U405" s="14">
        <f t="shared" si="90"/>
        <v>366</v>
      </c>
      <c r="V405" s="14">
        <f t="shared" si="91"/>
        <v>182</v>
      </c>
      <c r="W405" s="14">
        <f t="shared" si="92"/>
        <v>99</v>
      </c>
      <c r="X405" s="14">
        <f t="shared" si="93"/>
        <v>64</v>
      </c>
      <c r="Y405" s="14">
        <f t="shared" si="94"/>
        <v>36</v>
      </c>
      <c r="Z405" s="14">
        <f t="shared" si="95"/>
        <v>18</v>
      </c>
      <c r="AA405" s="14">
        <f t="shared" si="96"/>
        <v>10</v>
      </c>
      <c r="AB405" s="14">
        <f t="shared" si="97"/>
        <v>5</v>
      </c>
      <c r="AC405" s="14">
        <f t="shared" si="98"/>
        <v>1</v>
      </c>
      <c r="AD405" s="14">
        <f t="shared" si="99"/>
        <v>1</v>
      </c>
      <c r="AE405" s="14">
        <f t="shared" si="100"/>
        <v>1</v>
      </c>
      <c r="AF405" s="14">
        <f t="shared" si="101"/>
        <v>1</v>
      </c>
      <c r="AG405" s="14">
        <f t="shared" si="102"/>
        <v>0</v>
      </c>
      <c r="AH405" s="14">
        <f t="shared" si="103"/>
        <v>0</v>
      </c>
      <c r="AI405" s="9">
        <f t="shared" si="104"/>
        <v>27.049180327868854</v>
      </c>
    </row>
    <row r="406" spans="1:35">
      <c r="A406" s="1">
        <v>111899</v>
      </c>
      <c r="B406" s="14">
        <v>38</v>
      </c>
      <c r="C406" s="14">
        <v>14</v>
      </c>
      <c r="D406" s="2">
        <v>38.871000000000002</v>
      </c>
      <c r="E406" s="3">
        <v>4.7</v>
      </c>
      <c r="F406" s="14">
        <v>272</v>
      </c>
      <c r="G406" s="14">
        <v>132</v>
      </c>
      <c r="H406" s="14">
        <v>80</v>
      </c>
      <c r="I406" s="14">
        <v>47</v>
      </c>
      <c r="J406" s="14">
        <v>31</v>
      </c>
      <c r="K406" s="14">
        <v>22</v>
      </c>
      <c r="L406" s="14">
        <v>6</v>
      </c>
      <c r="M406" s="14">
        <v>5</v>
      </c>
      <c r="N406" s="14">
        <v>5</v>
      </c>
      <c r="O406" s="14">
        <v>5</v>
      </c>
      <c r="P406" s="14">
        <v>2</v>
      </c>
      <c r="Q406" s="14">
        <v>1</v>
      </c>
      <c r="R406" s="14">
        <v>0</v>
      </c>
      <c r="S406">
        <v>0</v>
      </c>
      <c r="T406" s="41">
        <v>2</v>
      </c>
      <c r="U406" s="14">
        <f t="shared" si="90"/>
        <v>608</v>
      </c>
      <c r="V406" s="14">
        <f t="shared" si="91"/>
        <v>336</v>
      </c>
      <c r="W406" s="14">
        <f t="shared" si="92"/>
        <v>204</v>
      </c>
      <c r="X406" s="14">
        <f t="shared" si="93"/>
        <v>124</v>
      </c>
      <c r="Y406" s="14">
        <f t="shared" si="94"/>
        <v>77</v>
      </c>
      <c r="Z406" s="14">
        <f t="shared" si="95"/>
        <v>46</v>
      </c>
      <c r="AA406" s="14">
        <f t="shared" si="96"/>
        <v>24</v>
      </c>
      <c r="AB406" s="14">
        <f t="shared" si="97"/>
        <v>18</v>
      </c>
      <c r="AC406" s="14">
        <f t="shared" si="98"/>
        <v>13</v>
      </c>
      <c r="AD406" s="14">
        <f t="shared" si="99"/>
        <v>8</v>
      </c>
      <c r="AE406" s="14">
        <f t="shared" si="100"/>
        <v>3</v>
      </c>
      <c r="AF406" s="14">
        <f t="shared" si="101"/>
        <v>1</v>
      </c>
      <c r="AG406" s="14">
        <f t="shared" si="102"/>
        <v>0</v>
      </c>
      <c r="AH406" s="14">
        <f t="shared" si="103"/>
        <v>0</v>
      </c>
      <c r="AI406" s="9">
        <f t="shared" si="104"/>
        <v>33.55263157894737</v>
      </c>
    </row>
    <row r="407" spans="1:35">
      <c r="A407" s="1">
        <v>111899</v>
      </c>
      <c r="B407" s="14">
        <v>38</v>
      </c>
      <c r="C407" s="14">
        <v>15</v>
      </c>
      <c r="D407" s="2">
        <v>38.917999999999999</v>
      </c>
      <c r="E407" s="3">
        <v>4.7</v>
      </c>
      <c r="F407" s="14">
        <v>256</v>
      </c>
      <c r="G407" s="14">
        <v>95</v>
      </c>
      <c r="H407" s="14">
        <v>62</v>
      </c>
      <c r="I407" s="14">
        <v>33</v>
      </c>
      <c r="J407" s="14">
        <v>12</v>
      </c>
      <c r="K407" s="14">
        <v>11</v>
      </c>
      <c r="L407" s="14">
        <v>3</v>
      </c>
      <c r="M407" s="14">
        <v>5</v>
      </c>
      <c r="N407" s="14">
        <v>1</v>
      </c>
      <c r="O407" s="14">
        <v>2</v>
      </c>
      <c r="P407" s="14">
        <v>1</v>
      </c>
      <c r="Q407" s="14">
        <v>0</v>
      </c>
      <c r="R407" s="14">
        <v>1</v>
      </c>
      <c r="S407">
        <v>0</v>
      </c>
      <c r="T407" s="41">
        <v>2</v>
      </c>
      <c r="U407" s="14">
        <f t="shared" si="90"/>
        <v>482</v>
      </c>
      <c r="V407" s="14">
        <f t="shared" si="91"/>
        <v>226</v>
      </c>
      <c r="W407" s="14">
        <f t="shared" si="92"/>
        <v>131</v>
      </c>
      <c r="X407" s="14">
        <f t="shared" si="93"/>
        <v>69</v>
      </c>
      <c r="Y407" s="14">
        <f t="shared" si="94"/>
        <v>36</v>
      </c>
      <c r="Z407" s="14">
        <f t="shared" si="95"/>
        <v>24</v>
      </c>
      <c r="AA407" s="14">
        <f t="shared" si="96"/>
        <v>13</v>
      </c>
      <c r="AB407" s="14">
        <f t="shared" si="97"/>
        <v>10</v>
      </c>
      <c r="AC407" s="14">
        <f t="shared" si="98"/>
        <v>5</v>
      </c>
      <c r="AD407" s="14">
        <f t="shared" si="99"/>
        <v>4</v>
      </c>
      <c r="AE407" s="14">
        <f t="shared" si="100"/>
        <v>2</v>
      </c>
      <c r="AF407" s="14">
        <f t="shared" si="101"/>
        <v>1</v>
      </c>
      <c r="AG407" s="14">
        <f t="shared" si="102"/>
        <v>1</v>
      </c>
      <c r="AH407" s="14">
        <f t="shared" si="103"/>
        <v>0</v>
      </c>
      <c r="AI407" s="9">
        <f t="shared" si="104"/>
        <v>27.178423236514522</v>
      </c>
    </row>
    <row r="408" spans="1:35">
      <c r="A408" s="1">
        <v>111899</v>
      </c>
      <c r="B408" s="14">
        <v>38</v>
      </c>
      <c r="C408" s="14">
        <v>16</v>
      </c>
      <c r="D408" s="2">
        <v>38.965000000000003</v>
      </c>
      <c r="E408" s="3">
        <v>4.7</v>
      </c>
      <c r="F408" s="14">
        <v>186</v>
      </c>
      <c r="G408" s="14">
        <v>79</v>
      </c>
      <c r="H408" s="14">
        <v>41</v>
      </c>
      <c r="I408" s="14">
        <v>31</v>
      </c>
      <c r="J408" s="14">
        <v>14</v>
      </c>
      <c r="K408" s="14">
        <v>10</v>
      </c>
      <c r="L408" s="14">
        <v>4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>
        <v>0</v>
      </c>
      <c r="T408" s="41">
        <v>2</v>
      </c>
      <c r="U408" s="14">
        <f t="shared" si="90"/>
        <v>365</v>
      </c>
      <c r="V408" s="14">
        <f t="shared" si="91"/>
        <v>179</v>
      </c>
      <c r="W408" s="14">
        <f t="shared" si="92"/>
        <v>100</v>
      </c>
      <c r="X408" s="14">
        <f t="shared" si="93"/>
        <v>59</v>
      </c>
      <c r="Y408" s="14">
        <f t="shared" si="94"/>
        <v>28</v>
      </c>
      <c r="Z408" s="14">
        <f t="shared" si="95"/>
        <v>14</v>
      </c>
      <c r="AA408" s="14">
        <f t="shared" si="96"/>
        <v>4</v>
      </c>
      <c r="AB408" s="14">
        <f t="shared" si="97"/>
        <v>0</v>
      </c>
      <c r="AC408" s="14">
        <f t="shared" si="98"/>
        <v>0</v>
      </c>
      <c r="AD408" s="14">
        <f t="shared" si="99"/>
        <v>0</v>
      </c>
      <c r="AE408" s="14">
        <f t="shared" si="100"/>
        <v>0</v>
      </c>
      <c r="AF408" s="14">
        <f t="shared" si="101"/>
        <v>0</v>
      </c>
      <c r="AG408" s="14">
        <f t="shared" si="102"/>
        <v>0</v>
      </c>
      <c r="AH408" s="14">
        <f t="shared" si="103"/>
        <v>0</v>
      </c>
      <c r="AI408" s="9">
        <f t="shared" si="104"/>
        <v>27.397260273972602</v>
      </c>
    </row>
    <row r="409" spans="1:35">
      <c r="A409" s="1">
        <v>111899</v>
      </c>
      <c r="B409" s="14">
        <v>38</v>
      </c>
      <c r="C409" s="14">
        <v>17</v>
      </c>
      <c r="D409" s="2">
        <v>39.012</v>
      </c>
      <c r="E409" s="3">
        <v>4.7</v>
      </c>
      <c r="F409" s="14">
        <v>199</v>
      </c>
      <c r="G409" s="14">
        <v>94</v>
      </c>
      <c r="H409" s="14">
        <v>44</v>
      </c>
      <c r="I409" s="14">
        <v>20</v>
      </c>
      <c r="J409" s="14">
        <v>16</v>
      </c>
      <c r="K409" s="14">
        <v>7</v>
      </c>
      <c r="L409" s="14">
        <v>2</v>
      </c>
      <c r="M409" s="14">
        <v>4</v>
      </c>
      <c r="N409" s="14">
        <v>1</v>
      </c>
      <c r="O409" s="14">
        <v>0</v>
      </c>
      <c r="P409" s="14">
        <v>0</v>
      </c>
      <c r="Q409" s="14">
        <v>0</v>
      </c>
      <c r="R409" s="14">
        <v>0</v>
      </c>
      <c r="S409">
        <v>0</v>
      </c>
      <c r="T409" s="41">
        <v>2</v>
      </c>
      <c r="U409" s="14">
        <f t="shared" si="90"/>
        <v>387</v>
      </c>
      <c r="V409" s="14">
        <f t="shared" si="91"/>
        <v>188</v>
      </c>
      <c r="W409" s="14">
        <f t="shared" si="92"/>
        <v>94</v>
      </c>
      <c r="X409" s="14">
        <f t="shared" si="93"/>
        <v>50</v>
      </c>
      <c r="Y409" s="14">
        <f t="shared" si="94"/>
        <v>30</v>
      </c>
      <c r="Z409" s="14">
        <f t="shared" si="95"/>
        <v>14</v>
      </c>
      <c r="AA409" s="14">
        <f t="shared" si="96"/>
        <v>7</v>
      </c>
      <c r="AB409" s="14">
        <f t="shared" si="97"/>
        <v>5</v>
      </c>
      <c r="AC409" s="14">
        <f t="shared" si="98"/>
        <v>1</v>
      </c>
      <c r="AD409" s="14">
        <f t="shared" si="99"/>
        <v>0</v>
      </c>
      <c r="AE409" s="14">
        <f t="shared" si="100"/>
        <v>0</v>
      </c>
      <c r="AF409" s="14">
        <f t="shared" si="101"/>
        <v>0</v>
      </c>
      <c r="AG409" s="14">
        <f t="shared" si="102"/>
        <v>0</v>
      </c>
      <c r="AH409" s="14">
        <f t="shared" si="103"/>
        <v>0</v>
      </c>
      <c r="AI409" s="9">
        <f t="shared" si="104"/>
        <v>24.289405684754524</v>
      </c>
    </row>
    <row r="410" spans="1:35">
      <c r="A410" s="1">
        <v>111899</v>
      </c>
      <c r="B410" s="14">
        <v>38</v>
      </c>
      <c r="C410" s="14">
        <v>18</v>
      </c>
      <c r="D410" s="2">
        <v>39.058999999999997</v>
      </c>
      <c r="E410" s="3">
        <v>4.7</v>
      </c>
      <c r="F410" s="14">
        <v>179</v>
      </c>
      <c r="G410" s="14">
        <v>61</v>
      </c>
      <c r="H410" s="14">
        <v>38</v>
      </c>
      <c r="I410" s="14">
        <v>23</v>
      </c>
      <c r="J410" s="14">
        <v>17</v>
      </c>
      <c r="K410" s="14">
        <v>3</v>
      </c>
      <c r="L410" s="14">
        <v>1</v>
      </c>
      <c r="M410" s="14">
        <v>3</v>
      </c>
      <c r="N410" s="14">
        <v>1</v>
      </c>
      <c r="O410" s="14">
        <v>0</v>
      </c>
      <c r="P410" s="14">
        <v>0</v>
      </c>
      <c r="Q410" s="14">
        <v>0</v>
      </c>
      <c r="R410" s="14">
        <v>0</v>
      </c>
      <c r="S410">
        <v>0</v>
      </c>
      <c r="T410" s="41">
        <v>2</v>
      </c>
      <c r="U410" s="14">
        <f t="shared" si="90"/>
        <v>326</v>
      </c>
      <c r="V410" s="14">
        <f t="shared" si="91"/>
        <v>147</v>
      </c>
      <c r="W410" s="14">
        <f t="shared" si="92"/>
        <v>86</v>
      </c>
      <c r="X410" s="14">
        <f t="shared" si="93"/>
        <v>48</v>
      </c>
      <c r="Y410" s="14">
        <f t="shared" si="94"/>
        <v>25</v>
      </c>
      <c r="Z410" s="14">
        <f t="shared" si="95"/>
        <v>8</v>
      </c>
      <c r="AA410" s="14">
        <f t="shared" si="96"/>
        <v>5</v>
      </c>
      <c r="AB410" s="14">
        <f t="shared" si="97"/>
        <v>4</v>
      </c>
      <c r="AC410" s="14">
        <f t="shared" si="98"/>
        <v>1</v>
      </c>
      <c r="AD410" s="14">
        <f t="shared" si="99"/>
        <v>0</v>
      </c>
      <c r="AE410" s="14">
        <f t="shared" si="100"/>
        <v>0</v>
      </c>
      <c r="AF410" s="14">
        <f t="shared" si="101"/>
        <v>0</v>
      </c>
      <c r="AG410" s="14">
        <f t="shared" si="102"/>
        <v>0</v>
      </c>
      <c r="AH410" s="14">
        <f t="shared" si="103"/>
        <v>0</v>
      </c>
      <c r="AI410" s="9">
        <f t="shared" si="104"/>
        <v>26.380368098159508</v>
      </c>
    </row>
    <row r="411" spans="1:35">
      <c r="A411" s="1">
        <v>111899</v>
      </c>
      <c r="B411" s="14">
        <v>38</v>
      </c>
      <c r="C411" s="14">
        <v>19</v>
      </c>
      <c r="D411" s="2">
        <v>39.106000000000002</v>
      </c>
      <c r="E411" s="3">
        <v>4.7</v>
      </c>
      <c r="F411" s="14">
        <v>271</v>
      </c>
      <c r="G411" s="14">
        <v>96</v>
      </c>
      <c r="H411" s="14">
        <v>53</v>
      </c>
      <c r="I411" s="14">
        <v>19</v>
      </c>
      <c r="J411" s="14">
        <v>13</v>
      </c>
      <c r="K411" s="14">
        <v>4</v>
      </c>
      <c r="L411" s="14">
        <v>1</v>
      </c>
      <c r="M411" s="14">
        <v>1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>
        <v>0</v>
      </c>
      <c r="T411" s="41">
        <v>2</v>
      </c>
      <c r="U411" s="14">
        <f t="shared" si="90"/>
        <v>458</v>
      </c>
      <c r="V411" s="14">
        <f t="shared" si="91"/>
        <v>187</v>
      </c>
      <c r="W411" s="14">
        <f t="shared" si="92"/>
        <v>91</v>
      </c>
      <c r="X411" s="14">
        <f t="shared" si="93"/>
        <v>38</v>
      </c>
      <c r="Y411" s="14">
        <f t="shared" si="94"/>
        <v>19</v>
      </c>
      <c r="Z411" s="14">
        <f t="shared" si="95"/>
        <v>6</v>
      </c>
      <c r="AA411" s="14">
        <f t="shared" si="96"/>
        <v>2</v>
      </c>
      <c r="AB411" s="14">
        <f t="shared" si="97"/>
        <v>1</v>
      </c>
      <c r="AC411" s="14">
        <f t="shared" si="98"/>
        <v>0</v>
      </c>
      <c r="AD411" s="14">
        <f t="shared" si="99"/>
        <v>0</v>
      </c>
      <c r="AE411" s="14">
        <f t="shared" si="100"/>
        <v>0</v>
      </c>
      <c r="AF411" s="14">
        <f t="shared" si="101"/>
        <v>0</v>
      </c>
      <c r="AG411" s="14">
        <f t="shared" si="102"/>
        <v>0</v>
      </c>
      <c r="AH411" s="14">
        <f t="shared" si="103"/>
        <v>0</v>
      </c>
      <c r="AI411" s="9">
        <f t="shared" si="104"/>
        <v>19.868995633187772</v>
      </c>
    </row>
    <row r="412" spans="1:35">
      <c r="A412" s="1">
        <v>111899</v>
      </c>
      <c r="B412" s="14">
        <v>38</v>
      </c>
      <c r="C412" s="14">
        <v>20</v>
      </c>
      <c r="D412" s="2">
        <v>39.152999999999999</v>
      </c>
      <c r="E412" s="3">
        <v>4.7</v>
      </c>
      <c r="F412" s="14">
        <v>198</v>
      </c>
      <c r="G412" s="14">
        <v>116</v>
      </c>
      <c r="H412" s="14">
        <v>78</v>
      </c>
      <c r="I412" s="14">
        <v>32</v>
      </c>
      <c r="J412" s="14">
        <v>18</v>
      </c>
      <c r="K412" s="14">
        <v>10</v>
      </c>
      <c r="L412" s="14">
        <v>2</v>
      </c>
      <c r="M412" s="14">
        <v>1</v>
      </c>
      <c r="N412" s="14">
        <v>0</v>
      </c>
      <c r="O412" s="14">
        <v>1</v>
      </c>
      <c r="P412" s="14">
        <v>0</v>
      </c>
      <c r="Q412" s="14">
        <v>0</v>
      </c>
      <c r="R412" s="14">
        <v>0</v>
      </c>
      <c r="S412">
        <v>0</v>
      </c>
      <c r="T412" s="41">
        <v>2</v>
      </c>
      <c r="U412" s="14">
        <f t="shared" si="90"/>
        <v>456</v>
      </c>
      <c r="V412" s="14">
        <f t="shared" si="91"/>
        <v>258</v>
      </c>
      <c r="W412" s="14">
        <f t="shared" si="92"/>
        <v>142</v>
      </c>
      <c r="X412" s="14">
        <f t="shared" si="93"/>
        <v>64</v>
      </c>
      <c r="Y412" s="14">
        <f t="shared" si="94"/>
        <v>32</v>
      </c>
      <c r="Z412" s="14">
        <f t="shared" si="95"/>
        <v>14</v>
      </c>
      <c r="AA412" s="14">
        <f t="shared" si="96"/>
        <v>4</v>
      </c>
      <c r="AB412" s="14">
        <f t="shared" si="97"/>
        <v>2</v>
      </c>
      <c r="AC412" s="14">
        <f t="shared" si="98"/>
        <v>1</v>
      </c>
      <c r="AD412" s="14">
        <f t="shared" si="99"/>
        <v>1</v>
      </c>
      <c r="AE412" s="14">
        <f t="shared" si="100"/>
        <v>0</v>
      </c>
      <c r="AF412" s="14">
        <f t="shared" si="101"/>
        <v>0</v>
      </c>
      <c r="AG412" s="14">
        <f t="shared" si="102"/>
        <v>0</v>
      </c>
      <c r="AH412" s="14">
        <f t="shared" si="103"/>
        <v>0</v>
      </c>
      <c r="AI412" s="9">
        <f t="shared" si="104"/>
        <v>31.140350877192986</v>
      </c>
    </row>
    <row r="413" spans="1:35">
      <c r="A413" s="1">
        <v>111899</v>
      </c>
      <c r="B413" s="14">
        <v>38</v>
      </c>
      <c r="C413" s="14">
        <v>21</v>
      </c>
      <c r="D413" s="2">
        <v>39.200000000000003</v>
      </c>
      <c r="E413" s="3">
        <v>6</v>
      </c>
      <c r="F413" s="14">
        <v>209</v>
      </c>
      <c r="G413" s="14">
        <v>96</v>
      </c>
      <c r="H413" s="14">
        <v>59</v>
      </c>
      <c r="I413" s="14">
        <v>24</v>
      </c>
      <c r="J413" s="14">
        <v>13</v>
      </c>
      <c r="K413" s="14">
        <v>6</v>
      </c>
      <c r="L413" s="14">
        <v>1</v>
      </c>
      <c r="M413" s="14">
        <v>1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>
        <v>0</v>
      </c>
      <c r="T413" s="41">
        <v>2</v>
      </c>
      <c r="U413" s="14">
        <f t="shared" si="90"/>
        <v>409</v>
      </c>
      <c r="V413" s="14">
        <f t="shared" si="91"/>
        <v>200</v>
      </c>
      <c r="W413" s="14">
        <f t="shared" si="92"/>
        <v>104</v>
      </c>
      <c r="X413" s="14">
        <f t="shared" si="93"/>
        <v>45</v>
      </c>
      <c r="Y413" s="14">
        <f t="shared" si="94"/>
        <v>21</v>
      </c>
      <c r="Z413" s="14">
        <f t="shared" si="95"/>
        <v>8</v>
      </c>
      <c r="AA413" s="14">
        <f t="shared" si="96"/>
        <v>2</v>
      </c>
      <c r="AB413" s="14">
        <f t="shared" si="97"/>
        <v>1</v>
      </c>
      <c r="AC413" s="14">
        <f t="shared" si="98"/>
        <v>0</v>
      </c>
      <c r="AD413" s="14">
        <f t="shared" si="99"/>
        <v>0</v>
      </c>
      <c r="AE413" s="14">
        <f t="shared" si="100"/>
        <v>0</v>
      </c>
      <c r="AF413" s="14">
        <f t="shared" si="101"/>
        <v>0</v>
      </c>
      <c r="AG413" s="14">
        <f t="shared" si="102"/>
        <v>0</v>
      </c>
      <c r="AH413" s="14">
        <f t="shared" si="103"/>
        <v>0</v>
      </c>
      <c r="AI413" s="9">
        <f t="shared" si="104"/>
        <v>25.427872860635699</v>
      </c>
    </row>
    <row r="414" spans="1:35">
      <c r="A414" s="1">
        <v>111899</v>
      </c>
      <c r="B414" s="14">
        <v>39</v>
      </c>
      <c r="C414" s="14">
        <v>1</v>
      </c>
      <c r="D414" s="2">
        <v>39.26</v>
      </c>
      <c r="E414" s="3">
        <v>6</v>
      </c>
      <c r="F414" s="14">
        <v>175</v>
      </c>
      <c r="G414" s="14">
        <v>91</v>
      </c>
      <c r="H414" s="14">
        <v>51</v>
      </c>
      <c r="I414" s="14">
        <v>36</v>
      </c>
      <c r="J414" s="14">
        <v>29</v>
      </c>
      <c r="K414" s="14">
        <v>13</v>
      </c>
      <c r="L414" s="14">
        <v>7</v>
      </c>
      <c r="M414" s="14">
        <v>1</v>
      </c>
      <c r="N414" s="14">
        <v>1</v>
      </c>
      <c r="O414" s="14">
        <v>0</v>
      </c>
      <c r="P414" s="14">
        <v>1</v>
      </c>
      <c r="Q414" s="14">
        <v>0</v>
      </c>
      <c r="R414" s="14">
        <v>0</v>
      </c>
      <c r="S414">
        <v>0</v>
      </c>
      <c r="T414" s="41">
        <v>2</v>
      </c>
      <c r="U414" s="14">
        <f t="shared" si="90"/>
        <v>405</v>
      </c>
      <c r="V414" s="14">
        <f t="shared" si="91"/>
        <v>230</v>
      </c>
      <c r="W414" s="14">
        <f t="shared" si="92"/>
        <v>139</v>
      </c>
      <c r="X414" s="14">
        <f t="shared" si="93"/>
        <v>88</v>
      </c>
      <c r="Y414" s="14">
        <f t="shared" si="94"/>
        <v>52</v>
      </c>
      <c r="Z414" s="14">
        <f t="shared" si="95"/>
        <v>23</v>
      </c>
      <c r="AA414" s="14">
        <f t="shared" si="96"/>
        <v>10</v>
      </c>
      <c r="AB414" s="14">
        <f t="shared" si="97"/>
        <v>3</v>
      </c>
      <c r="AC414" s="14">
        <f t="shared" si="98"/>
        <v>2</v>
      </c>
      <c r="AD414" s="14">
        <f t="shared" si="99"/>
        <v>1</v>
      </c>
      <c r="AE414" s="14">
        <f t="shared" si="100"/>
        <v>1</v>
      </c>
      <c r="AF414" s="14">
        <f t="shared" si="101"/>
        <v>0</v>
      </c>
      <c r="AG414" s="14">
        <f t="shared" si="102"/>
        <v>0</v>
      </c>
      <c r="AH414" s="14">
        <f t="shared" si="103"/>
        <v>0</v>
      </c>
      <c r="AI414" s="9">
        <f t="shared" si="104"/>
        <v>34.320987654320987</v>
      </c>
    </row>
    <row r="415" spans="1:35">
      <c r="A415" s="1">
        <v>111899</v>
      </c>
      <c r="B415" s="14">
        <v>39</v>
      </c>
      <c r="C415" s="14">
        <v>2</v>
      </c>
      <c r="D415" s="2">
        <v>39.32</v>
      </c>
      <c r="E415" s="3">
        <v>5</v>
      </c>
      <c r="F415" s="14">
        <v>130</v>
      </c>
      <c r="G415" s="14">
        <v>46</v>
      </c>
      <c r="H415" s="14">
        <v>27</v>
      </c>
      <c r="I415" s="14">
        <v>7</v>
      </c>
      <c r="J415" s="14">
        <v>8</v>
      </c>
      <c r="K415" s="14">
        <v>4</v>
      </c>
      <c r="L415" s="14">
        <v>2</v>
      </c>
      <c r="M415" s="14">
        <v>1</v>
      </c>
      <c r="N415" s="14">
        <v>1</v>
      </c>
      <c r="O415" s="14">
        <v>0</v>
      </c>
      <c r="P415" s="14">
        <v>0</v>
      </c>
      <c r="Q415" s="14">
        <v>1</v>
      </c>
      <c r="R415" s="14">
        <v>0</v>
      </c>
      <c r="S415">
        <v>1</v>
      </c>
      <c r="T415" s="41">
        <v>2</v>
      </c>
      <c r="U415" s="14">
        <f t="shared" si="90"/>
        <v>228</v>
      </c>
      <c r="V415" s="14">
        <f t="shared" si="91"/>
        <v>98</v>
      </c>
      <c r="W415" s="14">
        <f t="shared" si="92"/>
        <v>52</v>
      </c>
      <c r="X415" s="14">
        <f t="shared" si="93"/>
        <v>25</v>
      </c>
      <c r="Y415" s="14">
        <f t="shared" si="94"/>
        <v>18</v>
      </c>
      <c r="Z415" s="14">
        <f t="shared" si="95"/>
        <v>10</v>
      </c>
      <c r="AA415" s="14">
        <f t="shared" si="96"/>
        <v>6</v>
      </c>
      <c r="AB415" s="14">
        <f t="shared" si="97"/>
        <v>4</v>
      </c>
      <c r="AC415" s="14">
        <f t="shared" si="98"/>
        <v>3</v>
      </c>
      <c r="AD415" s="14">
        <f t="shared" si="99"/>
        <v>2</v>
      </c>
      <c r="AE415" s="14">
        <f t="shared" si="100"/>
        <v>2</v>
      </c>
      <c r="AF415" s="14">
        <f t="shared" si="101"/>
        <v>2</v>
      </c>
      <c r="AG415" s="14">
        <f t="shared" si="102"/>
        <v>1</v>
      </c>
      <c r="AH415" s="14">
        <f t="shared" si="103"/>
        <v>1</v>
      </c>
      <c r="AI415" s="9">
        <f t="shared" si="104"/>
        <v>22.807017543859647</v>
      </c>
    </row>
    <row r="416" spans="1:35">
      <c r="A416" s="1">
        <v>111899</v>
      </c>
      <c r="B416" s="14">
        <v>39</v>
      </c>
      <c r="C416" s="14">
        <v>3</v>
      </c>
      <c r="D416" s="2">
        <v>39.369999999999997</v>
      </c>
      <c r="E416" s="3">
        <v>5</v>
      </c>
      <c r="F416" s="14">
        <v>139</v>
      </c>
      <c r="G416" s="14">
        <v>59</v>
      </c>
      <c r="H416" s="14">
        <v>26</v>
      </c>
      <c r="I416" s="14">
        <v>12</v>
      </c>
      <c r="J416" s="14">
        <v>4</v>
      </c>
      <c r="K416" s="14">
        <v>3</v>
      </c>
      <c r="L416" s="14">
        <v>1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>
        <v>0</v>
      </c>
      <c r="T416" s="41">
        <v>2</v>
      </c>
      <c r="U416" s="14">
        <f t="shared" si="90"/>
        <v>244</v>
      </c>
      <c r="V416" s="14">
        <f t="shared" si="91"/>
        <v>105</v>
      </c>
      <c r="W416" s="14">
        <f t="shared" si="92"/>
        <v>46</v>
      </c>
      <c r="X416" s="14">
        <f t="shared" si="93"/>
        <v>20</v>
      </c>
      <c r="Y416" s="14">
        <f t="shared" si="94"/>
        <v>8</v>
      </c>
      <c r="Z416" s="14">
        <f t="shared" si="95"/>
        <v>4</v>
      </c>
      <c r="AA416" s="14">
        <f t="shared" si="96"/>
        <v>1</v>
      </c>
      <c r="AB416" s="14">
        <f t="shared" si="97"/>
        <v>0</v>
      </c>
      <c r="AC416" s="14">
        <f t="shared" si="98"/>
        <v>0</v>
      </c>
      <c r="AD416" s="14">
        <f t="shared" si="99"/>
        <v>0</v>
      </c>
      <c r="AE416" s="14">
        <f t="shared" si="100"/>
        <v>0</v>
      </c>
      <c r="AF416" s="14">
        <f t="shared" si="101"/>
        <v>0</v>
      </c>
      <c r="AG416" s="14">
        <f t="shared" si="102"/>
        <v>0</v>
      </c>
      <c r="AH416" s="14">
        <f t="shared" si="103"/>
        <v>0</v>
      </c>
      <c r="AI416" s="9">
        <f t="shared" si="104"/>
        <v>18.852459016393443</v>
      </c>
    </row>
    <row r="417" spans="1:35">
      <c r="A417" s="1">
        <v>111899</v>
      </c>
      <c r="B417" s="14">
        <v>39</v>
      </c>
      <c r="C417" s="14">
        <v>4</v>
      </c>
      <c r="D417" s="2">
        <v>39.42</v>
      </c>
      <c r="E417" s="3">
        <v>5</v>
      </c>
      <c r="F417" s="14">
        <v>94</v>
      </c>
      <c r="G417" s="14">
        <v>36</v>
      </c>
      <c r="H417" s="14">
        <v>24</v>
      </c>
      <c r="I417" s="14">
        <v>12</v>
      </c>
      <c r="J417" s="14">
        <v>6</v>
      </c>
      <c r="K417" s="14">
        <v>4</v>
      </c>
      <c r="L417" s="14">
        <v>1</v>
      </c>
      <c r="M417" s="14">
        <v>1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>
        <v>0</v>
      </c>
      <c r="T417" s="41">
        <v>2</v>
      </c>
      <c r="U417" s="14">
        <f t="shared" si="90"/>
        <v>178</v>
      </c>
      <c r="V417" s="14">
        <f t="shared" si="91"/>
        <v>84</v>
      </c>
      <c r="W417" s="14">
        <f t="shared" si="92"/>
        <v>48</v>
      </c>
      <c r="X417" s="14">
        <f t="shared" si="93"/>
        <v>24</v>
      </c>
      <c r="Y417" s="14">
        <f t="shared" si="94"/>
        <v>12</v>
      </c>
      <c r="Z417" s="14">
        <f t="shared" si="95"/>
        <v>6</v>
      </c>
      <c r="AA417" s="14">
        <f t="shared" si="96"/>
        <v>2</v>
      </c>
      <c r="AB417" s="14">
        <f t="shared" si="97"/>
        <v>1</v>
      </c>
      <c r="AC417" s="14">
        <f t="shared" si="98"/>
        <v>0</v>
      </c>
      <c r="AD417" s="14">
        <f t="shared" si="99"/>
        <v>0</v>
      </c>
      <c r="AE417" s="14">
        <f t="shared" si="100"/>
        <v>0</v>
      </c>
      <c r="AF417" s="14">
        <f t="shared" si="101"/>
        <v>0</v>
      </c>
      <c r="AG417" s="14">
        <f t="shared" si="102"/>
        <v>0</v>
      </c>
      <c r="AH417" s="14">
        <f t="shared" si="103"/>
        <v>0</v>
      </c>
      <c r="AI417" s="9">
        <f t="shared" si="104"/>
        <v>26.966292134831459</v>
      </c>
    </row>
    <row r="418" spans="1:35">
      <c r="A418" s="1">
        <v>111899</v>
      </c>
      <c r="B418" s="14">
        <v>39</v>
      </c>
      <c r="C418" s="14">
        <v>5</v>
      </c>
      <c r="D418" s="2">
        <v>39.47</v>
      </c>
      <c r="E418" s="3">
        <v>5</v>
      </c>
      <c r="F418" s="14">
        <v>112</v>
      </c>
      <c r="G418" s="14">
        <v>38</v>
      </c>
      <c r="H418" s="14">
        <v>27</v>
      </c>
      <c r="I418" s="14">
        <v>13</v>
      </c>
      <c r="J418" s="14">
        <v>9</v>
      </c>
      <c r="K418" s="14">
        <v>1</v>
      </c>
      <c r="L418" s="14">
        <v>1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>
        <v>0</v>
      </c>
      <c r="T418" s="41">
        <v>2</v>
      </c>
      <c r="U418" s="14">
        <f t="shared" si="90"/>
        <v>201</v>
      </c>
      <c r="V418" s="14">
        <f t="shared" si="91"/>
        <v>89</v>
      </c>
      <c r="W418" s="14">
        <f t="shared" si="92"/>
        <v>51</v>
      </c>
      <c r="X418" s="14">
        <f t="shared" si="93"/>
        <v>24</v>
      </c>
      <c r="Y418" s="14">
        <f t="shared" si="94"/>
        <v>11</v>
      </c>
      <c r="Z418" s="14">
        <f t="shared" si="95"/>
        <v>2</v>
      </c>
      <c r="AA418" s="14">
        <f t="shared" si="96"/>
        <v>1</v>
      </c>
      <c r="AB418" s="14">
        <f t="shared" si="97"/>
        <v>0</v>
      </c>
      <c r="AC418" s="14">
        <f t="shared" si="98"/>
        <v>0</v>
      </c>
      <c r="AD418" s="14">
        <f t="shared" si="99"/>
        <v>0</v>
      </c>
      <c r="AE418" s="14">
        <f t="shared" si="100"/>
        <v>0</v>
      </c>
      <c r="AF418" s="14">
        <f t="shared" si="101"/>
        <v>0</v>
      </c>
      <c r="AG418" s="14">
        <f t="shared" si="102"/>
        <v>0</v>
      </c>
      <c r="AH418" s="14">
        <f t="shared" si="103"/>
        <v>0</v>
      </c>
      <c r="AI418" s="9">
        <f t="shared" si="104"/>
        <v>25.373134328358208</v>
      </c>
    </row>
    <row r="419" spans="1:35">
      <c r="A419" s="1">
        <v>111899</v>
      </c>
      <c r="B419" s="14">
        <v>39</v>
      </c>
      <c r="C419" s="14">
        <v>6</v>
      </c>
      <c r="D419" s="2">
        <v>39.520000000000003</v>
      </c>
      <c r="E419" s="3">
        <v>5</v>
      </c>
      <c r="F419" s="14">
        <v>163</v>
      </c>
      <c r="G419" s="14">
        <v>59</v>
      </c>
      <c r="H419" s="14">
        <v>35</v>
      </c>
      <c r="I419" s="14">
        <v>15</v>
      </c>
      <c r="J419" s="14">
        <v>6</v>
      </c>
      <c r="K419" s="14">
        <v>5</v>
      </c>
      <c r="L419" s="14">
        <v>1</v>
      </c>
      <c r="M419" s="14">
        <v>3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>
        <v>0</v>
      </c>
      <c r="T419" s="41">
        <v>2</v>
      </c>
      <c r="U419" s="14">
        <f t="shared" si="90"/>
        <v>287</v>
      </c>
      <c r="V419" s="14">
        <f t="shared" si="91"/>
        <v>124</v>
      </c>
      <c r="W419" s="14">
        <f t="shared" si="92"/>
        <v>65</v>
      </c>
      <c r="X419" s="14">
        <f t="shared" si="93"/>
        <v>30</v>
      </c>
      <c r="Y419" s="14">
        <f t="shared" si="94"/>
        <v>15</v>
      </c>
      <c r="Z419" s="14">
        <f t="shared" si="95"/>
        <v>9</v>
      </c>
      <c r="AA419" s="14">
        <f t="shared" si="96"/>
        <v>4</v>
      </c>
      <c r="AB419" s="14">
        <f t="shared" si="97"/>
        <v>3</v>
      </c>
      <c r="AC419" s="14">
        <f t="shared" si="98"/>
        <v>0</v>
      </c>
      <c r="AD419" s="14">
        <f t="shared" si="99"/>
        <v>0</v>
      </c>
      <c r="AE419" s="14">
        <f t="shared" si="100"/>
        <v>0</v>
      </c>
      <c r="AF419" s="14">
        <f t="shared" si="101"/>
        <v>0</v>
      </c>
      <c r="AG419" s="14">
        <f t="shared" si="102"/>
        <v>0</v>
      </c>
      <c r="AH419" s="14">
        <f t="shared" si="103"/>
        <v>0</v>
      </c>
      <c r="AI419" s="9">
        <f t="shared" si="104"/>
        <v>22.648083623693381</v>
      </c>
    </row>
    <row r="420" spans="1:35">
      <c r="A420" s="1">
        <v>111899</v>
      </c>
      <c r="B420" s="14">
        <v>39</v>
      </c>
      <c r="C420" s="14">
        <v>7</v>
      </c>
      <c r="D420" s="2">
        <v>39.57</v>
      </c>
      <c r="E420" s="3">
        <v>5</v>
      </c>
      <c r="F420" s="14">
        <v>106</v>
      </c>
      <c r="G420" s="14">
        <v>65</v>
      </c>
      <c r="H420" s="14">
        <v>29</v>
      </c>
      <c r="I420" s="14">
        <v>24</v>
      </c>
      <c r="J420" s="14">
        <v>15</v>
      </c>
      <c r="K420" s="14">
        <v>7</v>
      </c>
      <c r="L420" s="14">
        <v>4</v>
      </c>
      <c r="M420" s="14">
        <v>2</v>
      </c>
      <c r="N420" s="14">
        <v>0</v>
      </c>
      <c r="O420" s="14">
        <v>0</v>
      </c>
      <c r="P420" s="14">
        <v>1</v>
      </c>
      <c r="Q420" s="14">
        <v>0</v>
      </c>
      <c r="R420" s="14">
        <v>0</v>
      </c>
      <c r="S420">
        <v>0</v>
      </c>
      <c r="T420" s="41">
        <v>2</v>
      </c>
      <c r="U420" s="14">
        <f t="shared" si="90"/>
        <v>253</v>
      </c>
      <c r="V420" s="14">
        <f t="shared" si="91"/>
        <v>147</v>
      </c>
      <c r="W420" s="14">
        <f t="shared" si="92"/>
        <v>82</v>
      </c>
      <c r="X420" s="14">
        <f t="shared" si="93"/>
        <v>53</v>
      </c>
      <c r="Y420" s="14">
        <f t="shared" si="94"/>
        <v>29</v>
      </c>
      <c r="Z420" s="14">
        <f t="shared" si="95"/>
        <v>14</v>
      </c>
      <c r="AA420" s="14">
        <f t="shared" si="96"/>
        <v>7</v>
      </c>
      <c r="AB420" s="14">
        <f t="shared" si="97"/>
        <v>3</v>
      </c>
      <c r="AC420" s="14">
        <f t="shared" si="98"/>
        <v>1</v>
      </c>
      <c r="AD420" s="14">
        <f t="shared" si="99"/>
        <v>1</v>
      </c>
      <c r="AE420" s="14">
        <f t="shared" si="100"/>
        <v>1</v>
      </c>
      <c r="AF420" s="14">
        <f t="shared" si="101"/>
        <v>0</v>
      </c>
      <c r="AG420" s="14">
        <f t="shared" si="102"/>
        <v>0</v>
      </c>
      <c r="AH420" s="14">
        <f t="shared" si="103"/>
        <v>0</v>
      </c>
      <c r="AI420" s="9">
        <f t="shared" si="104"/>
        <v>32.411067193675891</v>
      </c>
    </row>
    <row r="421" spans="1:35">
      <c r="A421" s="1">
        <v>111899</v>
      </c>
      <c r="B421" s="14">
        <v>39</v>
      </c>
      <c r="C421" s="14">
        <v>8</v>
      </c>
      <c r="D421" s="2">
        <v>39.619999999999997</v>
      </c>
      <c r="E421" s="3">
        <v>5</v>
      </c>
      <c r="F421" s="14">
        <v>96</v>
      </c>
      <c r="G421" s="14">
        <v>55</v>
      </c>
      <c r="H421" s="14">
        <v>35</v>
      </c>
      <c r="I421" s="14">
        <v>16</v>
      </c>
      <c r="J421" s="14">
        <v>11</v>
      </c>
      <c r="K421" s="14">
        <v>3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>
        <v>1</v>
      </c>
      <c r="T421" s="41">
        <v>2</v>
      </c>
      <c r="U421" s="14">
        <f t="shared" si="90"/>
        <v>217</v>
      </c>
      <c r="V421" s="14">
        <f t="shared" si="91"/>
        <v>121</v>
      </c>
      <c r="W421" s="14">
        <f t="shared" si="92"/>
        <v>66</v>
      </c>
      <c r="X421" s="14">
        <f t="shared" si="93"/>
        <v>31</v>
      </c>
      <c r="Y421" s="14">
        <f t="shared" si="94"/>
        <v>15</v>
      </c>
      <c r="Z421" s="14">
        <f t="shared" si="95"/>
        <v>4</v>
      </c>
      <c r="AA421" s="14">
        <f t="shared" si="96"/>
        <v>1</v>
      </c>
      <c r="AB421" s="14">
        <f t="shared" si="97"/>
        <v>1</v>
      </c>
      <c r="AC421" s="14">
        <f t="shared" si="98"/>
        <v>1</v>
      </c>
      <c r="AD421" s="14">
        <f t="shared" si="99"/>
        <v>1</v>
      </c>
      <c r="AE421" s="14">
        <f t="shared" si="100"/>
        <v>1</v>
      </c>
      <c r="AF421" s="14">
        <f t="shared" si="101"/>
        <v>1</v>
      </c>
      <c r="AG421" s="14">
        <f t="shared" si="102"/>
        <v>1</v>
      </c>
      <c r="AH421" s="14">
        <f t="shared" si="103"/>
        <v>1</v>
      </c>
      <c r="AI421" s="9">
        <f t="shared" si="104"/>
        <v>30.414746543778804</v>
      </c>
    </row>
    <row r="422" spans="1:35">
      <c r="A422" s="1">
        <v>111899</v>
      </c>
      <c r="B422" s="14">
        <v>39</v>
      </c>
      <c r="C422" s="14">
        <v>9</v>
      </c>
      <c r="D422" s="2">
        <v>39.67</v>
      </c>
      <c r="E422" s="3">
        <v>5</v>
      </c>
      <c r="F422" s="14">
        <v>156</v>
      </c>
      <c r="G422" s="14">
        <v>106</v>
      </c>
      <c r="H422" s="14">
        <v>69</v>
      </c>
      <c r="I422" s="14">
        <v>35</v>
      </c>
      <c r="J422" s="14">
        <v>22</v>
      </c>
      <c r="K422" s="14">
        <v>10</v>
      </c>
      <c r="L422" s="14">
        <v>1</v>
      </c>
      <c r="M422" s="14">
        <v>0</v>
      </c>
      <c r="N422" s="14">
        <v>1</v>
      </c>
      <c r="O422" s="14">
        <v>0</v>
      </c>
      <c r="P422" s="14">
        <v>0</v>
      </c>
      <c r="Q422" s="14">
        <v>0</v>
      </c>
      <c r="R422" s="14">
        <v>0</v>
      </c>
      <c r="S422">
        <v>0</v>
      </c>
      <c r="T422" s="41">
        <v>2</v>
      </c>
      <c r="U422" s="14">
        <f t="shared" si="90"/>
        <v>400</v>
      </c>
      <c r="V422" s="14">
        <f t="shared" si="91"/>
        <v>244</v>
      </c>
      <c r="W422" s="14">
        <f t="shared" si="92"/>
        <v>138</v>
      </c>
      <c r="X422" s="14">
        <f t="shared" si="93"/>
        <v>69</v>
      </c>
      <c r="Y422" s="14">
        <f t="shared" si="94"/>
        <v>34</v>
      </c>
      <c r="Z422" s="14">
        <f t="shared" si="95"/>
        <v>12</v>
      </c>
      <c r="AA422" s="14">
        <f t="shared" si="96"/>
        <v>2</v>
      </c>
      <c r="AB422" s="14">
        <f t="shared" si="97"/>
        <v>1</v>
      </c>
      <c r="AC422" s="14">
        <f t="shared" si="98"/>
        <v>1</v>
      </c>
      <c r="AD422" s="14">
        <f t="shared" si="99"/>
        <v>0</v>
      </c>
      <c r="AE422" s="14">
        <f t="shared" si="100"/>
        <v>0</v>
      </c>
      <c r="AF422" s="14">
        <f t="shared" si="101"/>
        <v>0</v>
      </c>
      <c r="AG422" s="14">
        <f t="shared" si="102"/>
        <v>0</v>
      </c>
      <c r="AH422" s="14">
        <f t="shared" si="103"/>
        <v>0</v>
      </c>
      <c r="AI422" s="9">
        <f t="shared" si="104"/>
        <v>34.5</v>
      </c>
    </row>
    <row r="423" spans="1:35">
      <c r="A423" s="1">
        <v>111899</v>
      </c>
      <c r="B423" s="14">
        <v>39</v>
      </c>
      <c r="C423" s="14">
        <v>10</v>
      </c>
      <c r="D423" s="2">
        <v>39.72</v>
      </c>
      <c r="E423" s="3">
        <v>5</v>
      </c>
      <c r="F423" s="14">
        <v>503</v>
      </c>
      <c r="G423" s="14">
        <v>349</v>
      </c>
      <c r="H423" s="14">
        <v>243</v>
      </c>
      <c r="I423" s="14">
        <v>154</v>
      </c>
      <c r="J423" s="14">
        <v>104</v>
      </c>
      <c r="K423" s="14">
        <v>49</v>
      </c>
      <c r="L423" s="14">
        <v>24</v>
      </c>
      <c r="M423" s="14">
        <v>9</v>
      </c>
      <c r="N423" s="14">
        <v>4</v>
      </c>
      <c r="O423" s="14">
        <v>0</v>
      </c>
      <c r="P423" s="14">
        <v>0</v>
      </c>
      <c r="Q423" s="14">
        <v>0</v>
      </c>
      <c r="R423" s="14">
        <v>0</v>
      </c>
      <c r="S423">
        <v>0</v>
      </c>
      <c r="T423" s="41">
        <v>2</v>
      </c>
      <c r="U423" s="14">
        <f t="shared" si="90"/>
        <v>1439</v>
      </c>
      <c r="V423" s="14">
        <f t="shared" si="91"/>
        <v>936</v>
      </c>
      <c r="W423" s="14">
        <f t="shared" si="92"/>
        <v>587</v>
      </c>
      <c r="X423" s="14">
        <f t="shared" si="93"/>
        <v>344</v>
      </c>
      <c r="Y423" s="14">
        <f t="shared" si="94"/>
        <v>190</v>
      </c>
      <c r="Z423" s="14">
        <f t="shared" si="95"/>
        <v>86</v>
      </c>
      <c r="AA423" s="14">
        <f t="shared" si="96"/>
        <v>37</v>
      </c>
      <c r="AB423" s="14">
        <f t="shared" si="97"/>
        <v>13</v>
      </c>
      <c r="AC423" s="14">
        <f t="shared" si="98"/>
        <v>4</v>
      </c>
      <c r="AD423" s="14">
        <f t="shared" si="99"/>
        <v>0</v>
      </c>
      <c r="AE423" s="14">
        <f t="shared" si="100"/>
        <v>0</v>
      </c>
      <c r="AF423" s="14">
        <f t="shared" si="101"/>
        <v>0</v>
      </c>
      <c r="AG423" s="14">
        <f t="shared" si="102"/>
        <v>0</v>
      </c>
      <c r="AH423" s="14">
        <f t="shared" si="103"/>
        <v>0</v>
      </c>
      <c r="AI423" s="9">
        <f t="shared" si="104"/>
        <v>40.792216817234191</v>
      </c>
    </row>
    <row r="424" spans="1:35">
      <c r="A424" s="1">
        <v>111899</v>
      </c>
      <c r="B424" s="14">
        <v>39</v>
      </c>
      <c r="C424" s="14">
        <v>11</v>
      </c>
      <c r="D424" s="2">
        <v>39.770000000000003</v>
      </c>
      <c r="E424" s="3">
        <v>5</v>
      </c>
      <c r="F424" s="14">
        <v>230</v>
      </c>
      <c r="G424" s="14">
        <v>131</v>
      </c>
      <c r="H424" s="14">
        <v>99</v>
      </c>
      <c r="I424" s="14">
        <v>54</v>
      </c>
      <c r="J424" s="14">
        <v>20</v>
      </c>
      <c r="K424" s="14">
        <v>13</v>
      </c>
      <c r="L424" s="14">
        <v>4</v>
      </c>
      <c r="M424" s="14">
        <v>2</v>
      </c>
      <c r="N424" s="14">
        <v>1</v>
      </c>
      <c r="O424" s="14">
        <v>1</v>
      </c>
      <c r="P424" s="14">
        <v>0</v>
      </c>
      <c r="Q424" s="14">
        <v>0</v>
      </c>
      <c r="R424" s="14">
        <v>0</v>
      </c>
      <c r="S424">
        <v>0</v>
      </c>
      <c r="T424" s="41">
        <v>2</v>
      </c>
      <c r="U424" s="14">
        <f t="shared" si="90"/>
        <v>555</v>
      </c>
      <c r="V424" s="14">
        <f t="shared" si="91"/>
        <v>325</v>
      </c>
      <c r="W424" s="14">
        <f t="shared" si="92"/>
        <v>194</v>
      </c>
      <c r="X424" s="14">
        <f t="shared" si="93"/>
        <v>95</v>
      </c>
      <c r="Y424" s="14">
        <f t="shared" si="94"/>
        <v>41</v>
      </c>
      <c r="Z424" s="14">
        <f t="shared" si="95"/>
        <v>21</v>
      </c>
      <c r="AA424" s="14">
        <f t="shared" si="96"/>
        <v>8</v>
      </c>
      <c r="AB424" s="14">
        <f t="shared" si="97"/>
        <v>4</v>
      </c>
      <c r="AC424" s="14">
        <f t="shared" si="98"/>
        <v>2</v>
      </c>
      <c r="AD424" s="14">
        <f t="shared" si="99"/>
        <v>1</v>
      </c>
      <c r="AE424" s="14">
        <f t="shared" si="100"/>
        <v>0</v>
      </c>
      <c r="AF424" s="14">
        <f t="shared" si="101"/>
        <v>0</v>
      </c>
      <c r="AG424" s="14">
        <f t="shared" si="102"/>
        <v>0</v>
      </c>
      <c r="AH424" s="14">
        <f t="shared" si="103"/>
        <v>0</v>
      </c>
      <c r="AI424" s="9">
        <f t="shared" si="104"/>
        <v>34.954954954954957</v>
      </c>
    </row>
    <row r="425" spans="1:35">
      <c r="A425" s="1">
        <v>111899</v>
      </c>
      <c r="B425" s="14">
        <v>39</v>
      </c>
      <c r="C425" s="14">
        <v>12</v>
      </c>
      <c r="D425" s="2">
        <v>39.82</v>
      </c>
      <c r="E425" s="3">
        <v>5</v>
      </c>
      <c r="F425" s="14">
        <v>557</v>
      </c>
      <c r="G425" s="14">
        <v>254</v>
      </c>
      <c r="H425" s="14">
        <v>125</v>
      </c>
      <c r="I425" s="14">
        <v>42</v>
      </c>
      <c r="J425" s="14">
        <v>10</v>
      </c>
      <c r="K425" s="14">
        <v>4</v>
      </c>
      <c r="L425" s="14">
        <v>0</v>
      </c>
      <c r="M425" s="14">
        <v>1</v>
      </c>
      <c r="N425" s="14">
        <v>0</v>
      </c>
      <c r="O425" s="14">
        <v>1</v>
      </c>
      <c r="P425" s="14">
        <v>0</v>
      </c>
      <c r="Q425" s="14">
        <v>0</v>
      </c>
      <c r="R425" s="14">
        <v>0</v>
      </c>
      <c r="S425">
        <v>0</v>
      </c>
      <c r="T425" s="41">
        <v>2</v>
      </c>
      <c r="U425" s="14">
        <f t="shared" si="90"/>
        <v>994</v>
      </c>
      <c r="V425" s="14">
        <f t="shared" si="91"/>
        <v>437</v>
      </c>
      <c r="W425" s="14">
        <f t="shared" si="92"/>
        <v>183</v>
      </c>
      <c r="X425" s="14">
        <f t="shared" si="93"/>
        <v>58</v>
      </c>
      <c r="Y425" s="14">
        <f t="shared" si="94"/>
        <v>16</v>
      </c>
      <c r="Z425" s="14">
        <f t="shared" si="95"/>
        <v>6</v>
      </c>
      <c r="AA425" s="14">
        <f t="shared" si="96"/>
        <v>2</v>
      </c>
      <c r="AB425" s="14">
        <f t="shared" si="97"/>
        <v>2</v>
      </c>
      <c r="AC425" s="14">
        <f t="shared" si="98"/>
        <v>1</v>
      </c>
      <c r="AD425" s="14">
        <f t="shared" si="99"/>
        <v>1</v>
      </c>
      <c r="AE425" s="14">
        <f t="shared" si="100"/>
        <v>0</v>
      </c>
      <c r="AF425" s="14">
        <f t="shared" si="101"/>
        <v>0</v>
      </c>
      <c r="AG425" s="14">
        <f t="shared" si="102"/>
        <v>0</v>
      </c>
      <c r="AH425" s="14">
        <f t="shared" si="103"/>
        <v>0</v>
      </c>
      <c r="AI425" s="9">
        <f t="shared" si="104"/>
        <v>18.410462776659962</v>
      </c>
    </row>
    <row r="426" spans="1:35">
      <c r="A426" s="1">
        <v>111899</v>
      </c>
      <c r="B426" s="14">
        <v>39</v>
      </c>
      <c r="C426" s="14">
        <v>13</v>
      </c>
      <c r="D426" s="2">
        <v>39.869999999999997</v>
      </c>
      <c r="E426" s="3">
        <v>5</v>
      </c>
      <c r="F426" s="14">
        <v>171</v>
      </c>
      <c r="G426" s="14">
        <v>92</v>
      </c>
      <c r="H426" s="14">
        <v>48</v>
      </c>
      <c r="I426" s="14">
        <v>23</v>
      </c>
      <c r="J426" s="14">
        <v>14</v>
      </c>
      <c r="K426" s="14">
        <v>8</v>
      </c>
      <c r="L426" s="14">
        <v>2</v>
      </c>
      <c r="M426" s="14">
        <v>0</v>
      </c>
      <c r="N426" s="14">
        <v>2</v>
      </c>
      <c r="O426" s="14">
        <v>0</v>
      </c>
      <c r="P426" s="14">
        <v>0</v>
      </c>
      <c r="Q426" s="14">
        <v>0</v>
      </c>
      <c r="R426" s="14">
        <v>0</v>
      </c>
      <c r="S426">
        <v>0</v>
      </c>
      <c r="T426" s="41">
        <v>2</v>
      </c>
      <c r="U426" s="14">
        <f t="shared" si="90"/>
        <v>360</v>
      </c>
      <c r="V426" s="14">
        <f t="shared" si="91"/>
        <v>189</v>
      </c>
      <c r="W426" s="14">
        <f t="shared" si="92"/>
        <v>97</v>
      </c>
      <c r="X426" s="14">
        <f t="shared" si="93"/>
        <v>49</v>
      </c>
      <c r="Y426" s="14">
        <f t="shared" si="94"/>
        <v>26</v>
      </c>
      <c r="Z426" s="14">
        <f t="shared" si="95"/>
        <v>12</v>
      </c>
      <c r="AA426" s="14">
        <f t="shared" si="96"/>
        <v>4</v>
      </c>
      <c r="AB426" s="14">
        <f t="shared" si="97"/>
        <v>2</v>
      </c>
      <c r="AC426" s="14">
        <f t="shared" si="98"/>
        <v>2</v>
      </c>
      <c r="AD426" s="14">
        <f t="shared" si="99"/>
        <v>0</v>
      </c>
      <c r="AE426" s="14">
        <f t="shared" si="100"/>
        <v>0</v>
      </c>
      <c r="AF426" s="14">
        <f t="shared" si="101"/>
        <v>0</v>
      </c>
      <c r="AG426" s="14">
        <f t="shared" si="102"/>
        <v>0</v>
      </c>
      <c r="AH426" s="14">
        <f t="shared" si="103"/>
        <v>0</v>
      </c>
      <c r="AI426" s="9">
        <f t="shared" si="104"/>
        <v>26.944444444444443</v>
      </c>
    </row>
    <row r="427" spans="1:35">
      <c r="A427" s="1">
        <v>111899</v>
      </c>
      <c r="B427" s="14">
        <v>39</v>
      </c>
      <c r="C427" s="14">
        <v>14</v>
      </c>
      <c r="D427" s="2">
        <v>39.92</v>
      </c>
      <c r="E427" s="3">
        <v>5</v>
      </c>
      <c r="F427" s="14">
        <v>227</v>
      </c>
      <c r="G427" s="14">
        <v>85</v>
      </c>
      <c r="H427" s="14">
        <v>47</v>
      </c>
      <c r="I427" s="14">
        <v>38</v>
      </c>
      <c r="J427" s="14">
        <v>17</v>
      </c>
      <c r="K427" s="14">
        <v>5</v>
      </c>
      <c r="L427" s="14">
        <v>7</v>
      </c>
      <c r="M427" s="14">
        <v>1</v>
      </c>
      <c r="N427" s="14">
        <v>1</v>
      </c>
      <c r="O427" s="14">
        <v>1</v>
      </c>
      <c r="P427" s="14">
        <v>0</v>
      </c>
      <c r="Q427" s="14">
        <v>0</v>
      </c>
      <c r="R427" s="14">
        <v>0</v>
      </c>
      <c r="S427">
        <v>0</v>
      </c>
      <c r="T427" s="41">
        <v>2</v>
      </c>
      <c r="U427" s="14">
        <f t="shared" si="90"/>
        <v>429</v>
      </c>
      <c r="V427" s="14">
        <f t="shared" si="91"/>
        <v>202</v>
      </c>
      <c r="W427" s="14">
        <f t="shared" si="92"/>
        <v>117</v>
      </c>
      <c r="X427" s="14">
        <f t="shared" si="93"/>
        <v>70</v>
      </c>
      <c r="Y427" s="14">
        <f t="shared" si="94"/>
        <v>32</v>
      </c>
      <c r="Z427" s="14">
        <f t="shared" si="95"/>
        <v>15</v>
      </c>
      <c r="AA427" s="14">
        <f t="shared" si="96"/>
        <v>10</v>
      </c>
      <c r="AB427" s="14">
        <f t="shared" si="97"/>
        <v>3</v>
      </c>
      <c r="AC427" s="14">
        <f t="shared" si="98"/>
        <v>2</v>
      </c>
      <c r="AD427" s="14">
        <f t="shared" si="99"/>
        <v>1</v>
      </c>
      <c r="AE427" s="14">
        <f t="shared" si="100"/>
        <v>0</v>
      </c>
      <c r="AF427" s="14">
        <f t="shared" si="101"/>
        <v>0</v>
      </c>
      <c r="AG427" s="14">
        <f t="shared" si="102"/>
        <v>0</v>
      </c>
      <c r="AH427" s="14">
        <f t="shared" si="103"/>
        <v>0</v>
      </c>
      <c r="AI427" s="9">
        <f t="shared" si="104"/>
        <v>27.27272727272727</v>
      </c>
    </row>
    <row r="428" spans="1:35">
      <c r="A428" s="1">
        <v>111899</v>
      </c>
      <c r="B428" s="14">
        <v>39</v>
      </c>
      <c r="C428" s="14">
        <v>15</v>
      </c>
      <c r="D428" s="2">
        <v>39.97</v>
      </c>
      <c r="E428" s="3">
        <v>5</v>
      </c>
      <c r="F428" s="14">
        <v>197</v>
      </c>
      <c r="G428" s="14">
        <v>101</v>
      </c>
      <c r="H428" s="14">
        <v>60</v>
      </c>
      <c r="I428" s="14">
        <v>26</v>
      </c>
      <c r="J428" s="14">
        <v>20</v>
      </c>
      <c r="K428" s="14">
        <v>7</v>
      </c>
      <c r="L428" s="14">
        <v>2</v>
      </c>
      <c r="M428" s="14">
        <v>2</v>
      </c>
      <c r="N428" s="14">
        <v>1</v>
      </c>
      <c r="O428" s="14">
        <v>0</v>
      </c>
      <c r="P428" s="14">
        <v>0</v>
      </c>
      <c r="Q428" s="14">
        <v>0</v>
      </c>
      <c r="R428" s="14">
        <v>0</v>
      </c>
      <c r="S428">
        <v>0</v>
      </c>
      <c r="T428" s="41">
        <v>2</v>
      </c>
      <c r="U428" s="14">
        <f t="shared" si="90"/>
        <v>416</v>
      </c>
      <c r="V428" s="14">
        <f t="shared" si="91"/>
        <v>219</v>
      </c>
      <c r="W428" s="14">
        <f t="shared" si="92"/>
        <v>118</v>
      </c>
      <c r="X428" s="14">
        <f t="shared" si="93"/>
        <v>58</v>
      </c>
      <c r="Y428" s="14">
        <f t="shared" si="94"/>
        <v>32</v>
      </c>
      <c r="Z428" s="14">
        <f t="shared" si="95"/>
        <v>12</v>
      </c>
      <c r="AA428" s="14">
        <f t="shared" si="96"/>
        <v>5</v>
      </c>
      <c r="AB428" s="14">
        <f t="shared" si="97"/>
        <v>3</v>
      </c>
      <c r="AC428" s="14">
        <f t="shared" si="98"/>
        <v>1</v>
      </c>
      <c r="AD428" s="14">
        <f t="shared" si="99"/>
        <v>0</v>
      </c>
      <c r="AE428" s="14">
        <f t="shared" si="100"/>
        <v>0</v>
      </c>
      <c r="AF428" s="14">
        <f t="shared" si="101"/>
        <v>0</v>
      </c>
      <c r="AG428" s="14">
        <f t="shared" si="102"/>
        <v>0</v>
      </c>
      <c r="AH428" s="14">
        <f t="shared" si="103"/>
        <v>0</v>
      </c>
      <c r="AI428" s="9">
        <f t="shared" si="104"/>
        <v>28.365384615384613</v>
      </c>
    </row>
    <row r="429" spans="1:35">
      <c r="A429" s="1">
        <v>111899</v>
      </c>
      <c r="B429" s="14">
        <v>39</v>
      </c>
      <c r="C429" s="14">
        <v>16</v>
      </c>
      <c r="D429" s="2">
        <v>40.020000000000003</v>
      </c>
      <c r="E429" s="3">
        <v>5</v>
      </c>
      <c r="F429" s="14">
        <v>137</v>
      </c>
      <c r="G429" s="14">
        <v>55</v>
      </c>
      <c r="H429" s="14">
        <v>29</v>
      </c>
      <c r="I429" s="14">
        <v>18</v>
      </c>
      <c r="J429" s="14">
        <v>9</v>
      </c>
      <c r="K429" s="14">
        <v>2</v>
      </c>
      <c r="L429" s="14">
        <v>0</v>
      </c>
      <c r="M429" s="14">
        <v>0</v>
      </c>
      <c r="N429" s="14">
        <v>0</v>
      </c>
      <c r="O429" s="14">
        <v>0</v>
      </c>
      <c r="P429" s="14">
        <v>1</v>
      </c>
      <c r="Q429" s="14">
        <v>1</v>
      </c>
      <c r="R429" s="14">
        <v>0</v>
      </c>
      <c r="S429">
        <v>0</v>
      </c>
      <c r="T429" s="41">
        <v>2</v>
      </c>
      <c r="U429" s="14">
        <f t="shared" si="90"/>
        <v>252</v>
      </c>
      <c r="V429" s="14">
        <f t="shared" si="91"/>
        <v>115</v>
      </c>
      <c r="W429" s="14">
        <f t="shared" si="92"/>
        <v>60</v>
      </c>
      <c r="X429" s="14">
        <f t="shared" si="93"/>
        <v>31</v>
      </c>
      <c r="Y429" s="14">
        <f t="shared" si="94"/>
        <v>13</v>
      </c>
      <c r="Z429" s="14">
        <f t="shared" si="95"/>
        <v>4</v>
      </c>
      <c r="AA429" s="14">
        <f t="shared" si="96"/>
        <v>2</v>
      </c>
      <c r="AB429" s="14">
        <f t="shared" si="97"/>
        <v>2</v>
      </c>
      <c r="AC429" s="14">
        <f t="shared" si="98"/>
        <v>2</v>
      </c>
      <c r="AD429" s="14">
        <f t="shared" si="99"/>
        <v>2</v>
      </c>
      <c r="AE429" s="14">
        <f t="shared" si="100"/>
        <v>2</v>
      </c>
      <c r="AF429" s="14">
        <f t="shared" si="101"/>
        <v>1</v>
      </c>
      <c r="AG429" s="14">
        <f t="shared" si="102"/>
        <v>0</v>
      </c>
      <c r="AH429" s="14">
        <f t="shared" si="103"/>
        <v>0</v>
      </c>
      <c r="AI429" s="9">
        <f t="shared" si="104"/>
        <v>23.809523809523807</v>
      </c>
    </row>
    <row r="430" spans="1:35">
      <c r="A430" s="1">
        <v>111899</v>
      </c>
      <c r="B430" s="14">
        <v>39</v>
      </c>
      <c r="C430" s="14">
        <v>17</v>
      </c>
      <c r="D430" s="2">
        <v>40.07</v>
      </c>
      <c r="E430" s="3">
        <v>5</v>
      </c>
      <c r="F430" s="14">
        <v>325</v>
      </c>
      <c r="G430" s="14">
        <v>190</v>
      </c>
      <c r="H430" s="14">
        <v>105</v>
      </c>
      <c r="I430" s="14">
        <v>60</v>
      </c>
      <c r="J430" s="14">
        <v>28</v>
      </c>
      <c r="K430" s="14">
        <v>16</v>
      </c>
      <c r="L430" s="14">
        <v>10</v>
      </c>
      <c r="M430" s="14">
        <v>4</v>
      </c>
      <c r="N430" s="14">
        <v>1</v>
      </c>
      <c r="O430" s="14">
        <v>3</v>
      </c>
      <c r="P430" s="14">
        <v>0</v>
      </c>
      <c r="Q430" s="14">
        <v>1</v>
      </c>
      <c r="R430" s="14">
        <v>0</v>
      </c>
      <c r="S430">
        <v>0</v>
      </c>
      <c r="T430" s="41">
        <v>2</v>
      </c>
      <c r="U430" s="14">
        <f t="shared" si="90"/>
        <v>743</v>
      </c>
      <c r="V430" s="14">
        <f t="shared" si="91"/>
        <v>418</v>
      </c>
      <c r="W430" s="14">
        <f t="shared" si="92"/>
        <v>228</v>
      </c>
      <c r="X430" s="14">
        <f t="shared" si="93"/>
        <v>123</v>
      </c>
      <c r="Y430" s="14">
        <f t="shared" si="94"/>
        <v>63</v>
      </c>
      <c r="Z430" s="14">
        <f t="shared" si="95"/>
        <v>35</v>
      </c>
      <c r="AA430" s="14">
        <f t="shared" si="96"/>
        <v>19</v>
      </c>
      <c r="AB430" s="14">
        <f t="shared" si="97"/>
        <v>9</v>
      </c>
      <c r="AC430" s="14">
        <f t="shared" si="98"/>
        <v>5</v>
      </c>
      <c r="AD430" s="14">
        <f t="shared" si="99"/>
        <v>4</v>
      </c>
      <c r="AE430" s="14">
        <f t="shared" si="100"/>
        <v>1</v>
      </c>
      <c r="AF430" s="14">
        <f t="shared" si="101"/>
        <v>1</v>
      </c>
      <c r="AG430" s="14">
        <f t="shared" si="102"/>
        <v>0</v>
      </c>
      <c r="AH430" s="14">
        <f t="shared" si="103"/>
        <v>0</v>
      </c>
      <c r="AI430" s="9">
        <f t="shared" si="104"/>
        <v>30.686406460296094</v>
      </c>
    </row>
    <row r="431" spans="1:35">
      <c r="A431" s="1">
        <v>111899</v>
      </c>
      <c r="B431" s="14">
        <v>39</v>
      </c>
      <c r="C431" s="14">
        <v>18</v>
      </c>
      <c r="D431" s="2">
        <v>40.119999999999997</v>
      </c>
      <c r="E431" s="3">
        <v>5</v>
      </c>
      <c r="F431" s="14">
        <v>229</v>
      </c>
      <c r="G431" s="14">
        <v>134</v>
      </c>
      <c r="H431" s="14">
        <v>85</v>
      </c>
      <c r="I431" s="14">
        <v>41</v>
      </c>
      <c r="J431" s="14">
        <v>24</v>
      </c>
      <c r="K431" s="14">
        <v>5</v>
      </c>
      <c r="L431" s="14">
        <v>3</v>
      </c>
      <c r="M431" s="14">
        <v>1</v>
      </c>
      <c r="N431" s="14">
        <v>1</v>
      </c>
      <c r="O431" s="14">
        <v>0</v>
      </c>
      <c r="P431" s="14">
        <v>0</v>
      </c>
      <c r="Q431" s="14">
        <v>0</v>
      </c>
      <c r="R431" s="14">
        <v>0</v>
      </c>
      <c r="S431">
        <v>0</v>
      </c>
      <c r="T431" s="41">
        <v>2</v>
      </c>
      <c r="U431" s="14">
        <f t="shared" si="90"/>
        <v>523</v>
      </c>
      <c r="V431" s="14">
        <f t="shared" si="91"/>
        <v>294</v>
      </c>
      <c r="W431" s="14">
        <f t="shared" si="92"/>
        <v>160</v>
      </c>
      <c r="X431" s="14">
        <f t="shared" si="93"/>
        <v>75</v>
      </c>
      <c r="Y431" s="14">
        <f t="shared" si="94"/>
        <v>34</v>
      </c>
      <c r="Z431" s="14">
        <f t="shared" si="95"/>
        <v>10</v>
      </c>
      <c r="AA431" s="14">
        <f t="shared" si="96"/>
        <v>5</v>
      </c>
      <c r="AB431" s="14">
        <f t="shared" si="97"/>
        <v>2</v>
      </c>
      <c r="AC431" s="14">
        <f t="shared" si="98"/>
        <v>1</v>
      </c>
      <c r="AD431" s="14">
        <f t="shared" si="99"/>
        <v>0</v>
      </c>
      <c r="AE431" s="14">
        <f t="shared" si="100"/>
        <v>0</v>
      </c>
      <c r="AF431" s="14">
        <f t="shared" si="101"/>
        <v>0</v>
      </c>
      <c r="AG431" s="14">
        <f t="shared" si="102"/>
        <v>0</v>
      </c>
      <c r="AH431" s="14">
        <f t="shared" si="103"/>
        <v>0</v>
      </c>
      <c r="AI431" s="9">
        <f t="shared" si="104"/>
        <v>30.592734225621417</v>
      </c>
    </row>
    <row r="432" spans="1:35">
      <c r="A432" s="1">
        <v>111899</v>
      </c>
      <c r="B432" s="14">
        <v>39</v>
      </c>
      <c r="C432" s="14">
        <v>19</v>
      </c>
      <c r="D432" s="2">
        <v>40.17</v>
      </c>
      <c r="E432" s="3">
        <v>5</v>
      </c>
      <c r="F432" s="14">
        <v>266</v>
      </c>
      <c r="G432" s="14">
        <v>149</v>
      </c>
      <c r="H432" s="14">
        <v>80</v>
      </c>
      <c r="I432" s="14">
        <v>31</v>
      </c>
      <c r="J432" s="14">
        <v>14</v>
      </c>
      <c r="K432" s="14">
        <v>3</v>
      </c>
      <c r="L432" s="14">
        <v>0</v>
      </c>
      <c r="M432" s="14">
        <v>1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>
        <v>0</v>
      </c>
      <c r="T432" s="41">
        <v>2</v>
      </c>
      <c r="U432" s="14">
        <f t="shared" si="90"/>
        <v>544</v>
      </c>
      <c r="V432" s="14">
        <f t="shared" si="91"/>
        <v>278</v>
      </c>
      <c r="W432" s="14">
        <f t="shared" si="92"/>
        <v>129</v>
      </c>
      <c r="X432" s="14">
        <f t="shared" si="93"/>
        <v>49</v>
      </c>
      <c r="Y432" s="14">
        <f t="shared" si="94"/>
        <v>18</v>
      </c>
      <c r="Z432" s="14">
        <f t="shared" si="95"/>
        <v>4</v>
      </c>
      <c r="AA432" s="14">
        <f t="shared" si="96"/>
        <v>1</v>
      </c>
      <c r="AB432" s="14">
        <f t="shared" si="97"/>
        <v>1</v>
      </c>
      <c r="AC432" s="14">
        <f t="shared" si="98"/>
        <v>0</v>
      </c>
      <c r="AD432" s="14">
        <f t="shared" si="99"/>
        <v>0</v>
      </c>
      <c r="AE432" s="14">
        <f t="shared" si="100"/>
        <v>0</v>
      </c>
      <c r="AF432" s="14">
        <f t="shared" si="101"/>
        <v>0</v>
      </c>
      <c r="AG432" s="14">
        <f t="shared" si="102"/>
        <v>0</v>
      </c>
      <c r="AH432" s="14">
        <f t="shared" si="103"/>
        <v>0</v>
      </c>
      <c r="AI432" s="9">
        <f t="shared" si="104"/>
        <v>23.713235294117645</v>
      </c>
    </row>
    <row r="433" spans="1:35">
      <c r="A433" s="1">
        <v>111899</v>
      </c>
      <c r="B433" s="14">
        <v>39</v>
      </c>
      <c r="C433" s="14">
        <v>20</v>
      </c>
      <c r="D433" s="2">
        <v>40.22</v>
      </c>
      <c r="E433" s="3">
        <v>6</v>
      </c>
      <c r="F433" s="14">
        <v>352</v>
      </c>
      <c r="G433" s="14">
        <v>218</v>
      </c>
      <c r="H433" s="14">
        <v>143</v>
      </c>
      <c r="I433" s="14">
        <v>101</v>
      </c>
      <c r="J433" s="14">
        <v>72</v>
      </c>
      <c r="K433" s="14">
        <v>32</v>
      </c>
      <c r="L433" s="14">
        <v>17</v>
      </c>
      <c r="M433" s="14">
        <v>6</v>
      </c>
      <c r="N433" s="14">
        <v>0</v>
      </c>
      <c r="O433" s="14">
        <v>1</v>
      </c>
      <c r="P433" s="14">
        <v>2</v>
      </c>
      <c r="Q433" s="14">
        <v>1</v>
      </c>
      <c r="R433" s="14">
        <v>1</v>
      </c>
      <c r="S433">
        <v>0</v>
      </c>
      <c r="T433" s="41">
        <v>2</v>
      </c>
      <c r="U433" s="14">
        <f t="shared" si="90"/>
        <v>946</v>
      </c>
      <c r="V433" s="14">
        <f t="shared" si="91"/>
        <v>594</v>
      </c>
      <c r="W433" s="14">
        <f t="shared" si="92"/>
        <v>376</v>
      </c>
      <c r="X433" s="14">
        <f t="shared" si="93"/>
        <v>233</v>
      </c>
      <c r="Y433" s="14">
        <f t="shared" si="94"/>
        <v>132</v>
      </c>
      <c r="Z433" s="14">
        <f t="shared" si="95"/>
        <v>60</v>
      </c>
      <c r="AA433" s="14">
        <f t="shared" si="96"/>
        <v>28</v>
      </c>
      <c r="AB433" s="14">
        <f t="shared" si="97"/>
        <v>11</v>
      </c>
      <c r="AC433" s="14">
        <f t="shared" si="98"/>
        <v>5</v>
      </c>
      <c r="AD433" s="14">
        <f t="shared" si="99"/>
        <v>5</v>
      </c>
      <c r="AE433" s="14">
        <f t="shared" si="100"/>
        <v>4</v>
      </c>
      <c r="AF433" s="14">
        <f t="shared" si="101"/>
        <v>2</v>
      </c>
      <c r="AG433" s="14">
        <f t="shared" si="102"/>
        <v>1</v>
      </c>
      <c r="AH433" s="14">
        <f t="shared" si="103"/>
        <v>0</v>
      </c>
      <c r="AI433" s="9">
        <f t="shared" si="104"/>
        <v>39.746300211416489</v>
      </c>
    </row>
    <row r="434" spans="1:35">
      <c r="A434" s="1">
        <v>111999</v>
      </c>
      <c r="B434" s="14">
        <v>40</v>
      </c>
      <c r="C434" s="14">
        <v>1</v>
      </c>
      <c r="D434" s="2">
        <v>40.28</v>
      </c>
      <c r="E434" s="3">
        <v>5.5</v>
      </c>
      <c r="F434" s="14">
        <v>942</v>
      </c>
      <c r="G434" s="14">
        <v>488</v>
      </c>
      <c r="H434" s="14">
        <v>305</v>
      </c>
      <c r="I434" s="14">
        <v>247</v>
      </c>
      <c r="J434" s="14">
        <v>156</v>
      </c>
      <c r="K434" s="14">
        <v>93</v>
      </c>
      <c r="L434" s="14">
        <v>68</v>
      </c>
      <c r="M434" s="14">
        <v>38</v>
      </c>
      <c r="N434" s="14">
        <v>10</v>
      </c>
      <c r="O434" s="14">
        <v>3</v>
      </c>
      <c r="P434" s="14">
        <v>2</v>
      </c>
      <c r="Q434" s="14">
        <v>0</v>
      </c>
      <c r="R434" s="14">
        <v>0</v>
      </c>
      <c r="S434">
        <v>0</v>
      </c>
      <c r="T434" s="41">
        <v>2</v>
      </c>
      <c r="U434" s="14">
        <f t="shared" si="90"/>
        <v>2352</v>
      </c>
      <c r="V434" s="14">
        <f t="shared" si="91"/>
        <v>1410</v>
      </c>
      <c r="W434" s="14">
        <f t="shared" si="92"/>
        <v>922</v>
      </c>
      <c r="X434" s="14">
        <f t="shared" si="93"/>
        <v>617</v>
      </c>
      <c r="Y434" s="14">
        <f t="shared" si="94"/>
        <v>370</v>
      </c>
      <c r="Z434" s="14">
        <f t="shared" si="95"/>
        <v>214</v>
      </c>
      <c r="AA434" s="14">
        <f t="shared" si="96"/>
        <v>121</v>
      </c>
      <c r="AB434" s="14">
        <f t="shared" si="97"/>
        <v>53</v>
      </c>
      <c r="AC434" s="14">
        <f t="shared" si="98"/>
        <v>15</v>
      </c>
      <c r="AD434" s="14">
        <f t="shared" si="99"/>
        <v>5</v>
      </c>
      <c r="AE434" s="14">
        <f t="shared" si="100"/>
        <v>2</v>
      </c>
      <c r="AF434" s="14">
        <f t="shared" si="101"/>
        <v>0</v>
      </c>
      <c r="AG434" s="14">
        <f t="shared" si="102"/>
        <v>0</v>
      </c>
      <c r="AH434" s="14">
        <f t="shared" si="103"/>
        <v>0</v>
      </c>
      <c r="AI434" s="9">
        <f t="shared" si="104"/>
        <v>39.200680272108848</v>
      </c>
    </row>
    <row r="435" spans="1:35">
      <c r="A435" s="1">
        <v>111999</v>
      </c>
      <c r="B435" s="14">
        <v>40</v>
      </c>
      <c r="C435" s="14">
        <v>2</v>
      </c>
      <c r="D435" s="2">
        <v>40.335000000000001</v>
      </c>
      <c r="E435" s="3">
        <v>4.5</v>
      </c>
      <c r="F435" s="14">
        <v>335</v>
      </c>
      <c r="G435" s="14">
        <v>160</v>
      </c>
      <c r="H435" s="14">
        <v>88</v>
      </c>
      <c r="I435" s="14">
        <v>42</v>
      </c>
      <c r="J435" s="14">
        <v>25</v>
      </c>
      <c r="K435" s="14">
        <v>22</v>
      </c>
      <c r="L435" s="14">
        <v>14</v>
      </c>
      <c r="M435" s="14">
        <v>8</v>
      </c>
      <c r="N435" s="14">
        <v>3</v>
      </c>
      <c r="O435" s="14">
        <v>0</v>
      </c>
      <c r="P435" s="14">
        <v>1</v>
      </c>
      <c r="Q435" s="14">
        <v>0</v>
      </c>
      <c r="R435" s="14">
        <v>0</v>
      </c>
      <c r="S435">
        <v>0</v>
      </c>
      <c r="T435" s="41">
        <v>2</v>
      </c>
      <c r="U435" s="14">
        <f t="shared" si="90"/>
        <v>698</v>
      </c>
      <c r="V435" s="14">
        <f t="shared" si="91"/>
        <v>363</v>
      </c>
      <c r="W435" s="14">
        <f t="shared" si="92"/>
        <v>203</v>
      </c>
      <c r="X435" s="14">
        <f t="shared" si="93"/>
        <v>115</v>
      </c>
      <c r="Y435" s="14">
        <f t="shared" si="94"/>
        <v>73</v>
      </c>
      <c r="Z435" s="14">
        <f t="shared" si="95"/>
        <v>48</v>
      </c>
      <c r="AA435" s="14">
        <f t="shared" si="96"/>
        <v>26</v>
      </c>
      <c r="AB435" s="14">
        <f t="shared" si="97"/>
        <v>12</v>
      </c>
      <c r="AC435" s="14">
        <f t="shared" si="98"/>
        <v>4</v>
      </c>
      <c r="AD435" s="14">
        <f t="shared" si="99"/>
        <v>1</v>
      </c>
      <c r="AE435" s="14">
        <f t="shared" si="100"/>
        <v>1</v>
      </c>
      <c r="AF435" s="14">
        <f t="shared" si="101"/>
        <v>0</v>
      </c>
      <c r="AG435" s="14">
        <f t="shared" si="102"/>
        <v>0</v>
      </c>
      <c r="AH435" s="14">
        <f t="shared" si="103"/>
        <v>0</v>
      </c>
      <c r="AI435" s="9">
        <f t="shared" si="104"/>
        <v>29.083094555873924</v>
      </c>
    </row>
    <row r="436" spans="1:35">
      <c r="A436" s="1">
        <v>111999</v>
      </c>
      <c r="B436" s="14">
        <v>40</v>
      </c>
      <c r="C436" s="14">
        <v>3</v>
      </c>
      <c r="D436" s="2">
        <v>40.380000000000003</v>
      </c>
      <c r="E436" s="3">
        <v>4.5</v>
      </c>
      <c r="F436" s="14">
        <v>350</v>
      </c>
      <c r="G436" s="14">
        <v>155</v>
      </c>
      <c r="H436" s="14">
        <v>84</v>
      </c>
      <c r="I436" s="14">
        <v>50</v>
      </c>
      <c r="J436" s="14">
        <v>34</v>
      </c>
      <c r="K436" s="14">
        <v>13</v>
      </c>
      <c r="L436" s="14">
        <v>4</v>
      </c>
      <c r="M436" s="14">
        <v>4</v>
      </c>
      <c r="N436" s="14">
        <v>2</v>
      </c>
      <c r="O436" s="14">
        <v>0</v>
      </c>
      <c r="P436" s="14">
        <v>1</v>
      </c>
      <c r="Q436" s="14">
        <v>0</v>
      </c>
      <c r="R436" s="14">
        <v>0</v>
      </c>
      <c r="S436">
        <v>0</v>
      </c>
      <c r="T436" s="41">
        <v>2</v>
      </c>
      <c r="U436" s="14">
        <f t="shared" si="90"/>
        <v>697</v>
      </c>
      <c r="V436" s="14">
        <f t="shared" si="91"/>
        <v>347</v>
      </c>
      <c r="W436" s="14">
        <f t="shared" si="92"/>
        <v>192</v>
      </c>
      <c r="X436" s="14">
        <f t="shared" si="93"/>
        <v>108</v>
      </c>
      <c r="Y436" s="14">
        <f t="shared" si="94"/>
        <v>58</v>
      </c>
      <c r="Z436" s="14">
        <f t="shared" si="95"/>
        <v>24</v>
      </c>
      <c r="AA436" s="14">
        <f t="shared" si="96"/>
        <v>11</v>
      </c>
      <c r="AB436" s="14">
        <f t="shared" si="97"/>
        <v>7</v>
      </c>
      <c r="AC436" s="14">
        <f t="shared" si="98"/>
        <v>3</v>
      </c>
      <c r="AD436" s="14">
        <f t="shared" si="99"/>
        <v>1</v>
      </c>
      <c r="AE436" s="14">
        <f t="shared" si="100"/>
        <v>1</v>
      </c>
      <c r="AF436" s="14">
        <f t="shared" si="101"/>
        <v>0</v>
      </c>
      <c r="AG436" s="14">
        <f t="shared" si="102"/>
        <v>0</v>
      </c>
      <c r="AH436" s="14">
        <f t="shared" si="103"/>
        <v>0</v>
      </c>
      <c r="AI436" s="9">
        <f t="shared" si="104"/>
        <v>27.546628407460545</v>
      </c>
    </row>
    <row r="437" spans="1:35">
      <c r="A437" s="1">
        <v>111999</v>
      </c>
      <c r="B437" s="14">
        <v>40</v>
      </c>
      <c r="C437" s="14">
        <v>4</v>
      </c>
      <c r="D437" s="2">
        <v>40.424999999999997</v>
      </c>
      <c r="E437" s="3">
        <v>4.5</v>
      </c>
      <c r="F437" s="14">
        <v>286</v>
      </c>
      <c r="G437" s="14">
        <v>122</v>
      </c>
      <c r="H437" s="14">
        <v>72</v>
      </c>
      <c r="I437" s="14">
        <v>34</v>
      </c>
      <c r="J437" s="14">
        <v>19</v>
      </c>
      <c r="K437" s="14">
        <v>13</v>
      </c>
      <c r="L437" s="14">
        <v>1</v>
      </c>
      <c r="M437" s="14">
        <v>3</v>
      </c>
      <c r="N437" s="14">
        <v>1</v>
      </c>
      <c r="O437" s="14">
        <v>0</v>
      </c>
      <c r="P437" s="14">
        <v>0</v>
      </c>
      <c r="Q437" s="14">
        <v>0</v>
      </c>
      <c r="R437" s="14">
        <v>0</v>
      </c>
      <c r="S437">
        <v>0</v>
      </c>
      <c r="T437" s="41">
        <v>2</v>
      </c>
      <c r="U437" s="14">
        <f t="shared" si="90"/>
        <v>551</v>
      </c>
      <c r="V437" s="14">
        <f t="shared" si="91"/>
        <v>265</v>
      </c>
      <c r="W437" s="14">
        <f t="shared" si="92"/>
        <v>143</v>
      </c>
      <c r="X437" s="14">
        <f t="shared" si="93"/>
        <v>71</v>
      </c>
      <c r="Y437" s="14">
        <f t="shared" si="94"/>
        <v>37</v>
      </c>
      <c r="Z437" s="14">
        <f t="shared" si="95"/>
        <v>18</v>
      </c>
      <c r="AA437" s="14">
        <f t="shared" si="96"/>
        <v>5</v>
      </c>
      <c r="AB437" s="14">
        <f t="shared" si="97"/>
        <v>4</v>
      </c>
      <c r="AC437" s="14">
        <f t="shared" si="98"/>
        <v>1</v>
      </c>
      <c r="AD437" s="14">
        <f t="shared" si="99"/>
        <v>0</v>
      </c>
      <c r="AE437" s="14">
        <f t="shared" si="100"/>
        <v>0</v>
      </c>
      <c r="AF437" s="14">
        <f t="shared" si="101"/>
        <v>0</v>
      </c>
      <c r="AG437" s="14">
        <f t="shared" si="102"/>
        <v>0</v>
      </c>
      <c r="AH437" s="14">
        <f t="shared" si="103"/>
        <v>0</v>
      </c>
      <c r="AI437" s="9">
        <f t="shared" si="104"/>
        <v>25.952813067150636</v>
      </c>
    </row>
    <row r="438" spans="1:35">
      <c r="A438" s="1">
        <v>111999</v>
      </c>
      <c r="B438" s="14">
        <v>40</v>
      </c>
      <c r="C438" s="14">
        <v>5</v>
      </c>
      <c r="D438" s="2">
        <v>40.47</v>
      </c>
      <c r="E438" s="3">
        <v>4.5</v>
      </c>
      <c r="F438" s="14">
        <v>407</v>
      </c>
      <c r="G438" s="14">
        <v>225</v>
      </c>
      <c r="H438" s="14">
        <v>130</v>
      </c>
      <c r="I438" s="14">
        <v>72</v>
      </c>
      <c r="J438" s="14">
        <v>48</v>
      </c>
      <c r="K438" s="14">
        <v>19</v>
      </c>
      <c r="L438" s="14">
        <v>13</v>
      </c>
      <c r="M438" s="14">
        <v>6</v>
      </c>
      <c r="N438" s="14">
        <v>1</v>
      </c>
      <c r="O438" s="14">
        <v>1</v>
      </c>
      <c r="P438" s="14">
        <v>0</v>
      </c>
      <c r="Q438" s="14">
        <v>0</v>
      </c>
      <c r="R438" s="14">
        <v>0</v>
      </c>
      <c r="S438">
        <v>0</v>
      </c>
      <c r="T438" s="41">
        <v>2</v>
      </c>
      <c r="U438" s="14">
        <f t="shared" si="90"/>
        <v>922</v>
      </c>
      <c r="V438" s="14">
        <f t="shared" si="91"/>
        <v>515</v>
      </c>
      <c r="W438" s="14">
        <f t="shared" si="92"/>
        <v>290</v>
      </c>
      <c r="X438" s="14">
        <f t="shared" si="93"/>
        <v>160</v>
      </c>
      <c r="Y438" s="14">
        <f t="shared" si="94"/>
        <v>88</v>
      </c>
      <c r="Z438" s="14">
        <f t="shared" si="95"/>
        <v>40</v>
      </c>
      <c r="AA438" s="14">
        <f t="shared" si="96"/>
        <v>21</v>
      </c>
      <c r="AB438" s="14">
        <f t="shared" si="97"/>
        <v>8</v>
      </c>
      <c r="AC438" s="14">
        <f t="shared" si="98"/>
        <v>2</v>
      </c>
      <c r="AD438" s="14">
        <f t="shared" si="99"/>
        <v>1</v>
      </c>
      <c r="AE438" s="14">
        <f t="shared" si="100"/>
        <v>0</v>
      </c>
      <c r="AF438" s="14">
        <f t="shared" si="101"/>
        <v>0</v>
      </c>
      <c r="AG438" s="14">
        <f t="shared" si="102"/>
        <v>0</v>
      </c>
      <c r="AH438" s="14">
        <f t="shared" si="103"/>
        <v>0</v>
      </c>
      <c r="AI438" s="9">
        <f t="shared" si="104"/>
        <v>31.453362255965295</v>
      </c>
    </row>
    <row r="439" spans="1:35">
      <c r="A439" s="1">
        <v>111999</v>
      </c>
      <c r="B439" s="14">
        <v>40</v>
      </c>
      <c r="C439" s="14">
        <v>6</v>
      </c>
      <c r="D439" s="2">
        <v>40.515000000000001</v>
      </c>
      <c r="E439" s="3">
        <v>4.5</v>
      </c>
      <c r="F439" s="14">
        <v>398</v>
      </c>
      <c r="G439" s="14">
        <v>161</v>
      </c>
      <c r="H439" s="14">
        <v>93</v>
      </c>
      <c r="I439" s="14">
        <v>45</v>
      </c>
      <c r="J439" s="14">
        <v>24</v>
      </c>
      <c r="K439" s="14">
        <v>15</v>
      </c>
      <c r="L439" s="14">
        <v>5</v>
      </c>
      <c r="M439" s="14">
        <v>2</v>
      </c>
      <c r="N439" s="14">
        <v>3</v>
      </c>
      <c r="O439" s="14">
        <v>0</v>
      </c>
      <c r="P439" s="14">
        <v>1</v>
      </c>
      <c r="Q439" s="14">
        <v>0</v>
      </c>
      <c r="R439" s="14">
        <v>0</v>
      </c>
      <c r="S439">
        <v>0</v>
      </c>
      <c r="T439" s="41">
        <v>2</v>
      </c>
      <c r="U439" s="14">
        <f t="shared" si="90"/>
        <v>747</v>
      </c>
      <c r="V439" s="14">
        <f t="shared" si="91"/>
        <v>349</v>
      </c>
      <c r="W439" s="14">
        <f t="shared" si="92"/>
        <v>188</v>
      </c>
      <c r="X439" s="14">
        <f t="shared" si="93"/>
        <v>95</v>
      </c>
      <c r="Y439" s="14">
        <f t="shared" si="94"/>
        <v>50</v>
      </c>
      <c r="Z439" s="14">
        <f t="shared" si="95"/>
        <v>26</v>
      </c>
      <c r="AA439" s="14">
        <f t="shared" si="96"/>
        <v>11</v>
      </c>
      <c r="AB439" s="14">
        <f t="shared" si="97"/>
        <v>6</v>
      </c>
      <c r="AC439" s="14">
        <f t="shared" si="98"/>
        <v>4</v>
      </c>
      <c r="AD439" s="14">
        <f t="shared" si="99"/>
        <v>1</v>
      </c>
      <c r="AE439" s="14">
        <f t="shared" si="100"/>
        <v>1</v>
      </c>
      <c r="AF439" s="14">
        <f t="shared" si="101"/>
        <v>0</v>
      </c>
      <c r="AG439" s="14">
        <f t="shared" si="102"/>
        <v>0</v>
      </c>
      <c r="AH439" s="14">
        <f t="shared" si="103"/>
        <v>0</v>
      </c>
      <c r="AI439" s="9">
        <f t="shared" si="104"/>
        <v>25.167336010709505</v>
      </c>
    </row>
    <row r="440" spans="1:35">
      <c r="A440" s="1">
        <v>111999</v>
      </c>
      <c r="B440" s="14">
        <v>40</v>
      </c>
      <c r="C440" s="14">
        <v>7</v>
      </c>
      <c r="D440" s="2">
        <v>40.56</v>
      </c>
      <c r="E440" s="3">
        <v>4.5</v>
      </c>
      <c r="F440" s="14">
        <v>502</v>
      </c>
      <c r="G440" s="14">
        <v>189</v>
      </c>
      <c r="H440" s="14">
        <v>100</v>
      </c>
      <c r="I440" s="14">
        <v>41</v>
      </c>
      <c r="J440" s="14">
        <v>24</v>
      </c>
      <c r="K440" s="14">
        <v>8</v>
      </c>
      <c r="L440" s="14">
        <v>10</v>
      </c>
      <c r="M440" s="14">
        <v>1</v>
      </c>
      <c r="N440" s="14">
        <v>2</v>
      </c>
      <c r="O440" s="14">
        <v>0</v>
      </c>
      <c r="P440" s="14">
        <v>0</v>
      </c>
      <c r="Q440" s="14">
        <v>0</v>
      </c>
      <c r="R440" s="14">
        <v>0</v>
      </c>
      <c r="S440">
        <v>0</v>
      </c>
      <c r="T440" s="41">
        <v>2</v>
      </c>
      <c r="U440" s="14">
        <f t="shared" si="90"/>
        <v>877</v>
      </c>
      <c r="V440" s="14">
        <f t="shared" si="91"/>
        <v>375</v>
      </c>
      <c r="W440" s="14">
        <f t="shared" si="92"/>
        <v>186</v>
      </c>
      <c r="X440" s="14">
        <f t="shared" si="93"/>
        <v>86</v>
      </c>
      <c r="Y440" s="14">
        <f t="shared" si="94"/>
        <v>45</v>
      </c>
      <c r="Z440" s="14">
        <f t="shared" si="95"/>
        <v>21</v>
      </c>
      <c r="AA440" s="14">
        <f t="shared" si="96"/>
        <v>13</v>
      </c>
      <c r="AB440" s="14">
        <f t="shared" si="97"/>
        <v>3</v>
      </c>
      <c r="AC440" s="14">
        <f t="shared" si="98"/>
        <v>2</v>
      </c>
      <c r="AD440" s="14">
        <f t="shared" si="99"/>
        <v>0</v>
      </c>
      <c r="AE440" s="14">
        <f t="shared" si="100"/>
        <v>0</v>
      </c>
      <c r="AF440" s="14">
        <f t="shared" si="101"/>
        <v>0</v>
      </c>
      <c r="AG440" s="14">
        <f t="shared" si="102"/>
        <v>0</v>
      </c>
      <c r="AH440" s="14">
        <f t="shared" si="103"/>
        <v>0</v>
      </c>
      <c r="AI440" s="9">
        <f t="shared" si="104"/>
        <v>21.20866590649943</v>
      </c>
    </row>
    <row r="441" spans="1:35">
      <c r="A441" s="1">
        <v>111999</v>
      </c>
      <c r="B441" s="14">
        <v>40</v>
      </c>
      <c r="C441" s="14">
        <v>8</v>
      </c>
      <c r="D441" s="2">
        <v>40.604999999999997</v>
      </c>
      <c r="E441" s="3">
        <v>4.5</v>
      </c>
      <c r="F441" s="14">
        <v>347</v>
      </c>
      <c r="G441" s="14">
        <v>106</v>
      </c>
      <c r="H441" s="14">
        <v>48</v>
      </c>
      <c r="I441" s="14">
        <v>23</v>
      </c>
      <c r="J441" s="14">
        <v>20</v>
      </c>
      <c r="K441" s="14">
        <v>6</v>
      </c>
      <c r="L441" s="14">
        <v>3</v>
      </c>
      <c r="M441" s="14">
        <v>2</v>
      </c>
      <c r="N441" s="14">
        <v>1</v>
      </c>
      <c r="O441" s="14">
        <v>0</v>
      </c>
      <c r="P441" s="14">
        <v>0</v>
      </c>
      <c r="Q441" s="14">
        <v>0</v>
      </c>
      <c r="R441" s="14">
        <v>1</v>
      </c>
      <c r="S441">
        <v>0</v>
      </c>
      <c r="T441" s="41">
        <v>2</v>
      </c>
      <c r="U441" s="14">
        <f t="shared" si="90"/>
        <v>557</v>
      </c>
      <c r="V441" s="14">
        <f t="shared" si="91"/>
        <v>210</v>
      </c>
      <c r="W441" s="14">
        <f t="shared" si="92"/>
        <v>104</v>
      </c>
      <c r="X441" s="14">
        <f t="shared" si="93"/>
        <v>56</v>
      </c>
      <c r="Y441" s="14">
        <f t="shared" si="94"/>
        <v>33</v>
      </c>
      <c r="Z441" s="14">
        <f t="shared" si="95"/>
        <v>13</v>
      </c>
      <c r="AA441" s="14">
        <f t="shared" si="96"/>
        <v>7</v>
      </c>
      <c r="AB441" s="14">
        <f t="shared" si="97"/>
        <v>4</v>
      </c>
      <c r="AC441" s="14">
        <f t="shared" si="98"/>
        <v>2</v>
      </c>
      <c r="AD441" s="14">
        <f t="shared" si="99"/>
        <v>1</v>
      </c>
      <c r="AE441" s="14">
        <f t="shared" si="100"/>
        <v>1</v>
      </c>
      <c r="AF441" s="14">
        <f t="shared" si="101"/>
        <v>1</v>
      </c>
      <c r="AG441" s="14">
        <f t="shared" si="102"/>
        <v>1</v>
      </c>
      <c r="AH441" s="14">
        <f t="shared" si="103"/>
        <v>0</v>
      </c>
      <c r="AI441" s="9">
        <f t="shared" si="104"/>
        <v>18.671454219030519</v>
      </c>
    </row>
    <row r="442" spans="1:35">
      <c r="A442" s="1">
        <v>111999</v>
      </c>
      <c r="B442" s="14">
        <v>40</v>
      </c>
      <c r="C442" s="14">
        <v>9</v>
      </c>
      <c r="D442" s="2">
        <v>40.65</v>
      </c>
      <c r="E442" s="3">
        <v>4.5</v>
      </c>
      <c r="F442" s="14">
        <v>456</v>
      </c>
      <c r="G442" s="14">
        <v>146</v>
      </c>
      <c r="H442" s="14">
        <v>63</v>
      </c>
      <c r="I442" s="14">
        <v>22</v>
      </c>
      <c r="J442" s="14">
        <v>13</v>
      </c>
      <c r="K442" s="14">
        <v>9</v>
      </c>
      <c r="L442" s="14">
        <v>4</v>
      </c>
      <c r="M442" s="14">
        <v>1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>
        <v>0</v>
      </c>
      <c r="T442" s="41">
        <v>2</v>
      </c>
      <c r="U442" s="14">
        <f t="shared" si="90"/>
        <v>714</v>
      </c>
      <c r="V442" s="14">
        <f t="shared" si="91"/>
        <v>258</v>
      </c>
      <c r="W442" s="14">
        <f t="shared" si="92"/>
        <v>112</v>
      </c>
      <c r="X442" s="14">
        <f t="shared" si="93"/>
        <v>49</v>
      </c>
      <c r="Y442" s="14">
        <f t="shared" si="94"/>
        <v>27</v>
      </c>
      <c r="Z442" s="14">
        <f t="shared" si="95"/>
        <v>14</v>
      </c>
      <c r="AA442" s="14">
        <f t="shared" si="96"/>
        <v>5</v>
      </c>
      <c r="AB442" s="14">
        <f t="shared" si="97"/>
        <v>1</v>
      </c>
      <c r="AC442" s="14">
        <f t="shared" si="98"/>
        <v>0</v>
      </c>
      <c r="AD442" s="14">
        <f t="shared" si="99"/>
        <v>0</v>
      </c>
      <c r="AE442" s="14">
        <f t="shared" si="100"/>
        <v>0</v>
      </c>
      <c r="AF442" s="14">
        <f t="shared" si="101"/>
        <v>0</v>
      </c>
      <c r="AG442" s="14">
        <f t="shared" si="102"/>
        <v>0</v>
      </c>
      <c r="AH442" s="14">
        <f t="shared" si="103"/>
        <v>0</v>
      </c>
      <c r="AI442" s="9">
        <f t="shared" si="104"/>
        <v>15.686274509803921</v>
      </c>
    </row>
    <row r="443" spans="1:35">
      <c r="A443" s="1">
        <v>111999</v>
      </c>
      <c r="B443" s="14">
        <v>40</v>
      </c>
      <c r="C443" s="14">
        <v>10</v>
      </c>
      <c r="D443" s="2">
        <v>40.695</v>
      </c>
      <c r="E443" s="3">
        <v>4.5</v>
      </c>
      <c r="F443" s="14">
        <v>445</v>
      </c>
      <c r="G443" s="14">
        <v>302</v>
      </c>
      <c r="H443" s="14">
        <v>172</v>
      </c>
      <c r="I443" s="14">
        <v>87</v>
      </c>
      <c r="J443" s="14">
        <v>42</v>
      </c>
      <c r="K443" s="14">
        <v>15</v>
      </c>
      <c r="L443" s="14">
        <v>7</v>
      </c>
      <c r="M443" s="14">
        <v>6</v>
      </c>
      <c r="N443" s="14">
        <v>1</v>
      </c>
      <c r="O443" s="14">
        <v>1</v>
      </c>
      <c r="P443" s="14">
        <v>1</v>
      </c>
      <c r="Q443" s="14">
        <v>0</v>
      </c>
      <c r="R443" s="14">
        <v>0</v>
      </c>
      <c r="S443">
        <v>1</v>
      </c>
      <c r="T443" s="41">
        <v>2</v>
      </c>
      <c r="U443" s="14">
        <f t="shared" si="90"/>
        <v>1080</v>
      </c>
      <c r="V443" s="14">
        <f t="shared" si="91"/>
        <v>635</v>
      </c>
      <c r="W443" s="14">
        <f t="shared" si="92"/>
        <v>333</v>
      </c>
      <c r="X443" s="14">
        <f t="shared" si="93"/>
        <v>161</v>
      </c>
      <c r="Y443" s="14">
        <f t="shared" si="94"/>
        <v>74</v>
      </c>
      <c r="Z443" s="14">
        <f t="shared" si="95"/>
        <v>32</v>
      </c>
      <c r="AA443" s="14">
        <f t="shared" si="96"/>
        <v>17</v>
      </c>
      <c r="AB443" s="14">
        <f t="shared" si="97"/>
        <v>10</v>
      </c>
      <c r="AC443" s="14">
        <f t="shared" si="98"/>
        <v>4</v>
      </c>
      <c r="AD443" s="14">
        <f t="shared" si="99"/>
        <v>3</v>
      </c>
      <c r="AE443" s="14">
        <f t="shared" si="100"/>
        <v>2</v>
      </c>
      <c r="AF443" s="14">
        <f t="shared" si="101"/>
        <v>1</v>
      </c>
      <c r="AG443" s="14">
        <f t="shared" si="102"/>
        <v>1</v>
      </c>
      <c r="AH443" s="14">
        <f t="shared" si="103"/>
        <v>1</v>
      </c>
      <c r="AI443" s="9">
        <f t="shared" si="104"/>
        <v>30.833333333333336</v>
      </c>
    </row>
    <row r="444" spans="1:35">
      <c r="A444" s="1">
        <v>111999</v>
      </c>
      <c r="B444" s="14">
        <v>40</v>
      </c>
      <c r="C444" s="14">
        <v>11</v>
      </c>
      <c r="D444" s="2">
        <v>40.74</v>
      </c>
      <c r="E444" s="3">
        <v>4.5</v>
      </c>
      <c r="F444" s="14">
        <v>259</v>
      </c>
      <c r="G444" s="14">
        <v>109</v>
      </c>
      <c r="H444" s="14">
        <v>51</v>
      </c>
      <c r="I444" s="14">
        <v>21</v>
      </c>
      <c r="J444" s="14">
        <v>13</v>
      </c>
      <c r="K444" s="14">
        <v>7</v>
      </c>
      <c r="L444" s="14">
        <v>5</v>
      </c>
      <c r="M444" s="14">
        <v>1</v>
      </c>
      <c r="N444" s="14">
        <v>2</v>
      </c>
      <c r="O444" s="14">
        <v>0</v>
      </c>
      <c r="P444" s="14">
        <v>0</v>
      </c>
      <c r="Q444" s="14">
        <v>0</v>
      </c>
      <c r="R444" s="14">
        <v>0</v>
      </c>
      <c r="S444">
        <v>0</v>
      </c>
      <c r="T444" s="41">
        <v>2</v>
      </c>
      <c r="U444" s="14">
        <f t="shared" si="90"/>
        <v>468</v>
      </c>
      <c r="V444" s="14">
        <f t="shared" si="91"/>
        <v>209</v>
      </c>
      <c r="W444" s="14">
        <f t="shared" si="92"/>
        <v>100</v>
      </c>
      <c r="X444" s="14">
        <f t="shared" si="93"/>
        <v>49</v>
      </c>
      <c r="Y444" s="14">
        <f t="shared" si="94"/>
        <v>28</v>
      </c>
      <c r="Z444" s="14">
        <f t="shared" si="95"/>
        <v>15</v>
      </c>
      <c r="AA444" s="14">
        <f t="shared" si="96"/>
        <v>8</v>
      </c>
      <c r="AB444" s="14">
        <f t="shared" si="97"/>
        <v>3</v>
      </c>
      <c r="AC444" s="14">
        <f t="shared" si="98"/>
        <v>2</v>
      </c>
      <c r="AD444" s="14">
        <f t="shared" si="99"/>
        <v>0</v>
      </c>
      <c r="AE444" s="14">
        <f t="shared" si="100"/>
        <v>0</v>
      </c>
      <c r="AF444" s="14">
        <f t="shared" si="101"/>
        <v>0</v>
      </c>
      <c r="AG444" s="14">
        <f t="shared" si="102"/>
        <v>0</v>
      </c>
      <c r="AH444" s="14">
        <f t="shared" si="103"/>
        <v>0</v>
      </c>
      <c r="AI444" s="9">
        <f t="shared" si="104"/>
        <v>21.367521367521366</v>
      </c>
    </row>
    <row r="445" spans="1:35">
      <c r="A445" s="1">
        <v>111999</v>
      </c>
      <c r="B445" s="14">
        <v>40</v>
      </c>
      <c r="C445" s="14">
        <v>12</v>
      </c>
      <c r="D445" s="2">
        <v>40.784999999999997</v>
      </c>
      <c r="E445" s="3">
        <v>4.5</v>
      </c>
      <c r="F445" s="14">
        <v>139</v>
      </c>
      <c r="G445" s="14">
        <v>63</v>
      </c>
      <c r="H445" s="14">
        <v>40</v>
      </c>
      <c r="I445" s="14">
        <v>16</v>
      </c>
      <c r="J445" s="14">
        <v>4</v>
      </c>
      <c r="K445" s="14">
        <v>6</v>
      </c>
      <c r="L445" s="14">
        <v>5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2</v>
      </c>
      <c r="S445">
        <v>0</v>
      </c>
      <c r="T445" s="41">
        <v>2</v>
      </c>
      <c r="U445" s="14">
        <f t="shared" si="90"/>
        <v>275</v>
      </c>
      <c r="V445" s="14">
        <f t="shared" si="91"/>
        <v>136</v>
      </c>
      <c r="W445" s="14">
        <f t="shared" si="92"/>
        <v>73</v>
      </c>
      <c r="X445" s="14">
        <f t="shared" si="93"/>
        <v>33</v>
      </c>
      <c r="Y445" s="14">
        <f t="shared" si="94"/>
        <v>17</v>
      </c>
      <c r="Z445" s="14">
        <f t="shared" si="95"/>
        <v>13</v>
      </c>
      <c r="AA445" s="14">
        <f t="shared" si="96"/>
        <v>7</v>
      </c>
      <c r="AB445" s="14">
        <f t="shared" si="97"/>
        <v>2</v>
      </c>
      <c r="AC445" s="14">
        <f t="shared" si="98"/>
        <v>2</v>
      </c>
      <c r="AD445" s="14">
        <f t="shared" si="99"/>
        <v>2</v>
      </c>
      <c r="AE445" s="14">
        <f t="shared" si="100"/>
        <v>2</v>
      </c>
      <c r="AF445" s="14">
        <f t="shared" si="101"/>
        <v>2</v>
      </c>
      <c r="AG445" s="14">
        <f t="shared" si="102"/>
        <v>2</v>
      </c>
      <c r="AH445" s="14">
        <f t="shared" si="103"/>
        <v>0</v>
      </c>
      <c r="AI445" s="9">
        <f t="shared" si="104"/>
        <v>26.545454545454543</v>
      </c>
    </row>
    <row r="446" spans="1:35">
      <c r="A446" s="1">
        <v>111999</v>
      </c>
      <c r="B446" s="14">
        <v>40</v>
      </c>
      <c r="C446" s="14">
        <v>13</v>
      </c>
      <c r="D446" s="2">
        <v>40.83</v>
      </c>
      <c r="E446" s="3">
        <v>4.5</v>
      </c>
      <c r="F446" s="14">
        <v>273</v>
      </c>
      <c r="G446" s="14">
        <v>103</v>
      </c>
      <c r="H446" s="14">
        <v>60</v>
      </c>
      <c r="I446" s="14">
        <v>24</v>
      </c>
      <c r="J446" s="14">
        <v>20</v>
      </c>
      <c r="K446" s="14">
        <v>6</v>
      </c>
      <c r="L446" s="14">
        <v>4</v>
      </c>
      <c r="M446" s="14">
        <v>1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>
        <v>0</v>
      </c>
      <c r="T446" s="41">
        <v>2</v>
      </c>
      <c r="U446" s="14">
        <f t="shared" si="90"/>
        <v>491</v>
      </c>
      <c r="V446" s="14">
        <f t="shared" si="91"/>
        <v>218</v>
      </c>
      <c r="W446" s="14">
        <f t="shared" si="92"/>
        <v>115</v>
      </c>
      <c r="X446" s="14">
        <f t="shared" si="93"/>
        <v>55</v>
      </c>
      <c r="Y446" s="14">
        <f t="shared" si="94"/>
        <v>31</v>
      </c>
      <c r="Z446" s="14">
        <f t="shared" si="95"/>
        <v>11</v>
      </c>
      <c r="AA446" s="14">
        <f t="shared" si="96"/>
        <v>5</v>
      </c>
      <c r="AB446" s="14">
        <f t="shared" si="97"/>
        <v>1</v>
      </c>
      <c r="AC446" s="14">
        <f t="shared" si="98"/>
        <v>0</v>
      </c>
      <c r="AD446" s="14">
        <f t="shared" si="99"/>
        <v>0</v>
      </c>
      <c r="AE446" s="14">
        <f t="shared" si="100"/>
        <v>0</v>
      </c>
      <c r="AF446" s="14">
        <f t="shared" si="101"/>
        <v>0</v>
      </c>
      <c r="AG446" s="14">
        <f t="shared" si="102"/>
        <v>0</v>
      </c>
      <c r="AH446" s="14">
        <f t="shared" si="103"/>
        <v>0</v>
      </c>
      <c r="AI446" s="9">
        <f t="shared" si="104"/>
        <v>23.421588594704684</v>
      </c>
    </row>
    <row r="447" spans="1:35">
      <c r="A447" s="1">
        <v>111999</v>
      </c>
      <c r="B447" s="14">
        <v>40</v>
      </c>
      <c r="C447" s="14">
        <v>14</v>
      </c>
      <c r="D447" s="2">
        <v>40.875</v>
      </c>
      <c r="E447" s="3">
        <v>4.5</v>
      </c>
      <c r="F447" s="14">
        <v>242</v>
      </c>
      <c r="G447" s="14">
        <v>109</v>
      </c>
      <c r="H447" s="14">
        <v>64</v>
      </c>
      <c r="I447" s="14">
        <v>33</v>
      </c>
      <c r="J447" s="14">
        <v>19</v>
      </c>
      <c r="K447" s="14">
        <v>11</v>
      </c>
      <c r="L447" s="14">
        <v>6</v>
      </c>
      <c r="M447" s="14">
        <v>1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>
        <v>0</v>
      </c>
      <c r="T447" s="41">
        <v>2</v>
      </c>
      <c r="U447" s="14">
        <f t="shared" si="90"/>
        <v>485</v>
      </c>
      <c r="V447" s="14">
        <f t="shared" si="91"/>
        <v>243</v>
      </c>
      <c r="W447" s="14">
        <f t="shared" si="92"/>
        <v>134</v>
      </c>
      <c r="X447" s="14">
        <f t="shared" si="93"/>
        <v>70</v>
      </c>
      <c r="Y447" s="14">
        <f t="shared" si="94"/>
        <v>37</v>
      </c>
      <c r="Z447" s="14">
        <f t="shared" si="95"/>
        <v>18</v>
      </c>
      <c r="AA447" s="14">
        <f t="shared" si="96"/>
        <v>7</v>
      </c>
      <c r="AB447" s="14">
        <f t="shared" si="97"/>
        <v>1</v>
      </c>
      <c r="AC447" s="14">
        <f t="shared" si="98"/>
        <v>0</v>
      </c>
      <c r="AD447" s="14">
        <f t="shared" si="99"/>
        <v>0</v>
      </c>
      <c r="AE447" s="14">
        <f t="shared" si="100"/>
        <v>0</v>
      </c>
      <c r="AF447" s="14">
        <f t="shared" si="101"/>
        <v>0</v>
      </c>
      <c r="AG447" s="14">
        <f t="shared" si="102"/>
        <v>0</v>
      </c>
      <c r="AH447" s="14">
        <f t="shared" si="103"/>
        <v>0</v>
      </c>
      <c r="AI447" s="9">
        <f t="shared" si="104"/>
        <v>27.628865979381445</v>
      </c>
    </row>
    <row r="448" spans="1:35">
      <c r="A448" s="1">
        <v>111999</v>
      </c>
      <c r="B448" s="14">
        <v>40</v>
      </c>
      <c r="C448" s="14">
        <v>15</v>
      </c>
      <c r="D448" s="2">
        <v>40.92</v>
      </c>
      <c r="E448" s="3">
        <v>4.5</v>
      </c>
      <c r="F448" s="14">
        <v>236</v>
      </c>
      <c r="G448" s="14">
        <v>109</v>
      </c>
      <c r="H448" s="14">
        <v>44</v>
      </c>
      <c r="I448" s="14">
        <v>38</v>
      </c>
      <c r="J448" s="14">
        <v>13</v>
      </c>
      <c r="K448" s="14">
        <v>4</v>
      </c>
      <c r="L448" s="14">
        <v>2</v>
      </c>
      <c r="M448" s="14">
        <v>1</v>
      </c>
      <c r="N448" s="14">
        <v>0</v>
      </c>
      <c r="O448" s="14">
        <v>1</v>
      </c>
      <c r="P448" s="14">
        <v>1</v>
      </c>
      <c r="Q448" s="14">
        <v>0</v>
      </c>
      <c r="R448" s="14">
        <v>0</v>
      </c>
      <c r="S448">
        <v>0</v>
      </c>
      <c r="T448" s="41">
        <v>2</v>
      </c>
      <c r="U448" s="14">
        <f t="shared" si="90"/>
        <v>449</v>
      </c>
      <c r="V448" s="14">
        <f t="shared" si="91"/>
        <v>213</v>
      </c>
      <c r="W448" s="14">
        <f t="shared" si="92"/>
        <v>104</v>
      </c>
      <c r="X448" s="14">
        <f t="shared" si="93"/>
        <v>60</v>
      </c>
      <c r="Y448" s="14">
        <f t="shared" si="94"/>
        <v>22</v>
      </c>
      <c r="Z448" s="14">
        <f t="shared" si="95"/>
        <v>9</v>
      </c>
      <c r="AA448" s="14">
        <f t="shared" si="96"/>
        <v>5</v>
      </c>
      <c r="AB448" s="14">
        <f t="shared" si="97"/>
        <v>3</v>
      </c>
      <c r="AC448" s="14">
        <f t="shared" si="98"/>
        <v>2</v>
      </c>
      <c r="AD448" s="14">
        <f t="shared" si="99"/>
        <v>2</v>
      </c>
      <c r="AE448" s="14">
        <f t="shared" si="100"/>
        <v>1</v>
      </c>
      <c r="AF448" s="14">
        <f t="shared" si="101"/>
        <v>0</v>
      </c>
      <c r="AG448" s="14">
        <f t="shared" si="102"/>
        <v>0</v>
      </c>
      <c r="AH448" s="14">
        <f t="shared" si="103"/>
        <v>0</v>
      </c>
      <c r="AI448" s="9">
        <f t="shared" si="104"/>
        <v>23.162583518930958</v>
      </c>
    </row>
    <row r="449" spans="1:35">
      <c r="A449" s="1">
        <v>111999</v>
      </c>
      <c r="B449" s="14">
        <v>40</v>
      </c>
      <c r="C449" s="14">
        <v>16</v>
      </c>
      <c r="D449" s="2">
        <v>40.965000000000003</v>
      </c>
      <c r="E449" s="3">
        <v>4.5</v>
      </c>
      <c r="F449" s="14">
        <v>227</v>
      </c>
      <c r="G449" s="14">
        <v>138</v>
      </c>
      <c r="H449" s="14">
        <v>90</v>
      </c>
      <c r="I449" s="14">
        <v>46</v>
      </c>
      <c r="J449" s="14">
        <v>19</v>
      </c>
      <c r="K449" s="14">
        <v>13</v>
      </c>
      <c r="L449" s="14">
        <v>4</v>
      </c>
      <c r="M449" s="14">
        <v>5</v>
      </c>
      <c r="N449" s="14">
        <v>1</v>
      </c>
      <c r="O449" s="14">
        <v>0</v>
      </c>
      <c r="P449" s="14">
        <v>0</v>
      </c>
      <c r="Q449" s="14">
        <v>0</v>
      </c>
      <c r="R449" s="14">
        <v>0</v>
      </c>
      <c r="S449">
        <v>0</v>
      </c>
      <c r="T449" s="41">
        <v>2</v>
      </c>
      <c r="U449" s="14">
        <f t="shared" si="90"/>
        <v>543</v>
      </c>
      <c r="V449" s="14">
        <f t="shared" si="91"/>
        <v>316</v>
      </c>
      <c r="W449" s="14">
        <f t="shared" si="92"/>
        <v>178</v>
      </c>
      <c r="X449" s="14">
        <f t="shared" si="93"/>
        <v>88</v>
      </c>
      <c r="Y449" s="14">
        <f t="shared" si="94"/>
        <v>42</v>
      </c>
      <c r="Z449" s="14">
        <f t="shared" si="95"/>
        <v>23</v>
      </c>
      <c r="AA449" s="14">
        <f t="shared" si="96"/>
        <v>10</v>
      </c>
      <c r="AB449" s="14">
        <f t="shared" si="97"/>
        <v>6</v>
      </c>
      <c r="AC449" s="14">
        <f t="shared" si="98"/>
        <v>1</v>
      </c>
      <c r="AD449" s="14">
        <f t="shared" si="99"/>
        <v>0</v>
      </c>
      <c r="AE449" s="14">
        <f t="shared" si="100"/>
        <v>0</v>
      </c>
      <c r="AF449" s="14">
        <f t="shared" si="101"/>
        <v>0</v>
      </c>
      <c r="AG449" s="14">
        <f t="shared" si="102"/>
        <v>0</v>
      </c>
      <c r="AH449" s="14">
        <f t="shared" si="103"/>
        <v>0</v>
      </c>
      <c r="AI449" s="9">
        <f t="shared" si="104"/>
        <v>32.780847145488032</v>
      </c>
    </row>
    <row r="450" spans="1:35">
      <c r="A450" s="1">
        <v>111999</v>
      </c>
      <c r="B450" s="14">
        <v>40</v>
      </c>
      <c r="C450" s="14">
        <v>17</v>
      </c>
      <c r="D450" s="2">
        <v>41.01</v>
      </c>
      <c r="E450" s="3">
        <v>4.5</v>
      </c>
      <c r="F450" s="14">
        <v>401</v>
      </c>
      <c r="G450" s="14">
        <v>224</v>
      </c>
      <c r="H450" s="14">
        <v>137</v>
      </c>
      <c r="I450" s="14">
        <v>90</v>
      </c>
      <c r="J450" s="14">
        <v>55</v>
      </c>
      <c r="K450" s="14">
        <v>22</v>
      </c>
      <c r="L450" s="14">
        <v>12</v>
      </c>
      <c r="M450" s="14">
        <v>5</v>
      </c>
      <c r="N450" s="14">
        <v>7</v>
      </c>
      <c r="O450" s="14">
        <v>0</v>
      </c>
      <c r="P450" s="14">
        <v>0</v>
      </c>
      <c r="Q450" s="14">
        <v>0</v>
      </c>
      <c r="R450" s="14">
        <v>0</v>
      </c>
      <c r="S450">
        <v>0</v>
      </c>
      <c r="T450" s="41">
        <v>2</v>
      </c>
      <c r="U450" s="14">
        <f t="shared" si="90"/>
        <v>953</v>
      </c>
      <c r="V450" s="14">
        <f t="shared" si="91"/>
        <v>552</v>
      </c>
      <c r="W450" s="14">
        <f t="shared" si="92"/>
        <v>328</v>
      </c>
      <c r="X450" s="14">
        <f t="shared" si="93"/>
        <v>191</v>
      </c>
      <c r="Y450" s="14">
        <f t="shared" si="94"/>
        <v>101</v>
      </c>
      <c r="Z450" s="14">
        <f t="shared" si="95"/>
        <v>46</v>
      </c>
      <c r="AA450" s="14">
        <f t="shared" si="96"/>
        <v>24</v>
      </c>
      <c r="AB450" s="14">
        <f t="shared" si="97"/>
        <v>12</v>
      </c>
      <c r="AC450" s="14">
        <f t="shared" si="98"/>
        <v>7</v>
      </c>
      <c r="AD450" s="14">
        <f t="shared" si="99"/>
        <v>0</v>
      </c>
      <c r="AE450" s="14">
        <f t="shared" si="100"/>
        <v>0</v>
      </c>
      <c r="AF450" s="14">
        <f t="shared" si="101"/>
        <v>0</v>
      </c>
      <c r="AG450" s="14">
        <f t="shared" si="102"/>
        <v>0</v>
      </c>
      <c r="AH450" s="14">
        <f t="shared" si="103"/>
        <v>0</v>
      </c>
      <c r="AI450" s="9">
        <f t="shared" si="104"/>
        <v>34.41762854144806</v>
      </c>
    </row>
    <row r="451" spans="1:35">
      <c r="A451" s="1">
        <v>111999</v>
      </c>
      <c r="B451" s="14">
        <v>40</v>
      </c>
      <c r="C451" s="14">
        <v>18</v>
      </c>
      <c r="D451" s="2">
        <v>41.055</v>
      </c>
      <c r="E451" s="3">
        <v>4.5</v>
      </c>
      <c r="F451" s="14">
        <v>495</v>
      </c>
      <c r="G451" s="14">
        <v>284</v>
      </c>
      <c r="H451" s="14">
        <v>171</v>
      </c>
      <c r="I451" s="14">
        <v>114</v>
      </c>
      <c r="J451" s="14">
        <v>61</v>
      </c>
      <c r="K451" s="14">
        <v>20</v>
      </c>
      <c r="L451" s="14">
        <v>10</v>
      </c>
      <c r="M451" s="14">
        <v>5</v>
      </c>
      <c r="N451" s="14">
        <v>1</v>
      </c>
      <c r="O451" s="14">
        <v>2</v>
      </c>
      <c r="P451" s="14">
        <v>2</v>
      </c>
      <c r="Q451" s="14">
        <v>0</v>
      </c>
      <c r="R451" s="14">
        <v>0</v>
      </c>
      <c r="S451">
        <v>0</v>
      </c>
      <c r="T451" s="41">
        <v>2</v>
      </c>
      <c r="U451" s="14">
        <f t="shared" si="90"/>
        <v>1165</v>
      </c>
      <c r="V451" s="14">
        <f t="shared" si="91"/>
        <v>670</v>
      </c>
      <c r="W451" s="14">
        <f t="shared" si="92"/>
        <v>386</v>
      </c>
      <c r="X451" s="14">
        <f t="shared" si="93"/>
        <v>215</v>
      </c>
      <c r="Y451" s="14">
        <f t="shared" si="94"/>
        <v>101</v>
      </c>
      <c r="Z451" s="14">
        <f t="shared" si="95"/>
        <v>40</v>
      </c>
      <c r="AA451" s="14">
        <f t="shared" si="96"/>
        <v>20</v>
      </c>
      <c r="AB451" s="14">
        <f t="shared" si="97"/>
        <v>10</v>
      </c>
      <c r="AC451" s="14">
        <f t="shared" si="98"/>
        <v>5</v>
      </c>
      <c r="AD451" s="14">
        <f t="shared" si="99"/>
        <v>4</v>
      </c>
      <c r="AE451" s="14">
        <f t="shared" si="100"/>
        <v>2</v>
      </c>
      <c r="AF451" s="14">
        <f t="shared" si="101"/>
        <v>0</v>
      </c>
      <c r="AG451" s="14">
        <f t="shared" si="102"/>
        <v>0</v>
      </c>
      <c r="AH451" s="14">
        <f t="shared" si="103"/>
        <v>0</v>
      </c>
      <c r="AI451" s="9">
        <f t="shared" si="104"/>
        <v>33.133047210300433</v>
      </c>
    </row>
    <row r="452" spans="1:35">
      <c r="A452" s="1">
        <v>111999</v>
      </c>
      <c r="B452" s="14">
        <v>40</v>
      </c>
      <c r="C452" s="14">
        <v>19</v>
      </c>
      <c r="D452" s="2">
        <v>41.1</v>
      </c>
      <c r="E452" s="3">
        <v>4.5</v>
      </c>
      <c r="F452" s="14">
        <v>383</v>
      </c>
      <c r="G452" s="14">
        <v>207</v>
      </c>
      <c r="H452" s="14">
        <v>97</v>
      </c>
      <c r="I452" s="14">
        <v>53</v>
      </c>
      <c r="J452" s="14">
        <v>33</v>
      </c>
      <c r="K452" s="14">
        <v>11</v>
      </c>
      <c r="L452" s="14">
        <v>3</v>
      </c>
      <c r="M452" s="14">
        <v>1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>
        <v>0</v>
      </c>
      <c r="T452" s="41">
        <v>2</v>
      </c>
      <c r="U452" s="14">
        <f t="shared" si="90"/>
        <v>788</v>
      </c>
      <c r="V452" s="14">
        <f t="shared" si="91"/>
        <v>405</v>
      </c>
      <c r="W452" s="14">
        <f t="shared" si="92"/>
        <v>198</v>
      </c>
      <c r="X452" s="14">
        <f t="shared" si="93"/>
        <v>101</v>
      </c>
      <c r="Y452" s="14">
        <f t="shared" si="94"/>
        <v>48</v>
      </c>
      <c r="Z452" s="14">
        <f t="shared" si="95"/>
        <v>15</v>
      </c>
      <c r="AA452" s="14">
        <f t="shared" si="96"/>
        <v>4</v>
      </c>
      <c r="AB452" s="14">
        <f t="shared" si="97"/>
        <v>1</v>
      </c>
      <c r="AC452" s="14">
        <f t="shared" si="98"/>
        <v>0</v>
      </c>
      <c r="AD452" s="14">
        <f t="shared" si="99"/>
        <v>0</v>
      </c>
      <c r="AE452" s="14">
        <f t="shared" si="100"/>
        <v>0</v>
      </c>
      <c r="AF452" s="14">
        <f t="shared" si="101"/>
        <v>0</v>
      </c>
      <c r="AG452" s="14">
        <f t="shared" si="102"/>
        <v>0</v>
      </c>
      <c r="AH452" s="14">
        <f t="shared" si="103"/>
        <v>0</v>
      </c>
      <c r="AI452" s="9">
        <f t="shared" si="104"/>
        <v>25.126903553299488</v>
      </c>
    </row>
    <row r="453" spans="1:35">
      <c r="A453" s="1">
        <v>111999</v>
      </c>
      <c r="B453" s="14">
        <v>40</v>
      </c>
      <c r="C453" s="14">
        <v>20</v>
      </c>
      <c r="D453" s="2">
        <v>41.145000000000003</v>
      </c>
      <c r="E453" s="3">
        <v>5</v>
      </c>
      <c r="F453" s="14">
        <v>239</v>
      </c>
      <c r="G453" s="14">
        <v>81</v>
      </c>
      <c r="H453" s="14">
        <v>42</v>
      </c>
      <c r="I453" s="14">
        <v>20</v>
      </c>
      <c r="J453" s="14">
        <v>12</v>
      </c>
      <c r="K453" s="14">
        <v>7</v>
      </c>
      <c r="L453" s="14">
        <v>2</v>
      </c>
      <c r="M453" s="14">
        <v>1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>
        <v>0</v>
      </c>
      <c r="T453" s="41">
        <v>2</v>
      </c>
      <c r="U453" s="14">
        <f t="shared" si="90"/>
        <v>404</v>
      </c>
      <c r="V453" s="14">
        <f t="shared" si="91"/>
        <v>165</v>
      </c>
      <c r="W453" s="14">
        <f t="shared" si="92"/>
        <v>84</v>
      </c>
      <c r="X453" s="14">
        <f t="shared" si="93"/>
        <v>42</v>
      </c>
      <c r="Y453" s="14">
        <f t="shared" si="94"/>
        <v>22</v>
      </c>
      <c r="Z453" s="14">
        <f t="shared" si="95"/>
        <v>10</v>
      </c>
      <c r="AA453" s="14">
        <f t="shared" si="96"/>
        <v>3</v>
      </c>
      <c r="AB453" s="14">
        <f t="shared" si="97"/>
        <v>1</v>
      </c>
      <c r="AC453" s="14">
        <f t="shared" si="98"/>
        <v>0</v>
      </c>
      <c r="AD453" s="14">
        <f t="shared" si="99"/>
        <v>0</v>
      </c>
      <c r="AE453" s="14">
        <f t="shared" si="100"/>
        <v>0</v>
      </c>
      <c r="AF453" s="14">
        <f t="shared" si="101"/>
        <v>0</v>
      </c>
      <c r="AG453" s="14">
        <f t="shared" si="102"/>
        <v>0</v>
      </c>
      <c r="AH453" s="14">
        <f t="shared" si="103"/>
        <v>0</v>
      </c>
      <c r="AI453" s="9">
        <f t="shared" si="104"/>
        <v>20.792079207920793</v>
      </c>
    </row>
    <row r="454" spans="1:35">
      <c r="A454" s="1">
        <v>111999</v>
      </c>
      <c r="B454" s="14">
        <v>40</v>
      </c>
      <c r="C454" s="14">
        <v>21</v>
      </c>
      <c r="D454" s="2">
        <v>41.195</v>
      </c>
      <c r="E454" s="3">
        <v>5.5</v>
      </c>
      <c r="F454" s="14">
        <v>209</v>
      </c>
      <c r="G454" s="14">
        <v>99</v>
      </c>
      <c r="H454" s="14">
        <v>41</v>
      </c>
      <c r="I454" s="14">
        <v>31</v>
      </c>
      <c r="J454" s="14">
        <v>12</v>
      </c>
      <c r="K454" s="14">
        <v>4</v>
      </c>
      <c r="L454" s="14">
        <v>1</v>
      </c>
      <c r="M454" s="14">
        <v>2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>
        <v>0</v>
      </c>
      <c r="T454" s="41">
        <v>2</v>
      </c>
      <c r="U454" s="14">
        <f t="shared" si="90"/>
        <v>399</v>
      </c>
      <c r="V454" s="14">
        <f t="shared" si="91"/>
        <v>190</v>
      </c>
      <c r="W454" s="14">
        <f t="shared" si="92"/>
        <v>91</v>
      </c>
      <c r="X454" s="14">
        <f t="shared" si="93"/>
        <v>50</v>
      </c>
      <c r="Y454" s="14">
        <f t="shared" si="94"/>
        <v>19</v>
      </c>
      <c r="Z454" s="14">
        <f t="shared" si="95"/>
        <v>7</v>
      </c>
      <c r="AA454" s="14">
        <f t="shared" si="96"/>
        <v>3</v>
      </c>
      <c r="AB454" s="14">
        <f t="shared" si="97"/>
        <v>2</v>
      </c>
      <c r="AC454" s="14">
        <f t="shared" si="98"/>
        <v>0</v>
      </c>
      <c r="AD454" s="14">
        <f t="shared" si="99"/>
        <v>0</v>
      </c>
      <c r="AE454" s="14">
        <f t="shared" si="100"/>
        <v>0</v>
      </c>
      <c r="AF454" s="14">
        <f t="shared" si="101"/>
        <v>0</v>
      </c>
      <c r="AG454" s="14">
        <f t="shared" si="102"/>
        <v>0</v>
      </c>
      <c r="AH454" s="14">
        <f t="shared" si="103"/>
        <v>0</v>
      </c>
      <c r="AI454" s="9">
        <f t="shared" si="104"/>
        <v>22.807017543859647</v>
      </c>
    </row>
    <row r="455" spans="1:35">
      <c r="A455" s="1">
        <v>111999</v>
      </c>
      <c r="B455" s="14">
        <v>41</v>
      </c>
      <c r="C455" s="14">
        <v>1</v>
      </c>
      <c r="D455" s="2">
        <v>41.25</v>
      </c>
      <c r="E455" s="3">
        <v>6</v>
      </c>
      <c r="F455" s="14">
        <v>269</v>
      </c>
      <c r="G455" s="14">
        <v>159</v>
      </c>
      <c r="H455" s="14">
        <v>91</v>
      </c>
      <c r="I455" s="14">
        <v>64</v>
      </c>
      <c r="J455" s="14">
        <v>35</v>
      </c>
      <c r="K455" s="14">
        <v>9</v>
      </c>
      <c r="L455" s="14">
        <v>5</v>
      </c>
      <c r="M455" s="14">
        <v>4</v>
      </c>
      <c r="N455" s="14">
        <v>3</v>
      </c>
      <c r="O455" s="14">
        <v>1</v>
      </c>
      <c r="P455" s="14">
        <v>1</v>
      </c>
      <c r="Q455" s="14">
        <v>1</v>
      </c>
      <c r="R455" s="14">
        <v>0</v>
      </c>
      <c r="S455">
        <v>0</v>
      </c>
      <c r="T455" s="41">
        <v>2</v>
      </c>
      <c r="U455" s="14">
        <f t="shared" si="90"/>
        <v>642</v>
      </c>
      <c r="V455" s="14">
        <f t="shared" si="91"/>
        <v>373</v>
      </c>
      <c r="W455" s="14">
        <f t="shared" si="92"/>
        <v>214</v>
      </c>
      <c r="X455" s="14">
        <f t="shared" si="93"/>
        <v>123</v>
      </c>
      <c r="Y455" s="14">
        <f t="shared" si="94"/>
        <v>59</v>
      </c>
      <c r="Z455" s="14">
        <f t="shared" si="95"/>
        <v>24</v>
      </c>
      <c r="AA455" s="14">
        <f t="shared" si="96"/>
        <v>15</v>
      </c>
      <c r="AB455" s="14">
        <f t="shared" si="97"/>
        <v>10</v>
      </c>
      <c r="AC455" s="14">
        <f t="shared" si="98"/>
        <v>6</v>
      </c>
      <c r="AD455" s="14">
        <f t="shared" si="99"/>
        <v>3</v>
      </c>
      <c r="AE455" s="14">
        <f t="shared" si="100"/>
        <v>2</v>
      </c>
      <c r="AF455" s="14">
        <f t="shared" si="101"/>
        <v>1</v>
      </c>
      <c r="AG455" s="14">
        <f t="shared" si="102"/>
        <v>0</v>
      </c>
      <c r="AH455" s="14">
        <f t="shared" si="103"/>
        <v>0</v>
      </c>
      <c r="AI455" s="9">
        <f t="shared" si="104"/>
        <v>33.333333333333329</v>
      </c>
    </row>
    <row r="456" spans="1:35">
      <c r="A456" s="1">
        <v>111999</v>
      </c>
      <c r="B456" s="14">
        <v>41</v>
      </c>
      <c r="C456" s="14">
        <v>2</v>
      </c>
      <c r="D456" s="2">
        <v>41.31</v>
      </c>
      <c r="E456" s="3">
        <v>4.7</v>
      </c>
      <c r="F456" s="14">
        <v>195</v>
      </c>
      <c r="G456" s="14">
        <v>95</v>
      </c>
      <c r="H456" s="14">
        <v>49</v>
      </c>
      <c r="I456" s="14">
        <v>33</v>
      </c>
      <c r="J456" s="14">
        <v>16</v>
      </c>
      <c r="K456" s="14">
        <v>4</v>
      </c>
      <c r="L456" s="14">
        <v>5</v>
      </c>
      <c r="M456" s="14">
        <v>4</v>
      </c>
      <c r="N456" s="14">
        <v>1</v>
      </c>
      <c r="O456" s="14">
        <v>0</v>
      </c>
      <c r="P456" s="14">
        <v>0</v>
      </c>
      <c r="Q456" s="14">
        <v>0</v>
      </c>
      <c r="R456" s="14">
        <v>0</v>
      </c>
      <c r="S456">
        <v>0</v>
      </c>
      <c r="T456" s="41">
        <v>2</v>
      </c>
      <c r="U456" s="14">
        <f t="shared" si="90"/>
        <v>402</v>
      </c>
      <c r="V456" s="14">
        <f t="shared" si="91"/>
        <v>207</v>
      </c>
      <c r="W456" s="14">
        <f t="shared" si="92"/>
        <v>112</v>
      </c>
      <c r="X456" s="14">
        <f t="shared" si="93"/>
        <v>63</v>
      </c>
      <c r="Y456" s="14">
        <f t="shared" si="94"/>
        <v>30</v>
      </c>
      <c r="Z456" s="14">
        <f t="shared" si="95"/>
        <v>14</v>
      </c>
      <c r="AA456" s="14">
        <f t="shared" si="96"/>
        <v>10</v>
      </c>
      <c r="AB456" s="14">
        <f t="shared" si="97"/>
        <v>5</v>
      </c>
      <c r="AC456" s="14">
        <f t="shared" si="98"/>
        <v>1</v>
      </c>
      <c r="AD456" s="14">
        <f t="shared" si="99"/>
        <v>0</v>
      </c>
      <c r="AE456" s="14">
        <f t="shared" si="100"/>
        <v>0</v>
      </c>
      <c r="AF456" s="14">
        <f t="shared" si="101"/>
        <v>0</v>
      </c>
      <c r="AG456" s="14">
        <f t="shared" si="102"/>
        <v>0</v>
      </c>
      <c r="AH456" s="14">
        <f t="shared" si="103"/>
        <v>0</v>
      </c>
      <c r="AI456" s="9">
        <f t="shared" si="104"/>
        <v>27.860696517412936</v>
      </c>
    </row>
    <row r="457" spans="1:35">
      <c r="A457" s="1">
        <v>111999</v>
      </c>
      <c r="B457" s="14">
        <v>41</v>
      </c>
      <c r="C457" s="14">
        <v>3</v>
      </c>
      <c r="D457" s="2">
        <v>41.356999999999999</v>
      </c>
      <c r="E457" s="3">
        <v>4.7</v>
      </c>
      <c r="F457" s="14">
        <v>162</v>
      </c>
      <c r="G457" s="14">
        <v>86</v>
      </c>
      <c r="H457" s="14">
        <v>56</v>
      </c>
      <c r="I457" s="14">
        <v>20</v>
      </c>
      <c r="J457" s="14">
        <v>16</v>
      </c>
      <c r="K457" s="14">
        <v>8</v>
      </c>
      <c r="L457" s="14">
        <v>2</v>
      </c>
      <c r="M457" s="14">
        <v>1</v>
      </c>
      <c r="N457" s="14">
        <v>1</v>
      </c>
      <c r="O457" s="14">
        <v>0</v>
      </c>
      <c r="P457" s="14">
        <v>0</v>
      </c>
      <c r="Q457" s="14">
        <v>0</v>
      </c>
      <c r="R457" s="14">
        <v>0</v>
      </c>
      <c r="S457">
        <v>0</v>
      </c>
      <c r="T457" s="41">
        <v>2</v>
      </c>
      <c r="U457" s="14">
        <f t="shared" si="90"/>
        <v>352</v>
      </c>
      <c r="V457" s="14">
        <f t="shared" si="91"/>
        <v>190</v>
      </c>
      <c r="W457" s="14">
        <f t="shared" si="92"/>
        <v>104</v>
      </c>
      <c r="X457" s="14">
        <f t="shared" si="93"/>
        <v>48</v>
      </c>
      <c r="Y457" s="14">
        <f t="shared" si="94"/>
        <v>28</v>
      </c>
      <c r="Z457" s="14">
        <f t="shared" si="95"/>
        <v>12</v>
      </c>
      <c r="AA457" s="14">
        <f t="shared" si="96"/>
        <v>4</v>
      </c>
      <c r="AB457" s="14">
        <f t="shared" si="97"/>
        <v>2</v>
      </c>
      <c r="AC457" s="14">
        <f t="shared" si="98"/>
        <v>1</v>
      </c>
      <c r="AD457" s="14">
        <f t="shared" si="99"/>
        <v>0</v>
      </c>
      <c r="AE457" s="14">
        <f t="shared" si="100"/>
        <v>0</v>
      </c>
      <c r="AF457" s="14">
        <f t="shared" si="101"/>
        <v>0</v>
      </c>
      <c r="AG457" s="14">
        <f t="shared" si="102"/>
        <v>0</v>
      </c>
      <c r="AH457" s="14">
        <f t="shared" si="103"/>
        <v>0</v>
      </c>
      <c r="AI457" s="9">
        <f t="shared" si="104"/>
        <v>29.545454545454547</v>
      </c>
    </row>
    <row r="458" spans="1:35">
      <c r="A458" s="1">
        <v>111999</v>
      </c>
      <c r="B458" s="14">
        <v>41</v>
      </c>
      <c r="C458" s="14">
        <v>4</v>
      </c>
      <c r="D458" s="2">
        <v>41.404000000000003</v>
      </c>
      <c r="E458" s="3">
        <v>4.7</v>
      </c>
      <c r="F458" s="14">
        <v>394</v>
      </c>
      <c r="G458" s="14">
        <v>253</v>
      </c>
      <c r="H458" s="14">
        <v>178</v>
      </c>
      <c r="I458" s="14">
        <v>137</v>
      </c>
      <c r="J458" s="14">
        <v>89</v>
      </c>
      <c r="K458" s="14">
        <v>59</v>
      </c>
      <c r="L458" s="14">
        <v>28</v>
      </c>
      <c r="M458" s="14">
        <v>4</v>
      </c>
      <c r="N458" s="14">
        <v>3</v>
      </c>
      <c r="O458" s="14">
        <v>3</v>
      </c>
      <c r="P458" s="14">
        <v>0</v>
      </c>
      <c r="Q458" s="14">
        <v>0</v>
      </c>
      <c r="R458" s="14">
        <v>0</v>
      </c>
      <c r="S458">
        <v>0</v>
      </c>
      <c r="T458" s="41">
        <v>2</v>
      </c>
      <c r="U458" s="14">
        <f t="shared" si="90"/>
        <v>1148</v>
      </c>
      <c r="V458" s="14">
        <f t="shared" si="91"/>
        <v>754</v>
      </c>
      <c r="W458" s="14">
        <f t="shared" si="92"/>
        <v>501</v>
      </c>
      <c r="X458" s="14">
        <f t="shared" si="93"/>
        <v>323</v>
      </c>
      <c r="Y458" s="14">
        <f t="shared" si="94"/>
        <v>186</v>
      </c>
      <c r="Z458" s="14">
        <f t="shared" si="95"/>
        <v>97</v>
      </c>
      <c r="AA458" s="14">
        <f t="shared" si="96"/>
        <v>38</v>
      </c>
      <c r="AB458" s="14">
        <f t="shared" si="97"/>
        <v>10</v>
      </c>
      <c r="AC458" s="14">
        <f t="shared" si="98"/>
        <v>6</v>
      </c>
      <c r="AD458" s="14">
        <f t="shared" si="99"/>
        <v>3</v>
      </c>
      <c r="AE458" s="14">
        <f t="shared" si="100"/>
        <v>0</v>
      </c>
      <c r="AF458" s="14">
        <f t="shared" si="101"/>
        <v>0</v>
      </c>
      <c r="AG458" s="14">
        <f t="shared" si="102"/>
        <v>0</v>
      </c>
      <c r="AH458" s="14">
        <f t="shared" si="103"/>
        <v>0</v>
      </c>
      <c r="AI458" s="9">
        <f t="shared" si="104"/>
        <v>43.641114982578401</v>
      </c>
    </row>
    <row r="459" spans="1:35">
      <c r="A459" s="1">
        <v>111999</v>
      </c>
      <c r="B459" s="14">
        <v>41</v>
      </c>
      <c r="C459" s="14">
        <v>5</v>
      </c>
      <c r="D459" s="2">
        <v>41.451000000000001</v>
      </c>
      <c r="E459" s="3">
        <v>4.7</v>
      </c>
      <c r="F459" s="14">
        <v>226</v>
      </c>
      <c r="G459" s="14">
        <v>114</v>
      </c>
      <c r="H459" s="14">
        <v>50</v>
      </c>
      <c r="I459" s="14">
        <v>40</v>
      </c>
      <c r="J459" s="14">
        <v>21</v>
      </c>
      <c r="K459" s="14">
        <v>15</v>
      </c>
      <c r="L459" s="14">
        <v>5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>
        <v>0</v>
      </c>
      <c r="T459" s="41">
        <v>2</v>
      </c>
      <c r="U459" s="14">
        <f t="shared" ref="U459:U522" si="105">SUM(F459:S459)</f>
        <v>471</v>
      </c>
      <c r="V459" s="14">
        <f t="shared" ref="V459:V522" si="106">SUM(G459:S459)</f>
        <v>245</v>
      </c>
      <c r="W459" s="14">
        <f t="shared" ref="W459:W522" si="107">SUM(H459:S459)</f>
        <v>131</v>
      </c>
      <c r="X459" s="14">
        <f t="shared" ref="X459:X522" si="108">SUM(I459:S459)</f>
        <v>81</v>
      </c>
      <c r="Y459" s="14">
        <f t="shared" ref="Y459:Y522" si="109">SUM(J459:S459)</f>
        <v>41</v>
      </c>
      <c r="Z459" s="14">
        <f t="shared" ref="Z459:Z522" si="110">SUM(K459:S459)</f>
        <v>20</v>
      </c>
      <c r="AA459" s="14">
        <f t="shared" ref="AA459:AA522" si="111">SUM(L459:S459)</f>
        <v>5</v>
      </c>
      <c r="AB459" s="14">
        <f t="shared" ref="AB459:AB522" si="112">SUM(M459:S459)</f>
        <v>0</v>
      </c>
      <c r="AC459" s="14">
        <f t="shared" ref="AC459:AC522" si="113">SUM(N459:S459)</f>
        <v>0</v>
      </c>
      <c r="AD459" s="14">
        <f t="shared" ref="AD459:AD522" si="114">SUM(O459:S459)</f>
        <v>0</v>
      </c>
      <c r="AE459" s="14">
        <f t="shared" ref="AE459:AE522" si="115">SUM(P459:S459)</f>
        <v>0</v>
      </c>
      <c r="AF459" s="14">
        <f t="shared" ref="AF459:AF522" si="116">SUM(Q459:S459)</f>
        <v>0</v>
      </c>
      <c r="AG459" s="14">
        <f t="shared" ref="AG459:AG522" si="117">SUM(R459:S459)</f>
        <v>0</v>
      </c>
      <c r="AH459" s="14">
        <f t="shared" ref="AH459:AH522" si="118">SUM(S459)</f>
        <v>0</v>
      </c>
      <c r="AI459" s="9">
        <f t="shared" ref="AI459:AI522" si="119">(W459/U459)*100</f>
        <v>27.813163481953289</v>
      </c>
    </row>
    <row r="460" spans="1:35">
      <c r="A460" s="1">
        <v>111999</v>
      </c>
      <c r="B460" s="14">
        <v>41</v>
      </c>
      <c r="C460" s="14">
        <v>6</v>
      </c>
      <c r="D460" s="2">
        <v>41.497999999999998</v>
      </c>
      <c r="E460" s="3">
        <v>4.7</v>
      </c>
      <c r="F460" s="14">
        <v>136</v>
      </c>
      <c r="G460" s="14">
        <v>77</v>
      </c>
      <c r="H460" s="14">
        <v>31</v>
      </c>
      <c r="I460" s="14">
        <v>26</v>
      </c>
      <c r="J460" s="14">
        <v>4</v>
      </c>
      <c r="K460" s="14">
        <v>2</v>
      </c>
      <c r="L460" s="14">
        <v>1</v>
      </c>
      <c r="M460" s="14">
        <v>2</v>
      </c>
      <c r="N460" s="14">
        <v>0</v>
      </c>
      <c r="O460" s="14">
        <v>0</v>
      </c>
      <c r="P460" s="14">
        <v>2</v>
      </c>
      <c r="Q460" s="14">
        <v>0</v>
      </c>
      <c r="R460" s="14">
        <v>0</v>
      </c>
      <c r="S460">
        <v>0</v>
      </c>
      <c r="T460" s="41">
        <v>2</v>
      </c>
      <c r="U460" s="14">
        <f t="shared" si="105"/>
        <v>281</v>
      </c>
      <c r="V460" s="14">
        <f t="shared" si="106"/>
        <v>145</v>
      </c>
      <c r="W460" s="14">
        <f t="shared" si="107"/>
        <v>68</v>
      </c>
      <c r="X460" s="14">
        <f t="shared" si="108"/>
        <v>37</v>
      </c>
      <c r="Y460" s="14">
        <f t="shared" si="109"/>
        <v>11</v>
      </c>
      <c r="Z460" s="14">
        <f t="shared" si="110"/>
        <v>7</v>
      </c>
      <c r="AA460" s="14">
        <f t="shared" si="111"/>
        <v>5</v>
      </c>
      <c r="AB460" s="14">
        <f t="shared" si="112"/>
        <v>4</v>
      </c>
      <c r="AC460" s="14">
        <f t="shared" si="113"/>
        <v>2</v>
      </c>
      <c r="AD460" s="14">
        <f t="shared" si="114"/>
        <v>2</v>
      </c>
      <c r="AE460" s="14">
        <f t="shared" si="115"/>
        <v>2</v>
      </c>
      <c r="AF460" s="14">
        <f t="shared" si="116"/>
        <v>0</v>
      </c>
      <c r="AG460" s="14">
        <f t="shared" si="117"/>
        <v>0</v>
      </c>
      <c r="AH460" s="14">
        <f t="shared" si="118"/>
        <v>0</v>
      </c>
      <c r="AI460" s="9">
        <f t="shared" si="119"/>
        <v>24.199288256227756</v>
      </c>
    </row>
    <row r="461" spans="1:35">
      <c r="A461" s="1">
        <v>111999</v>
      </c>
      <c r="B461" s="14">
        <v>41</v>
      </c>
      <c r="C461" s="14">
        <v>7</v>
      </c>
      <c r="D461" s="2">
        <v>41.545000000000002</v>
      </c>
      <c r="E461" s="3">
        <v>4.7</v>
      </c>
      <c r="F461" s="14">
        <v>179</v>
      </c>
      <c r="G461" s="14">
        <v>80</v>
      </c>
      <c r="H461" s="14">
        <v>45</v>
      </c>
      <c r="I461" s="14">
        <v>30</v>
      </c>
      <c r="J461" s="14">
        <v>10</v>
      </c>
      <c r="K461" s="14">
        <v>1</v>
      </c>
      <c r="L461" s="14">
        <v>4</v>
      </c>
      <c r="M461" s="14">
        <v>0</v>
      </c>
      <c r="N461" s="14">
        <v>1</v>
      </c>
      <c r="O461" s="14">
        <v>0</v>
      </c>
      <c r="P461" s="14">
        <v>0</v>
      </c>
      <c r="Q461" s="14">
        <v>0</v>
      </c>
      <c r="R461" s="14">
        <v>1</v>
      </c>
      <c r="S461">
        <v>0</v>
      </c>
      <c r="T461" s="41">
        <v>2</v>
      </c>
      <c r="U461" s="14">
        <f t="shared" si="105"/>
        <v>351</v>
      </c>
      <c r="V461" s="14">
        <f t="shared" si="106"/>
        <v>172</v>
      </c>
      <c r="W461" s="14">
        <f t="shared" si="107"/>
        <v>92</v>
      </c>
      <c r="X461" s="14">
        <f t="shared" si="108"/>
        <v>47</v>
      </c>
      <c r="Y461" s="14">
        <f t="shared" si="109"/>
        <v>17</v>
      </c>
      <c r="Z461" s="14">
        <f t="shared" si="110"/>
        <v>7</v>
      </c>
      <c r="AA461" s="14">
        <f t="shared" si="111"/>
        <v>6</v>
      </c>
      <c r="AB461" s="14">
        <f t="shared" si="112"/>
        <v>2</v>
      </c>
      <c r="AC461" s="14">
        <f t="shared" si="113"/>
        <v>2</v>
      </c>
      <c r="AD461" s="14">
        <f t="shared" si="114"/>
        <v>1</v>
      </c>
      <c r="AE461" s="14">
        <f t="shared" si="115"/>
        <v>1</v>
      </c>
      <c r="AF461" s="14">
        <f t="shared" si="116"/>
        <v>1</v>
      </c>
      <c r="AG461" s="14">
        <f t="shared" si="117"/>
        <v>1</v>
      </c>
      <c r="AH461" s="14">
        <f t="shared" si="118"/>
        <v>0</v>
      </c>
      <c r="AI461" s="9">
        <f t="shared" si="119"/>
        <v>26.210826210826209</v>
      </c>
    </row>
    <row r="462" spans="1:35">
      <c r="A462" s="1">
        <v>111999</v>
      </c>
      <c r="B462" s="14">
        <v>41</v>
      </c>
      <c r="C462" s="14">
        <v>8</v>
      </c>
      <c r="D462" s="2">
        <v>41.591999999999999</v>
      </c>
      <c r="E462" s="3">
        <v>4.7</v>
      </c>
      <c r="F462" s="14">
        <v>185</v>
      </c>
      <c r="G462" s="14">
        <v>80</v>
      </c>
      <c r="H462" s="14">
        <v>48</v>
      </c>
      <c r="I462" s="14">
        <v>11</v>
      </c>
      <c r="J462" s="14">
        <v>6</v>
      </c>
      <c r="K462" s="14">
        <v>2</v>
      </c>
      <c r="L462" s="14">
        <v>0</v>
      </c>
      <c r="M462" s="14">
        <v>0</v>
      </c>
      <c r="N462" s="14">
        <v>1</v>
      </c>
      <c r="O462" s="14">
        <v>0</v>
      </c>
      <c r="P462" s="14">
        <v>0</v>
      </c>
      <c r="Q462" s="14">
        <v>0</v>
      </c>
      <c r="R462" s="14">
        <v>0</v>
      </c>
      <c r="S462">
        <v>0</v>
      </c>
      <c r="T462" s="41">
        <v>2</v>
      </c>
      <c r="U462" s="14">
        <f t="shared" si="105"/>
        <v>333</v>
      </c>
      <c r="V462" s="14">
        <f t="shared" si="106"/>
        <v>148</v>
      </c>
      <c r="W462" s="14">
        <f t="shared" si="107"/>
        <v>68</v>
      </c>
      <c r="X462" s="14">
        <f t="shared" si="108"/>
        <v>20</v>
      </c>
      <c r="Y462" s="14">
        <f t="shared" si="109"/>
        <v>9</v>
      </c>
      <c r="Z462" s="14">
        <f t="shared" si="110"/>
        <v>3</v>
      </c>
      <c r="AA462" s="14">
        <f t="shared" si="111"/>
        <v>1</v>
      </c>
      <c r="AB462" s="14">
        <f t="shared" si="112"/>
        <v>1</v>
      </c>
      <c r="AC462" s="14">
        <f t="shared" si="113"/>
        <v>1</v>
      </c>
      <c r="AD462" s="14">
        <f t="shared" si="114"/>
        <v>0</v>
      </c>
      <c r="AE462" s="14">
        <f t="shared" si="115"/>
        <v>0</v>
      </c>
      <c r="AF462" s="14">
        <f t="shared" si="116"/>
        <v>0</v>
      </c>
      <c r="AG462" s="14">
        <f t="shared" si="117"/>
        <v>0</v>
      </c>
      <c r="AH462" s="14">
        <f t="shared" si="118"/>
        <v>0</v>
      </c>
      <c r="AI462" s="9">
        <f t="shared" si="119"/>
        <v>20.42042042042042</v>
      </c>
    </row>
    <row r="463" spans="1:35">
      <c r="A463" s="1">
        <v>111999</v>
      </c>
      <c r="B463" s="14">
        <v>41</v>
      </c>
      <c r="C463" s="14">
        <v>9</v>
      </c>
      <c r="D463" s="2">
        <v>41.639000000000003</v>
      </c>
      <c r="E463" s="3">
        <v>4.7</v>
      </c>
      <c r="F463" s="14">
        <v>258</v>
      </c>
      <c r="G463" s="14">
        <v>101</v>
      </c>
      <c r="H463" s="14">
        <v>57</v>
      </c>
      <c r="I463" s="14">
        <v>24</v>
      </c>
      <c r="J463" s="14">
        <v>11</v>
      </c>
      <c r="K463" s="14">
        <v>7</v>
      </c>
      <c r="L463" s="14">
        <v>0</v>
      </c>
      <c r="M463" s="14">
        <v>2</v>
      </c>
      <c r="N463" s="14">
        <v>0</v>
      </c>
      <c r="O463" s="14">
        <v>1</v>
      </c>
      <c r="P463" s="14">
        <v>0</v>
      </c>
      <c r="Q463" s="14">
        <v>0</v>
      </c>
      <c r="R463" s="14">
        <v>0</v>
      </c>
      <c r="S463">
        <v>0</v>
      </c>
      <c r="T463" s="41">
        <v>2</v>
      </c>
      <c r="U463" s="14">
        <f t="shared" si="105"/>
        <v>461</v>
      </c>
      <c r="V463" s="14">
        <f t="shared" si="106"/>
        <v>203</v>
      </c>
      <c r="W463" s="14">
        <f t="shared" si="107"/>
        <v>102</v>
      </c>
      <c r="X463" s="14">
        <f t="shared" si="108"/>
        <v>45</v>
      </c>
      <c r="Y463" s="14">
        <f t="shared" si="109"/>
        <v>21</v>
      </c>
      <c r="Z463" s="14">
        <f t="shared" si="110"/>
        <v>10</v>
      </c>
      <c r="AA463" s="14">
        <f t="shared" si="111"/>
        <v>3</v>
      </c>
      <c r="AB463" s="14">
        <f t="shared" si="112"/>
        <v>3</v>
      </c>
      <c r="AC463" s="14">
        <f t="shared" si="113"/>
        <v>1</v>
      </c>
      <c r="AD463" s="14">
        <f t="shared" si="114"/>
        <v>1</v>
      </c>
      <c r="AE463" s="14">
        <f t="shared" si="115"/>
        <v>0</v>
      </c>
      <c r="AF463" s="14">
        <f t="shared" si="116"/>
        <v>0</v>
      </c>
      <c r="AG463" s="14">
        <f t="shared" si="117"/>
        <v>0</v>
      </c>
      <c r="AH463" s="14">
        <f t="shared" si="118"/>
        <v>0</v>
      </c>
      <c r="AI463" s="9">
        <f t="shared" si="119"/>
        <v>22.125813449023862</v>
      </c>
    </row>
    <row r="464" spans="1:35">
      <c r="A464" s="1">
        <v>111999</v>
      </c>
      <c r="B464" s="14">
        <v>41</v>
      </c>
      <c r="C464" s="14">
        <v>10</v>
      </c>
      <c r="D464" s="2">
        <v>41.686</v>
      </c>
      <c r="E464" s="3">
        <v>4.7</v>
      </c>
      <c r="F464" s="14">
        <v>488</v>
      </c>
      <c r="G464" s="14">
        <v>296</v>
      </c>
      <c r="H464" s="14">
        <v>197</v>
      </c>
      <c r="I464" s="14">
        <v>113</v>
      </c>
      <c r="J464" s="14">
        <v>51</v>
      </c>
      <c r="K464" s="14">
        <v>26</v>
      </c>
      <c r="L464" s="14">
        <v>8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>
        <v>0</v>
      </c>
      <c r="T464" s="41">
        <v>2</v>
      </c>
      <c r="U464" s="14">
        <f t="shared" si="105"/>
        <v>1179</v>
      </c>
      <c r="V464" s="14">
        <f t="shared" si="106"/>
        <v>691</v>
      </c>
      <c r="W464" s="14">
        <f t="shared" si="107"/>
        <v>395</v>
      </c>
      <c r="X464" s="14">
        <f t="shared" si="108"/>
        <v>198</v>
      </c>
      <c r="Y464" s="14">
        <f t="shared" si="109"/>
        <v>85</v>
      </c>
      <c r="Z464" s="14">
        <f t="shared" si="110"/>
        <v>34</v>
      </c>
      <c r="AA464" s="14">
        <f t="shared" si="111"/>
        <v>8</v>
      </c>
      <c r="AB464" s="14">
        <f t="shared" si="112"/>
        <v>0</v>
      </c>
      <c r="AC464" s="14">
        <f t="shared" si="113"/>
        <v>0</v>
      </c>
      <c r="AD464" s="14">
        <f t="shared" si="114"/>
        <v>0</v>
      </c>
      <c r="AE464" s="14">
        <f t="shared" si="115"/>
        <v>0</v>
      </c>
      <c r="AF464" s="14">
        <f t="shared" si="116"/>
        <v>0</v>
      </c>
      <c r="AG464" s="14">
        <f t="shared" si="117"/>
        <v>0</v>
      </c>
      <c r="AH464" s="14">
        <f t="shared" si="118"/>
        <v>0</v>
      </c>
      <c r="AI464" s="9">
        <f t="shared" si="119"/>
        <v>33.502968617472433</v>
      </c>
    </row>
    <row r="465" spans="1:35">
      <c r="A465" s="1">
        <v>111999</v>
      </c>
      <c r="B465" s="14">
        <v>41</v>
      </c>
      <c r="C465" s="14">
        <v>11</v>
      </c>
      <c r="D465" s="2">
        <v>41.732999999999997</v>
      </c>
      <c r="E465" s="3">
        <v>4.7</v>
      </c>
      <c r="F465" s="14">
        <v>260</v>
      </c>
      <c r="G465" s="14">
        <v>144</v>
      </c>
      <c r="H465" s="14">
        <v>78</v>
      </c>
      <c r="I465" s="14">
        <v>40</v>
      </c>
      <c r="J465" s="14">
        <v>29</v>
      </c>
      <c r="K465" s="14">
        <v>12</v>
      </c>
      <c r="L465" s="14">
        <v>3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>
        <v>0</v>
      </c>
      <c r="T465" s="41">
        <v>2</v>
      </c>
      <c r="U465" s="14">
        <f t="shared" si="105"/>
        <v>566</v>
      </c>
      <c r="V465" s="14">
        <f t="shared" si="106"/>
        <v>306</v>
      </c>
      <c r="W465" s="14">
        <f t="shared" si="107"/>
        <v>162</v>
      </c>
      <c r="X465" s="14">
        <f t="shared" si="108"/>
        <v>84</v>
      </c>
      <c r="Y465" s="14">
        <f t="shared" si="109"/>
        <v>44</v>
      </c>
      <c r="Z465" s="14">
        <f t="shared" si="110"/>
        <v>15</v>
      </c>
      <c r="AA465" s="14">
        <f t="shared" si="111"/>
        <v>3</v>
      </c>
      <c r="AB465" s="14">
        <f t="shared" si="112"/>
        <v>0</v>
      </c>
      <c r="AC465" s="14">
        <f t="shared" si="113"/>
        <v>0</v>
      </c>
      <c r="AD465" s="14">
        <f t="shared" si="114"/>
        <v>0</v>
      </c>
      <c r="AE465" s="14">
        <f t="shared" si="115"/>
        <v>0</v>
      </c>
      <c r="AF465" s="14">
        <f t="shared" si="116"/>
        <v>0</v>
      </c>
      <c r="AG465" s="14">
        <f t="shared" si="117"/>
        <v>0</v>
      </c>
      <c r="AH465" s="14">
        <f t="shared" si="118"/>
        <v>0</v>
      </c>
      <c r="AI465" s="9">
        <f t="shared" si="119"/>
        <v>28.621908127208478</v>
      </c>
    </row>
    <row r="466" spans="1:35">
      <c r="A466" s="1">
        <v>111999</v>
      </c>
      <c r="B466" s="14">
        <v>41</v>
      </c>
      <c r="C466" s="14">
        <v>12</v>
      </c>
      <c r="D466" s="2">
        <v>41.78</v>
      </c>
      <c r="E466" s="3">
        <v>4.7</v>
      </c>
      <c r="F466" s="14">
        <v>140</v>
      </c>
      <c r="G466" s="14">
        <v>58</v>
      </c>
      <c r="H466" s="14">
        <v>29</v>
      </c>
      <c r="I466" s="14">
        <v>21</v>
      </c>
      <c r="J466" s="14">
        <v>11</v>
      </c>
      <c r="K466" s="14">
        <v>1</v>
      </c>
      <c r="L466" s="14">
        <v>1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>
        <v>0</v>
      </c>
      <c r="T466" s="41">
        <v>2</v>
      </c>
      <c r="U466" s="14">
        <f t="shared" si="105"/>
        <v>261</v>
      </c>
      <c r="V466" s="14">
        <f t="shared" si="106"/>
        <v>121</v>
      </c>
      <c r="W466" s="14">
        <f t="shared" si="107"/>
        <v>63</v>
      </c>
      <c r="X466" s="14">
        <f t="shared" si="108"/>
        <v>34</v>
      </c>
      <c r="Y466" s="14">
        <f t="shared" si="109"/>
        <v>13</v>
      </c>
      <c r="Z466" s="14">
        <f t="shared" si="110"/>
        <v>2</v>
      </c>
      <c r="AA466" s="14">
        <f t="shared" si="111"/>
        <v>1</v>
      </c>
      <c r="AB466" s="14">
        <f t="shared" si="112"/>
        <v>0</v>
      </c>
      <c r="AC466" s="14">
        <f t="shared" si="113"/>
        <v>0</v>
      </c>
      <c r="AD466" s="14">
        <f t="shared" si="114"/>
        <v>0</v>
      </c>
      <c r="AE466" s="14">
        <f t="shared" si="115"/>
        <v>0</v>
      </c>
      <c r="AF466" s="14">
        <f t="shared" si="116"/>
        <v>0</v>
      </c>
      <c r="AG466" s="14">
        <f t="shared" si="117"/>
        <v>0</v>
      </c>
      <c r="AH466" s="14">
        <f t="shared" si="118"/>
        <v>0</v>
      </c>
      <c r="AI466" s="9">
        <f t="shared" si="119"/>
        <v>24.137931034482758</v>
      </c>
    </row>
    <row r="467" spans="1:35">
      <c r="A467" s="1">
        <v>111999</v>
      </c>
      <c r="B467" s="14">
        <v>41</v>
      </c>
      <c r="C467" s="14">
        <v>13</v>
      </c>
      <c r="D467" s="2">
        <v>41.826999999999998</v>
      </c>
      <c r="E467" s="3">
        <v>4.7</v>
      </c>
      <c r="F467" s="14">
        <v>157</v>
      </c>
      <c r="G467" s="14">
        <v>76</v>
      </c>
      <c r="H467" s="14">
        <v>30</v>
      </c>
      <c r="I467" s="14">
        <v>12</v>
      </c>
      <c r="J467" s="14">
        <v>5</v>
      </c>
      <c r="K467" s="14">
        <v>2</v>
      </c>
      <c r="L467" s="14">
        <v>0</v>
      </c>
      <c r="M467" s="14">
        <v>0</v>
      </c>
      <c r="N467" s="14">
        <v>1</v>
      </c>
      <c r="O467" s="14">
        <v>0</v>
      </c>
      <c r="P467" s="14">
        <v>0</v>
      </c>
      <c r="Q467" s="14">
        <v>0</v>
      </c>
      <c r="R467" s="14">
        <v>0</v>
      </c>
      <c r="S467">
        <v>0</v>
      </c>
      <c r="T467" s="41">
        <v>2</v>
      </c>
      <c r="U467" s="14">
        <f t="shared" si="105"/>
        <v>283</v>
      </c>
      <c r="V467" s="14">
        <f t="shared" si="106"/>
        <v>126</v>
      </c>
      <c r="W467" s="14">
        <f t="shared" si="107"/>
        <v>50</v>
      </c>
      <c r="X467" s="14">
        <f t="shared" si="108"/>
        <v>20</v>
      </c>
      <c r="Y467" s="14">
        <f t="shared" si="109"/>
        <v>8</v>
      </c>
      <c r="Z467" s="14">
        <f t="shared" si="110"/>
        <v>3</v>
      </c>
      <c r="AA467" s="14">
        <f t="shared" si="111"/>
        <v>1</v>
      </c>
      <c r="AB467" s="14">
        <f t="shared" si="112"/>
        <v>1</v>
      </c>
      <c r="AC467" s="14">
        <f t="shared" si="113"/>
        <v>1</v>
      </c>
      <c r="AD467" s="14">
        <f t="shared" si="114"/>
        <v>0</v>
      </c>
      <c r="AE467" s="14">
        <f t="shared" si="115"/>
        <v>0</v>
      </c>
      <c r="AF467" s="14">
        <f t="shared" si="116"/>
        <v>0</v>
      </c>
      <c r="AG467" s="14">
        <f t="shared" si="117"/>
        <v>0</v>
      </c>
      <c r="AH467" s="14">
        <f t="shared" si="118"/>
        <v>0</v>
      </c>
      <c r="AI467" s="9">
        <f t="shared" si="119"/>
        <v>17.667844522968199</v>
      </c>
    </row>
    <row r="468" spans="1:35">
      <c r="A468" s="1">
        <v>111999</v>
      </c>
      <c r="B468" s="14">
        <v>41</v>
      </c>
      <c r="C468" s="14">
        <v>14</v>
      </c>
      <c r="D468" s="2">
        <v>41.874000000000002</v>
      </c>
      <c r="E468" s="3">
        <v>4.7</v>
      </c>
      <c r="F468" s="14">
        <v>228</v>
      </c>
      <c r="G468" s="14">
        <v>114</v>
      </c>
      <c r="H468" s="14">
        <v>49</v>
      </c>
      <c r="I468" s="14">
        <v>27</v>
      </c>
      <c r="J468" s="14">
        <v>16</v>
      </c>
      <c r="K468" s="14">
        <v>1</v>
      </c>
      <c r="L468" s="14">
        <v>2</v>
      </c>
      <c r="M468" s="14">
        <v>3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>
        <v>0</v>
      </c>
      <c r="T468" s="41">
        <v>2</v>
      </c>
      <c r="U468" s="14">
        <f t="shared" si="105"/>
        <v>440</v>
      </c>
      <c r="V468" s="14">
        <f t="shared" si="106"/>
        <v>212</v>
      </c>
      <c r="W468" s="14">
        <f t="shared" si="107"/>
        <v>98</v>
      </c>
      <c r="X468" s="14">
        <f t="shared" si="108"/>
        <v>49</v>
      </c>
      <c r="Y468" s="14">
        <f t="shared" si="109"/>
        <v>22</v>
      </c>
      <c r="Z468" s="14">
        <f t="shared" si="110"/>
        <v>6</v>
      </c>
      <c r="AA468" s="14">
        <f t="shared" si="111"/>
        <v>5</v>
      </c>
      <c r="AB468" s="14">
        <f t="shared" si="112"/>
        <v>3</v>
      </c>
      <c r="AC468" s="14">
        <f t="shared" si="113"/>
        <v>0</v>
      </c>
      <c r="AD468" s="14">
        <f t="shared" si="114"/>
        <v>0</v>
      </c>
      <c r="AE468" s="14">
        <f t="shared" si="115"/>
        <v>0</v>
      </c>
      <c r="AF468" s="14">
        <f t="shared" si="116"/>
        <v>0</v>
      </c>
      <c r="AG468" s="14">
        <f t="shared" si="117"/>
        <v>0</v>
      </c>
      <c r="AH468" s="14">
        <f t="shared" si="118"/>
        <v>0</v>
      </c>
      <c r="AI468" s="9">
        <f t="shared" si="119"/>
        <v>22.272727272727273</v>
      </c>
    </row>
    <row r="469" spans="1:35">
      <c r="A469" s="1">
        <v>111999</v>
      </c>
      <c r="B469" s="14">
        <v>41</v>
      </c>
      <c r="C469" s="14">
        <v>15</v>
      </c>
      <c r="D469" s="2">
        <v>41.920999999999999</v>
      </c>
      <c r="E469" s="3">
        <v>4.7</v>
      </c>
      <c r="F469" s="14">
        <v>409</v>
      </c>
      <c r="G469" s="14">
        <v>200</v>
      </c>
      <c r="H469" s="14">
        <v>101</v>
      </c>
      <c r="I469" s="14">
        <v>59</v>
      </c>
      <c r="J469" s="14">
        <v>28</v>
      </c>
      <c r="K469" s="14">
        <v>6</v>
      </c>
      <c r="L469" s="14">
        <v>8</v>
      </c>
      <c r="M469" s="14">
        <v>4</v>
      </c>
      <c r="N469" s="14">
        <v>1</v>
      </c>
      <c r="O469" s="14">
        <v>0</v>
      </c>
      <c r="P469" s="14">
        <v>1</v>
      </c>
      <c r="Q469" s="14">
        <v>0</v>
      </c>
      <c r="R469" s="14">
        <v>0</v>
      </c>
      <c r="S469">
        <v>0</v>
      </c>
      <c r="T469" s="41">
        <v>2</v>
      </c>
      <c r="U469" s="14">
        <f t="shared" si="105"/>
        <v>817</v>
      </c>
      <c r="V469" s="14">
        <f t="shared" si="106"/>
        <v>408</v>
      </c>
      <c r="W469" s="14">
        <f t="shared" si="107"/>
        <v>208</v>
      </c>
      <c r="X469" s="14">
        <f t="shared" si="108"/>
        <v>107</v>
      </c>
      <c r="Y469" s="14">
        <f t="shared" si="109"/>
        <v>48</v>
      </c>
      <c r="Z469" s="14">
        <f t="shared" si="110"/>
        <v>20</v>
      </c>
      <c r="AA469" s="14">
        <f t="shared" si="111"/>
        <v>14</v>
      </c>
      <c r="AB469" s="14">
        <f t="shared" si="112"/>
        <v>6</v>
      </c>
      <c r="AC469" s="14">
        <f t="shared" si="113"/>
        <v>2</v>
      </c>
      <c r="AD469" s="14">
        <f t="shared" si="114"/>
        <v>1</v>
      </c>
      <c r="AE469" s="14">
        <f t="shared" si="115"/>
        <v>1</v>
      </c>
      <c r="AF469" s="14">
        <f t="shared" si="116"/>
        <v>0</v>
      </c>
      <c r="AG469" s="14">
        <f t="shared" si="117"/>
        <v>0</v>
      </c>
      <c r="AH469" s="14">
        <f t="shared" si="118"/>
        <v>0</v>
      </c>
      <c r="AI469" s="9">
        <f t="shared" si="119"/>
        <v>25.458996328029375</v>
      </c>
    </row>
    <row r="470" spans="1:35">
      <c r="A470" s="1">
        <v>111999</v>
      </c>
      <c r="B470" s="14">
        <v>41</v>
      </c>
      <c r="C470" s="14">
        <v>16</v>
      </c>
      <c r="D470" s="2">
        <v>41.968000000000004</v>
      </c>
      <c r="E470" s="3">
        <v>4.7</v>
      </c>
      <c r="F470" s="14">
        <v>569</v>
      </c>
      <c r="G470" s="14">
        <v>212</v>
      </c>
      <c r="H470" s="14">
        <v>80</v>
      </c>
      <c r="I470" s="14">
        <v>27</v>
      </c>
      <c r="J470" s="14">
        <v>10</v>
      </c>
      <c r="K470" s="14">
        <v>7</v>
      </c>
      <c r="L470" s="14">
        <v>0</v>
      </c>
      <c r="M470" s="14">
        <v>0</v>
      </c>
      <c r="N470" s="14">
        <v>1</v>
      </c>
      <c r="O470" s="14">
        <v>0</v>
      </c>
      <c r="P470" s="14">
        <v>0</v>
      </c>
      <c r="Q470" s="14">
        <v>0</v>
      </c>
      <c r="R470" s="14">
        <v>1</v>
      </c>
      <c r="S470">
        <v>0</v>
      </c>
      <c r="T470" s="41">
        <v>2</v>
      </c>
      <c r="U470" s="14">
        <f t="shared" si="105"/>
        <v>907</v>
      </c>
      <c r="V470" s="14">
        <f t="shared" si="106"/>
        <v>338</v>
      </c>
      <c r="W470" s="14">
        <f t="shared" si="107"/>
        <v>126</v>
      </c>
      <c r="X470" s="14">
        <f t="shared" si="108"/>
        <v>46</v>
      </c>
      <c r="Y470" s="14">
        <f t="shared" si="109"/>
        <v>19</v>
      </c>
      <c r="Z470" s="14">
        <f t="shared" si="110"/>
        <v>9</v>
      </c>
      <c r="AA470" s="14">
        <f t="shared" si="111"/>
        <v>2</v>
      </c>
      <c r="AB470" s="14">
        <f t="shared" si="112"/>
        <v>2</v>
      </c>
      <c r="AC470" s="14">
        <f t="shared" si="113"/>
        <v>2</v>
      </c>
      <c r="AD470" s="14">
        <f t="shared" si="114"/>
        <v>1</v>
      </c>
      <c r="AE470" s="14">
        <f t="shared" si="115"/>
        <v>1</v>
      </c>
      <c r="AF470" s="14">
        <f t="shared" si="116"/>
        <v>1</v>
      </c>
      <c r="AG470" s="14">
        <f t="shared" si="117"/>
        <v>1</v>
      </c>
      <c r="AH470" s="14">
        <f t="shared" si="118"/>
        <v>0</v>
      </c>
      <c r="AI470" s="9">
        <f t="shared" si="119"/>
        <v>13.891951488423373</v>
      </c>
    </row>
    <row r="471" spans="1:35">
      <c r="A471" s="1">
        <v>111999</v>
      </c>
      <c r="B471" s="14">
        <v>41</v>
      </c>
      <c r="C471" s="14">
        <v>17</v>
      </c>
      <c r="D471" s="2">
        <v>42.015000000000001</v>
      </c>
      <c r="E471" s="3">
        <v>4.7</v>
      </c>
      <c r="F471" s="14">
        <v>325</v>
      </c>
      <c r="G471" s="14">
        <v>129</v>
      </c>
      <c r="H471" s="14">
        <v>58</v>
      </c>
      <c r="I471" s="14">
        <v>17</v>
      </c>
      <c r="J471" s="14">
        <v>19</v>
      </c>
      <c r="K471" s="14">
        <v>9</v>
      </c>
      <c r="L471" s="14">
        <v>0</v>
      </c>
      <c r="M471" s="14">
        <v>3</v>
      </c>
      <c r="N471" s="14">
        <v>1</v>
      </c>
      <c r="O471" s="14">
        <v>0</v>
      </c>
      <c r="P471" s="14">
        <v>1</v>
      </c>
      <c r="Q471" s="14">
        <v>1</v>
      </c>
      <c r="R471" s="14">
        <v>0</v>
      </c>
      <c r="S471">
        <v>0</v>
      </c>
      <c r="T471" s="41">
        <v>2</v>
      </c>
      <c r="U471" s="14">
        <f t="shared" si="105"/>
        <v>563</v>
      </c>
      <c r="V471" s="14">
        <f t="shared" si="106"/>
        <v>238</v>
      </c>
      <c r="W471" s="14">
        <f t="shared" si="107"/>
        <v>109</v>
      </c>
      <c r="X471" s="14">
        <f t="shared" si="108"/>
        <v>51</v>
      </c>
      <c r="Y471" s="14">
        <f t="shared" si="109"/>
        <v>34</v>
      </c>
      <c r="Z471" s="14">
        <f t="shared" si="110"/>
        <v>15</v>
      </c>
      <c r="AA471" s="14">
        <f t="shared" si="111"/>
        <v>6</v>
      </c>
      <c r="AB471" s="14">
        <f t="shared" si="112"/>
        <v>6</v>
      </c>
      <c r="AC471" s="14">
        <f t="shared" si="113"/>
        <v>3</v>
      </c>
      <c r="AD471" s="14">
        <f t="shared" si="114"/>
        <v>2</v>
      </c>
      <c r="AE471" s="14">
        <f t="shared" si="115"/>
        <v>2</v>
      </c>
      <c r="AF471" s="14">
        <f t="shared" si="116"/>
        <v>1</v>
      </c>
      <c r="AG471" s="14">
        <f t="shared" si="117"/>
        <v>0</v>
      </c>
      <c r="AH471" s="14">
        <f t="shared" si="118"/>
        <v>0</v>
      </c>
      <c r="AI471" s="9">
        <f t="shared" si="119"/>
        <v>19.360568383658968</v>
      </c>
    </row>
    <row r="472" spans="1:35">
      <c r="A472" s="1">
        <v>111999</v>
      </c>
      <c r="B472" s="14">
        <v>41</v>
      </c>
      <c r="C472" s="14">
        <v>18</v>
      </c>
      <c r="D472" s="2">
        <v>42.061999999999998</v>
      </c>
      <c r="E472" s="3">
        <v>4.7</v>
      </c>
      <c r="F472" s="14">
        <v>657</v>
      </c>
      <c r="G472" s="14">
        <v>354</v>
      </c>
      <c r="H472" s="14">
        <v>259</v>
      </c>
      <c r="I472" s="14">
        <v>138</v>
      </c>
      <c r="J472" s="14">
        <v>90</v>
      </c>
      <c r="K472" s="14">
        <v>54</v>
      </c>
      <c r="L472" s="14">
        <v>23</v>
      </c>
      <c r="M472" s="14">
        <v>3</v>
      </c>
      <c r="N472" s="14">
        <v>2</v>
      </c>
      <c r="O472" s="14">
        <v>0</v>
      </c>
      <c r="P472" s="14">
        <v>0</v>
      </c>
      <c r="Q472" s="14">
        <v>0</v>
      </c>
      <c r="R472" s="14">
        <v>0</v>
      </c>
      <c r="S472">
        <v>0</v>
      </c>
      <c r="T472" s="41">
        <v>2</v>
      </c>
      <c r="U472" s="14">
        <f t="shared" si="105"/>
        <v>1580</v>
      </c>
      <c r="V472" s="14">
        <f t="shared" si="106"/>
        <v>923</v>
      </c>
      <c r="W472" s="14">
        <f t="shared" si="107"/>
        <v>569</v>
      </c>
      <c r="X472" s="14">
        <f t="shared" si="108"/>
        <v>310</v>
      </c>
      <c r="Y472" s="14">
        <f t="shared" si="109"/>
        <v>172</v>
      </c>
      <c r="Z472" s="14">
        <f t="shared" si="110"/>
        <v>82</v>
      </c>
      <c r="AA472" s="14">
        <f t="shared" si="111"/>
        <v>28</v>
      </c>
      <c r="AB472" s="14">
        <f t="shared" si="112"/>
        <v>5</v>
      </c>
      <c r="AC472" s="14">
        <f t="shared" si="113"/>
        <v>2</v>
      </c>
      <c r="AD472" s="14">
        <f t="shared" si="114"/>
        <v>0</v>
      </c>
      <c r="AE472" s="14">
        <f t="shared" si="115"/>
        <v>0</v>
      </c>
      <c r="AF472" s="14">
        <f t="shared" si="116"/>
        <v>0</v>
      </c>
      <c r="AG472" s="14">
        <f t="shared" si="117"/>
        <v>0</v>
      </c>
      <c r="AH472" s="14">
        <f t="shared" si="118"/>
        <v>0</v>
      </c>
      <c r="AI472" s="9">
        <f t="shared" si="119"/>
        <v>36.0126582278481</v>
      </c>
    </row>
    <row r="473" spans="1:35">
      <c r="A473" s="1">
        <v>111999</v>
      </c>
      <c r="B473" s="14">
        <v>41</v>
      </c>
      <c r="C473" s="14">
        <v>19</v>
      </c>
      <c r="D473" s="2">
        <v>42.109000000000002</v>
      </c>
      <c r="E473" s="3">
        <v>4.7</v>
      </c>
      <c r="F473" s="14">
        <v>509</v>
      </c>
      <c r="G473" s="14">
        <v>273</v>
      </c>
      <c r="H473" s="14">
        <v>161</v>
      </c>
      <c r="I473" s="14">
        <v>141</v>
      </c>
      <c r="J473" s="14">
        <v>71</v>
      </c>
      <c r="K473" s="14">
        <v>30</v>
      </c>
      <c r="L473" s="14">
        <v>11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>
        <v>0</v>
      </c>
      <c r="T473" s="41">
        <v>2</v>
      </c>
      <c r="U473" s="14">
        <f t="shared" si="105"/>
        <v>1196</v>
      </c>
      <c r="V473" s="14">
        <f t="shared" si="106"/>
        <v>687</v>
      </c>
      <c r="W473" s="14">
        <f t="shared" si="107"/>
        <v>414</v>
      </c>
      <c r="X473" s="14">
        <f t="shared" si="108"/>
        <v>253</v>
      </c>
      <c r="Y473" s="14">
        <f t="shared" si="109"/>
        <v>112</v>
      </c>
      <c r="Z473" s="14">
        <f t="shared" si="110"/>
        <v>41</v>
      </c>
      <c r="AA473" s="14">
        <f t="shared" si="111"/>
        <v>11</v>
      </c>
      <c r="AB473" s="14">
        <f t="shared" si="112"/>
        <v>0</v>
      </c>
      <c r="AC473" s="14">
        <f t="shared" si="113"/>
        <v>0</v>
      </c>
      <c r="AD473" s="14">
        <f t="shared" si="114"/>
        <v>0</v>
      </c>
      <c r="AE473" s="14">
        <f t="shared" si="115"/>
        <v>0</v>
      </c>
      <c r="AF473" s="14">
        <f t="shared" si="116"/>
        <v>0</v>
      </c>
      <c r="AG473" s="14">
        <f t="shared" si="117"/>
        <v>0</v>
      </c>
      <c r="AH473" s="14">
        <f t="shared" si="118"/>
        <v>0</v>
      </c>
      <c r="AI473" s="9">
        <f t="shared" si="119"/>
        <v>34.615384615384613</v>
      </c>
    </row>
    <row r="474" spans="1:35">
      <c r="A474" s="1">
        <v>111999</v>
      </c>
      <c r="B474" s="14">
        <v>41</v>
      </c>
      <c r="C474" s="14">
        <v>20</v>
      </c>
      <c r="D474" s="2">
        <v>42.155999999999999</v>
      </c>
      <c r="E474" s="3">
        <v>4.7</v>
      </c>
      <c r="F474" s="14">
        <v>318</v>
      </c>
      <c r="G474" s="14">
        <v>164</v>
      </c>
      <c r="H474" s="14">
        <v>88</v>
      </c>
      <c r="I474" s="14">
        <v>48</v>
      </c>
      <c r="J474" s="14">
        <v>24</v>
      </c>
      <c r="K474" s="14">
        <v>7</v>
      </c>
      <c r="L474" s="14">
        <v>2</v>
      </c>
      <c r="M474" s="14">
        <v>2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>
        <v>0</v>
      </c>
      <c r="T474" s="41">
        <v>2</v>
      </c>
      <c r="U474" s="14">
        <f t="shared" si="105"/>
        <v>653</v>
      </c>
      <c r="V474" s="14">
        <f t="shared" si="106"/>
        <v>335</v>
      </c>
      <c r="W474" s="14">
        <f t="shared" si="107"/>
        <v>171</v>
      </c>
      <c r="X474" s="14">
        <f t="shared" si="108"/>
        <v>83</v>
      </c>
      <c r="Y474" s="14">
        <f t="shared" si="109"/>
        <v>35</v>
      </c>
      <c r="Z474" s="14">
        <f t="shared" si="110"/>
        <v>11</v>
      </c>
      <c r="AA474" s="14">
        <f t="shared" si="111"/>
        <v>4</v>
      </c>
      <c r="AB474" s="14">
        <f t="shared" si="112"/>
        <v>2</v>
      </c>
      <c r="AC474" s="14">
        <f t="shared" si="113"/>
        <v>0</v>
      </c>
      <c r="AD474" s="14">
        <f t="shared" si="114"/>
        <v>0</v>
      </c>
      <c r="AE474" s="14">
        <f t="shared" si="115"/>
        <v>0</v>
      </c>
      <c r="AF474" s="14">
        <f t="shared" si="116"/>
        <v>0</v>
      </c>
      <c r="AG474" s="14">
        <f t="shared" si="117"/>
        <v>0</v>
      </c>
      <c r="AH474" s="14">
        <f t="shared" si="118"/>
        <v>0</v>
      </c>
      <c r="AI474" s="9">
        <f t="shared" si="119"/>
        <v>26.186830015313934</v>
      </c>
    </row>
    <row r="475" spans="1:35">
      <c r="A475" s="1">
        <v>111999</v>
      </c>
      <c r="B475" s="14">
        <v>41</v>
      </c>
      <c r="C475" s="14">
        <v>21</v>
      </c>
      <c r="D475" s="2">
        <v>42.203000000000003</v>
      </c>
      <c r="E475" s="3">
        <v>4.7</v>
      </c>
      <c r="F475" s="14">
        <v>262</v>
      </c>
      <c r="G475" s="14">
        <v>105</v>
      </c>
      <c r="H475" s="14">
        <v>38</v>
      </c>
      <c r="I475" s="14">
        <v>14</v>
      </c>
      <c r="J475" s="14">
        <v>8</v>
      </c>
      <c r="K475" s="14">
        <v>3</v>
      </c>
      <c r="L475" s="14">
        <v>0</v>
      </c>
      <c r="M475" s="14">
        <v>1</v>
      </c>
      <c r="N475" s="14">
        <v>0</v>
      </c>
      <c r="O475" s="14">
        <v>1</v>
      </c>
      <c r="P475" s="14">
        <v>1</v>
      </c>
      <c r="Q475" s="14">
        <v>0</v>
      </c>
      <c r="R475" s="14">
        <v>0</v>
      </c>
      <c r="S475">
        <v>0</v>
      </c>
      <c r="T475" s="41">
        <v>2</v>
      </c>
      <c r="U475" s="14">
        <f t="shared" si="105"/>
        <v>433</v>
      </c>
      <c r="V475" s="14">
        <f t="shared" si="106"/>
        <v>171</v>
      </c>
      <c r="W475" s="14">
        <f t="shared" si="107"/>
        <v>66</v>
      </c>
      <c r="X475" s="14">
        <f t="shared" si="108"/>
        <v>28</v>
      </c>
      <c r="Y475" s="14">
        <f t="shared" si="109"/>
        <v>14</v>
      </c>
      <c r="Z475" s="14">
        <f t="shared" si="110"/>
        <v>6</v>
      </c>
      <c r="AA475" s="14">
        <f t="shared" si="111"/>
        <v>3</v>
      </c>
      <c r="AB475" s="14">
        <f t="shared" si="112"/>
        <v>3</v>
      </c>
      <c r="AC475" s="14">
        <f t="shared" si="113"/>
        <v>2</v>
      </c>
      <c r="AD475" s="14">
        <f t="shared" si="114"/>
        <v>2</v>
      </c>
      <c r="AE475" s="14">
        <f t="shared" si="115"/>
        <v>1</v>
      </c>
      <c r="AF475" s="14">
        <f t="shared" si="116"/>
        <v>0</v>
      </c>
      <c r="AG475" s="14">
        <f t="shared" si="117"/>
        <v>0</v>
      </c>
      <c r="AH475" s="14">
        <f t="shared" si="118"/>
        <v>0</v>
      </c>
      <c r="AI475" s="9">
        <f t="shared" si="119"/>
        <v>15.242494226327944</v>
      </c>
    </row>
    <row r="476" spans="1:35">
      <c r="A476" s="1">
        <v>111999</v>
      </c>
      <c r="B476" s="14">
        <v>41</v>
      </c>
      <c r="C476" s="14">
        <v>22</v>
      </c>
      <c r="D476" s="2">
        <v>42.25</v>
      </c>
      <c r="E476" s="3">
        <v>6</v>
      </c>
      <c r="F476" s="14">
        <v>377</v>
      </c>
      <c r="G476" s="14">
        <v>155</v>
      </c>
      <c r="H476" s="14">
        <v>82</v>
      </c>
      <c r="I476" s="14">
        <v>29</v>
      </c>
      <c r="J476" s="14">
        <v>13</v>
      </c>
      <c r="K476" s="14">
        <v>6</v>
      </c>
      <c r="L476" s="14">
        <v>2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>
        <v>0</v>
      </c>
      <c r="T476" s="41">
        <v>2</v>
      </c>
      <c r="U476" s="14">
        <f t="shared" si="105"/>
        <v>664</v>
      </c>
      <c r="V476" s="14">
        <f t="shared" si="106"/>
        <v>287</v>
      </c>
      <c r="W476" s="14">
        <f t="shared" si="107"/>
        <v>132</v>
      </c>
      <c r="X476" s="14">
        <f t="shared" si="108"/>
        <v>50</v>
      </c>
      <c r="Y476" s="14">
        <f t="shared" si="109"/>
        <v>21</v>
      </c>
      <c r="Z476" s="14">
        <f t="shared" si="110"/>
        <v>8</v>
      </c>
      <c r="AA476" s="14">
        <f t="shared" si="111"/>
        <v>2</v>
      </c>
      <c r="AB476" s="14">
        <f t="shared" si="112"/>
        <v>0</v>
      </c>
      <c r="AC476" s="14">
        <f t="shared" si="113"/>
        <v>0</v>
      </c>
      <c r="AD476" s="14">
        <f t="shared" si="114"/>
        <v>0</v>
      </c>
      <c r="AE476" s="14">
        <f t="shared" si="115"/>
        <v>0</v>
      </c>
      <c r="AF476" s="14">
        <f t="shared" si="116"/>
        <v>0</v>
      </c>
      <c r="AG476" s="14">
        <f t="shared" si="117"/>
        <v>0</v>
      </c>
      <c r="AH476" s="14">
        <f t="shared" si="118"/>
        <v>0</v>
      </c>
      <c r="AI476" s="9">
        <f t="shared" si="119"/>
        <v>19.879518072289155</v>
      </c>
    </row>
    <row r="477" spans="1:35">
      <c r="A477" s="1">
        <v>112299</v>
      </c>
      <c r="B477" s="14">
        <v>42</v>
      </c>
      <c r="C477" s="14">
        <v>1</v>
      </c>
      <c r="D477" s="2">
        <v>42.31</v>
      </c>
      <c r="E477" s="3">
        <v>5.5</v>
      </c>
      <c r="F477" s="14">
        <v>191</v>
      </c>
      <c r="G477" s="14">
        <v>81</v>
      </c>
      <c r="H477" s="14">
        <v>40</v>
      </c>
      <c r="I477" s="14">
        <v>20</v>
      </c>
      <c r="J477" s="14">
        <v>10</v>
      </c>
      <c r="K477" s="14">
        <v>4</v>
      </c>
      <c r="L477" s="14">
        <v>0</v>
      </c>
      <c r="M477" s="14">
        <v>2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>
        <v>0</v>
      </c>
      <c r="T477" s="41">
        <v>2</v>
      </c>
      <c r="U477" s="14">
        <f t="shared" si="105"/>
        <v>348</v>
      </c>
      <c r="V477" s="14">
        <f t="shared" si="106"/>
        <v>157</v>
      </c>
      <c r="W477" s="14">
        <f t="shared" si="107"/>
        <v>76</v>
      </c>
      <c r="X477" s="14">
        <f t="shared" si="108"/>
        <v>36</v>
      </c>
      <c r="Y477" s="14">
        <f t="shared" si="109"/>
        <v>16</v>
      </c>
      <c r="Z477" s="14">
        <f t="shared" si="110"/>
        <v>6</v>
      </c>
      <c r="AA477" s="14">
        <f t="shared" si="111"/>
        <v>2</v>
      </c>
      <c r="AB477" s="14">
        <f t="shared" si="112"/>
        <v>2</v>
      </c>
      <c r="AC477" s="14">
        <f t="shared" si="113"/>
        <v>0</v>
      </c>
      <c r="AD477" s="14">
        <f t="shared" si="114"/>
        <v>0</v>
      </c>
      <c r="AE477" s="14">
        <f t="shared" si="115"/>
        <v>0</v>
      </c>
      <c r="AF477" s="14">
        <f t="shared" si="116"/>
        <v>0</v>
      </c>
      <c r="AG477" s="14">
        <f t="shared" si="117"/>
        <v>0</v>
      </c>
      <c r="AH477" s="14">
        <f t="shared" si="118"/>
        <v>0</v>
      </c>
      <c r="AI477" s="9">
        <f t="shared" si="119"/>
        <v>21.839080459770116</v>
      </c>
    </row>
    <row r="478" spans="1:35">
      <c r="A478" s="1">
        <v>112299</v>
      </c>
      <c r="B478" s="14">
        <v>42</v>
      </c>
      <c r="C478" s="14">
        <v>2</v>
      </c>
      <c r="D478" s="2">
        <v>42.365000000000002</v>
      </c>
      <c r="E478" s="3">
        <v>4.5</v>
      </c>
      <c r="F478" s="14">
        <v>128</v>
      </c>
      <c r="G478" s="14">
        <v>65</v>
      </c>
      <c r="H478" s="14">
        <v>40</v>
      </c>
      <c r="I478" s="14">
        <v>22</v>
      </c>
      <c r="J478" s="14">
        <v>10</v>
      </c>
      <c r="K478" s="14">
        <v>2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>
        <v>0</v>
      </c>
      <c r="T478" s="41">
        <v>2</v>
      </c>
      <c r="U478" s="14">
        <f t="shared" si="105"/>
        <v>267</v>
      </c>
      <c r="V478" s="14">
        <f t="shared" si="106"/>
        <v>139</v>
      </c>
      <c r="W478" s="14">
        <f t="shared" si="107"/>
        <v>74</v>
      </c>
      <c r="X478" s="14">
        <f t="shared" si="108"/>
        <v>34</v>
      </c>
      <c r="Y478" s="14">
        <f t="shared" si="109"/>
        <v>12</v>
      </c>
      <c r="Z478" s="14">
        <f t="shared" si="110"/>
        <v>2</v>
      </c>
      <c r="AA478" s="14">
        <f t="shared" si="111"/>
        <v>0</v>
      </c>
      <c r="AB478" s="14">
        <f t="shared" si="112"/>
        <v>0</v>
      </c>
      <c r="AC478" s="14">
        <f t="shared" si="113"/>
        <v>0</v>
      </c>
      <c r="AD478" s="14">
        <f t="shared" si="114"/>
        <v>0</v>
      </c>
      <c r="AE478" s="14">
        <f t="shared" si="115"/>
        <v>0</v>
      </c>
      <c r="AF478" s="14">
        <f t="shared" si="116"/>
        <v>0</v>
      </c>
      <c r="AG478" s="14">
        <f t="shared" si="117"/>
        <v>0</v>
      </c>
      <c r="AH478" s="14">
        <f t="shared" si="118"/>
        <v>0</v>
      </c>
      <c r="AI478" s="9">
        <f t="shared" si="119"/>
        <v>27.715355805243448</v>
      </c>
    </row>
    <row r="479" spans="1:35">
      <c r="A479" s="1">
        <v>112299</v>
      </c>
      <c r="B479" s="14">
        <v>42</v>
      </c>
      <c r="C479" s="14">
        <v>3</v>
      </c>
      <c r="D479" s="2">
        <v>42.41</v>
      </c>
      <c r="E479" s="3">
        <v>4.5</v>
      </c>
      <c r="F479" s="14">
        <v>186</v>
      </c>
      <c r="G479" s="14">
        <v>119</v>
      </c>
      <c r="H479" s="14">
        <v>86</v>
      </c>
      <c r="I479" s="14">
        <v>42</v>
      </c>
      <c r="J479" s="14">
        <v>31</v>
      </c>
      <c r="K479" s="14">
        <v>13</v>
      </c>
      <c r="L479" s="14">
        <v>2</v>
      </c>
      <c r="M479" s="14">
        <v>3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>
        <v>0</v>
      </c>
      <c r="T479" s="41">
        <v>2</v>
      </c>
      <c r="U479" s="14">
        <f t="shared" si="105"/>
        <v>482</v>
      </c>
      <c r="V479" s="14">
        <f t="shared" si="106"/>
        <v>296</v>
      </c>
      <c r="W479" s="14">
        <f t="shared" si="107"/>
        <v>177</v>
      </c>
      <c r="X479" s="14">
        <f t="shared" si="108"/>
        <v>91</v>
      </c>
      <c r="Y479" s="14">
        <f t="shared" si="109"/>
        <v>49</v>
      </c>
      <c r="Z479" s="14">
        <f t="shared" si="110"/>
        <v>18</v>
      </c>
      <c r="AA479" s="14">
        <f t="shared" si="111"/>
        <v>5</v>
      </c>
      <c r="AB479" s="14">
        <f t="shared" si="112"/>
        <v>3</v>
      </c>
      <c r="AC479" s="14">
        <f t="shared" si="113"/>
        <v>0</v>
      </c>
      <c r="AD479" s="14">
        <f t="shared" si="114"/>
        <v>0</v>
      </c>
      <c r="AE479" s="14">
        <f t="shared" si="115"/>
        <v>0</v>
      </c>
      <c r="AF479" s="14">
        <f t="shared" si="116"/>
        <v>0</v>
      </c>
      <c r="AG479" s="14">
        <f t="shared" si="117"/>
        <v>0</v>
      </c>
      <c r="AH479" s="14">
        <f t="shared" si="118"/>
        <v>0</v>
      </c>
      <c r="AI479" s="9">
        <f t="shared" si="119"/>
        <v>36.721991701244818</v>
      </c>
    </row>
    <row r="480" spans="1:35">
      <c r="A480" s="1">
        <v>112299</v>
      </c>
      <c r="B480" s="14">
        <v>42</v>
      </c>
      <c r="C480" s="14">
        <v>4</v>
      </c>
      <c r="D480" s="2">
        <v>42.454999999999998</v>
      </c>
      <c r="E480" s="3">
        <v>4.5</v>
      </c>
      <c r="F480" s="14">
        <v>253</v>
      </c>
      <c r="G480" s="14">
        <v>181</v>
      </c>
      <c r="H480" s="14">
        <v>154</v>
      </c>
      <c r="I480" s="14">
        <v>80</v>
      </c>
      <c r="J480" s="14">
        <v>39</v>
      </c>
      <c r="K480" s="14">
        <v>19</v>
      </c>
      <c r="L480" s="14">
        <v>6</v>
      </c>
      <c r="M480" s="14">
        <v>5</v>
      </c>
      <c r="N480" s="14">
        <v>0</v>
      </c>
      <c r="O480" s="14">
        <v>1</v>
      </c>
      <c r="P480" s="14">
        <v>2</v>
      </c>
      <c r="Q480" s="14">
        <v>0</v>
      </c>
      <c r="R480" s="14">
        <v>0</v>
      </c>
      <c r="S480">
        <v>0</v>
      </c>
      <c r="T480" s="41">
        <v>2</v>
      </c>
      <c r="U480" s="14">
        <f t="shared" si="105"/>
        <v>740</v>
      </c>
      <c r="V480" s="14">
        <f t="shared" si="106"/>
        <v>487</v>
      </c>
      <c r="W480" s="14">
        <f t="shared" si="107"/>
        <v>306</v>
      </c>
      <c r="X480" s="14">
        <f t="shared" si="108"/>
        <v>152</v>
      </c>
      <c r="Y480" s="14">
        <f t="shared" si="109"/>
        <v>72</v>
      </c>
      <c r="Z480" s="14">
        <f t="shared" si="110"/>
        <v>33</v>
      </c>
      <c r="AA480" s="14">
        <f t="shared" si="111"/>
        <v>14</v>
      </c>
      <c r="AB480" s="14">
        <f t="shared" si="112"/>
        <v>8</v>
      </c>
      <c r="AC480" s="14">
        <f t="shared" si="113"/>
        <v>3</v>
      </c>
      <c r="AD480" s="14">
        <f t="shared" si="114"/>
        <v>3</v>
      </c>
      <c r="AE480" s="14">
        <f t="shared" si="115"/>
        <v>2</v>
      </c>
      <c r="AF480" s="14">
        <f t="shared" si="116"/>
        <v>0</v>
      </c>
      <c r="AG480" s="14">
        <f t="shared" si="117"/>
        <v>0</v>
      </c>
      <c r="AH480" s="14">
        <f t="shared" si="118"/>
        <v>0</v>
      </c>
      <c r="AI480" s="9">
        <f t="shared" si="119"/>
        <v>41.351351351351354</v>
      </c>
    </row>
    <row r="481" spans="1:35">
      <c r="A481" s="1">
        <v>112299</v>
      </c>
      <c r="B481" s="14">
        <v>42</v>
      </c>
      <c r="C481" s="14">
        <v>5</v>
      </c>
      <c r="D481" s="2">
        <v>42.5</v>
      </c>
      <c r="E481" s="3">
        <v>4.5</v>
      </c>
      <c r="F481" s="14">
        <v>141</v>
      </c>
      <c r="G481" s="14">
        <v>128</v>
      </c>
      <c r="H481" s="14">
        <v>104</v>
      </c>
      <c r="I481" s="14">
        <v>83</v>
      </c>
      <c r="J481" s="14">
        <v>64</v>
      </c>
      <c r="K481" s="14">
        <v>25</v>
      </c>
      <c r="L481" s="14">
        <v>22</v>
      </c>
      <c r="M481" s="14">
        <v>12</v>
      </c>
      <c r="N481" s="14">
        <v>0</v>
      </c>
      <c r="O481" s="14">
        <v>1</v>
      </c>
      <c r="P481" s="14">
        <v>1</v>
      </c>
      <c r="Q481" s="14">
        <v>1</v>
      </c>
      <c r="R481" s="14">
        <v>0</v>
      </c>
      <c r="S481">
        <v>0</v>
      </c>
      <c r="T481" s="41">
        <v>2</v>
      </c>
      <c r="U481" s="14">
        <f t="shared" si="105"/>
        <v>582</v>
      </c>
      <c r="V481" s="14">
        <f t="shared" si="106"/>
        <v>441</v>
      </c>
      <c r="W481" s="14">
        <f t="shared" si="107"/>
        <v>313</v>
      </c>
      <c r="X481" s="14">
        <f t="shared" si="108"/>
        <v>209</v>
      </c>
      <c r="Y481" s="14">
        <f t="shared" si="109"/>
        <v>126</v>
      </c>
      <c r="Z481" s="14">
        <f t="shared" si="110"/>
        <v>62</v>
      </c>
      <c r="AA481" s="14">
        <f t="shared" si="111"/>
        <v>37</v>
      </c>
      <c r="AB481" s="14">
        <f t="shared" si="112"/>
        <v>15</v>
      </c>
      <c r="AC481" s="14">
        <f t="shared" si="113"/>
        <v>3</v>
      </c>
      <c r="AD481" s="14">
        <f t="shared" si="114"/>
        <v>3</v>
      </c>
      <c r="AE481" s="14">
        <f t="shared" si="115"/>
        <v>2</v>
      </c>
      <c r="AF481" s="14">
        <f t="shared" si="116"/>
        <v>1</v>
      </c>
      <c r="AG481" s="14">
        <f t="shared" si="117"/>
        <v>0</v>
      </c>
      <c r="AH481" s="14">
        <f t="shared" si="118"/>
        <v>0</v>
      </c>
      <c r="AI481" s="9">
        <f t="shared" si="119"/>
        <v>53.780068728522338</v>
      </c>
    </row>
    <row r="482" spans="1:35">
      <c r="A482" s="1">
        <v>112299</v>
      </c>
      <c r="B482" s="14">
        <v>42</v>
      </c>
      <c r="C482" s="14">
        <v>6</v>
      </c>
      <c r="D482" s="2">
        <v>42.545000000000002</v>
      </c>
      <c r="E482" s="3">
        <v>4.5</v>
      </c>
      <c r="F482" s="14">
        <v>112</v>
      </c>
      <c r="G482" s="14">
        <v>71</v>
      </c>
      <c r="H482" s="14">
        <v>50</v>
      </c>
      <c r="I482" s="14">
        <v>27</v>
      </c>
      <c r="J482" s="14">
        <v>9</v>
      </c>
      <c r="K482" s="14">
        <v>6</v>
      </c>
      <c r="L482" s="14">
        <v>0</v>
      </c>
      <c r="M482" s="14">
        <v>1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>
        <v>0</v>
      </c>
      <c r="T482" s="41">
        <v>2</v>
      </c>
      <c r="U482" s="14">
        <f t="shared" si="105"/>
        <v>276</v>
      </c>
      <c r="V482" s="14">
        <f t="shared" si="106"/>
        <v>164</v>
      </c>
      <c r="W482" s="14">
        <f t="shared" si="107"/>
        <v>93</v>
      </c>
      <c r="X482" s="14">
        <f t="shared" si="108"/>
        <v>43</v>
      </c>
      <c r="Y482" s="14">
        <f t="shared" si="109"/>
        <v>16</v>
      </c>
      <c r="Z482" s="14">
        <f t="shared" si="110"/>
        <v>7</v>
      </c>
      <c r="AA482" s="14">
        <f t="shared" si="111"/>
        <v>1</v>
      </c>
      <c r="AB482" s="14">
        <f t="shared" si="112"/>
        <v>1</v>
      </c>
      <c r="AC482" s="14">
        <f t="shared" si="113"/>
        <v>0</v>
      </c>
      <c r="AD482" s="14">
        <f t="shared" si="114"/>
        <v>0</v>
      </c>
      <c r="AE482" s="14">
        <f t="shared" si="115"/>
        <v>0</v>
      </c>
      <c r="AF482" s="14">
        <f t="shared" si="116"/>
        <v>0</v>
      </c>
      <c r="AG482" s="14">
        <f t="shared" si="117"/>
        <v>0</v>
      </c>
      <c r="AH482" s="14">
        <f t="shared" si="118"/>
        <v>0</v>
      </c>
      <c r="AI482" s="9">
        <f t="shared" si="119"/>
        <v>33.695652173913047</v>
      </c>
    </row>
    <row r="483" spans="1:35">
      <c r="A483" s="1">
        <v>112299</v>
      </c>
      <c r="B483" s="14">
        <v>42</v>
      </c>
      <c r="C483" s="14">
        <v>7</v>
      </c>
      <c r="D483" s="2">
        <v>42.59</v>
      </c>
      <c r="E483" s="3">
        <v>4.5</v>
      </c>
      <c r="F483" s="14">
        <v>261</v>
      </c>
      <c r="G483" s="14">
        <v>95</v>
      </c>
      <c r="H483" s="14">
        <v>40</v>
      </c>
      <c r="I483" s="14">
        <v>22</v>
      </c>
      <c r="J483" s="14">
        <v>13</v>
      </c>
      <c r="K483" s="14">
        <v>10</v>
      </c>
      <c r="L483" s="14">
        <v>4</v>
      </c>
      <c r="M483" s="14">
        <v>2</v>
      </c>
      <c r="N483" s="14">
        <v>1</v>
      </c>
      <c r="O483" s="14">
        <v>0</v>
      </c>
      <c r="P483" s="14">
        <v>0</v>
      </c>
      <c r="Q483" s="14">
        <v>2</v>
      </c>
      <c r="R483" s="14">
        <v>0</v>
      </c>
      <c r="S483">
        <v>0</v>
      </c>
      <c r="T483" s="41">
        <v>2</v>
      </c>
      <c r="U483" s="14">
        <f t="shared" si="105"/>
        <v>450</v>
      </c>
      <c r="V483" s="14">
        <f t="shared" si="106"/>
        <v>189</v>
      </c>
      <c r="W483" s="14">
        <f t="shared" si="107"/>
        <v>94</v>
      </c>
      <c r="X483" s="14">
        <f t="shared" si="108"/>
        <v>54</v>
      </c>
      <c r="Y483" s="14">
        <f t="shared" si="109"/>
        <v>32</v>
      </c>
      <c r="Z483" s="14">
        <f t="shared" si="110"/>
        <v>19</v>
      </c>
      <c r="AA483" s="14">
        <f t="shared" si="111"/>
        <v>9</v>
      </c>
      <c r="AB483" s="14">
        <f t="shared" si="112"/>
        <v>5</v>
      </c>
      <c r="AC483" s="14">
        <f t="shared" si="113"/>
        <v>3</v>
      </c>
      <c r="AD483" s="14">
        <f t="shared" si="114"/>
        <v>2</v>
      </c>
      <c r="AE483" s="14">
        <f t="shared" si="115"/>
        <v>2</v>
      </c>
      <c r="AF483" s="14">
        <f t="shared" si="116"/>
        <v>2</v>
      </c>
      <c r="AG483" s="14">
        <f t="shared" si="117"/>
        <v>0</v>
      </c>
      <c r="AH483" s="14">
        <f t="shared" si="118"/>
        <v>0</v>
      </c>
      <c r="AI483" s="9">
        <f t="shared" si="119"/>
        <v>20.888888888888889</v>
      </c>
    </row>
    <row r="484" spans="1:35">
      <c r="A484" s="1">
        <v>112299</v>
      </c>
      <c r="B484" s="14">
        <v>42</v>
      </c>
      <c r="C484" s="14">
        <v>8</v>
      </c>
      <c r="D484" s="2">
        <v>42.634999999999998</v>
      </c>
      <c r="E484" s="3">
        <v>4.5</v>
      </c>
      <c r="F484" s="14">
        <v>89</v>
      </c>
      <c r="G484" s="14">
        <v>61</v>
      </c>
      <c r="H484" s="14">
        <v>20</v>
      </c>
      <c r="I484" s="14">
        <v>13</v>
      </c>
      <c r="J484" s="14">
        <v>6</v>
      </c>
      <c r="K484" s="14">
        <v>2</v>
      </c>
      <c r="L484" s="14">
        <v>1</v>
      </c>
      <c r="M484" s="14">
        <v>1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>
        <v>0</v>
      </c>
      <c r="T484" s="41">
        <v>2</v>
      </c>
      <c r="U484" s="14">
        <f t="shared" si="105"/>
        <v>193</v>
      </c>
      <c r="V484" s="14">
        <f t="shared" si="106"/>
        <v>104</v>
      </c>
      <c r="W484" s="14">
        <f t="shared" si="107"/>
        <v>43</v>
      </c>
      <c r="X484" s="14">
        <f t="shared" si="108"/>
        <v>23</v>
      </c>
      <c r="Y484" s="14">
        <f t="shared" si="109"/>
        <v>10</v>
      </c>
      <c r="Z484" s="14">
        <f t="shared" si="110"/>
        <v>4</v>
      </c>
      <c r="AA484" s="14">
        <f t="shared" si="111"/>
        <v>2</v>
      </c>
      <c r="AB484" s="14">
        <f t="shared" si="112"/>
        <v>1</v>
      </c>
      <c r="AC484" s="14">
        <f t="shared" si="113"/>
        <v>0</v>
      </c>
      <c r="AD484" s="14">
        <f t="shared" si="114"/>
        <v>0</v>
      </c>
      <c r="AE484" s="14">
        <f t="shared" si="115"/>
        <v>0</v>
      </c>
      <c r="AF484" s="14">
        <f t="shared" si="116"/>
        <v>0</v>
      </c>
      <c r="AG484" s="14">
        <f t="shared" si="117"/>
        <v>0</v>
      </c>
      <c r="AH484" s="14">
        <f t="shared" si="118"/>
        <v>0</v>
      </c>
      <c r="AI484" s="9">
        <f t="shared" si="119"/>
        <v>22.279792746113987</v>
      </c>
    </row>
    <row r="485" spans="1:35">
      <c r="A485" s="1">
        <v>112299</v>
      </c>
      <c r="B485" s="14">
        <v>42</v>
      </c>
      <c r="C485" s="14">
        <v>9</v>
      </c>
      <c r="D485" s="2">
        <v>42.68</v>
      </c>
      <c r="E485" s="3">
        <v>4.5</v>
      </c>
      <c r="F485" s="14">
        <v>76</v>
      </c>
      <c r="G485" s="14">
        <v>38</v>
      </c>
      <c r="H485" s="14">
        <v>22</v>
      </c>
      <c r="I485" s="14">
        <v>16</v>
      </c>
      <c r="J485" s="14">
        <v>7</v>
      </c>
      <c r="K485" s="14">
        <v>4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>
        <v>0</v>
      </c>
      <c r="T485" s="41">
        <v>2</v>
      </c>
      <c r="U485" s="14">
        <f t="shared" si="105"/>
        <v>163</v>
      </c>
      <c r="V485" s="14">
        <f t="shared" si="106"/>
        <v>87</v>
      </c>
      <c r="W485" s="14">
        <f t="shared" si="107"/>
        <v>49</v>
      </c>
      <c r="X485" s="14">
        <f t="shared" si="108"/>
        <v>27</v>
      </c>
      <c r="Y485" s="14">
        <f t="shared" si="109"/>
        <v>11</v>
      </c>
      <c r="Z485" s="14">
        <f t="shared" si="110"/>
        <v>4</v>
      </c>
      <c r="AA485" s="14">
        <f t="shared" si="111"/>
        <v>0</v>
      </c>
      <c r="AB485" s="14">
        <f t="shared" si="112"/>
        <v>0</v>
      </c>
      <c r="AC485" s="14">
        <f t="shared" si="113"/>
        <v>0</v>
      </c>
      <c r="AD485" s="14">
        <f t="shared" si="114"/>
        <v>0</v>
      </c>
      <c r="AE485" s="14">
        <f t="shared" si="115"/>
        <v>0</v>
      </c>
      <c r="AF485" s="14">
        <f t="shared" si="116"/>
        <v>0</v>
      </c>
      <c r="AG485" s="14">
        <f t="shared" si="117"/>
        <v>0</v>
      </c>
      <c r="AH485" s="14">
        <f t="shared" si="118"/>
        <v>0</v>
      </c>
      <c r="AI485" s="9">
        <f t="shared" si="119"/>
        <v>30.061349693251532</v>
      </c>
    </row>
    <row r="486" spans="1:35">
      <c r="A486" s="1">
        <v>112299</v>
      </c>
      <c r="B486" s="14">
        <v>42</v>
      </c>
      <c r="C486" s="14">
        <v>10</v>
      </c>
      <c r="D486" s="2">
        <v>42.725000000000001</v>
      </c>
      <c r="E486" s="3">
        <v>4.5</v>
      </c>
      <c r="F486" s="14">
        <v>109</v>
      </c>
      <c r="G486" s="14">
        <v>45</v>
      </c>
      <c r="H486" s="14">
        <v>30</v>
      </c>
      <c r="I486" s="14">
        <v>6</v>
      </c>
      <c r="J486" s="14">
        <v>9</v>
      </c>
      <c r="K486" s="14">
        <v>1</v>
      </c>
      <c r="L486" s="14">
        <v>1</v>
      </c>
      <c r="M486" s="14">
        <v>1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>
        <v>0</v>
      </c>
      <c r="T486" s="41">
        <v>2</v>
      </c>
      <c r="U486" s="14">
        <f t="shared" si="105"/>
        <v>202</v>
      </c>
      <c r="V486" s="14">
        <f t="shared" si="106"/>
        <v>93</v>
      </c>
      <c r="W486" s="14">
        <f t="shared" si="107"/>
        <v>48</v>
      </c>
      <c r="X486" s="14">
        <f t="shared" si="108"/>
        <v>18</v>
      </c>
      <c r="Y486" s="14">
        <f t="shared" si="109"/>
        <v>12</v>
      </c>
      <c r="Z486" s="14">
        <f t="shared" si="110"/>
        <v>3</v>
      </c>
      <c r="AA486" s="14">
        <f t="shared" si="111"/>
        <v>2</v>
      </c>
      <c r="AB486" s="14">
        <f t="shared" si="112"/>
        <v>1</v>
      </c>
      <c r="AC486" s="14">
        <f t="shared" si="113"/>
        <v>0</v>
      </c>
      <c r="AD486" s="14">
        <f t="shared" si="114"/>
        <v>0</v>
      </c>
      <c r="AE486" s="14">
        <f t="shared" si="115"/>
        <v>0</v>
      </c>
      <c r="AF486" s="14">
        <f t="shared" si="116"/>
        <v>0</v>
      </c>
      <c r="AG486" s="14">
        <f t="shared" si="117"/>
        <v>0</v>
      </c>
      <c r="AH486" s="14">
        <f t="shared" si="118"/>
        <v>0</v>
      </c>
      <c r="AI486" s="9">
        <f t="shared" si="119"/>
        <v>23.762376237623762</v>
      </c>
    </row>
    <row r="487" spans="1:35">
      <c r="A487" s="1">
        <v>112299</v>
      </c>
      <c r="B487" s="14">
        <v>42</v>
      </c>
      <c r="C487" s="14">
        <v>11</v>
      </c>
      <c r="D487" s="2">
        <v>42.77</v>
      </c>
      <c r="E487" s="3">
        <v>4.5</v>
      </c>
      <c r="F487" s="14">
        <v>0</v>
      </c>
      <c r="G487" s="14">
        <v>0</v>
      </c>
      <c r="H487" s="14">
        <v>0</v>
      </c>
      <c r="I487" s="14">
        <v>0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>
        <v>0</v>
      </c>
      <c r="T487" s="41">
        <v>2</v>
      </c>
      <c r="U487" s="14">
        <f t="shared" si="105"/>
        <v>0</v>
      </c>
      <c r="V487" s="14">
        <f t="shared" si="106"/>
        <v>0</v>
      </c>
      <c r="W487" s="14">
        <f t="shared" si="107"/>
        <v>0</v>
      </c>
      <c r="X487" s="14">
        <f t="shared" si="108"/>
        <v>0</v>
      </c>
      <c r="Y487" s="14">
        <f t="shared" si="109"/>
        <v>0</v>
      </c>
      <c r="Z487" s="14">
        <f t="shared" si="110"/>
        <v>0</v>
      </c>
      <c r="AA487" s="14">
        <f t="shared" si="111"/>
        <v>0</v>
      </c>
      <c r="AB487" s="14">
        <f t="shared" si="112"/>
        <v>0</v>
      </c>
      <c r="AC487" s="14">
        <f t="shared" si="113"/>
        <v>0</v>
      </c>
      <c r="AD487" s="14">
        <f t="shared" si="114"/>
        <v>0</v>
      </c>
      <c r="AE487" s="14">
        <f t="shared" si="115"/>
        <v>0</v>
      </c>
      <c r="AF487" s="14">
        <f t="shared" si="116"/>
        <v>0</v>
      </c>
      <c r="AG487" s="14">
        <f t="shared" si="117"/>
        <v>0</v>
      </c>
      <c r="AH487" s="14">
        <f t="shared" si="118"/>
        <v>0</v>
      </c>
      <c r="AI487" s="9" t="e">
        <f t="shared" si="119"/>
        <v>#DIV/0!</v>
      </c>
    </row>
    <row r="488" spans="1:35">
      <c r="A488" s="1">
        <v>112299</v>
      </c>
      <c r="B488" s="14">
        <v>42</v>
      </c>
      <c r="C488" s="14">
        <v>12</v>
      </c>
      <c r="D488" s="2">
        <v>42.814999999999998</v>
      </c>
      <c r="E488" s="3">
        <v>4.5</v>
      </c>
      <c r="F488" s="14">
        <v>144</v>
      </c>
      <c r="G488" s="14">
        <v>102</v>
      </c>
      <c r="H488" s="14">
        <v>70</v>
      </c>
      <c r="I488" s="14">
        <v>62</v>
      </c>
      <c r="J488" s="14">
        <v>31</v>
      </c>
      <c r="K488" s="14">
        <v>13</v>
      </c>
      <c r="L488" s="14">
        <v>5</v>
      </c>
      <c r="M488" s="14">
        <v>3</v>
      </c>
      <c r="N488" s="14">
        <v>3</v>
      </c>
      <c r="O488" s="14">
        <v>1</v>
      </c>
      <c r="P488" s="14">
        <v>0</v>
      </c>
      <c r="Q488" s="14">
        <v>2</v>
      </c>
      <c r="R488" s="14">
        <v>0</v>
      </c>
      <c r="S488">
        <v>0</v>
      </c>
      <c r="T488" s="41">
        <v>2</v>
      </c>
      <c r="U488" s="14">
        <f t="shared" si="105"/>
        <v>436</v>
      </c>
      <c r="V488" s="14">
        <f t="shared" si="106"/>
        <v>292</v>
      </c>
      <c r="W488" s="14">
        <f t="shared" si="107"/>
        <v>190</v>
      </c>
      <c r="X488" s="14">
        <f t="shared" si="108"/>
        <v>120</v>
      </c>
      <c r="Y488" s="14">
        <f t="shared" si="109"/>
        <v>58</v>
      </c>
      <c r="Z488" s="14">
        <f t="shared" si="110"/>
        <v>27</v>
      </c>
      <c r="AA488" s="14">
        <f t="shared" si="111"/>
        <v>14</v>
      </c>
      <c r="AB488" s="14">
        <f t="shared" si="112"/>
        <v>9</v>
      </c>
      <c r="AC488" s="14">
        <f t="shared" si="113"/>
        <v>6</v>
      </c>
      <c r="AD488" s="14">
        <f t="shared" si="114"/>
        <v>3</v>
      </c>
      <c r="AE488" s="14">
        <f t="shared" si="115"/>
        <v>2</v>
      </c>
      <c r="AF488" s="14">
        <f t="shared" si="116"/>
        <v>2</v>
      </c>
      <c r="AG488" s="14">
        <f t="shared" si="117"/>
        <v>0</v>
      </c>
      <c r="AH488" s="14">
        <f t="shared" si="118"/>
        <v>0</v>
      </c>
      <c r="AI488" s="9">
        <f t="shared" si="119"/>
        <v>43.577981651376149</v>
      </c>
    </row>
    <row r="489" spans="1:35">
      <c r="A489" s="1">
        <v>112299</v>
      </c>
      <c r="B489" s="14">
        <v>42</v>
      </c>
      <c r="C489" s="14">
        <v>13</v>
      </c>
      <c r="D489" s="2">
        <v>42.86</v>
      </c>
      <c r="E489" s="3">
        <v>4.5</v>
      </c>
      <c r="F489" s="14">
        <v>109</v>
      </c>
      <c r="G489" s="14">
        <v>72</v>
      </c>
      <c r="H489" s="14">
        <v>62</v>
      </c>
      <c r="I489" s="14">
        <v>27</v>
      </c>
      <c r="J489" s="14">
        <v>16</v>
      </c>
      <c r="K489" s="14">
        <v>6</v>
      </c>
      <c r="L489" s="14">
        <v>3</v>
      </c>
      <c r="M489" s="14">
        <v>0</v>
      </c>
      <c r="N489" s="14">
        <v>1</v>
      </c>
      <c r="O489" s="14">
        <v>0</v>
      </c>
      <c r="P489" s="14">
        <v>1</v>
      </c>
      <c r="Q489" s="14">
        <v>0</v>
      </c>
      <c r="R489" s="14">
        <v>1</v>
      </c>
      <c r="S489">
        <v>0</v>
      </c>
      <c r="T489" s="41">
        <v>2</v>
      </c>
      <c r="U489" s="14">
        <f t="shared" si="105"/>
        <v>298</v>
      </c>
      <c r="V489" s="14">
        <f t="shared" si="106"/>
        <v>189</v>
      </c>
      <c r="W489" s="14">
        <f t="shared" si="107"/>
        <v>117</v>
      </c>
      <c r="X489" s="14">
        <f t="shared" si="108"/>
        <v>55</v>
      </c>
      <c r="Y489" s="14">
        <f t="shared" si="109"/>
        <v>28</v>
      </c>
      <c r="Z489" s="14">
        <f t="shared" si="110"/>
        <v>12</v>
      </c>
      <c r="AA489" s="14">
        <f t="shared" si="111"/>
        <v>6</v>
      </c>
      <c r="AB489" s="14">
        <f t="shared" si="112"/>
        <v>3</v>
      </c>
      <c r="AC489" s="14">
        <f t="shared" si="113"/>
        <v>3</v>
      </c>
      <c r="AD489" s="14">
        <f t="shared" si="114"/>
        <v>2</v>
      </c>
      <c r="AE489" s="14">
        <f t="shared" si="115"/>
        <v>2</v>
      </c>
      <c r="AF489" s="14">
        <f t="shared" si="116"/>
        <v>1</v>
      </c>
      <c r="AG489" s="14">
        <f t="shared" si="117"/>
        <v>1</v>
      </c>
      <c r="AH489" s="14">
        <f t="shared" si="118"/>
        <v>0</v>
      </c>
      <c r="AI489" s="9">
        <f t="shared" si="119"/>
        <v>39.261744966442954</v>
      </c>
    </row>
    <row r="490" spans="1:35">
      <c r="A490" s="1">
        <v>112299</v>
      </c>
      <c r="B490" s="14">
        <v>42</v>
      </c>
      <c r="C490" s="14">
        <v>14</v>
      </c>
      <c r="D490" s="2">
        <v>42.905000000000001</v>
      </c>
      <c r="E490" s="3">
        <v>4.5</v>
      </c>
      <c r="F490" s="14">
        <v>608</v>
      </c>
      <c r="G490" s="14">
        <v>485</v>
      </c>
      <c r="H490" s="14">
        <v>360</v>
      </c>
      <c r="I490" s="14">
        <v>220</v>
      </c>
      <c r="J490" s="14">
        <v>118</v>
      </c>
      <c r="K490" s="14">
        <v>54</v>
      </c>
      <c r="L490" s="14">
        <v>16</v>
      </c>
      <c r="M490" s="14">
        <v>6</v>
      </c>
      <c r="N490" s="14">
        <v>2</v>
      </c>
      <c r="O490" s="14">
        <v>0</v>
      </c>
      <c r="P490" s="14">
        <v>0</v>
      </c>
      <c r="Q490" s="14">
        <v>0</v>
      </c>
      <c r="R490" s="14">
        <v>0</v>
      </c>
      <c r="S490">
        <v>0</v>
      </c>
      <c r="T490" s="41">
        <v>2</v>
      </c>
      <c r="U490" s="14">
        <f t="shared" si="105"/>
        <v>1869</v>
      </c>
      <c r="V490" s="14">
        <f t="shared" si="106"/>
        <v>1261</v>
      </c>
      <c r="W490" s="14">
        <f t="shared" si="107"/>
        <v>776</v>
      </c>
      <c r="X490" s="14">
        <f t="shared" si="108"/>
        <v>416</v>
      </c>
      <c r="Y490" s="14">
        <f t="shared" si="109"/>
        <v>196</v>
      </c>
      <c r="Z490" s="14">
        <f t="shared" si="110"/>
        <v>78</v>
      </c>
      <c r="AA490" s="14">
        <f t="shared" si="111"/>
        <v>24</v>
      </c>
      <c r="AB490" s="14">
        <f t="shared" si="112"/>
        <v>8</v>
      </c>
      <c r="AC490" s="14">
        <f t="shared" si="113"/>
        <v>2</v>
      </c>
      <c r="AD490" s="14">
        <f t="shared" si="114"/>
        <v>0</v>
      </c>
      <c r="AE490" s="14">
        <f t="shared" si="115"/>
        <v>0</v>
      </c>
      <c r="AF490" s="14">
        <f t="shared" si="116"/>
        <v>0</v>
      </c>
      <c r="AG490" s="14">
        <f t="shared" si="117"/>
        <v>0</v>
      </c>
      <c r="AH490" s="14">
        <f t="shared" si="118"/>
        <v>0</v>
      </c>
      <c r="AI490" s="9">
        <f t="shared" si="119"/>
        <v>41.519529159978596</v>
      </c>
    </row>
    <row r="491" spans="1:35">
      <c r="A491" s="1">
        <v>112299</v>
      </c>
      <c r="B491" s="14">
        <v>42</v>
      </c>
      <c r="C491" s="14">
        <v>15</v>
      </c>
      <c r="D491" s="2">
        <v>42.95</v>
      </c>
      <c r="E491" s="3">
        <v>4.5</v>
      </c>
      <c r="F491" s="14">
        <v>224</v>
      </c>
      <c r="G491" s="14">
        <v>145</v>
      </c>
      <c r="H491" s="14">
        <v>104</v>
      </c>
      <c r="I491" s="14">
        <v>77</v>
      </c>
      <c r="J491" s="14">
        <v>27</v>
      </c>
      <c r="K491" s="14">
        <v>12</v>
      </c>
      <c r="L491" s="14">
        <v>3</v>
      </c>
      <c r="M491" s="14">
        <v>1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>
        <v>0</v>
      </c>
      <c r="T491" s="41">
        <v>2</v>
      </c>
      <c r="U491" s="14">
        <f t="shared" si="105"/>
        <v>593</v>
      </c>
      <c r="V491" s="14">
        <f t="shared" si="106"/>
        <v>369</v>
      </c>
      <c r="W491" s="14">
        <f t="shared" si="107"/>
        <v>224</v>
      </c>
      <c r="X491" s="14">
        <f t="shared" si="108"/>
        <v>120</v>
      </c>
      <c r="Y491" s="14">
        <f t="shared" si="109"/>
        <v>43</v>
      </c>
      <c r="Z491" s="14">
        <f t="shared" si="110"/>
        <v>16</v>
      </c>
      <c r="AA491" s="14">
        <f t="shared" si="111"/>
        <v>4</v>
      </c>
      <c r="AB491" s="14">
        <f t="shared" si="112"/>
        <v>1</v>
      </c>
      <c r="AC491" s="14">
        <f t="shared" si="113"/>
        <v>0</v>
      </c>
      <c r="AD491" s="14">
        <f t="shared" si="114"/>
        <v>0</v>
      </c>
      <c r="AE491" s="14">
        <f t="shared" si="115"/>
        <v>0</v>
      </c>
      <c r="AF491" s="14">
        <f t="shared" si="116"/>
        <v>0</v>
      </c>
      <c r="AG491" s="14">
        <f t="shared" si="117"/>
        <v>0</v>
      </c>
      <c r="AH491" s="14">
        <f t="shared" si="118"/>
        <v>0</v>
      </c>
      <c r="AI491" s="9">
        <f t="shared" si="119"/>
        <v>37.774030354131533</v>
      </c>
    </row>
    <row r="492" spans="1:35">
      <c r="A492" s="1">
        <v>112299</v>
      </c>
      <c r="B492" s="14">
        <v>42</v>
      </c>
      <c r="C492" s="14">
        <v>16</v>
      </c>
      <c r="D492" s="2">
        <v>42.994999999999997</v>
      </c>
      <c r="E492" s="3">
        <v>4.4000000000000004</v>
      </c>
      <c r="F492" s="14">
        <v>155</v>
      </c>
      <c r="G492" s="14">
        <v>99</v>
      </c>
      <c r="H492" s="14">
        <v>59</v>
      </c>
      <c r="I492" s="14">
        <v>37</v>
      </c>
      <c r="J492" s="14">
        <v>21</v>
      </c>
      <c r="K492" s="14">
        <v>11</v>
      </c>
      <c r="L492" s="14">
        <v>7</v>
      </c>
      <c r="M492" s="14">
        <v>1</v>
      </c>
      <c r="N492" s="14">
        <v>0</v>
      </c>
      <c r="O492" s="14">
        <v>0</v>
      </c>
      <c r="P492" s="14">
        <v>1</v>
      </c>
      <c r="Q492" s="14">
        <v>0</v>
      </c>
      <c r="R492" s="14">
        <v>0</v>
      </c>
      <c r="S492">
        <v>0</v>
      </c>
      <c r="T492" s="41">
        <v>2</v>
      </c>
      <c r="U492" s="14">
        <f t="shared" si="105"/>
        <v>391</v>
      </c>
      <c r="V492" s="14">
        <f t="shared" si="106"/>
        <v>236</v>
      </c>
      <c r="W492" s="14">
        <f t="shared" si="107"/>
        <v>137</v>
      </c>
      <c r="X492" s="14">
        <f t="shared" si="108"/>
        <v>78</v>
      </c>
      <c r="Y492" s="14">
        <f t="shared" si="109"/>
        <v>41</v>
      </c>
      <c r="Z492" s="14">
        <f t="shared" si="110"/>
        <v>20</v>
      </c>
      <c r="AA492" s="14">
        <f t="shared" si="111"/>
        <v>9</v>
      </c>
      <c r="AB492" s="14">
        <f t="shared" si="112"/>
        <v>2</v>
      </c>
      <c r="AC492" s="14">
        <f t="shared" si="113"/>
        <v>1</v>
      </c>
      <c r="AD492" s="14">
        <f t="shared" si="114"/>
        <v>1</v>
      </c>
      <c r="AE492" s="14">
        <f t="shared" si="115"/>
        <v>1</v>
      </c>
      <c r="AF492" s="14">
        <f t="shared" si="116"/>
        <v>0</v>
      </c>
      <c r="AG492" s="14">
        <f t="shared" si="117"/>
        <v>0</v>
      </c>
      <c r="AH492" s="14">
        <f t="shared" si="118"/>
        <v>0</v>
      </c>
      <c r="AI492" s="9">
        <f t="shared" si="119"/>
        <v>35.038363171355499</v>
      </c>
    </row>
    <row r="493" spans="1:35">
      <c r="A493" s="1">
        <v>112299</v>
      </c>
      <c r="B493" s="14">
        <v>42</v>
      </c>
      <c r="C493" s="14">
        <v>17</v>
      </c>
      <c r="D493" s="2">
        <v>43.039000000000001</v>
      </c>
      <c r="E493" s="3">
        <v>4.4000000000000004</v>
      </c>
      <c r="F493" s="14">
        <v>146</v>
      </c>
      <c r="G493" s="14">
        <v>107</v>
      </c>
      <c r="H493" s="14">
        <v>75</v>
      </c>
      <c r="I493" s="14">
        <v>45</v>
      </c>
      <c r="J493" s="14">
        <v>23</v>
      </c>
      <c r="K493" s="14">
        <v>10</v>
      </c>
      <c r="L493" s="14">
        <v>5</v>
      </c>
      <c r="M493" s="14">
        <v>0</v>
      </c>
      <c r="N493" s="14">
        <v>1</v>
      </c>
      <c r="O493" s="14">
        <v>2</v>
      </c>
      <c r="P493" s="14">
        <v>0</v>
      </c>
      <c r="Q493" s="14">
        <v>0</v>
      </c>
      <c r="R493" s="14">
        <v>0</v>
      </c>
      <c r="S493">
        <v>0</v>
      </c>
      <c r="T493" s="41">
        <v>2</v>
      </c>
      <c r="U493" s="14">
        <f t="shared" si="105"/>
        <v>414</v>
      </c>
      <c r="V493" s="14">
        <f t="shared" si="106"/>
        <v>268</v>
      </c>
      <c r="W493" s="14">
        <f t="shared" si="107"/>
        <v>161</v>
      </c>
      <c r="X493" s="14">
        <f t="shared" si="108"/>
        <v>86</v>
      </c>
      <c r="Y493" s="14">
        <f t="shared" si="109"/>
        <v>41</v>
      </c>
      <c r="Z493" s="14">
        <f t="shared" si="110"/>
        <v>18</v>
      </c>
      <c r="AA493" s="14">
        <f t="shared" si="111"/>
        <v>8</v>
      </c>
      <c r="AB493" s="14">
        <f t="shared" si="112"/>
        <v>3</v>
      </c>
      <c r="AC493" s="14">
        <f t="shared" si="113"/>
        <v>3</v>
      </c>
      <c r="AD493" s="14">
        <f t="shared" si="114"/>
        <v>2</v>
      </c>
      <c r="AE493" s="14">
        <f t="shared" si="115"/>
        <v>0</v>
      </c>
      <c r="AF493" s="14">
        <f t="shared" si="116"/>
        <v>0</v>
      </c>
      <c r="AG493" s="14">
        <f t="shared" si="117"/>
        <v>0</v>
      </c>
      <c r="AH493" s="14">
        <f t="shared" si="118"/>
        <v>0</v>
      </c>
      <c r="AI493" s="9">
        <f t="shared" si="119"/>
        <v>38.888888888888893</v>
      </c>
    </row>
    <row r="494" spans="1:35">
      <c r="A494" s="1">
        <v>112299</v>
      </c>
      <c r="B494" s="14">
        <v>42</v>
      </c>
      <c r="C494" s="14">
        <v>18</v>
      </c>
      <c r="D494" s="2">
        <v>43.082999999999998</v>
      </c>
      <c r="E494" s="3">
        <v>4.4000000000000004</v>
      </c>
      <c r="F494" s="14">
        <v>235</v>
      </c>
      <c r="G494" s="14">
        <v>157</v>
      </c>
      <c r="H494" s="14">
        <v>93</v>
      </c>
      <c r="I494" s="14">
        <v>79</v>
      </c>
      <c r="J494" s="14">
        <v>49</v>
      </c>
      <c r="K494" s="14">
        <v>21</v>
      </c>
      <c r="L494" s="14">
        <v>9</v>
      </c>
      <c r="M494" s="14">
        <v>4</v>
      </c>
      <c r="N494" s="14">
        <v>2</v>
      </c>
      <c r="O494" s="14">
        <v>1</v>
      </c>
      <c r="P494" s="14">
        <v>1</v>
      </c>
      <c r="Q494" s="14">
        <v>0</v>
      </c>
      <c r="R494" s="14">
        <v>0</v>
      </c>
      <c r="S494">
        <v>0</v>
      </c>
      <c r="T494" s="41">
        <v>2</v>
      </c>
      <c r="U494" s="14">
        <f t="shared" si="105"/>
        <v>651</v>
      </c>
      <c r="V494" s="14">
        <f t="shared" si="106"/>
        <v>416</v>
      </c>
      <c r="W494" s="14">
        <f t="shared" si="107"/>
        <v>259</v>
      </c>
      <c r="X494" s="14">
        <f t="shared" si="108"/>
        <v>166</v>
      </c>
      <c r="Y494" s="14">
        <f t="shared" si="109"/>
        <v>87</v>
      </c>
      <c r="Z494" s="14">
        <f t="shared" si="110"/>
        <v>38</v>
      </c>
      <c r="AA494" s="14">
        <f t="shared" si="111"/>
        <v>17</v>
      </c>
      <c r="AB494" s="14">
        <f t="shared" si="112"/>
        <v>8</v>
      </c>
      <c r="AC494" s="14">
        <f t="shared" si="113"/>
        <v>4</v>
      </c>
      <c r="AD494" s="14">
        <f t="shared" si="114"/>
        <v>2</v>
      </c>
      <c r="AE494" s="14">
        <f t="shared" si="115"/>
        <v>1</v>
      </c>
      <c r="AF494" s="14">
        <f t="shared" si="116"/>
        <v>0</v>
      </c>
      <c r="AG494" s="14">
        <f t="shared" si="117"/>
        <v>0</v>
      </c>
      <c r="AH494" s="14">
        <f t="shared" si="118"/>
        <v>0</v>
      </c>
      <c r="AI494" s="9">
        <f t="shared" si="119"/>
        <v>39.784946236559136</v>
      </c>
    </row>
    <row r="495" spans="1:35">
      <c r="A495" s="1">
        <v>112299</v>
      </c>
      <c r="B495" s="14">
        <v>42</v>
      </c>
      <c r="C495" s="14">
        <v>19</v>
      </c>
      <c r="D495" s="2">
        <v>43.127000000000002</v>
      </c>
      <c r="E495" s="3">
        <v>4.4000000000000004</v>
      </c>
      <c r="F495" s="14">
        <v>217</v>
      </c>
      <c r="G495" s="14">
        <v>86</v>
      </c>
      <c r="H495" s="14">
        <v>52</v>
      </c>
      <c r="I495" s="14">
        <v>25</v>
      </c>
      <c r="J495" s="14">
        <v>15</v>
      </c>
      <c r="K495" s="14">
        <v>5</v>
      </c>
      <c r="L495" s="14">
        <v>2</v>
      </c>
      <c r="M495" s="14">
        <v>2</v>
      </c>
      <c r="N495" s="14">
        <v>0</v>
      </c>
      <c r="O495" s="14">
        <v>1</v>
      </c>
      <c r="P495" s="14">
        <v>0</v>
      </c>
      <c r="Q495" s="14">
        <v>0</v>
      </c>
      <c r="R495" s="14">
        <v>0</v>
      </c>
      <c r="S495">
        <v>0</v>
      </c>
      <c r="T495" s="41">
        <v>2</v>
      </c>
      <c r="U495" s="14">
        <f t="shared" si="105"/>
        <v>405</v>
      </c>
      <c r="V495" s="14">
        <f t="shared" si="106"/>
        <v>188</v>
      </c>
      <c r="W495" s="14">
        <f t="shared" si="107"/>
        <v>102</v>
      </c>
      <c r="X495" s="14">
        <f t="shared" si="108"/>
        <v>50</v>
      </c>
      <c r="Y495" s="14">
        <f t="shared" si="109"/>
        <v>25</v>
      </c>
      <c r="Z495" s="14">
        <f t="shared" si="110"/>
        <v>10</v>
      </c>
      <c r="AA495" s="14">
        <f t="shared" si="111"/>
        <v>5</v>
      </c>
      <c r="AB495" s="14">
        <f t="shared" si="112"/>
        <v>3</v>
      </c>
      <c r="AC495" s="14">
        <f t="shared" si="113"/>
        <v>1</v>
      </c>
      <c r="AD495" s="14">
        <f t="shared" si="114"/>
        <v>1</v>
      </c>
      <c r="AE495" s="14">
        <f t="shared" si="115"/>
        <v>0</v>
      </c>
      <c r="AF495" s="14">
        <f t="shared" si="116"/>
        <v>0</v>
      </c>
      <c r="AG495" s="14">
        <f t="shared" si="117"/>
        <v>0</v>
      </c>
      <c r="AH495" s="14">
        <f t="shared" si="118"/>
        <v>0</v>
      </c>
      <c r="AI495" s="9">
        <f t="shared" si="119"/>
        <v>25.185185185185183</v>
      </c>
    </row>
    <row r="496" spans="1:35">
      <c r="A496" s="1">
        <v>112299</v>
      </c>
      <c r="B496" s="14">
        <v>42</v>
      </c>
      <c r="C496" s="14">
        <v>20</v>
      </c>
      <c r="D496" s="2">
        <v>43.170999999999999</v>
      </c>
      <c r="E496" s="3">
        <v>4.4000000000000004</v>
      </c>
      <c r="F496" s="14">
        <v>242</v>
      </c>
      <c r="G496" s="14">
        <v>103</v>
      </c>
      <c r="H496" s="14">
        <v>62</v>
      </c>
      <c r="I496" s="14">
        <v>28</v>
      </c>
      <c r="J496" s="14">
        <v>19</v>
      </c>
      <c r="K496" s="14">
        <v>7</v>
      </c>
      <c r="L496" s="14">
        <v>3</v>
      </c>
      <c r="M496" s="14">
        <v>1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>
        <v>0</v>
      </c>
      <c r="T496" s="41">
        <v>2</v>
      </c>
      <c r="U496" s="14">
        <f t="shared" si="105"/>
        <v>465</v>
      </c>
      <c r="V496" s="14">
        <f t="shared" si="106"/>
        <v>223</v>
      </c>
      <c r="W496" s="14">
        <f t="shared" si="107"/>
        <v>120</v>
      </c>
      <c r="X496" s="14">
        <f t="shared" si="108"/>
        <v>58</v>
      </c>
      <c r="Y496" s="14">
        <f t="shared" si="109"/>
        <v>30</v>
      </c>
      <c r="Z496" s="14">
        <f t="shared" si="110"/>
        <v>11</v>
      </c>
      <c r="AA496" s="14">
        <f t="shared" si="111"/>
        <v>4</v>
      </c>
      <c r="AB496" s="14">
        <f t="shared" si="112"/>
        <v>1</v>
      </c>
      <c r="AC496" s="14">
        <f t="shared" si="113"/>
        <v>0</v>
      </c>
      <c r="AD496" s="14">
        <f t="shared" si="114"/>
        <v>0</v>
      </c>
      <c r="AE496" s="14">
        <f t="shared" si="115"/>
        <v>0</v>
      </c>
      <c r="AF496" s="14">
        <f t="shared" si="116"/>
        <v>0</v>
      </c>
      <c r="AG496" s="14">
        <f t="shared" si="117"/>
        <v>0</v>
      </c>
      <c r="AH496" s="14">
        <f t="shared" si="118"/>
        <v>0</v>
      </c>
      <c r="AI496" s="9">
        <f t="shared" si="119"/>
        <v>25.806451612903224</v>
      </c>
    </row>
    <row r="497" spans="1:35">
      <c r="A497" s="1">
        <v>112299</v>
      </c>
      <c r="B497" s="14">
        <v>42</v>
      </c>
      <c r="C497" s="14">
        <v>21</v>
      </c>
      <c r="D497" s="2">
        <v>43.215000000000003</v>
      </c>
      <c r="E497" s="3">
        <v>5.5</v>
      </c>
      <c r="F497" s="14">
        <v>396</v>
      </c>
      <c r="G497" s="14">
        <v>191</v>
      </c>
      <c r="H497" s="14">
        <v>107</v>
      </c>
      <c r="I497" s="14">
        <v>59</v>
      </c>
      <c r="J497" s="14">
        <v>24</v>
      </c>
      <c r="K497" s="14">
        <v>6</v>
      </c>
      <c r="L497" s="14">
        <v>6</v>
      </c>
      <c r="M497" s="14">
        <v>1</v>
      </c>
      <c r="N497" s="14">
        <v>0</v>
      </c>
      <c r="O497" s="14">
        <v>1</v>
      </c>
      <c r="P497" s="14">
        <v>1</v>
      </c>
      <c r="Q497" s="14">
        <v>0</v>
      </c>
      <c r="R497" s="14">
        <v>0</v>
      </c>
      <c r="S497">
        <v>0</v>
      </c>
      <c r="T497" s="41">
        <v>2</v>
      </c>
      <c r="U497" s="14">
        <f t="shared" si="105"/>
        <v>792</v>
      </c>
      <c r="V497" s="14">
        <f t="shared" si="106"/>
        <v>396</v>
      </c>
      <c r="W497" s="14">
        <f t="shared" si="107"/>
        <v>205</v>
      </c>
      <c r="X497" s="14">
        <f t="shared" si="108"/>
        <v>98</v>
      </c>
      <c r="Y497" s="14">
        <f t="shared" si="109"/>
        <v>39</v>
      </c>
      <c r="Z497" s="14">
        <f t="shared" si="110"/>
        <v>15</v>
      </c>
      <c r="AA497" s="14">
        <f t="shared" si="111"/>
        <v>9</v>
      </c>
      <c r="AB497" s="14">
        <f t="shared" si="112"/>
        <v>3</v>
      </c>
      <c r="AC497" s="14">
        <f t="shared" si="113"/>
        <v>2</v>
      </c>
      <c r="AD497" s="14">
        <f t="shared" si="114"/>
        <v>2</v>
      </c>
      <c r="AE497" s="14">
        <f t="shared" si="115"/>
        <v>1</v>
      </c>
      <c r="AF497" s="14">
        <f t="shared" si="116"/>
        <v>0</v>
      </c>
      <c r="AG497" s="14">
        <f t="shared" si="117"/>
        <v>0</v>
      </c>
      <c r="AH497" s="14">
        <f t="shared" si="118"/>
        <v>0</v>
      </c>
      <c r="AI497" s="9">
        <f t="shared" si="119"/>
        <v>25.883838383838381</v>
      </c>
    </row>
    <row r="498" spans="1:35">
      <c r="A498" s="1">
        <v>112299</v>
      </c>
      <c r="B498" s="14">
        <v>43</v>
      </c>
      <c r="C498" s="14">
        <v>1</v>
      </c>
      <c r="D498" s="2">
        <v>43.27</v>
      </c>
      <c r="E498" s="3">
        <v>5.5</v>
      </c>
      <c r="F498" s="14">
        <v>182</v>
      </c>
      <c r="G498" s="14">
        <v>81</v>
      </c>
      <c r="H498" s="14">
        <v>62</v>
      </c>
      <c r="I498" s="14">
        <v>18</v>
      </c>
      <c r="J498" s="14">
        <v>9</v>
      </c>
      <c r="K498" s="14">
        <v>3</v>
      </c>
      <c r="L498" s="14">
        <v>2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>
        <v>0</v>
      </c>
      <c r="T498" s="41">
        <v>2</v>
      </c>
      <c r="U498" s="14">
        <f t="shared" si="105"/>
        <v>357</v>
      </c>
      <c r="V498" s="14">
        <f t="shared" si="106"/>
        <v>175</v>
      </c>
      <c r="W498" s="14">
        <f t="shared" si="107"/>
        <v>94</v>
      </c>
      <c r="X498" s="14">
        <f t="shared" si="108"/>
        <v>32</v>
      </c>
      <c r="Y498" s="14">
        <f t="shared" si="109"/>
        <v>14</v>
      </c>
      <c r="Z498" s="14">
        <f t="shared" si="110"/>
        <v>5</v>
      </c>
      <c r="AA498" s="14">
        <f t="shared" si="111"/>
        <v>2</v>
      </c>
      <c r="AB498" s="14">
        <f t="shared" si="112"/>
        <v>0</v>
      </c>
      <c r="AC498" s="14">
        <f t="shared" si="113"/>
        <v>0</v>
      </c>
      <c r="AD498" s="14">
        <f t="shared" si="114"/>
        <v>0</v>
      </c>
      <c r="AE498" s="14">
        <f t="shared" si="115"/>
        <v>0</v>
      </c>
      <c r="AF498" s="14">
        <f t="shared" si="116"/>
        <v>0</v>
      </c>
      <c r="AG498" s="14">
        <f t="shared" si="117"/>
        <v>0</v>
      </c>
      <c r="AH498" s="14">
        <f t="shared" si="118"/>
        <v>0</v>
      </c>
      <c r="AI498" s="9">
        <f t="shared" si="119"/>
        <v>26.330532212885156</v>
      </c>
    </row>
    <row r="499" spans="1:35">
      <c r="A499" s="1">
        <v>112299</v>
      </c>
      <c r="B499" s="14">
        <v>43</v>
      </c>
      <c r="C499" s="14">
        <v>2</v>
      </c>
      <c r="D499" s="2">
        <v>43.325000000000003</v>
      </c>
      <c r="E499" s="3">
        <v>4.4000000000000004</v>
      </c>
      <c r="F499" s="14">
        <v>251</v>
      </c>
      <c r="G499" s="14">
        <v>122</v>
      </c>
      <c r="H499" s="14">
        <v>86</v>
      </c>
      <c r="I499" s="14">
        <v>27</v>
      </c>
      <c r="J499" s="14">
        <v>24</v>
      </c>
      <c r="K499" s="14">
        <v>12</v>
      </c>
      <c r="L499" s="14">
        <v>4</v>
      </c>
      <c r="M499" s="14">
        <v>3</v>
      </c>
      <c r="N499" s="14">
        <v>3</v>
      </c>
      <c r="O499" s="14">
        <v>2</v>
      </c>
      <c r="P499" s="14">
        <v>1</v>
      </c>
      <c r="Q499" s="14">
        <v>0</v>
      </c>
      <c r="R499" s="14">
        <v>0</v>
      </c>
      <c r="S499">
        <v>0</v>
      </c>
      <c r="T499" s="41">
        <v>2</v>
      </c>
      <c r="U499" s="14">
        <f t="shared" si="105"/>
        <v>535</v>
      </c>
      <c r="V499" s="14">
        <f t="shared" si="106"/>
        <v>284</v>
      </c>
      <c r="W499" s="14">
        <f t="shared" si="107"/>
        <v>162</v>
      </c>
      <c r="X499" s="14">
        <f t="shared" si="108"/>
        <v>76</v>
      </c>
      <c r="Y499" s="14">
        <f t="shared" si="109"/>
        <v>49</v>
      </c>
      <c r="Z499" s="14">
        <f t="shared" si="110"/>
        <v>25</v>
      </c>
      <c r="AA499" s="14">
        <f t="shared" si="111"/>
        <v>13</v>
      </c>
      <c r="AB499" s="14">
        <f t="shared" si="112"/>
        <v>9</v>
      </c>
      <c r="AC499" s="14">
        <f t="shared" si="113"/>
        <v>6</v>
      </c>
      <c r="AD499" s="14">
        <f t="shared" si="114"/>
        <v>3</v>
      </c>
      <c r="AE499" s="14">
        <f t="shared" si="115"/>
        <v>1</v>
      </c>
      <c r="AF499" s="14">
        <f t="shared" si="116"/>
        <v>0</v>
      </c>
      <c r="AG499" s="14">
        <f t="shared" si="117"/>
        <v>0</v>
      </c>
      <c r="AH499" s="14">
        <f t="shared" si="118"/>
        <v>0</v>
      </c>
      <c r="AI499" s="9">
        <f t="shared" si="119"/>
        <v>30.280373831775702</v>
      </c>
    </row>
    <row r="500" spans="1:35">
      <c r="A500" s="1">
        <v>112299</v>
      </c>
      <c r="B500" s="14">
        <v>43</v>
      </c>
      <c r="C500" s="14">
        <v>3</v>
      </c>
      <c r="D500" s="2">
        <v>43.369</v>
      </c>
      <c r="E500" s="3">
        <v>4.4000000000000004</v>
      </c>
      <c r="F500" s="14">
        <v>397</v>
      </c>
      <c r="G500" s="14">
        <v>158</v>
      </c>
      <c r="H500" s="14">
        <v>76</v>
      </c>
      <c r="I500" s="14">
        <v>45</v>
      </c>
      <c r="J500" s="14">
        <v>23</v>
      </c>
      <c r="K500" s="14">
        <v>14</v>
      </c>
      <c r="L500" s="14">
        <v>3</v>
      </c>
      <c r="M500" s="14">
        <v>3</v>
      </c>
      <c r="N500" s="14">
        <v>1</v>
      </c>
      <c r="O500" s="14">
        <v>0</v>
      </c>
      <c r="P500" s="14">
        <v>0</v>
      </c>
      <c r="Q500" s="14">
        <v>1</v>
      </c>
      <c r="R500" s="14">
        <v>0</v>
      </c>
      <c r="S500">
        <v>0</v>
      </c>
      <c r="T500" s="41">
        <v>2</v>
      </c>
      <c r="U500" s="14">
        <f t="shared" si="105"/>
        <v>721</v>
      </c>
      <c r="V500" s="14">
        <f t="shared" si="106"/>
        <v>324</v>
      </c>
      <c r="W500" s="14">
        <f t="shared" si="107"/>
        <v>166</v>
      </c>
      <c r="X500" s="14">
        <f t="shared" si="108"/>
        <v>90</v>
      </c>
      <c r="Y500" s="14">
        <f t="shared" si="109"/>
        <v>45</v>
      </c>
      <c r="Z500" s="14">
        <f t="shared" si="110"/>
        <v>22</v>
      </c>
      <c r="AA500" s="14">
        <f t="shared" si="111"/>
        <v>8</v>
      </c>
      <c r="AB500" s="14">
        <f t="shared" si="112"/>
        <v>5</v>
      </c>
      <c r="AC500" s="14">
        <f t="shared" si="113"/>
        <v>2</v>
      </c>
      <c r="AD500" s="14">
        <f t="shared" si="114"/>
        <v>1</v>
      </c>
      <c r="AE500" s="14">
        <f t="shared" si="115"/>
        <v>1</v>
      </c>
      <c r="AF500" s="14">
        <f t="shared" si="116"/>
        <v>1</v>
      </c>
      <c r="AG500" s="14">
        <f t="shared" si="117"/>
        <v>0</v>
      </c>
      <c r="AH500" s="14">
        <f t="shared" si="118"/>
        <v>0</v>
      </c>
      <c r="AI500" s="9">
        <f t="shared" si="119"/>
        <v>23.023578363384189</v>
      </c>
    </row>
    <row r="501" spans="1:35">
      <c r="A501" s="1">
        <v>112299</v>
      </c>
      <c r="B501" s="14">
        <v>43</v>
      </c>
      <c r="C501" s="14">
        <v>4</v>
      </c>
      <c r="D501" s="2">
        <v>43.412999999999997</v>
      </c>
      <c r="E501" s="3">
        <v>4.4000000000000004</v>
      </c>
      <c r="F501" s="14">
        <v>561</v>
      </c>
      <c r="G501" s="14">
        <v>218</v>
      </c>
      <c r="H501" s="14">
        <v>99</v>
      </c>
      <c r="I501" s="14">
        <v>54</v>
      </c>
      <c r="J501" s="14">
        <v>25</v>
      </c>
      <c r="K501" s="14">
        <v>9</v>
      </c>
      <c r="L501" s="14">
        <v>5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2</v>
      </c>
      <c r="S501">
        <v>0</v>
      </c>
      <c r="T501" s="41">
        <v>2</v>
      </c>
      <c r="U501" s="14">
        <f t="shared" si="105"/>
        <v>973</v>
      </c>
      <c r="V501" s="14">
        <f t="shared" si="106"/>
        <v>412</v>
      </c>
      <c r="W501" s="14">
        <f t="shared" si="107"/>
        <v>194</v>
      </c>
      <c r="X501" s="14">
        <f t="shared" si="108"/>
        <v>95</v>
      </c>
      <c r="Y501" s="14">
        <f t="shared" si="109"/>
        <v>41</v>
      </c>
      <c r="Z501" s="14">
        <f t="shared" si="110"/>
        <v>16</v>
      </c>
      <c r="AA501" s="14">
        <f t="shared" si="111"/>
        <v>7</v>
      </c>
      <c r="AB501" s="14">
        <f t="shared" si="112"/>
        <v>2</v>
      </c>
      <c r="AC501" s="14">
        <f t="shared" si="113"/>
        <v>2</v>
      </c>
      <c r="AD501" s="14">
        <f t="shared" si="114"/>
        <v>2</v>
      </c>
      <c r="AE501" s="14">
        <f t="shared" si="115"/>
        <v>2</v>
      </c>
      <c r="AF501" s="14">
        <f t="shared" si="116"/>
        <v>2</v>
      </c>
      <c r="AG501" s="14">
        <f t="shared" si="117"/>
        <v>2</v>
      </c>
      <c r="AH501" s="14">
        <f t="shared" si="118"/>
        <v>0</v>
      </c>
      <c r="AI501" s="9">
        <f t="shared" si="119"/>
        <v>19.938335046248714</v>
      </c>
    </row>
    <row r="502" spans="1:35">
      <c r="A502" s="1">
        <v>112299</v>
      </c>
      <c r="B502" s="14">
        <v>43</v>
      </c>
      <c r="C502" s="14">
        <v>5</v>
      </c>
      <c r="D502" s="2">
        <v>43.457000000000001</v>
      </c>
      <c r="E502" s="3">
        <v>4.4000000000000004</v>
      </c>
      <c r="F502" s="14">
        <v>549</v>
      </c>
      <c r="G502" s="14">
        <v>229</v>
      </c>
      <c r="H502" s="14">
        <v>114</v>
      </c>
      <c r="I502" s="14">
        <v>67</v>
      </c>
      <c r="J502" s="14">
        <v>27</v>
      </c>
      <c r="K502" s="14">
        <v>6</v>
      </c>
      <c r="L502" s="14">
        <v>5</v>
      </c>
      <c r="M502" s="14">
        <v>1</v>
      </c>
      <c r="N502" s="14">
        <v>1</v>
      </c>
      <c r="O502" s="14">
        <v>0</v>
      </c>
      <c r="P502" s="14">
        <v>0</v>
      </c>
      <c r="Q502" s="14">
        <v>0</v>
      </c>
      <c r="R502" s="14">
        <v>0</v>
      </c>
      <c r="S502">
        <v>0</v>
      </c>
      <c r="T502" s="41">
        <v>2</v>
      </c>
      <c r="U502" s="14">
        <f t="shared" si="105"/>
        <v>999</v>
      </c>
      <c r="V502" s="14">
        <f t="shared" si="106"/>
        <v>450</v>
      </c>
      <c r="W502" s="14">
        <f t="shared" si="107"/>
        <v>221</v>
      </c>
      <c r="X502" s="14">
        <f t="shared" si="108"/>
        <v>107</v>
      </c>
      <c r="Y502" s="14">
        <f t="shared" si="109"/>
        <v>40</v>
      </c>
      <c r="Z502" s="14">
        <f t="shared" si="110"/>
        <v>13</v>
      </c>
      <c r="AA502" s="14">
        <f t="shared" si="111"/>
        <v>7</v>
      </c>
      <c r="AB502" s="14">
        <f t="shared" si="112"/>
        <v>2</v>
      </c>
      <c r="AC502" s="14">
        <f t="shared" si="113"/>
        <v>1</v>
      </c>
      <c r="AD502" s="14">
        <f t="shared" si="114"/>
        <v>0</v>
      </c>
      <c r="AE502" s="14">
        <f t="shared" si="115"/>
        <v>0</v>
      </c>
      <c r="AF502" s="14">
        <f t="shared" si="116"/>
        <v>0</v>
      </c>
      <c r="AG502" s="14">
        <f t="shared" si="117"/>
        <v>0</v>
      </c>
      <c r="AH502" s="14">
        <f t="shared" si="118"/>
        <v>0</v>
      </c>
      <c r="AI502" s="9">
        <f t="shared" si="119"/>
        <v>22.122122122122121</v>
      </c>
    </row>
    <row r="503" spans="1:35">
      <c r="A503" s="1">
        <v>112299</v>
      </c>
      <c r="B503" s="14">
        <v>43</v>
      </c>
      <c r="C503" s="14">
        <v>6</v>
      </c>
      <c r="D503" s="2">
        <v>43.500999999999998</v>
      </c>
      <c r="E503" s="3">
        <v>4.4000000000000004</v>
      </c>
      <c r="F503" s="14">
        <v>638</v>
      </c>
      <c r="G503" s="14">
        <v>244</v>
      </c>
      <c r="H503" s="14">
        <v>119</v>
      </c>
      <c r="I503" s="14">
        <v>37</v>
      </c>
      <c r="J503" s="14">
        <v>16</v>
      </c>
      <c r="K503" s="14">
        <v>4</v>
      </c>
      <c r="L503" s="14">
        <v>0</v>
      </c>
      <c r="M503" s="14">
        <v>1</v>
      </c>
      <c r="N503" s="14">
        <v>1</v>
      </c>
      <c r="O503" s="14">
        <v>0</v>
      </c>
      <c r="P503" s="14">
        <v>0</v>
      </c>
      <c r="Q503" s="14">
        <v>0</v>
      </c>
      <c r="R503" s="14">
        <v>0</v>
      </c>
      <c r="S503">
        <v>0</v>
      </c>
      <c r="T503" s="41">
        <v>2</v>
      </c>
      <c r="U503" s="14">
        <f t="shared" si="105"/>
        <v>1060</v>
      </c>
      <c r="V503" s="14">
        <f t="shared" si="106"/>
        <v>422</v>
      </c>
      <c r="W503" s="14">
        <f t="shared" si="107"/>
        <v>178</v>
      </c>
      <c r="X503" s="14">
        <f t="shared" si="108"/>
        <v>59</v>
      </c>
      <c r="Y503" s="14">
        <f t="shared" si="109"/>
        <v>22</v>
      </c>
      <c r="Z503" s="14">
        <f t="shared" si="110"/>
        <v>6</v>
      </c>
      <c r="AA503" s="14">
        <f t="shared" si="111"/>
        <v>2</v>
      </c>
      <c r="AB503" s="14">
        <f t="shared" si="112"/>
        <v>2</v>
      </c>
      <c r="AC503" s="14">
        <f t="shared" si="113"/>
        <v>1</v>
      </c>
      <c r="AD503" s="14">
        <f t="shared" si="114"/>
        <v>0</v>
      </c>
      <c r="AE503" s="14">
        <f t="shared" si="115"/>
        <v>0</v>
      </c>
      <c r="AF503" s="14">
        <f t="shared" si="116"/>
        <v>0</v>
      </c>
      <c r="AG503" s="14">
        <f t="shared" si="117"/>
        <v>0</v>
      </c>
      <c r="AH503" s="14">
        <f t="shared" si="118"/>
        <v>0</v>
      </c>
      <c r="AI503" s="9">
        <f t="shared" si="119"/>
        <v>16.79245283018868</v>
      </c>
    </row>
    <row r="504" spans="1:35">
      <c r="A504" s="1">
        <v>112299</v>
      </c>
      <c r="B504" s="14">
        <v>43</v>
      </c>
      <c r="C504" s="14">
        <v>7</v>
      </c>
      <c r="D504" s="2">
        <v>43.545000000000002</v>
      </c>
      <c r="E504" s="3">
        <v>4.4000000000000004</v>
      </c>
      <c r="F504" s="14">
        <v>393</v>
      </c>
      <c r="G504" s="14">
        <v>146</v>
      </c>
      <c r="H504" s="14">
        <v>72</v>
      </c>
      <c r="I504" s="14">
        <v>21</v>
      </c>
      <c r="J504" s="14">
        <v>7</v>
      </c>
      <c r="K504" s="14">
        <v>2</v>
      </c>
      <c r="L504" s="14">
        <v>5</v>
      </c>
      <c r="M504" s="14">
        <v>0</v>
      </c>
      <c r="N504" s="14">
        <v>1</v>
      </c>
      <c r="O504" s="14">
        <v>0</v>
      </c>
      <c r="P504" s="14">
        <v>0</v>
      </c>
      <c r="Q504" s="14">
        <v>0</v>
      </c>
      <c r="R504" s="14">
        <v>0</v>
      </c>
      <c r="S504">
        <v>0</v>
      </c>
      <c r="T504" s="41">
        <v>2</v>
      </c>
      <c r="U504" s="14">
        <f t="shared" si="105"/>
        <v>647</v>
      </c>
      <c r="V504" s="14">
        <f t="shared" si="106"/>
        <v>254</v>
      </c>
      <c r="W504" s="14">
        <f t="shared" si="107"/>
        <v>108</v>
      </c>
      <c r="X504" s="14">
        <f t="shared" si="108"/>
        <v>36</v>
      </c>
      <c r="Y504" s="14">
        <f t="shared" si="109"/>
        <v>15</v>
      </c>
      <c r="Z504" s="14">
        <f t="shared" si="110"/>
        <v>8</v>
      </c>
      <c r="AA504" s="14">
        <f t="shared" si="111"/>
        <v>6</v>
      </c>
      <c r="AB504" s="14">
        <f t="shared" si="112"/>
        <v>1</v>
      </c>
      <c r="AC504" s="14">
        <f t="shared" si="113"/>
        <v>1</v>
      </c>
      <c r="AD504" s="14">
        <f t="shared" si="114"/>
        <v>0</v>
      </c>
      <c r="AE504" s="14">
        <f t="shared" si="115"/>
        <v>0</v>
      </c>
      <c r="AF504" s="14">
        <f t="shared" si="116"/>
        <v>0</v>
      </c>
      <c r="AG504" s="14">
        <f t="shared" si="117"/>
        <v>0</v>
      </c>
      <c r="AH504" s="14">
        <f t="shared" si="118"/>
        <v>0</v>
      </c>
      <c r="AI504" s="9">
        <f t="shared" si="119"/>
        <v>16.69242658423493</v>
      </c>
    </row>
    <row r="505" spans="1:35">
      <c r="A505" s="1">
        <v>112299</v>
      </c>
      <c r="B505" s="14">
        <v>43</v>
      </c>
      <c r="C505" s="14">
        <v>8</v>
      </c>
      <c r="D505" s="2">
        <v>43.588999999999999</v>
      </c>
      <c r="E505" s="3">
        <v>4.4000000000000004</v>
      </c>
      <c r="F505" s="14">
        <v>343</v>
      </c>
      <c r="G505" s="14">
        <v>157</v>
      </c>
      <c r="H505" s="14">
        <v>72</v>
      </c>
      <c r="I505" s="14">
        <v>42</v>
      </c>
      <c r="J505" s="14">
        <v>17</v>
      </c>
      <c r="K505" s="14">
        <v>12</v>
      </c>
      <c r="L505" s="14">
        <v>1</v>
      </c>
      <c r="M505" s="14">
        <v>1</v>
      </c>
      <c r="N505" s="14">
        <v>1</v>
      </c>
      <c r="O505" s="14">
        <v>0</v>
      </c>
      <c r="P505" s="14">
        <v>0</v>
      </c>
      <c r="Q505" s="14">
        <v>0</v>
      </c>
      <c r="R505" s="14">
        <v>0</v>
      </c>
      <c r="S505">
        <v>1</v>
      </c>
      <c r="T505" s="41">
        <v>2</v>
      </c>
      <c r="U505" s="14">
        <f t="shared" si="105"/>
        <v>647</v>
      </c>
      <c r="V505" s="14">
        <f t="shared" si="106"/>
        <v>304</v>
      </c>
      <c r="W505" s="14">
        <f t="shared" si="107"/>
        <v>147</v>
      </c>
      <c r="X505" s="14">
        <f t="shared" si="108"/>
        <v>75</v>
      </c>
      <c r="Y505" s="14">
        <f t="shared" si="109"/>
        <v>33</v>
      </c>
      <c r="Z505" s="14">
        <f t="shared" si="110"/>
        <v>16</v>
      </c>
      <c r="AA505" s="14">
        <f t="shared" si="111"/>
        <v>4</v>
      </c>
      <c r="AB505" s="14">
        <f t="shared" si="112"/>
        <v>3</v>
      </c>
      <c r="AC505" s="14">
        <f t="shared" si="113"/>
        <v>2</v>
      </c>
      <c r="AD505" s="14">
        <f t="shared" si="114"/>
        <v>1</v>
      </c>
      <c r="AE505" s="14">
        <f t="shared" si="115"/>
        <v>1</v>
      </c>
      <c r="AF505" s="14">
        <f t="shared" si="116"/>
        <v>1</v>
      </c>
      <c r="AG505" s="14">
        <f t="shared" si="117"/>
        <v>1</v>
      </c>
      <c r="AH505" s="14">
        <f t="shared" si="118"/>
        <v>1</v>
      </c>
      <c r="AI505" s="9">
        <f t="shared" si="119"/>
        <v>22.720247295208658</v>
      </c>
    </row>
    <row r="506" spans="1:35">
      <c r="A506" s="1">
        <v>112299</v>
      </c>
      <c r="B506" s="14">
        <v>43</v>
      </c>
      <c r="C506" s="14">
        <v>9</v>
      </c>
      <c r="D506" s="2">
        <v>43.633000000000003</v>
      </c>
      <c r="E506" s="3">
        <v>4.4000000000000004</v>
      </c>
      <c r="F506" s="14">
        <v>290</v>
      </c>
      <c r="G506" s="14">
        <v>136</v>
      </c>
      <c r="H506" s="14">
        <v>80</v>
      </c>
      <c r="I506" s="14">
        <v>28</v>
      </c>
      <c r="J506" s="14">
        <v>16</v>
      </c>
      <c r="K506" s="14">
        <v>7</v>
      </c>
      <c r="L506" s="14">
        <v>3</v>
      </c>
      <c r="M506" s="14">
        <v>1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>
        <v>0</v>
      </c>
      <c r="T506" s="41">
        <v>2</v>
      </c>
      <c r="U506" s="14">
        <f t="shared" si="105"/>
        <v>561</v>
      </c>
      <c r="V506" s="14">
        <f t="shared" si="106"/>
        <v>271</v>
      </c>
      <c r="W506" s="14">
        <f t="shared" si="107"/>
        <v>135</v>
      </c>
      <c r="X506" s="14">
        <f t="shared" si="108"/>
        <v>55</v>
      </c>
      <c r="Y506" s="14">
        <f t="shared" si="109"/>
        <v>27</v>
      </c>
      <c r="Z506" s="14">
        <f t="shared" si="110"/>
        <v>11</v>
      </c>
      <c r="AA506" s="14">
        <f t="shared" si="111"/>
        <v>4</v>
      </c>
      <c r="AB506" s="14">
        <f t="shared" si="112"/>
        <v>1</v>
      </c>
      <c r="AC506" s="14">
        <f t="shared" si="113"/>
        <v>0</v>
      </c>
      <c r="AD506" s="14">
        <f t="shared" si="114"/>
        <v>0</v>
      </c>
      <c r="AE506" s="14">
        <f t="shared" si="115"/>
        <v>0</v>
      </c>
      <c r="AF506" s="14">
        <f t="shared" si="116"/>
        <v>0</v>
      </c>
      <c r="AG506" s="14">
        <f t="shared" si="117"/>
        <v>0</v>
      </c>
      <c r="AH506" s="14">
        <f t="shared" si="118"/>
        <v>0</v>
      </c>
      <c r="AI506" s="9">
        <f t="shared" si="119"/>
        <v>24.064171122994651</v>
      </c>
    </row>
    <row r="507" spans="1:35">
      <c r="A507" s="1">
        <v>112299</v>
      </c>
      <c r="B507" s="14">
        <v>43</v>
      </c>
      <c r="C507" s="14">
        <v>10</v>
      </c>
      <c r="D507" s="2">
        <v>43.677</v>
      </c>
      <c r="E507" s="3">
        <v>4.4000000000000004</v>
      </c>
      <c r="F507" s="14">
        <v>155</v>
      </c>
      <c r="G507" s="14">
        <v>56</v>
      </c>
      <c r="H507" s="14">
        <v>26</v>
      </c>
      <c r="I507" s="14">
        <v>11</v>
      </c>
      <c r="J507" s="14">
        <v>3</v>
      </c>
      <c r="K507" s="14">
        <v>0</v>
      </c>
      <c r="L507" s="14">
        <v>1</v>
      </c>
      <c r="M507" s="14">
        <v>1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>
        <v>0</v>
      </c>
      <c r="T507" s="41">
        <v>2</v>
      </c>
      <c r="U507" s="14">
        <f t="shared" si="105"/>
        <v>253</v>
      </c>
      <c r="V507" s="14">
        <f t="shared" si="106"/>
        <v>98</v>
      </c>
      <c r="W507" s="14">
        <f t="shared" si="107"/>
        <v>42</v>
      </c>
      <c r="X507" s="14">
        <f t="shared" si="108"/>
        <v>16</v>
      </c>
      <c r="Y507" s="14">
        <f t="shared" si="109"/>
        <v>5</v>
      </c>
      <c r="Z507" s="14">
        <f t="shared" si="110"/>
        <v>2</v>
      </c>
      <c r="AA507" s="14">
        <f t="shared" si="111"/>
        <v>2</v>
      </c>
      <c r="AB507" s="14">
        <f t="shared" si="112"/>
        <v>1</v>
      </c>
      <c r="AC507" s="14">
        <f t="shared" si="113"/>
        <v>0</v>
      </c>
      <c r="AD507" s="14">
        <f t="shared" si="114"/>
        <v>0</v>
      </c>
      <c r="AE507" s="14">
        <f t="shared" si="115"/>
        <v>0</v>
      </c>
      <c r="AF507" s="14">
        <f t="shared" si="116"/>
        <v>0</v>
      </c>
      <c r="AG507" s="14">
        <f t="shared" si="117"/>
        <v>0</v>
      </c>
      <c r="AH507" s="14">
        <f t="shared" si="118"/>
        <v>0</v>
      </c>
      <c r="AI507" s="9">
        <f t="shared" si="119"/>
        <v>16.600790513833992</v>
      </c>
    </row>
    <row r="508" spans="1:35">
      <c r="A508" s="1">
        <v>112299</v>
      </c>
      <c r="B508" s="14">
        <v>43</v>
      </c>
      <c r="C508" s="14">
        <v>11</v>
      </c>
      <c r="D508" s="2">
        <v>43.720999999999997</v>
      </c>
      <c r="E508" s="3">
        <v>4.4000000000000004</v>
      </c>
      <c r="F508" s="14">
        <v>447</v>
      </c>
      <c r="G508" s="14">
        <v>208</v>
      </c>
      <c r="H508" s="14">
        <v>98</v>
      </c>
      <c r="I508" s="14">
        <v>37</v>
      </c>
      <c r="J508" s="14">
        <v>19</v>
      </c>
      <c r="K508" s="14">
        <v>13</v>
      </c>
      <c r="L508" s="14">
        <v>4</v>
      </c>
      <c r="M508" s="14">
        <v>1</v>
      </c>
      <c r="N508" s="14">
        <v>2</v>
      </c>
      <c r="O508" s="14">
        <v>1</v>
      </c>
      <c r="P508" s="14">
        <v>0</v>
      </c>
      <c r="Q508" s="14">
        <v>1</v>
      </c>
      <c r="R508" s="14">
        <v>2</v>
      </c>
      <c r="S508">
        <v>0</v>
      </c>
      <c r="T508" s="41">
        <v>2</v>
      </c>
      <c r="U508" s="14">
        <f t="shared" si="105"/>
        <v>833</v>
      </c>
      <c r="V508" s="14">
        <f t="shared" si="106"/>
        <v>386</v>
      </c>
      <c r="W508" s="14">
        <f t="shared" si="107"/>
        <v>178</v>
      </c>
      <c r="X508" s="14">
        <f t="shared" si="108"/>
        <v>80</v>
      </c>
      <c r="Y508" s="14">
        <f t="shared" si="109"/>
        <v>43</v>
      </c>
      <c r="Z508" s="14">
        <f t="shared" si="110"/>
        <v>24</v>
      </c>
      <c r="AA508" s="14">
        <f t="shared" si="111"/>
        <v>11</v>
      </c>
      <c r="AB508" s="14">
        <f t="shared" si="112"/>
        <v>7</v>
      </c>
      <c r="AC508" s="14">
        <f t="shared" si="113"/>
        <v>6</v>
      </c>
      <c r="AD508" s="14">
        <f t="shared" si="114"/>
        <v>4</v>
      </c>
      <c r="AE508" s="14">
        <f t="shared" si="115"/>
        <v>3</v>
      </c>
      <c r="AF508" s="14">
        <f t="shared" si="116"/>
        <v>3</v>
      </c>
      <c r="AG508" s="14">
        <f t="shared" si="117"/>
        <v>2</v>
      </c>
      <c r="AH508" s="14">
        <f t="shared" si="118"/>
        <v>0</v>
      </c>
      <c r="AI508" s="9">
        <f t="shared" si="119"/>
        <v>21.368547418967587</v>
      </c>
    </row>
    <row r="509" spans="1:35">
      <c r="A509" s="1">
        <v>112299</v>
      </c>
      <c r="B509" s="14">
        <v>43</v>
      </c>
      <c r="C509" s="14">
        <v>12</v>
      </c>
      <c r="D509" s="2">
        <v>43.765000000000001</v>
      </c>
      <c r="E509" s="3">
        <v>4.4000000000000004</v>
      </c>
      <c r="F509" s="14">
        <v>161</v>
      </c>
      <c r="G509" s="14">
        <v>77</v>
      </c>
      <c r="H509" s="14">
        <v>40</v>
      </c>
      <c r="I509" s="14">
        <v>18</v>
      </c>
      <c r="J509" s="14">
        <v>4</v>
      </c>
      <c r="K509" s="14">
        <v>1</v>
      </c>
      <c r="L509" s="14">
        <v>0</v>
      </c>
      <c r="M509" s="14">
        <v>0</v>
      </c>
      <c r="N509" s="14">
        <v>2</v>
      </c>
      <c r="O509" s="14">
        <v>0</v>
      </c>
      <c r="P509" s="14">
        <v>0</v>
      </c>
      <c r="Q509" s="14">
        <v>0</v>
      </c>
      <c r="R509" s="14">
        <v>0</v>
      </c>
      <c r="S509">
        <v>0</v>
      </c>
      <c r="T509" s="41">
        <v>2</v>
      </c>
      <c r="U509" s="14">
        <f t="shared" si="105"/>
        <v>303</v>
      </c>
      <c r="V509" s="14">
        <f t="shared" si="106"/>
        <v>142</v>
      </c>
      <c r="W509" s="14">
        <f t="shared" si="107"/>
        <v>65</v>
      </c>
      <c r="X509" s="14">
        <f t="shared" si="108"/>
        <v>25</v>
      </c>
      <c r="Y509" s="14">
        <f t="shared" si="109"/>
        <v>7</v>
      </c>
      <c r="Z509" s="14">
        <f t="shared" si="110"/>
        <v>3</v>
      </c>
      <c r="AA509" s="14">
        <f t="shared" si="111"/>
        <v>2</v>
      </c>
      <c r="AB509" s="14">
        <f t="shared" si="112"/>
        <v>2</v>
      </c>
      <c r="AC509" s="14">
        <f t="shared" si="113"/>
        <v>2</v>
      </c>
      <c r="AD509" s="14">
        <f t="shared" si="114"/>
        <v>0</v>
      </c>
      <c r="AE509" s="14">
        <f t="shared" si="115"/>
        <v>0</v>
      </c>
      <c r="AF509" s="14">
        <f t="shared" si="116"/>
        <v>0</v>
      </c>
      <c r="AG509" s="14">
        <f t="shared" si="117"/>
        <v>0</v>
      </c>
      <c r="AH509" s="14">
        <f t="shared" si="118"/>
        <v>0</v>
      </c>
      <c r="AI509" s="9">
        <f t="shared" si="119"/>
        <v>21.452145214521451</v>
      </c>
    </row>
    <row r="510" spans="1:35">
      <c r="A510" s="1">
        <v>112299</v>
      </c>
      <c r="B510" s="14">
        <v>43</v>
      </c>
      <c r="C510" s="14">
        <v>13</v>
      </c>
      <c r="D510" s="2">
        <v>43.808999999999997</v>
      </c>
      <c r="E510" s="3">
        <v>4.4000000000000004</v>
      </c>
      <c r="F510" s="14">
        <v>132</v>
      </c>
      <c r="G510" s="14">
        <v>69</v>
      </c>
      <c r="H510" s="14">
        <v>41</v>
      </c>
      <c r="I510" s="14">
        <v>16</v>
      </c>
      <c r="J510" s="14">
        <v>9</v>
      </c>
      <c r="K510" s="14">
        <v>4</v>
      </c>
      <c r="L510" s="14">
        <v>1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>
        <v>0</v>
      </c>
      <c r="T510" s="41">
        <v>2</v>
      </c>
      <c r="U510" s="14">
        <f t="shared" si="105"/>
        <v>272</v>
      </c>
      <c r="V510" s="14">
        <f t="shared" si="106"/>
        <v>140</v>
      </c>
      <c r="W510" s="14">
        <f t="shared" si="107"/>
        <v>71</v>
      </c>
      <c r="X510" s="14">
        <f t="shared" si="108"/>
        <v>30</v>
      </c>
      <c r="Y510" s="14">
        <f t="shared" si="109"/>
        <v>14</v>
      </c>
      <c r="Z510" s="14">
        <f t="shared" si="110"/>
        <v>5</v>
      </c>
      <c r="AA510" s="14">
        <f t="shared" si="111"/>
        <v>1</v>
      </c>
      <c r="AB510" s="14">
        <f t="shared" si="112"/>
        <v>0</v>
      </c>
      <c r="AC510" s="14">
        <f t="shared" si="113"/>
        <v>0</v>
      </c>
      <c r="AD510" s="14">
        <f t="shared" si="114"/>
        <v>0</v>
      </c>
      <c r="AE510" s="14">
        <f t="shared" si="115"/>
        <v>0</v>
      </c>
      <c r="AF510" s="14">
        <f t="shared" si="116"/>
        <v>0</v>
      </c>
      <c r="AG510" s="14">
        <f t="shared" si="117"/>
        <v>0</v>
      </c>
      <c r="AH510" s="14">
        <f t="shared" si="118"/>
        <v>0</v>
      </c>
      <c r="AI510" s="9">
        <f t="shared" si="119"/>
        <v>26.102941176470591</v>
      </c>
    </row>
    <row r="511" spans="1:35">
      <c r="A511" s="1">
        <v>112299</v>
      </c>
      <c r="B511" s="14">
        <v>43</v>
      </c>
      <c r="C511" s="14">
        <v>14</v>
      </c>
      <c r="D511" s="2">
        <v>43.853000000000002</v>
      </c>
      <c r="E511" s="3">
        <v>4.4000000000000004</v>
      </c>
      <c r="F511" s="14">
        <v>376</v>
      </c>
      <c r="G511" s="14">
        <v>265</v>
      </c>
      <c r="H511" s="14">
        <v>172</v>
      </c>
      <c r="I511" s="14">
        <v>127</v>
      </c>
      <c r="J511" s="14">
        <v>76</v>
      </c>
      <c r="K511" s="14">
        <v>39</v>
      </c>
      <c r="L511" s="14">
        <v>28</v>
      </c>
      <c r="M511" s="14">
        <v>18</v>
      </c>
      <c r="N511" s="14">
        <v>11</v>
      </c>
      <c r="O511" s="14">
        <v>1</v>
      </c>
      <c r="P511" s="14">
        <v>0</v>
      </c>
      <c r="Q511" s="14">
        <v>0</v>
      </c>
      <c r="R511" s="14">
        <v>1</v>
      </c>
      <c r="S511">
        <v>0</v>
      </c>
      <c r="T511" s="41">
        <v>2</v>
      </c>
      <c r="U511" s="14">
        <f t="shared" si="105"/>
        <v>1114</v>
      </c>
      <c r="V511" s="14">
        <f t="shared" si="106"/>
        <v>738</v>
      </c>
      <c r="W511" s="14">
        <f t="shared" si="107"/>
        <v>473</v>
      </c>
      <c r="X511" s="14">
        <f t="shared" si="108"/>
        <v>301</v>
      </c>
      <c r="Y511" s="14">
        <f t="shared" si="109"/>
        <v>174</v>
      </c>
      <c r="Z511" s="14">
        <f t="shared" si="110"/>
        <v>98</v>
      </c>
      <c r="AA511" s="14">
        <f t="shared" si="111"/>
        <v>59</v>
      </c>
      <c r="AB511" s="14">
        <f t="shared" si="112"/>
        <v>31</v>
      </c>
      <c r="AC511" s="14">
        <f t="shared" si="113"/>
        <v>13</v>
      </c>
      <c r="AD511" s="14">
        <f t="shared" si="114"/>
        <v>2</v>
      </c>
      <c r="AE511" s="14">
        <f t="shared" si="115"/>
        <v>1</v>
      </c>
      <c r="AF511" s="14">
        <f t="shared" si="116"/>
        <v>1</v>
      </c>
      <c r="AG511" s="14">
        <f t="shared" si="117"/>
        <v>1</v>
      </c>
      <c r="AH511" s="14">
        <f t="shared" si="118"/>
        <v>0</v>
      </c>
      <c r="AI511" s="9">
        <f t="shared" si="119"/>
        <v>42.459605026929978</v>
      </c>
    </row>
    <row r="512" spans="1:35">
      <c r="A512" s="1">
        <v>112299</v>
      </c>
      <c r="B512" s="14">
        <v>43</v>
      </c>
      <c r="C512" s="14">
        <v>15</v>
      </c>
      <c r="D512" s="2">
        <v>43.896999999999998</v>
      </c>
      <c r="E512" s="3">
        <v>4.4000000000000004</v>
      </c>
      <c r="F512" s="14">
        <v>222</v>
      </c>
      <c r="G512" s="14">
        <v>150</v>
      </c>
      <c r="H512" s="14">
        <v>93</v>
      </c>
      <c r="I512" s="14">
        <v>34</v>
      </c>
      <c r="J512" s="14">
        <v>12</v>
      </c>
      <c r="K512" s="14">
        <v>8</v>
      </c>
      <c r="L512" s="14">
        <v>3</v>
      </c>
      <c r="M512" s="14">
        <v>0</v>
      </c>
      <c r="N512" s="14">
        <v>3</v>
      </c>
      <c r="O512" s="14">
        <v>0</v>
      </c>
      <c r="P512" s="14">
        <v>0</v>
      </c>
      <c r="Q512" s="14">
        <v>0</v>
      </c>
      <c r="R512" s="14">
        <v>0</v>
      </c>
      <c r="S512">
        <v>0</v>
      </c>
      <c r="T512" s="41">
        <v>2</v>
      </c>
      <c r="U512" s="14">
        <f t="shared" si="105"/>
        <v>525</v>
      </c>
      <c r="V512" s="14">
        <f t="shared" si="106"/>
        <v>303</v>
      </c>
      <c r="W512" s="14">
        <f t="shared" si="107"/>
        <v>153</v>
      </c>
      <c r="X512" s="14">
        <f t="shared" si="108"/>
        <v>60</v>
      </c>
      <c r="Y512" s="14">
        <f t="shared" si="109"/>
        <v>26</v>
      </c>
      <c r="Z512" s="14">
        <f t="shared" si="110"/>
        <v>14</v>
      </c>
      <c r="AA512" s="14">
        <f t="shared" si="111"/>
        <v>6</v>
      </c>
      <c r="AB512" s="14">
        <f t="shared" si="112"/>
        <v>3</v>
      </c>
      <c r="AC512" s="14">
        <f t="shared" si="113"/>
        <v>3</v>
      </c>
      <c r="AD512" s="14">
        <f t="shared" si="114"/>
        <v>0</v>
      </c>
      <c r="AE512" s="14">
        <f t="shared" si="115"/>
        <v>0</v>
      </c>
      <c r="AF512" s="14">
        <f t="shared" si="116"/>
        <v>0</v>
      </c>
      <c r="AG512" s="14">
        <f t="shared" si="117"/>
        <v>0</v>
      </c>
      <c r="AH512" s="14">
        <f t="shared" si="118"/>
        <v>0</v>
      </c>
      <c r="AI512" s="9">
        <f t="shared" si="119"/>
        <v>29.142857142857142</v>
      </c>
    </row>
    <row r="513" spans="1:35">
      <c r="A513" s="1">
        <v>112299</v>
      </c>
      <c r="B513" s="14">
        <v>43</v>
      </c>
      <c r="C513" s="14">
        <v>16</v>
      </c>
      <c r="D513" s="2">
        <v>43.941000000000003</v>
      </c>
      <c r="E513" s="3">
        <v>4.4000000000000004</v>
      </c>
      <c r="F513" s="14">
        <v>211</v>
      </c>
      <c r="G513" s="14">
        <v>80</v>
      </c>
      <c r="H513" s="14">
        <v>71</v>
      </c>
      <c r="I513" s="14">
        <v>55</v>
      </c>
      <c r="J513" s="14">
        <v>20</v>
      </c>
      <c r="K513" s="14">
        <v>11</v>
      </c>
      <c r="L513" s="14">
        <v>2</v>
      </c>
      <c r="M513" s="14">
        <v>0</v>
      </c>
      <c r="N513" s="14">
        <v>1</v>
      </c>
      <c r="O513" s="14">
        <v>0</v>
      </c>
      <c r="P513" s="14">
        <v>0</v>
      </c>
      <c r="Q513" s="14">
        <v>1</v>
      </c>
      <c r="R513" s="14">
        <v>0</v>
      </c>
      <c r="S513">
        <v>0</v>
      </c>
      <c r="T513" s="41">
        <v>2</v>
      </c>
      <c r="U513" s="14">
        <f t="shared" si="105"/>
        <v>452</v>
      </c>
      <c r="V513" s="14">
        <f t="shared" si="106"/>
        <v>241</v>
      </c>
      <c r="W513" s="14">
        <f t="shared" si="107"/>
        <v>161</v>
      </c>
      <c r="X513" s="14">
        <f t="shared" si="108"/>
        <v>90</v>
      </c>
      <c r="Y513" s="14">
        <f t="shared" si="109"/>
        <v>35</v>
      </c>
      <c r="Z513" s="14">
        <f t="shared" si="110"/>
        <v>15</v>
      </c>
      <c r="AA513" s="14">
        <f t="shared" si="111"/>
        <v>4</v>
      </c>
      <c r="AB513" s="14">
        <f t="shared" si="112"/>
        <v>2</v>
      </c>
      <c r="AC513" s="14">
        <f t="shared" si="113"/>
        <v>2</v>
      </c>
      <c r="AD513" s="14">
        <f t="shared" si="114"/>
        <v>1</v>
      </c>
      <c r="AE513" s="14">
        <f t="shared" si="115"/>
        <v>1</v>
      </c>
      <c r="AF513" s="14">
        <f t="shared" si="116"/>
        <v>1</v>
      </c>
      <c r="AG513" s="14">
        <f t="shared" si="117"/>
        <v>0</v>
      </c>
      <c r="AH513" s="14">
        <f t="shared" si="118"/>
        <v>0</v>
      </c>
      <c r="AI513" s="9">
        <f t="shared" si="119"/>
        <v>35.619469026548671</v>
      </c>
    </row>
    <row r="514" spans="1:35">
      <c r="A514" s="1">
        <v>112299</v>
      </c>
      <c r="B514" s="14">
        <v>43</v>
      </c>
      <c r="C514" s="14">
        <v>17</v>
      </c>
      <c r="D514" s="2">
        <v>43.984999999999999</v>
      </c>
      <c r="E514" s="3">
        <v>4.4000000000000004</v>
      </c>
      <c r="F514" s="14">
        <v>221</v>
      </c>
      <c r="G514" s="14">
        <v>92</v>
      </c>
      <c r="H514" s="14">
        <v>48</v>
      </c>
      <c r="I514" s="14">
        <v>22</v>
      </c>
      <c r="J514" s="14">
        <v>9</v>
      </c>
      <c r="K514" s="14">
        <v>3</v>
      </c>
      <c r="L514" s="14">
        <v>4</v>
      </c>
      <c r="M514" s="14">
        <v>0</v>
      </c>
      <c r="N514" s="14">
        <v>0</v>
      </c>
      <c r="O514" s="14">
        <v>1</v>
      </c>
      <c r="P514" s="14">
        <v>0</v>
      </c>
      <c r="Q514" s="14">
        <v>0</v>
      </c>
      <c r="R514" s="14">
        <v>0</v>
      </c>
      <c r="S514">
        <v>0</v>
      </c>
      <c r="T514" s="41">
        <v>2</v>
      </c>
      <c r="U514" s="14">
        <f t="shared" si="105"/>
        <v>400</v>
      </c>
      <c r="V514" s="14">
        <f t="shared" si="106"/>
        <v>179</v>
      </c>
      <c r="W514" s="14">
        <f t="shared" si="107"/>
        <v>87</v>
      </c>
      <c r="X514" s="14">
        <f t="shared" si="108"/>
        <v>39</v>
      </c>
      <c r="Y514" s="14">
        <f t="shared" si="109"/>
        <v>17</v>
      </c>
      <c r="Z514" s="14">
        <f t="shared" si="110"/>
        <v>8</v>
      </c>
      <c r="AA514" s="14">
        <f t="shared" si="111"/>
        <v>5</v>
      </c>
      <c r="AB514" s="14">
        <f t="shared" si="112"/>
        <v>1</v>
      </c>
      <c r="AC514" s="14">
        <f t="shared" si="113"/>
        <v>1</v>
      </c>
      <c r="AD514" s="14">
        <f t="shared" si="114"/>
        <v>1</v>
      </c>
      <c r="AE514" s="14">
        <f t="shared" si="115"/>
        <v>0</v>
      </c>
      <c r="AF514" s="14">
        <f t="shared" si="116"/>
        <v>0</v>
      </c>
      <c r="AG514" s="14">
        <f t="shared" si="117"/>
        <v>0</v>
      </c>
      <c r="AH514" s="14">
        <f t="shared" si="118"/>
        <v>0</v>
      </c>
      <c r="AI514" s="9">
        <f t="shared" si="119"/>
        <v>21.75</v>
      </c>
    </row>
    <row r="515" spans="1:35">
      <c r="A515" s="1">
        <v>112299</v>
      </c>
      <c r="B515" s="14">
        <v>43</v>
      </c>
      <c r="C515" s="14">
        <v>18</v>
      </c>
      <c r="D515" s="2">
        <v>44.029000000000003</v>
      </c>
      <c r="E515" s="3">
        <v>4.4000000000000004</v>
      </c>
      <c r="F515" s="14">
        <v>258</v>
      </c>
      <c r="G515" s="14">
        <v>108</v>
      </c>
      <c r="H515" s="14">
        <v>62</v>
      </c>
      <c r="I515" s="14">
        <v>41</v>
      </c>
      <c r="J515" s="14">
        <v>12</v>
      </c>
      <c r="K515" s="14">
        <v>5</v>
      </c>
      <c r="L515" s="14">
        <v>2</v>
      </c>
      <c r="M515" s="14">
        <v>1</v>
      </c>
      <c r="N515" s="14">
        <v>0</v>
      </c>
      <c r="O515" s="14">
        <v>0</v>
      </c>
      <c r="P515" s="14">
        <v>1</v>
      </c>
      <c r="Q515" s="14">
        <v>0</v>
      </c>
      <c r="R515" s="14">
        <v>0</v>
      </c>
      <c r="S515">
        <v>0</v>
      </c>
      <c r="T515" s="41">
        <v>2</v>
      </c>
      <c r="U515" s="14">
        <f t="shared" si="105"/>
        <v>490</v>
      </c>
      <c r="V515" s="14">
        <f t="shared" si="106"/>
        <v>232</v>
      </c>
      <c r="W515" s="14">
        <f t="shared" si="107"/>
        <v>124</v>
      </c>
      <c r="X515" s="14">
        <f t="shared" si="108"/>
        <v>62</v>
      </c>
      <c r="Y515" s="14">
        <f t="shared" si="109"/>
        <v>21</v>
      </c>
      <c r="Z515" s="14">
        <f t="shared" si="110"/>
        <v>9</v>
      </c>
      <c r="AA515" s="14">
        <f t="shared" si="111"/>
        <v>4</v>
      </c>
      <c r="AB515" s="14">
        <f t="shared" si="112"/>
        <v>2</v>
      </c>
      <c r="AC515" s="14">
        <f t="shared" si="113"/>
        <v>1</v>
      </c>
      <c r="AD515" s="14">
        <f t="shared" si="114"/>
        <v>1</v>
      </c>
      <c r="AE515" s="14">
        <f t="shared" si="115"/>
        <v>1</v>
      </c>
      <c r="AF515" s="14">
        <f t="shared" si="116"/>
        <v>0</v>
      </c>
      <c r="AG515" s="14">
        <f t="shared" si="117"/>
        <v>0</v>
      </c>
      <c r="AH515" s="14">
        <f t="shared" si="118"/>
        <v>0</v>
      </c>
      <c r="AI515" s="9">
        <f t="shared" si="119"/>
        <v>25.30612244897959</v>
      </c>
    </row>
    <row r="516" spans="1:35">
      <c r="A516" s="1">
        <v>112299</v>
      </c>
      <c r="B516" s="14">
        <v>43</v>
      </c>
      <c r="C516" s="14">
        <v>19</v>
      </c>
      <c r="D516" s="2">
        <v>44.073</v>
      </c>
      <c r="E516" s="3">
        <v>4.2</v>
      </c>
      <c r="F516" s="14">
        <v>246</v>
      </c>
      <c r="G516" s="14">
        <v>117</v>
      </c>
      <c r="H516" s="14">
        <v>61</v>
      </c>
      <c r="I516" s="14">
        <v>27</v>
      </c>
      <c r="J516" s="14">
        <v>12</v>
      </c>
      <c r="K516" s="14">
        <v>9</v>
      </c>
      <c r="L516" s="14">
        <v>4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>
        <v>0</v>
      </c>
      <c r="T516" s="41">
        <v>2</v>
      </c>
      <c r="U516" s="14">
        <f t="shared" si="105"/>
        <v>476</v>
      </c>
      <c r="V516" s="14">
        <f t="shared" si="106"/>
        <v>230</v>
      </c>
      <c r="W516" s="14">
        <f t="shared" si="107"/>
        <v>113</v>
      </c>
      <c r="X516" s="14">
        <f t="shared" si="108"/>
        <v>52</v>
      </c>
      <c r="Y516" s="14">
        <f t="shared" si="109"/>
        <v>25</v>
      </c>
      <c r="Z516" s="14">
        <f t="shared" si="110"/>
        <v>13</v>
      </c>
      <c r="AA516" s="14">
        <f t="shared" si="111"/>
        <v>4</v>
      </c>
      <c r="AB516" s="14">
        <f t="shared" si="112"/>
        <v>0</v>
      </c>
      <c r="AC516" s="14">
        <f t="shared" si="113"/>
        <v>0</v>
      </c>
      <c r="AD516" s="14">
        <f t="shared" si="114"/>
        <v>0</v>
      </c>
      <c r="AE516" s="14">
        <f t="shared" si="115"/>
        <v>0</v>
      </c>
      <c r="AF516" s="14">
        <f t="shared" si="116"/>
        <v>0</v>
      </c>
      <c r="AG516" s="14">
        <f t="shared" si="117"/>
        <v>0</v>
      </c>
      <c r="AH516" s="14">
        <f t="shared" si="118"/>
        <v>0</v>
      </c>
      <c r="AI516" s="9">
        <f t="shared" si="119"/>
        <v>23.739495798319325</v>
      </c>
    </row>
    <row r="517" spans="1:35">
      <c r="A517" s="1">
        <v>112299</v>
      </c>
      <c r="B517" s="14">
        <v>43</v>
      </c>
      <c r="C517" s="14">
        <v>20</v>
      </c>
      <c r="D517" s="2">
        <v>44.115000000000002</v>
      </c>
      <c r="E517" s="3">
        <v>5.5</v>
      </c>
      <c r="F517" s="14">
        <v>431</v>
      </c>
      <c r="G517" s="14">
        <v>259</v>
      </c>
      <c r="H517" s="14">
        <v>172</v>
      </c>
      <c r="I517" s="14">
        <v>75</v>
      </c>
      <c r="J517" s="14">
        <v>49</v>
      </c>
      <c r="K517" s="14">
        <v>15</v>
      </c>
      <c r="L517" s="14">
        <v>10</v>
      </c>
      <c r="M517" s="14">
        <v>2</v>
      </c>
      <c r="N517" s="14">
        <v>3</v>
      </c>
      <c r="O517" s="14">
        <v>1</v>
      </c>
      <c r="P517" s="14">
        <v>0</v>
      </c>
      <c r="Q517" s="14">
        <v>0</v>
      </c>
      <c r="R517" s="14">
        <v>0</v>
      </c>
      <c r="S517">
        <v>0</v>
      </c>
      <c r="T517" s="41">
        <v>2</v>
      </c>
      <c r="U517" s="14">
        <f t="shared" si="105"/>
        <v>1017</v>
      </c>
      <c r="V517" s="14">
        <f t="shared" si="106"/>
        <v>586</v>
      </c>
      <c r="W517" s="14">
        <f t="shared" si="107"/>
        <v>327</v>
      </c>
      <c r="X517" s="14">
        <f t="shared" si="108"/>
        <v>155</v>
      </c>
      <c r="Y517" s="14">
        <f t="shared" si="109"/>
        <v>80</v>
      </c>
      <c r="Z517" s="14">
        <f t="shared" si="110"/>
        <v>31</v>
      </c>
      <c r="AA517" s="14">
        <f t="shared" si="111"/>
        <v>16</v>
      </c>
      <c r="AB517" s="14">
        <f t="shared" si="112"/>
        <v>6</v>
      </c>
      <c r="AC517" s="14">
        <f t="shared" si="113"/>
        <v>4</v>
      </c>
      <c r="AD517" s="14">
        <f t="shared" si="114"/>
        <v>1</v>
      </c>
      <c r="AE517" s="14">
        <f t="shared" si="115"/>
        <v>0</v>
      </c>
      <c r="AF517" s="14">
        <f t="shared" si="116"/>
        <v>0</v>
      </c>
      <c r="AG517" s="14">
        <f t="shared" si="117"/>
        <v>0</v>
      </c>
      <c r="AH517" s="14">
        <f t="shared" si="118"/>
        <v>0</v>
      </c>
      <c r="AI517" s="9">
        <f t="shared" si="119"/>
        <v>32.153392330383483</v>
      </c>
    </row>
    <row r="518" spans="1:35">
      <c r="A518" s="1">
        <v>112399</v>
      </c>
      <c r="B518" s="14">
        <v>44</v>
      </c>
      <c r="C518" s="14">
        <v>1</v>
      </c>
      <c r="D518" s="2">
        <v>44.17</v>
      </c>
      <c r="E518" s="3">
        <v>5.5</v>
      </c>
      <c r="F518" s="14">
        <v>241</v>
      </c>
      <c r="G518" s="14">
        <v>115</v>
      </c>
      <c r="H518" s="14">
        <v>54</v>
      </c>
      <c r="I518" s="14">
        <v>39</v>
      </c>
      <c r="J518" s="14">
        <v>18</v>
      </c>
      <c r="K518" s="14">
        <v>17</v>
      </c>
      <c r="L518" s="14">
        <v>7</v>
      </c>
      <c r="M518" s="14">
        <v>2</v>
      </c>
      <c r="N518" s="14">
        <v>1</v>
      </c>
      <c r="O518" s="14">
        <v>0</v>
      </c>
      <c r="P518" s="14">
        <v>0</v>
      </c>
      <c r="Q518" s="14">
        <v>0</v>
      </c>
      <c r="R518" s="14">
        <v>0</v>
      </c>
      <c r="S518">
        <v>0</v>
      </c>
      <c r="T518" s="41">
        <v>2</v>
      </c>
      <c r="U518" s="14">
        <f t="shared" si="105"/>
        <v>494</v>
      </c>
      <c r="V518" s="14">
        <f t="shared" si="106"/>
        <v>253</v>
      </c>
      <c r="W518" s="14">
        <f t="shared" si="107"/>
        <v>138</v>
      </c>
      <c r="X518" s="14">
        <f t="shared" si="108"/>
        <v>84</v>
      </c>
      <c r="Y518" s="14">
        <f t="shared" si="109"/>
        <v>45</v>
      </c>
      <c r="Z518" s="14">
        <f t="shared" si="110"/>
        <v>27</v>
      </c>
      <c r="AA518" s="14">
        <f t="shared" si="111"/>
        <v>10</v>
      </c>
      <c r="AB518" s="14">
        <f t="shared" si="112"/>
        <v>3</v>
      </c>
      <c r="AC518" s="14">
        <f t="shared" si="113"/>
        <v>1</v>
      </c>
      <c r="AD518" s="14">
        <f t="shared" si="114"/>
        <v>0</v>
      </c>
      <c r="AE518" s="14">
        <f t="shared" si="115"/>
        <v>0</v>
      </c>
      <c r="AF518" s="14">
        <f t="shared" si="116"/>
        <v>0</v>
      </c>
      <c r="AG518" s="14">
        <f t="shared" si="117"/>
        <v>0</v>
      </c>
      <c r="AH518" s="14">
        <f t="shared" si="118"/>
        <v>0</v>
      </c>
      <c r="AI518" s="9">
        <f t="shared" si="119"/>
        <v>27.935222672064778</v>
      </c>
    </row>
    <row r="519" spans="1:35">
      <c r="A519" s="1">
        <v>112399</v>
      </c>
      <c r="B519" s="14">
        <v>44</v>
      </c>
      <c r="C519" s="14">
        <v>2</v>
      </c>
      <c r="D519" s="2">
        <v>44.225000000000001</v>
      </c>
      <c r="E519" s="3">
        <v>4.4000000000000004</v>
      </c>
      <c r="F519" s="14">
        <v>163</v>
      </c>
      <c r="G519" s="14">
        <v>78</v>
      </c>
      <c r="H519" s="14">
        <v>50</v>
      </c>
      <c r="I519" s="14">
        <v>42</v>
      </c>
      <c r="J519" s="14">
        <v>20</v>
      </c>
      <c r="K519" s="14">
        <v>5</v>
      </c>
      <c r="L519" s="14">
        <v>4</v>
      </c>
      <c r="M519" s="14">
        <v>4</v>
      </c>
      <c r="N519" s="14">
        <v>0</v>
      </c>
      <c r="O519" s="14">
        <v>0</v>
      </c>
      <c r="P519" s="14">
        <v>1</v>
      </c>
      <c r="Q519" s="14">
        <v>0</v>
      </c>
      <c r="R519" s="14">
        <v>0</v>
      </c>
      <c r="S519">
        <v>0</v>
      </c>
      <c r="T519" s="41">
        <v>2</v>
      </c>
      <c r="U519" s="14">
        <f t="shared" si="105"/>
        <v>367</v>
      </c>
      <c r="V519" s="14">
        <f t="shared" si="106"/>
        <v>204</v>
      </c>
      <c r="W519" s="14">
        <f t="shared" si="107"/>
        <v>126</v>
      </c>
      <c r="X519" s="14">
        <f t="shared" si="108"/>
        <v>76</v>
      </c>
      <c r="Y519" s="14">
        <f t="shared" si="109"/>
        <v>34</v>
      </c>
      <c r="Z519" s="14">
        <f t="shared" si="110"/>
        <v>14</v>
      </c>
      <c r="AA519" s="14">
        <f t="shared" si="111"/>
        <v>9</v>
      </c>
      <c r="AB519" s="14">
        <f t="shared" si="112"/>
        <v>5</v>
      </c>
      <c r="AC519" s="14">
        <f t="shared" si="113"/>
        <v>1</v>
      </c>
      <c r="AD519" s="14">
        <f t="shared" si="114"/>
        <v>1</v>
      </c>
      <c r="AE519" s="14">
        <f t="shared" si="115"/>
        <v>1</v>
      </c>
      <c r="AF519" s="14">
        <f t="shared" si="116"/>
        <v>0</v>
      </c>
      <c r="AG519" s="14">
        <f t="shared" si="117"/>
        <v>0</v>
      </c>
      <c r="AH519" s="14">
        <f t="shared" si="118"/>
        <v>0</v>
      </c>
      <c r="AI519" s="9">
        <f t="shared" si="119"/>
        <v>34.332425068119896</v>
      </c>
    </row>
    <row r="520" spans="1:35">
      <c r="A520" s="1">
        <v>112399</v>
      </c>
      <c r="B520" s="14">
        <v>44</v>
      </c>
      <c r="C520" s="14">
        <v>3</v>
      </c>
      <c r="D520" s="2">
        <v>44.268999999999998</v>
      </c>
      <c r="E520" s="3">
        <v>4.4000000000000004</v>
      </c>
      <c r="F520" s="14">
        <v>267</v>
      </c>
      <c r="G520" s="14">
        <v>104</v>
      </c>
      <c r="H520" s="14">
        <v>65</v>
      </c>
      <c r="I520" s="14">
        <v>30</v>
      </c>
      <c r="J520" s="14">
        <v>27</v>
      </c>
      <c r="K520" s="14">
        <v>16</v>
      </c>
      <c r="L520" s="14">
        <v>4</v>
      </c>
      <c r="M520" s="14">
        <v>3</v>
      </c>
      <c r="N520" s="14">
        <v>1</v>
      </c>
      <c r="O520" s="14">
        <v>0</v>
      </c>
      <c r="P520" s="14">
        <v>0</v>
      </c>
      <c r="Q520" s="14">
        <v>0</v>
      </c>
      <c r="R520" s="14">
        <v>0</v>
      </c>
      <c r="S520">
        <v>0</v>
      </c>
      <c r="T520" s="41">
        <v>2</v>
      </c>
      <c r="U520" s="14">
        <f t="shared" si="105"/>
        <v>517</v>
      </c>
      <c r="V520" s="14">
        <f t="shared" si="106"/>
        <v>250</v>
      </c>
      <c r="W520" s="14">
        <f t="shared" si="107"/>
        <v>146</v>
      </c>
      <c r="X520" s="14">
        <f t="shared" si="108"/>
        <v>81</v>
      </c>
      <c r="Y520" s="14">
        <f t="shared" si="109"/>
        <v>51</v>
      </c>
      <c r="Z520" s="14">
        <f t="shared" si="110"/>
        <v>24</v>
      </c>
      <c r="AA520" s="14">
        <f t="shared" si="111"/>
        <v>8</v>
      </c>
      <c r="AB520" s="14">
        <f t="shared" si="112"/>
        <v>4</v>
      </c>
      <c r="AC520" s="14">
        <f t="shared" si="113"/>
        <v>1</v>
      </c>
      <c r="AD520" s="14">
        <f t="shared" si="114"/>
        <v>0</v>
      </c>
      <c r="AE520" s="14">
        <f t="shared" si="115"/>
        <v>0</v>
      </c>
      <c r="AF520" s="14">
        <f t="shared" si="116"/>
        <v>0</v>
      </c>
      <c r="AG520" s="14">
        <f t="shared" si="117"/>
        <v>0</v>
      </c>
      <c r="AH520" s="14">
        <f t="shared" si="118"/>
        <v>0</v>
      </c>
      <c r="AI520" s="9">
        <f t="shared" si="119"/>
        <v>28.239845261121854</v>
      </c>
    </row>
    <row r="521" spans="1:35">
      <c r="A521" s="1">
        <v>112399</v>
      </c>
      <c r="B521" s="14">
        <v>44</v>
      </c>
      <c r="C521" s="14">
        <v>4</v>
      </c>
      <c r="D521" s="2">
        <v>44.313000000000002</v>
      </c>
      <c r="E521" s="3">
        <v>4.4000000000000004</v>
      </c>
      <c r="F521" s="14">
        <v>338</v>
      </c>
      <c r="G521" s="14">
        <v>157</v>
      </c>
      <c r="H521" s="14">
        <v>90</v>
      </c>
      <c r="I521" s="14">
        <v>55</v>
      </c>
      <c r="J521" s="14">
        <v>29</v>
      </c>
      <c r="K521" s="14">
        <v>9</v>
      </c>
      <c r="L521" s="14">
        <v>7</v>
      </c>
      <c r="M521" s="14">
        <v>2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>
        <v>0</v>
      </c>
      <c r="T521" s="41">
        <v>2</v>
      </c>
      <c r="U521" s="14">
        <f t="shared" si="105"/>
        <v>687</v>
      </c>
      <c r="V521" s="14">
        <f t="shared" si="106"/>
        <v>349</v>
      </c>
      <c r="W521" s="14">
        <f t="shared" si="107"/>
        <v>192</v>
      </c>
      <c r="X521" s="14">
        <f t="shared" si="108"/>
        <v>102</v>
      </c>
      <c r="Y521" s="14">
        <f t="shared" si="109"/>
        <v>47</v>
      </c>
      <c r="Z521" s="14">
        <f t="shared" si="110"/>
        <v>18</v>
      </c>
      <c r="AA521" s="14">
        <f t="shared" si="111"/>
        <v>9</v>
      </c>
      <c r="AB521" s="14">
        <f t="shared" si="112"/>
        <v>2</v>
      </c>
      <c r="AC521" s="14">
        <f t="shared" si="113"/>
        <v>0</v>
      </c>
      <c r="AD521" s="14">
        <f t="shared" si="114"/>
        <v>0</v>
      </c>
      <c r="AE521" s="14">
        <f t="shared" si="115"/>
        <v>0</v>
      </c>
      <c r="AF521" s="14">
        <f t="shared" si="116"/>
        <v>0</v>
      </c>
      <c r="AG521" s="14">
        <f t="shared" si="117"/>
        <v>0</v>
      </c>
      <c r="AH521" s="14">
        <f t="shared" si="118"/>
        <v>0</v>
      </c>
      <c r="AI521" s="9">
        <f t="shared" si="119"/>
        <v>27.947598253275107</v>
      </c>
    </row>
    <row r="522" spans="1:35">
      <c r="A522" s="1">
        <v>112399</v>
      </c>
      <c r="B522" s="14">
        <v>44</v>
      </c>
      <c r="C522" s="14">
        <v>5</v>
      </c>
      <c r="D522" s="2">
        <v>44.356999999999999</v>
      </c>
      <c r="E522" s="3">
        <v>4.4000000000000004</v>
      </c>
      <c r="F522" s="14">
        <v>301</v>
      </c>
      <c r="G522" s="14">
        <v>157</v>
      </c>
      <c r="H522" s="14">
        <v>104</v>
      </c>
      <c r="I522" s="14">
        <v>59</v>
      </c>
      <c r="J522" s="14">
        <v>25</v>
      </c>
      <c r="K522" s="14">
        <v>13</v>
      </c>
      <c r="L522" s="14">
        <v>5</v>
      </c>
      <c r="M522" s="14">
        <v>1</v>
      </c>
      <c r="N522" s="14">
        <v>1</v>
      </c>
      <c r="O522" s="14">
        <v>2</v>
      </c>
      <c r="P522" s="14">
        <v>0</v>
      </c>
      <c r="Q522" s="14">
        <v>0</v>
      </c>
      <c r="R522" s="14">
        <v>0</v>
      </c>
      <c r="S522">
        <v>0</v>
      </c>
      <c r="T522" s="41">
        <v>2</v>
      </c>
      <c r="U522" s="14">
        <f t="shared" si="105"/>
        <v>668</v>
      </c>
      <c r="V522" s="14">
        <f t="shared" si="106"/>
        <v>367</v>
      </c>
      <c r="W522" s="14">
        <f t="shared" si="107"/>
        <v>210</v>
      </c>
      <c r="X522" s="14">
        <f t="shared" si="108"/>
        <v>106</v>
      </c>
      <c r="Y522" s="14">
        <f t="shared" si="109"/>
        <v>47</v>
      </c>
      <c r="Z522" s="14">
        <f t="shared" si="110"/>
        <v>22</v>
      </c>
      <c r="AA522" s="14">
        <f t="shared" si="111"/>
        <v>9</v>
      </c>
      <c r="AB522" s="14">
        <f t="shared" si="112"/>
        <v>4</v>
      </c>
      <c r="AC522" s="14">
        <f t="shared" si="113"/>
        <v>3</v>
      </c>
      <c r="AD522" s="14">
        <f t="shared" si="114"/>
        <v>2</v>
      </c>
      <c r="AE522" s="14">
        <f t="shared" si="115"/>
        <v>0</v>
      </c>
      <c r="AF522" s="14">
        <f t="shared" si="116"/>
        <v>0</v>
      </c>
      <c r="AG522" s="14">
        <f t="shared" si="117"/>
        <v>0</v>
      </c>
      <c r="AH522" s="14">
        <f t="shared" si="118"/>
        <v>0</v>
      </c>
      <c r="AI522" s="9">
        <f t="shared" si="119"/>
        <v>31.437125748502993</v>
      </c>
    </row>
    <row r="523" spans="1:35">
      <c r="A523" s="1">
        <v>112399</v>
      </c>
      <c r="B523" s="14">
        <v>44</v>
      </c>
      <c r="C523" s="14">
        <v>6</v>
      </c>
      <c r="D523" s="2">
        <v>44.401000000000003</v>
      </c>
      <c r="E523" s="3">
        <v>4.4000000000000004</v>
      </c>
      <c r="F523" s="14">
        <v>336</v>
      </c>
      <c r="G523" s="14">
        <v>142</v>
      </c>
      <c r="H523" s="14">
        <v>92</v>
      </c>
      <c r="I523" s="14">
        <v>47</v>
      </c>
      <c r="J523" s="14">
        <v>25</v>
      </c>
      <c r="K523" s="14">
        <v>14</v>
      </c>
      <c r="L523" s="14">
        <v>3</v>
      </c>
      <c r="M523" s="14">
        <v>3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>
        <v>0</v>
      </c>
      <c r="T523" s="41">
        <v>2</v>
      </c>
      <c r="U523" s="14">
        <f t="shared" ref="U523:U586" si="120">SUM(F523:S523)</f>
        <v>662</v>
      </c>
      <c r="V523" s="14">
        <f t="shared" ref="V523:V586" si="121">SUM(G523:S523)</f>
        <v>326</v>
      </c>
      <c r="W523" s="14">
        <f t="shared" ref="W523:W586" si="122">SUM(H523:S523)</f>
        <v>184</v>
      </c>
      <c r="X523" s="14">
        <f t="shared" ref="X523:X586" si="123">SUM(I523:S523)</f>
        <v>92</v>
      </c>
      <c r="Y523" s="14">
        <f t="shared" ref="Y523:Y586" si="124">SUM(J523:S523)</f>
        <v>45</v>
      </c>
      <c r="Z523" s="14">
        <f t="shared" ref="Z523:Z586" si="125">SUM(K523:S523)</f>
        <v>20</v>
      </c>
      <c r="AA523" s="14">
        <f t="shared" ref="AA523:AA586" si="126">SUM(L523:S523)</f>
        <v>6</v>
      </c>
      <c r="AB523" s="14">
        <f t="shared" ref="AB523:AB586" si="127">SUM(M523:S523)</f>
        <v>3</v>
      </c>
      <c r="AC523" s="14">
        <f t="shared" ref="AC523:AC586" si="128">SUM(N523:S523)</f>
        <v>0</v>
      </c>
      <c r="AD523" s="14">
        <f t="shared" ref="AD523:AD586" si="129">SUM(O523:S523)</f>
        <v>0</v>
      </c>
      <c r="AE523" s="14">
        <f t="shared" ref="AE523:AE586" si="130">SUM(P523:S523)</f>
        <v>0</v>
      </c>
      <c r="AF523" s="14">
        <f t="shared" ref="AF523:AF586" si="131">SUM(Q523:S523)</f>
        <v>0</v>
      </c>
      <c r="AG523" s="14">
        <f t="shared" ref="AG523:AG586" si="132">SUM(R523:S523)</f>
        <v>0</v>
      </c>
      <c r="AH523" s="14">
        <f t="shared" ref="AH523:AH586" si="133">SUM(S523)</f>
        <v>0</v>
      </c>
      <c r="AI523" s="9">
        <f t="shared" ref="AI523:AI586" si="134">(W523/U523)*100</f>
        <v>27.794561933534744</v>
      </c>
    </row>
    <row r="524" spans="1:35">
      <c r="A524" s="1">
        <v>112399</v>
      </c>
      <c r="B524" s="14">
        <v>44</v>
      </c>
      <c r="C524" s="14">
        <v>7</v>
      </c>
      <c r="D524" s="2">
        <v>44.445</v>
      </c>
      <c r="E524" s="3">
        <v>4.4000000000000004</v>
      </c>
      <c r="F524" s="14">
        <v>264</v>
      </c>
      <c r="G524" s="14">
        <v>138</v>
      </c>
      <c r="H524" s="14">
        <v>67</v>
      </c>
      <c r="I524" s="14">
        <v>42</v>
      </c>
      <c r="J524" s="14">
        <v>31</v>
      </c>
      <c r="K524" s="14">
        <v>15</v>
      </c>
      <c r="L524" s="14">
        <v>8</v>
      </c>
      <c r="M524" s="14">
        <v>1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>
        <v>0</v>
      </c>
      <c r="T524" s="41">
        <v>2</v>
      </c>
      <c r="U524" s="14">
        <f t="shared" si="120"/>
        <v>566</v>
      </c>
      <c r="V524" s="14">
        <f t="shared" si="121"/>
        <v>302</v>
      </c>
      <c r="W524" s="14">
        <f t="shared" si="122"/>
        <v>164</v>
      </c>
      <c r="X524" s="14">
        <f t="shared" si="123"/>
        <v>97</v>
      </c>
      <c r="Y524" s="14">
        <f t="shared" si="124"/>
        <v>55</v>
      </c>
      <c r="Z524" s="14">
        <f t="shared" si="125"/>
        <v>24</v>
      </c>
      <c r="AA524" s="14">
        <f t="shared" si="126"/>
        <v>9</v>
      </c>
      <c r="AB524" s="14">
        <f t="shared" si="127"/>
        <v>1</v>
      </c>
      <c r="AC524" s="14">
        <f t="shared" si="128"/>
        <v>0</v>
      </c>
      <c r="AD524" s="14">
        <f t="shared" si="129"/>
        <v>0</v>
      </c>
      <c r="AE524" s="14">
        <f t="shared" si="130"/>
        <v>0</v>
      </c>
      <c r="AF524" s="14">
        <f t="shared" si="131"/>
        <v>0</v>
      </c>
      <c r="AG524" s="14">
        <f t="shared" si="132"/>
        <v>0</v>
      </c>
      <c r="AH524" s="14">
        <f t="shared" si="133"/>
        <v>0</v>
      </c>
      <c r="AI524" s="9">
        <f t="shared" si="134"/>
        <v>28.975265017667844</v>
      </c>
    </row>
    <row r="525" spans="1:35">
      <c r="A525" s="1">
        <v>112399</v>
      </c>
      <c r="B525" s="14">
        <v>44</v>
      </c>
      <c r="C525" s="14">
        <v>8</v>
      </c>
      <c r="D525" s="2">
        <v>44.488999999999997</v>
      </c>
      <c r="E525" s="3">
        <v>4.4000000000000004</v>
      </c>
      <c r="F525" s="14">
        <v>242</v>
      </c>
      <c r="G525" s="14">
        <v>104</v>
      </c>
      <c r="H525" s="14">
        <v>71</v>
      </c>
      <c r="I525" s="14">
        <v>31</v>
      </c>
      <c r="J525" s="14">
        <v>20</v>
      </c>
      <c r="K525" s="14">
        <v>6</v>
      </c>
      <c r="L525" s="14">
        <v>5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>
        <v>0</v>
      </c>
      <c r="T525" s="41">
        <v>2</v>
      </c>
      <c r="U525" s="14">
        <f t="shared" si="120"/>
        <v>479</v>
      </c>
      <c r="V525" s="14">
        <f t="shared" si="121"/>
        <v>237</v>
      </c>
      <c r="W525" s="14">
        <f t="shared" si="122"/>
        <v>133</v>
      </c>
      <c r="X525" s="14">
        <f t="shared" si="123"/>
        <v>62</v>
      </c>
      <c r="Y525" s="14">
        <f t="shared" si="124"/>
        <v>31</v>
      </c>
      <c r="Z525" s="14">
        <f t="shared" si="125"/>
        <v>11</v>
      </c>
      <c r="AA525" s="14">
        <f t="shared" si="126"/>
        <v>5</v>
      </c>
      <c r="AB525" s="14">
        <f t="shared" si="127"/>
        <v>0</v>
      </c>
      <c r="AC525" s="14">
        <f t="shared" si="128"/>
        <v>0</v>
      </c>
      <c r="AD525" s="14">
        <f t="shared" si="129"/>
        <v>0</v>
      </c>
      <c r="AE525" s="14">
        <f t="shared" si="130"/>
        <v>0</v>
      </c>
      <c r="AF525" s="14">
        <f t="shared" si="131"/>
        <v>0</v>
      </c>
      <c r="AG525" s="14">
        <f t="shared" si="132"/>
        <v>0</v>
      </c>
      <c r="AH525" s="14">
        <f t="shared" si="133"/>
        <v>0</v>
      </c>
      <c r="AI525" s="9">
        <f t="shared" si="134"/>
        <v>27.766179540709814</v>
      </c>
    </row>
    <row r="526" spans="1:35">
      <c r="A526" s="1">
        <v>112399</v>
      </c>
      <c r="B526" s="14">
        <v>44</v>
      </c>
      <c r="C526" s="14">
        <v>9</v>
      </c>
      <c r="D526" s="2">
        <v>44.533000000000001</v>
      </c>
      <c r="E526" s="3">
        <v>4.4000000000000004</v>
      </c>
      <c r="F526" s="14">
        <v>393</v>
      </c>
      <c r="G526" s="14">
        <v>175</v>
      </c>
      <c r="H526" s="14">
        <v>93</v>
      </c>
      <c r="I526" s="14">
        <v>42</v>
      </c>
      <c r="J526" s="14">
        <v>26</v>
      </c>
      <c r="K526" s="14">
        <v>5</v>
      </c>
      <c r="L526" s="14">
        <v>2</v>
      </c>
      <c r="M526" s="14">
        <v>1</v>
      </c>
      <c r="N526" s="14">
        <v>2</v>
      </c>
      <c r="O526" s="14">
        <v>0</v>
      </c>
      <c r="P526" s="14">
        <v>0</v>
      </c>
      <c r="Q526" s="14">
        <v>0</v>
      </c>
      <c r="R526" s="14">
        <v>0</v>
      </c>
      <c r="S526">
        <v>0</v>
      </c>
      <c r="T526" s="41">
        <v>2</v>
      </c>
      <c r="U526" s="14">
        <f t="shared" si="120"/>
        <v>739</v>
      </c>
      <c r="V526" s="14">
        <f t="shared" si="121"/>
        <v>346</v>
      </c>
      <c r="W526" s="14">
        <f t="shared" si="122"/>
        <v>171</v>
      </c>
      <c r="X526" s="14">
        <f t="shared" si="123"/>
        <v>78</v>
      </c>
      <c r="Y526" s="14">
        <f t="shared" si="124"/>
        <v>36</v>
      </c>
      <c r="Z526" s="14">
        <f t="shared" si="125"/>
        <v>10</v>
      </c>
      <c r="AA526" s="14">
        <f t="shared" si="126"/>
        <v>5</v>
      </c>
      <c r="AB526" s="14">
        <f t="shared" si="127"/>
        <v>3</v>
      </c>
      <c r="AC526" s="14">
        <f t="shared" si="128"/>
        <v>2</v>
      </c>
      <c r="AD526" s="14">
        <f t="shared" si="129"/>
        <v>0</v>
      </c>
      <c r="AE526" s="14">
        <f t="shared" si="130"/>
        <v>0</v>
      </c>
      <c r="AF526" s="14">
        <f t="shared" si="131"/>
        <v>0</v>
      </c>
      <c r="AG526" s="14">
        <f t="shared" si="132"/>
        <v>0</v>
      </c>
      <c r="AH526" s="14">
        <f t="shared" si="133"/>
        <v>0</v>
      </c>
      <c r="AI526" s="9">
        <f t="shared" si="134"/>
        <v>23.13937753721245</v>
      </c>
    </row>
    <row r="527" spans="1:35">
      <c r="A527" s="1">
        <v>112399</v>
      </c>
      <c r="B527" s="14">
        <v>44</v>
      </c>
      <c r="C527" s="14">
        <v>10</v>
      </c>
      <c r="D527" s="2">
        <v>44.576999999999998</v>
      </c>
      <c r="E527" s="3">
        <v>4.4000000000000004</v>
      </c>
      <c r="F527" s="14">
        <v>178</v>
      </c>
      <c r="G527" s="14">
        <v>87</v>
      </c>
      <c r="H527" s="14">
        <v>45</v>
      </c>
      <c r="I527" s="14">
        <v>29</v>
      </c>
      <c r="J527" s="14">
        <v>9</v>
      </c>
      <c r="K527" s="14">
        <v>6</v>
      </c>
      <c r="L527" s="14">
        <v>4</v>
      </c>
      <c r="M527" s="14">
        <v>3</v>
      </c>
      <c r="N527" s="14">
        <v>0</v>
      </c>
      <c r="O527" s="14">
        <v>1</v>
      </c>
      <c r="P527" s="14">
        <v>0</v>
      </c>
      <c r="Q527" s="14">
        <v>0</v>
      </c>
      <c r="R527" s="14">
        <v>0</v>
      </c>
      <c r="S527">
        <v>0</v>
      </c>
      <c r="T527" s="41">
        <v>2</v>
      </c>
      <c r="U527" s="14">
        <f t="shared" si="120"/>
        <v>362</v>
      </c>
      <c r="V527" s="14">
        <f t="shared" si="121"/>
        <v>184</v>
      </c>
      <c r="W527" s="14">
        <f t="shared" si="122"/>
        <v>97</v>
      </c>
      <c r="X527" s="14">
        <f t="shared" si="123"/>
        <v>52</v>
      </c>
      <c r="Y527" s="14">
        <f t="shared" si="124"/>
        <v>23</v>
      </c>
      <c r="Z527" s="14">
        <f t="shared" si="125"/>
        <v>14</v>
      </c>
      <c r="AA527" s="14">
        <f t="shared" si="126"/>
        <v>8</v>
      </c>
      <c r="AB527" s="14">
        <f t="shared" si="127"/>
        <v>4</v>
      </c>
      <c r="AC527" s="14">
        <f t="shared" si="128"/>
        <v>1</v>
      </c>
      <c r="AD527" s="14">
        <f t="shared" si="129"/>
        <v>1</v>
      </c>
      <c r="AE527" s="14">
        <f t="shared" si="130"/>
        <v>0</v>
      </c>
      <c r="AF527" s="14">
        <f t="shared" si="131"/>
        <v>0</v>
      </c>
      <c r="AG527" s="14">
        <f t="shared" si="132"/>
        <v>0</v>
      </c>
      <c r="AH527" s="14">
        <f t="shared" si="133"/>
        <v>0</v>
      </c>
      <c r="AI527" s="9">
        <f t="shared" si="134"/>
        <v>26.795580110497237</v>
      </c>
    </row>
    <row r="528" spans="1:35">
      <c r="A528" s="1">
        <v>112399</v>
      </c>
      <c r="B528" s="14">
        <v>44</v>
      </c>
      <c r="C528" s="14">
        <v>11</v>
      </c>
      <c r="D528" s="2">
        <v>44.621000000000002</v>
      </c>
      <c r="E528" s="3">
        <v>4.4000000000000004</v>
      </c>
      <c r="F528" s="14">
        <v>211</v>
      </c>
      <c r="G528" s="14">
        <v>91</v>
      </c>
      <c r="H528" s="14">
        <v>43</v>
      </c>
      <c r="I528" s="14">
        <v>18</v>
      </c>
      <c r="J528" s="14">
        <v>10</v>
      </c>
      <c r="K528" s="14">
        <v>2</v>
      </c>
      <c r="L528" s="14">
        <v>3</v>
      </c>
      <c r="M528" s="14">
        <v>0</v>
      </c>
      <c r="N528" s="14">
        <v>1</v>
      </c>
      <c r="O528" s="14">
        <v>0</v>
      </c>
      <c r="P528" s="14">
        <v>0</v>
      </c>
      <c r="Q528" s="14">
        <v>0</v>
      </c>
      <c r="R528" s="14">
        <v>0</v>
      </c>
      <c r="S528">
        <v>0</v>
      </c>
      <c r="T528" s="41">
        <v>2</v>
      </c>
      <c r="U528" s="14">
        <f t="shared" si="120"/>
        <v>379</v>
      </c>
      <c r="V528" s="14">
        <f t="shared" si="121"/>
        <v>168</v>
      </c>
      <c r="W528" s="14">
        <f t="shared" si="122"/>
        <v>77</v>
      </c>
      <c r="X528" s="14">
        <f t="shared" si="123"/>
        <v>34</v>
      </c>
      <c r="Y528" s="14">
        <f t="shared" si="124"/>
        <v>16</v>
      </c>
      <c r="Z528" s="14">
        <f t="shared" si="125"/>
        <v>6</v>
      </c>
      <c r="AA528" s="14">
        <f t="shared" si="126"/>
        <v>4</v>
      </c>
      <c r="AB528" s="14">
        <f t="shared" si="127"/>
        <v>1</v>
      </c>
      <c r="AC528" s="14">
        <f t="shared" si="128"/>
        <v>1</v>
      </c>
      <c r="AD528" s="14">
        <f t="shared" si="129"/>
        <v>0</v>
      </c>
      <c r="AE528" s="14">
        <f t="shared" si="130"/>
        <v>0</v>
      </c>
      <c r="AF528" s="14">
        <f t="shared" si="131"/>
        <v>0</v>
      </c>
      <c r="AG528" s="14">
        <f t="shared" si="132"/>
        <v>0</v>
      </c>
      <c r="AH528" s="14">
        <f t="shared" si="133"/>
        <v>0</v>
      </c>
      <c r="AI528" s="9">
        <f t="shared" si="134"/>
        <v>20.316622691292878</v>
      </c>
    </row>
    <row r="529" spans="1:35">
      <c r="A529" s="1">
        <v>112399</v>
      </c>
      <c r="B529" s="14">
        <v>44</v>
      </c>
      <c r="C529" s="14">
        <v>12</v>
      </c>
      <c r="D529" s="2">
        <v>44.664999999999999</v>
      </c>
      <c r="E529" s="3">
        <v>4.4000000000000004</v>
      </c>
      <c r="F529" s="14">
        <v>289</v>
      </c>
      <c r="G529" s="14">
        <v>132</v>
      </c>
      <c r="H529" s="14">
        <v>53</v>
      </c>
      <c r="I529" s="14">
        <v>20</v>
      </c>
      <c r="J529" s="14">
        <v>10</v>
      </c>
      <c r="K529" s="14">
        <v>2</v>
      </c>
      <c r="L529" s="14">
        <v>1</v>
      </c>
      <c r="M529" s="14">
        <v>0</v>
      </c>
      <c r="N529" s="14">
        <v>1</v>
      </c>
      <c r="O529" s="14">
        <v>1</v>
      </c>
      <c r="P529" s="14">
        <v>1</v>
      </c>
      <c r="Q529" s="14">
        <v>0</v>
      </c>
      <c r="R529" s="14">
        <v>0</v>
      </c>
      <c r="S529">
        <v>0</v>
      </c>
      <c r="T529" s="41">
        <v>2</v>
      </c>
      <c r="U529" s="14">
        <f t="shared" si="120"/>
        <v>510</v>
      </c>
      <c r="V529" s="14">
        <f t="shared" si="121"/>
        <v>221</v>
      </c>
      <c r="W529" s="14">
        <f t="shared" si="122"/>
        <v>89</v>
      </c>
      <c r="X529" s="14">
        <f t="shared" si="123"/>
        <v>36</v>
      </c>
      <c r="Y529" s="14">
        <f t="shared" si="124"/>
        <v>16</v>
      </c>
      <c r="Z529" s="14">
        <f t="shared" si="125"/>
        <v>6</v>
      </c>
      <c r="AA529" s="14">
        <f t="shared" si="126"/>
        <v>4</v>
      </c>
      <c r="AB529" s="14">
        <f t="shared" si="127"/>
        <v>3</v>
      </c>
      <c r="AC529" s="14">
        <f t="shared" si="128"/>
        <v>3</v>
      </c>
      <c r="AD529" s="14">
        <f t="shared" si="129"/>
        <v>2</v>
      </c>
      <c r="AE529" s="14">
        <f t="shared" si="130"/>
        <v>1</v>
      </c>
      <c r="AF529" s="14">
        <f t="shared" si="131"/>
        <v>0</v>
      </c>
      <c r="AG529" s="14">
        <f t="shared" si="132"/>
        <v>0</v>
      </c>
      <c r="AH529" s="14">
        <f t="shared" si="133"/>
        <v>0</v>
      </c>
      <c r="AI529" s="9">
        <f t="shared" si="134"/>
        <v>17.450980392156861</v>
      </c>
    </row>
    <row r="530" spans="1:35">
      <c r="A530" s="1">
        <v>112399</v>
      </c>
      <c r="B530" s="14">
        <v>44</v>
      </c>
      <c r="C530" s="14">
        <v>13</v>
      </c>
      <c r="D530" s="2">
        <v>44.709000000000003</v>
      </c>
      <c r="E530" s="3">
        <v>4.4000000000000004</v>
      </c>
      <c r="F530" s="14">
        <v>190</v>
      </c>
      <c r="G530" s="14">
        <v>82</v>
      </c>
      <c r="H530" s="14">
        <v>35</v>
      </c>
      <c r="I530" s="14">
        <v>13</v>
      </c>
      <c r="J530" s="14">
        <v>5</v>
      </c>
      <c r="K530" s="14">
        <v>1</v>
      </c>
      <c r="L530" s="14">
        <v>0</v>
      </c>
      <c r="M530" s="14">
        <v>0</v>
      </c>
      <c r="N530" s="14">
        <v>0</v>
      </c>
      <c r="O530" s="14">
        <v>1</v>
      </c>
      <c r="P530" s="14">
        <v>0</v>
      </c>
      <c r="Q530" s="14">
        <v>0</v>
      </c>
      <c r="R530" s="14">
        <v>0</v>
      </c>
      <c r="S530">
        <v>0</v>
      </c>
      <c r="T530" s="41">
        <v>2</v>
      </c>
      <c r="U530" s="14">
        <f t="shared" si="120"/>
        <v>327</v>
      </c>
      <c r="V530" s="14">
        <f t="shared" si="121"/>
        <v>137</v>
      </c>
      <c r="W530" s="14">
        <f t="shared" si="122"/>
        <v>55</v>
      </c>
      <c r="X530" s="14">
        <f t="shared" si="123"/>
        <v>20</v>
      </c>
      <c r="Y530" s="14">
        <f t="shared" si="124"/>
        <v>7</v>
      </c>
      <c r="Z530" s="14">
        <f t="shared" si="125"/>
        <v>2</v>
      </c>
      <c r="AA530" s="14">
        <f t="shared" si="126"/>
        <v>1</v>
      </c>
      <c r="AB530" s="14">
        <f t="shared" si="127"/>
        <v>1</v>
      </c>
      <c r="AC530" s="14">
        <f t="shared" si="128"/>
        <v>1</v>
      </c>
      <c r="AD530" s="14">
        <f t="shared" si="129"/>
        <v>1</v>
      </c>
      <c r="AE530" s="14">
        <f t="shared" si="130"/>
        <v>0</v>
      </c>
      <c r="AF530" s="14">
        <f t="shared" si="131"/>
        <v>0</v>
      </c>
      <c r="AG530" s="14">
        <f t="shared" si="132"/>
        <v>0</v>
      </c>
      <c r="AH530" s="14">
        <f t="shared" si="133"/>
        <v>0</v>
      </c>
      <c r="AI530" s="9">
        <f t="shared" si="134"/>
        <v>16.819571865443425</v>
      </c>
    </row>
    <row r="531" spans="1:35">
      <c r="A531" s="1">
        <v>112399</v>
      </c>
      <c r="B531" s="14">
        <v>44</v>
      </c>
      <c r="C531" s="14">
        <v>14</v>
      </c>
      <c r="D531" s="2">
        <v>44.753</v>
      </c>
      <c r="E531" s="3">
        <v>4.4000000000000004</v>
      </c>
      <c r="F531" s="14">
        <v>281</v>
      </c>
      <c r="G531" s="14">
        <v>168</v>
      </c>
      <c r="H531" s="14">
        <v>68</v>
      </c>
      <c r="I531" s="14">
        <v>37</v>
      </c>
      <c r="J531" s="14">
        <v>26</v>
      </c>
      <c r="K531" s="14">
        <v>10</v>
      </c>
      <c r="L531" s="14">
        <v>3</v>
      </c>
      <c r="M531" s="14">
        <v>5</v>
      </c>
      <c r="N531" s="14">
        <v>2</v>
      </c>
      <c r="O531" s="14">
        <v>0</v>
      </c>
      <c r="P531" s="14">
        <v>0</v>
      </c>
      <c r="Q531" s="14">
        <v>0</v>
      </c>
      <c r="R531" s="14">
        <v>0</v>
      </c>
      <c r="S531">
        <v>0</v>
      </c>
      <c r="T531" s="41">
        <v>2</v>
      </c>
      <c r="U531" s="14">
        <f t="shared" si="120"/>
        <v>600</v>
      </c>
      <c r="V531" s="14">
        <f t="shared" si="121"/>
        <v>319</v>
      </c>
      <c r="W531" s="14">
        <f t="shared" si="122"/>
        <v>151</v>
      </c>
      <c r="X531" s="14">
        <f t="shared" si="123"/>
        <v>83</v>
      </c>
      <c r="Y531" s="14">
        <f t="shared" si="124"/>
        <v>46</v>
      </c>
      <c r="Z531" s="14">
        <f t="shared" si="125"/>
        <v>20</v>
      </c>
      <c r="AA531" s="14">
        <f t="shared" si="126"/>
        <v>10</v>
      </c>
      <c r="AB531" s="14">
        <f t="shared" si="127"/>
        <v>7</v>
      </c>
      <c r="AC531" s="14">
        <f t="shared" si="128"/>
        <v>2</v>
      </c>
      <c r="AD531" s="14">
        <f t="shared" si="129"/>
        <v>0</v>
      </c>
      <c r="AE531" s="14">
        <f t="shared" si="130"/>
        <v>0</v>
      </c>
      <c r="AF531" s="14">
        <f t="shared" si="131"/>
        <v>0</v>
      </c>
      <c r="AG531" s="14">
        <f t="shared" si="132"/>
        <v>0</v>
      </c>
      <c r="AH531" s="14">
        <f t="shared" si="133"/>
        <v>0</v>
      </c>
      <c r="AI531" s="9">
        <f t="shared" si="134"/>
        <v>25.166666666666664</v>
      </c>
    </row>
    <row r="532" spans="1:35">
      <c r="A532" s="1">
        <v>112399</v>
      </c>
      <c r="B532" s="14">
        <v>44</v>
      </c>
      <c r="C532" s="14">
        <v>15</v>
      </c>
      <c r="D532" s="2">
        <v>44.796999999999997</v>
      </c>
      <c r="E532" s="3">
        <v>4.4000000000000004</v>
      </c>
      <c r="F532" s="14">
        <v>283</v>
      </c>
      <c r="G532" s="14">
        <v>158</v>
      </c>
      <c r="H532" s="14">
        <v>78</v>
      </c>
      <c r="I532" s="14">
        <v>42</v>
      </c>
      <c r="J532" s="14">
        <v>15</v>
      </c>
      <c r="K532" s="14">
        <v>7</v>
      </c>
      <c r="L532" s="14">
        <v>1</v>
      </c>
      <c r="M532" s="14">
        <v>2</v>
      </c>
      <c r="N532" s="14">
        <v>1</v>
      </c>
      <c r="O532" s="14">
        <v>0</v>
      </c>
      <c r="P532" s="14">
        <v>0</v>
      </c>
      <c r="Q532" s="14">
        <v>0</v>
      </c>
      <c r="R532" s="14">
        <v>0</v>
      </c>
      <c r="S532">
        <v>0</v>
      </c>
      <c r="T532" s="41">
        <v>2</v>
      </c>
      <c r="U532" s="14">
        <f t="shared" si="120"/>
        <v>587</v>
      </c>
      <c r="V532" s="14">
        <f t="shared" si="121"/>
        <v>304</v>
      </c>
      <c r="W532" s="14">
        <f t="shared" si="122"/>
        <v>146</v>
      </c>
      <c r="X532" s="14">
        <f t="shared" si="123"/>
        <v>68</v>
      </c>
      <c r="Y532" s="14">
        <f t="shared" si="124"/>
        <v>26</v>
      </c>
      <c r="Z532" s="14">
        <f t="shared" si="125"/>
        <v>11</v>
      </c>
      <c r="AA532" s="14">
        <f t="shared" si="126"/>
        <v>4</v>
      </c>
      <c r="AB532" s="14">
        <f t="shared" si="127"/>
        <v>3</v>
      </c>
      <c r="AC532" s="14">
        <f t="shared" si="128"/>
        <v>1</v>
      </c>
      <c r="AD532" s="14">
        <f t="shared" si="129"/>
        <v>0</v>
      </c>
      <c r="AE532" s="14">
        <f t="shared" si="130"/>
        <v>0</v>
      </c>
      <c r="AF532" s="14">
        <f t="shared" si="131"/>
        <v>0</v>
      </c>
      <c r="AG532" s="14">
        <f t="shared" si="132"/>
        <v>0</v>
      </c>
      <c r="AH532" s="14">
        <f t="shared" si="133"/>
        <v>0</v>
      </c>
      <c r="AI532" s="9">
        <f t="shared" si="134"/>
        <v>24.872231686541738</v>
      </c>
    </row>
    <row r="533" spans="1:35">
      <c r="A533" s="1">
        <v>112399</v>
      </c>
      <c r="B533" s="14">
        <v>44</v>
      </c>
      <c r="C533" s="14">
        <v>16</v>
      </c>
      <c r="D533" s="2">
        <v>44.841000000000001</v>
      </c>
      <c r="E533" s="3">
        <v>4.4000000000000004</v>
      </c>
      <c r="F533" s="14">
        <v>437</v>
      </c>
      <c r="G533" s="14">
        <v>246</v>
      </c>
      <c r="H533" s="14">
        <v>163</v>
      </c>
      <c r="I533" s="14">
        <v>86</v>
      </c>
      <c r="J533" s="14">
        <v>54</v>
      </c>
      <c r="K533" s="14">
        <v>21</v>
      </c>
      <c r="L533" s="14">
        <v>6</v>
      </c>
      <c r="M533" s="14">
        <v>1</v>
      </c>
      <c r="N533" s="14">
        <v>0</v>
      </c>
      <c r="O533" s="14">
        <v>1</v>
      </c>
      <c r="P533" s="14">
        <v>0</v>
      </c>
      <c r="Q533" s="14">
        <v>0</v>
      </c>
      <c r="R533" s="14">
        <v>0</v>
      </c>
      <c r="S533">
        <v>0</v>
      </c>
      <c r="T533" s="41">
        <v>2</v>
      </c>
      <c r="U533" s="14">
        <f t="shared" si="120"/>
        <v>1015</v>
      </c>
      <c r="V533" s="14">
        <f t="shared" si="121"/>
        <v>578</v>
      </c>
      <c r="W533" s="14">
        <f t="shared" si="122"/>
        <v>332</v>
      </c>
      <c r="X533" s="14">
        <f t="shared" si="123"/>
        <v>169</v>
      </c>
      <c r="Y533" s="14">
        <f t="shared" si="124"/>
        <v>83</v>
      </c>
      <c r="Z533" s="14">
        <f t="shared" si="125"/>
        <v>29</v>
      </c>
      <c r="AA533" s="14">
        <f t="shared" si="126"/>
        <v>8</v>
      </c>
      <c r="AB533" s="14">
        <f t="shared" si="127"/>
        <v>2</v>
      </c>
      <c r="AC533" s="14">
        <f t="shared" si="128"/>
        <v>1</v>
      </c>
      <c r="AD533" s="14">
        <f t="shared" si="129"/>
        <v>1</v>
      </c>
      <c r="AE533" s="14">
        <f t="shared" si="130"/>
        <v>0</v>
      </c>
      <c r="AF533" s="14">
        <f t="shared" si="131"/>
        <v>0</v>
      </c>
      <c r="AG533" s="14">
        <f t="shared" si="132"/>
        <v>0</v>
      </c>
      <c r="AH533" s="14">
        <f t="shared" si="133"/>
        <v>0</v>
      </c>
      <c r="AI533" s="9">
        <f t="shared" si="134"/>
        <v>32.709359605911331</v>
      </c>
    </row>
    <row r="534" spans="1:35">
      <c r="A534" s="1">
        <v>112399</v>
      </c>
      <c r="B534" s="14">
        <v>44</v>
      </c>
      <c r="C534" s="14">
        <v>17</v>
      </c>
      <c r="D534" s="2">
        <v>44.884999999999998</v>
      </c>
      <c r="E534" s="3">
        <v>4.4000000000000004</v>
      </c>
      <c r="F534" s="14">
        <v>380</v>
      </c>
      <c r="G534" s="14">
        <v>230</v>
      </c>
      <c r="H534" s="14">
        <v>133</v>
      </c>
      <c r="I534" s="14">
        <v>68</v>
      </c>
      <c r="J534" s="14">
        <v>49</v>
      </c>
      <c r="K534" s="14">
        <v>25</v>
      </c>
      <c r="L534" s="14">
        <v>12</v>
      </c>
      <c r="M534" s="14">
        <v>4</v>
      </c>
      <c r="N534" s="14">
        <v>1</v>
      </c>
      <c r="O534" s="14">
        <v>0</v>
      </c>
      <c r="P534" s="14">
        <v>1</v>
      </c>
      <c r="Q534" s="14">
        <v>0</v>
      </c>
      <c r="R534" s="14">
        <v>0</v>
      </c>
      <c r="S534">
        <v>0</v>
      </c>
      <c r="T534" s="41">
        <v>2</v>
      </c>
      <c r="U534" s="14">
        <f t="shared" si="120"/>
        <v>903</v>
      </c>
      <c r="V534" s="14">
        <f t="shared" si="121"/>
        <v>523</v>
      </c>
      <c r="W534" s="14">
        <f t="shared" si="122"/>
        <v>293</v>
      </c>
      <c r="X534" s="14">
        <f t="shared" si="123"/>
        <v>160</v>
      </c>
      <c r="Y534" s="14">
        <f t="shared" si="124"/>
        <v>92</v>
      </c>
      <c r="Z534" s="14">
        <f t="shared" si="125"/>
        <v>43</v>
      </c>
      <c r="AA534" s="14">
        <f t="shared" si="126"/>
        <v>18</v>
      </c>
      <c r="AB534" s="14">
        <f t="shared" si="127"/>
        <v>6</v>
      </c>
      <c r="AC534" s="14">
        <f t="shared" si="128"/>
        <v>2</v>
      </c>
      <c r="AD534" s="14">
        <f t="shared" si="129"/>
        <v>1</v>
      </c>
      <c r="AE534" s="14">
        <f t="shared" si="130"/>
        <v>1</v>
      </c>
      <c r="AF534" s="14">
        <f t="shared" si="131"/>
        <v>0</v>
      </c>
      <c r="AG534" s="14">
        <f t="shared" si="132"/>
        <v>0</v>
      </c>
      <c r="AH534" s="14">
        <f t="shared" si="133"/>
        <v>0</v>
      </c>
      <c r="AI534" s="9">
        <f t="shared" si="134"/>
        <v>32.447397563676631</v>
      </c>
    </row>
    <row r="535" spans="1:35">
      <c r="A535" s="1">
        <v>112399</v>
      </c>
      <c r="B535" s="14">
        <v>44</v>
      </c>
      <c r="C535" s="14">
        <v>18</v>
      </c>
      <c r="D535" s="2">
        <v>44.929000000000002</v>
      </c>
      <c r="E535" s="3">
        <v>4.4000000000000004</v>
      </c>
      <c r="F535" s="14">
        <v>265</v>
      </c>
      <c r="G535" s="14">
        <v>177</v>
      </c>
      <c r="H535" s="14">
        <v>107</v>
      </c>
      <c r="I535" s="14">
        <v>60</v>
      </c>
      <c r="J535" s="14">
        <v>40</v>
      </c>
      <c r="K535" s="14">
        <v>18</v>
      </c>
      <c r="L535" s="14">
        <v>5</v>
      </c>
      <c r="M535" s="14">
        <v>3</v>
      </c>
      <c r="N535" s="14">
        <v>2</v>
      </c>
      <c r="O535" s="14">
        <v>0</v>
      </c>
      <c r="P535" s="14">
        <v>0</v>
      </c>
      <c r="Q535" s="14">
        <v>0</v>
      </c>
      <c r="R535" s="14">
        <v>0</v>
      </c>
      <c r="S535">
        <v>0</v>
      </c>
      <c r="T535" s="41">
        <v>2</v>
      </c>
      <c r="U535" s="14">
        <f t="shared" si="120"/>
        <v>677</v>
      </c>
      <c r="V535" s="14">
        <f t="shared" si="121"/>
        <v>412</v>
      </c>
      <c r="W535" s="14">
        <f t="shared" si="122"/>
        <v>235</v>
      </c>
      <c r="X535" s="14">
        <f t="shared" si="123"/>
        <v>128</v>
      </c>
      <c r="Y535" s="14">
        <f t="shared" si="124"/>
        <v>68</v>
      </c>
      <c r="Z535" s="14">
        <f t="shared" si="125"/>
        <v>28</v>
      </c>
      <c r="AA535" s="14">
        <f t="shared" si="126"/>
        <v>10</v>
      </c>
      <c r="AB535" s="14">
        <f t="shared" si="127"/>
        <v>5</v>
      </c>
      <c r="AC535" s="14">
        <f t="shared" si="128"/>
        <v>2</v>
      </c>
      <c r="AD535" s="14">
        <f t="shared" si="129"/>
        <v>0</v>
      </c>
      <c r="AE535" s="14">
        <f t="shared" si="130"/>
        <v>0</v>
      </c>
      <c r="AF535" s="14">
        <f t="shared" si="131"/>
        <v>0</v>
      </c>
      <c r="AG535" s="14">
        <f t="shared" si="132"/>
        <v>0</v>
      </c>
      <c r="AH535" s="14">
        <f t="shared" si="133"/>
        <v>0</v>
      </c>
      <c r="AI535" s="9">
        <f t="shared" si="134"/>
        <v>34.711964549483014</v>
      </c>
    </row>
    <row r="536" spans="1:35">
      <c r="A536" s="1">
        <v>112399</v>
      </c>
      <c r="B536" s="14">
        <v>44</v>
      </c>
      <c r="C536" s="14">
        <v>19</v>
      </c>
      <c r="D536" s="2">
        <v>44.972999999999999</v>
      </c>
      <c r="E536" s="3">
        <v>4.2</v>
      </c>
      <c r="F536" s="14">
        <v>155</v>
      </c>
      <c r="G536" s="14">
        <v>87</v>
      </c>
      <c r="H536" s="14">
        <v>34</v>
      </c>
      <c r="I536" s="14">
        <v>28</v>
      </c>
      <c r="J536" s="14">
        <v>14</v>
      </c>
      <c r="K536" s="14">
        <v>8</v>
      </c>
      <c r="L536" s="14">
        <v>1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>
        <v>0</v>
      </c>
      <c r="T536" s="41">
        <v>2</v>
      </c>
      <c r="U536" s="14">
        <f t="shared" si="120"/>
        <v>327</v>
      </c>
      <c r="V536" s="14">
        <f t="shared" si="121"/>
        <v>172</v>
      </c>
      <c r="W536" s="14">
        <f t="shared" si="122"/>
        <v>85</v>
      </c>
      <c r="X536" s="14">
        <f t="shared" si="123"/>
        <v>51</v>
      </c>
      <c r="Y536" s="14">
        <f t="shared" si="124"/>
        <v>23</v>
      </c>
      <c r="Z536" s="14">
        <f t="shared" si="125"/>
        <v>9</v>
      </c>
      <c r="AA536" s="14">
        <f t="shared" si="126"/>
        <v>1</v>
      </c>
      <c r="AB536" s="14">
        <f t="shared" si="127"/>
        <v>0</v>
      </c>
      <c r="AC536" s="14">
        <f t="shared" si="128"/>
        <v>0</v>
      </c>
      <c r="AD536" s="14">
        <f t="shared" si="129"/>
        <v>0</v>
      </c>
      <c r="AE536" s="14">
        <f t="shared" si="130"/>
        <v>0</v>
      </c>
      <c r="AF536" s="14">
        <f t="shared" si="131"/>
        <v>0</v>
      </c>
      <c r="AG536" s="14">
        <f t="shared" si="132"/>
        <v>0</v>
      </c>
      <c r="AH536" s="14">
        <f t="shared" si="133"/>
        <v>0</v>
      </c>
      <c r="AI536" s="9">
        <f t="shared" si="134"/>
        <v>25.993883792048926</v>
      </c>
    </row>
    <row r="537" spans="1:35">
      <c r="A537" s="1">
        <v>112399</v>
      </c>
      <c r="B537" s="14">
        <v>44</v>
      </c>
      <c r="C537" s="14">
        <v>20</v>
      </c>
      <c r="D537" s="2">
        <v>45.015000000000001</v>
      </c>
      <c r="E537" s="3">
        <v>4.2</v>
      </c>
      <c r="F537" s="14">
        <v>229</v>
      </c>
      <c r="G537" s="14">
        <v>98</v>
      </c>
      <c r="H537" s="14">
        <v>49</v>
      </c>
      <c r="I537" s="14">
        <v>26</v>
      </c>
      <c r="J537" s="14">
        <v>11</v>
      </c>
      <c r="K537" s="14">
        <v>5</v>
      </c>
      <c r="L537" s="14">
        <v>0</v>
      </c>
      <c r="M537" s="14">
        <v>1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>
        <v>0</v>
      </c>
      <c r="T537" s="41">
        <v>2</v>
      </c>
      <c r="U537" s="14">
        <f t="shared" si="120"/>
        <v>419</v>
      </c>
      <c r="V537" s="14">
        <f t="shared" si="121"/>
        <v>190</v>
      </c>
      <c r="W537" s="14">
        <f t="shared" si="122"/>
        <v>92</v>
      </c>
      <c r="X537" s="14">
        <f t="shared" si="123"/>
        <v>43</v>
      </c>
      <c r="Y537" s="14">
        <f t="shared" si="124"/>
        <v>17</v>
      </c>
      <c r="Z537" s="14">
        <f t="shared" si="125"/>
        <v>6</v>
      </c>
      <c r="AA537" s="14">
        <f t="shared" si="126"/>
        <v>1</v>
      </c>
      <c r="AB537" s="14">
        <f t="shared" si="127"/>
        <v>1</v>
      </c>
      <c r="AC537" s="14">
        <f t="shared" si="128"/>
        <v>0</v>
      </c>
      <c r="AD537" s="14">
        <f t="shared" si="129"/>
        <v>0</v>
      </c>
      <c r="AE537" s="14">
        <f t="shared" si="130"/>
        <v>0</v>
      </c>
      <c r="AF537" s="14">
        <f t="shared" si="131"/>
        <v>0</v>
      </c>
      <c r="AG537" s="14">
        <f t="shared" si="132"/>
        <v>0</v>
      </c>
      <c r="AH537" s="14">
        <f t="shared" si="133"/>
        <v>0</v>
      </c>
      <c r="AI537" s="9">
        <f t="shared" si="134"/>
        <v>21.957040572792362</v>
      </c>
    </row>
    <row r="538" spans="1:35">
      <c r="A538" s="1">
        <v>112399</v>
      </c>
      <c r="B538" s="14">
        <v>44</v>
      </c>
      <c r="C538" s="14">
        <v>21</v>
      </c>
      <c r="D538" s="2">
        <v>45.057000000000002</v>
      </c>
      <c r="E538" s="3">
        <v>4.0999999999999996</v>
      </c>
      <c r="F538" s="14">
        <v>142</v>
      </c>
      <c r="G538" s="14">
        <v>60</v>
      </c>
      <c r="H538" s="14">
        <v>29</v>
      </c>
      <c r="I538" s="14">
        <v>19</v>
      </c>
      <c r="J538" s="14">
        <v>7</v>
      </c>
      <c r="K538" s="14">
        <v>2</v>
      </c>
      <c r="L538" s="14">
        <v>1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>
        <v>0</v>
      </c>
      <c r="T538" s="41">
        <v>2</v>
      </c>
      <c r="U538" s="14">
        <f t="shared" si="120"/>
        <v>260</v>
      </c>
      <c r="V538" s="14">
        <f t="shared" si="121"/>
        <v>118</v>
      </c>
      <c r="W538" s="14">
        <f t="shared" si="122"/>
        <v>58</v>
      </c>
      <c r="X538" s="14">
        <f t="shared" si="123"/>
        <v>29</v>
      </c>
      <c r="Y538" s="14">
        <f t="shared" si="124"/>
        <v>10</v>
      </c>
      <c r="Z538" s="14">
        <f t="shared" si="125"/>
        <v>3</v>
      </c>
      <c r="AA538" s="14">
        <f t="shared" si="126"/>
        <v>1</v>
      </c>
      <c r="AB538" s="14">
        <f t="shared" si="127"/>
        <v>0</v>
      </c>
      <c r="AC538" s="14">
        <f t="shared" si="128"/>
        <v>0</v>
      </c>
      <c r="AD538" s="14">
        <f t="shared" si="129"/>
        <v>0</v>
      </c>
      <c r="AE538" s="14">
        <f t="shared" si="130"/>
        <v>0</v>
      </c>
      <c r="AF538" s="14">
        <f t="shared" si="131"/>
        <v>0</v>
      </c>
      <c r="AG538" s="14">
        <f t="shared" si="132"/>
        <v>0</v>
      </c>
      <c r="AH538" s="14">
        <f t="shared" si="133"/>
        <v>0</v>
      </c>
      <c r="AI538" s="9">
        <f t="shared" si="134"/>
        <v>22.30769230769231</v>
      </c>
    </row>
    <row r="539" spans="1:35">
      <c r="A539" s="1">
        <v>112399</v>
      </c>
      <c r="B539" s="14">
        <v>44</v>
      </c>
      <c r="C539" s="14">
        <v>22</v>
      </c>
      <c r="D539" s="2">
        <v>45.097999999999999</v>
      </c>
      <c r="E539" s="3">
        <v>5.2</v>
      </c>
      <c r="F539" s="14">
        <v>189</v>
      </c>
      <c r="G539" s="14">
        <v>89</v>
      </c>
      <c r="H539" s="14">
        <v>44</v>
      </c>
      <c r="I539" s="14">
        <v>24</v>
      </c>
      <c r="J539" s="14">
        <v>2</v>
      </c>
      <c r="K539" s="14">
        <v>4</v>
      </c>
      <c r="L539" s="14">
        <v>1</v>
      </c>
      <c r="M539" s="14">
        <v>1</v>
      </c>
      <c r="N539" s="14">
        <v>0</v>
      </c>
      <c r="O539" s="14">
        <v>1</v>
      </c>
      <c r="P539" s="14">
        <v>0</v>
      </c>
      <c r="Q539" s="14">
        <v>0</v>
      </c>
      <c r="R539" s="14">
        <v>0</v>
      </c>
      <c r="S539">
        <v>0</v>
      </c>
      <c r="T539" s="41">
        <v>2</v>
      </c>
      <c r="U539" s="14">
        <f t="shared" si="120"/>
        <v>355</v>
      </c>
      <c r="V539" s="14">
        <f t="shared" si="121"/>
        <v>166</v>
      </c>
      <c r="W539" s="14">
        <f t="shared" si="122"/>
        <v>77</v>
      </c>
      <c r="X539" s="14">
        <f t="shared" si="123"/>
        <v>33</v>
      </c>
      <c r="Y539" s="14">
        <f t="shared" si="124"/>
        <v>9</v>
      </c>
      <c r="Z539" s="14">
        <f t="shared" si="125"/>
        <v>7</v>
      </c>
      <c r="AA539" s="14">
        <f t="shared" si="126"/>
        <v>3</v>
      </c>
      <c r="AB539" s="14">
        <f t="shared" si="127"/>
        <v>2</v>
      </c>
      <c r="AC539" s="14">
        <f t="shared" si="128"/>
        <v>1</v>
      </c>
      <c r="AD539" s="14">
        <f t="shared" si="129"/>
        <v>1</v>
      </c>
      <c r="AE539" s="14">
        <f t="shared" si="130"/>
        <v>0</v>
      </c>
      <c r="AF539" s="14">
        <f t="shared" si="131"/>
        <v>0</v>
      </c>
      <c r="AG539" s="14">
        <f t="shared" si="132"/>
        <v>0</v>
      </c>
      <c r="AH539" s="14">
        <f t="shared" si="133"/>
        <v>0</v>
      </c>
      <c r="AI539" s="9">
        <f t="shared" si="134"/>
        <v>21.69014084507042</v>
      </c>
    </row>
    <row r="540" spans="1:35">
      <c r="A540" s="1">
        <v>112399</v>
      </c>
      <c r="B540" s="14">
        <v>45</v>
      </c>
      <c r="C540" s="14">
        <v>1</v>
      </c>
      <c r="D540" s="2">
        <v>45.15</v>
      </c>
      <c r="E540" s="3">
        <v>5.5</v>
      </c>
      <c r="F540" s="14">
        <v>113</v>
      </c>
      <c r="G540" s="14">
        <v>63</v>
      </c>
      <c r="H540" s="14">
        <v>30</v>
      </c>
      <c r="I540" s="14">
        <v>18</v>
      </c>
      <c r="J540" s="14">
        <v>7</v>
      </c>
      <c r="K540" s="14">
        <v>3</v>
      </c>
      <c r="L540" s="14">
        <v>2</v>
      </c>
      <c r="M540" s="14">
        <v>2</v>
      </c>
      <c r="N540" s="14">
        <v>1</v>
      </c>
      <c r="O540" s="14">
        <v>1</v>
      </c>
      <c r="P540" s="14">
        <v>0</v>
      </c>
      <c r="Q540" s="14">
        <v>0</v>
      </c>
      <c r="R540" s="14">
        <v>0</v>
      </c>
      <c r="S540">
        <v>0</v>
      </c>
      <c r="T540" s="41">
        <v>2</v>
      </c>
      <c r="U540" s="14">
        <f t="shared" si="120"/>
        <v>240</v>
      </c>
      <c r="V540" s="14">
        <f t="shared" si="121"/>
        <v>127</v>
      </c>
      <c r="W540" s="14">
        <f t="shared" si="122"/>
        <v>64</v>
      </c>
      <c r="X540" s="14">
        <f t="shared" si="123"/>
        <v>34</v>
      </c>
      <c r="Y540" s="14">
        <f t="shared" si="124"/>
        <v>16</v>
      </c>
      <c r="Z540" s="14">
        <f t="shared" si="125"/>
        <v>9</v>
      </c>
      <c r="AA540" s="14">
        <f t="shared" si="126"/>
        <v>6</v>
      </c>
      <c r="AB540" s="14">
        <f t="shared" si="127"/>
        <v>4</v>
      </c>
      <c r="AC540" s="14">
        <f t="shared" si="128"/>
        <v>2</v>
      </c>
      <c r="AD540" s="14">
        <f t="shared" si="129"/>
        <v>1</v>
      </c>
      <c r="AE540" s="14">
        <f t="shared" si="130"/>
        <v>0</v>
      </c>
      <c r="AF540" s="14">
        <f t="shared" si="131"/>
        <v>0</v>
      </c>
      <c r="AG540" s="14">
        <f t="shared" si="132"/>
        <v>0</v>
      </c>
      <c r="AH540" s="14">
        <f t="shared" si="133"/>
        <v>0</v>
      </c>
      <c r="AI540" s="9">
        <f t="shared" si="134"/>
        <v>26.666666666666668</v>
      </c>
    </row>
    <row r="541" spans="1:35">
      <c r="A541" s="1">
        <v>112399</v>
      </c>
      <c r="B541" s="14">
        <v>45</v>
      </c>
      <c r="C541" s="14">
        <v>2</v>
      </c>
      <c r="D541" s="2">
        <v>45.204999999999998</v>
      </c>
      <c r="E541" s="3">
        <v>4.5999999999999996</v>
      </c>
      <c r="F541" s="14">
        <v>251</v>
      </c>
      <c r="G541" s="14">
        <v>119</v>
      </c>
      <c r="H541" s="14">
        <v>69</v>
      </c>
      <c r="I541" s="14">
        <v>32</v>
      </c>
      <c r="J541" s="14">
        <v>16</v>
      </c>
      <c r="K541" s="14">
        <v>5</v>
      </c>
      <c r="L541" s="14">
        <v>2</v>
      </c>
      <c r="M541" s="14">
        <v>0</v>
      </c>
      <c r="N541" s="14">
        <v>1</v>
      </c>
      <c r="O541" s="14">
        <v>0</v>
      </c>
      <c r="P541" s="14">
        <v>1</v>
      </c>
      <c r="Q541" s="14">
        <v>0</v>
      </c>
      <c r="R541" s="14">
        <v>0</v>
      </c>
      <c r="S541">
        <v>0</v>
      </c>
      <c r="T541" s="41">
        <v>2</v>
      </c>
      <c r="U541" s="14">
        <f t="shared" si="120"/>
        <v>496</v>
      </c>
      <c r="V541" s="14">
        <f t="shared" si="121"/>
        <v>245</v>
      </c>
      <c r="W541" s="14">
        <f t="shared" si="122"/>
        <v>126</v>
      </c>
      <c r="X541" s="14">
        <f t="shared" si="123"/>
        <v>57</v>
      </c>
      <c r="Y541" s="14">
        <f t="shared" si="124"/>
        <v>25</v>
      </c>
      <c r="Z541" s="14">
        <f t="shared" si="125"/>
        <v>9</v>
      </c>
      <c r="AA541" s="14">
        <f t="shared" si="126"/>
        <v>4</v>
      </c>
      <c r="AB541" s="14">
        <f t="shared" si="127"/>
        <v>2</v>
      </c>
      <c r="AC541" s="14">
        <f t="shared" si="128"/>
        <v>2</v>
      </c>
      <c r="AD541" s="14">
        <f t="shared" si="129"/>
        <v>1</v>
      </c>
      <c r="AE541" s="14">
        <f t="shared" si="130"/>
        <v>1</v>
      </c>
      <c r="AF541" s="14">
        <f t="shared" si="131"/>
        <v>0</v>
      </c>
      <c r="AG541" s="14">
        <f t="shared" si="132"/>
        <v>0</v>
      </c>
      <c r="AH541" s="14">
        <f t="shared" si="133"/>
        <v>0</v>
      </c>
      <c r="AI541" s="9">
        <f t="shared" si="134"/>
        <v>25.403225806451612</v>
      </c>
    </row>
    <row r="542" spans="1:35">
      <c r="A542" s="1">
        <v>112399</v>
      </c>
      <c r="B542" s="14">
        <v>45</v>
      </c>
      <c r="C542" s="14">
        <v>3</v>
      </c>
      <c r="D542" s="2">
        <v>45.250999999999998</v>
      </c>
      <c r="E542" s="3">
        <v>4.5999999999999996</v>
      </c>
      <c r="F542" s="14">
        <v>438</v>
      </c>
      <c r="G542" s="14">
        <v>246</v>
      </c>
      <c r="H542" s="14">
        <v>118</v>
      </c>
      <c r="I542" s="14">
        <v>58</v>
      </c>
      <c r="J542" s="14">
        <v>19</v>
      </c>
      <c r="K542" s="14">
        <v>9</v>
      </c>
      <c r="L542" s="14">
        <v>4</v>
      </c>
      <c r="M542" s="14">
        <v>0</v>
      </c>
      <c r="N542" s="14">
        <v>0</v>
      </c>
      <c r="O542" s="14">
        <v>1</v>
      </c>
      <c r="P542" s="14">
        <v>0</v>
      </c>
      <c r="Q542" s="14">
        <v>0</v>
      </c>
      <c r="R542" s="14">
        <v>0</v>
      </c>
      <c r="S542">
        <v>0</v>
      </c>
      <c r="T542" s="41">
        <v>2</v>
      </c>
      <c r="U542" s="14">
        <f t="shared" si="120"/>
        <v>893</v>
      </c>
      <c r="V542" s="14">
        <f t="shared" si="121"/>
        <v>455</v>
      </c>
      <c r="W542" s="14">
        <f t="shared" si="122"/>
        <v>209</v>
      </c>
      <c r="X542" s="14">
        <f t="shared" si="123"/>
        <v>91</v>
      </c>
      <c r="Y542" s="14">
        <f t="shared" si="124"/>
        <v>33</v>
      </c>
      <c r="Z542" s="14">
        <f t="shared" si="125"/>
        <v>14</v>
      </c>
      <c r="AA542" s="14">
        <f t="shared" si="126"/>
        <v>5</v>
      </c>
      <c r="AB542" s="14">
        <f t="shared" si="127"/>
        <v>1</v>
      </c>
      <c r="AC542" s="14">
        <f t="shared" si="128"/>
        <v>1</v>
      </c>
      <c r="AD542" s="14">
        <f t="shared" si="129"/>
        <v>1</v>
      </c>
      <c r="AE542" s="14">
        <f t="shared" si="130"/>
        <v>0</v>
      </c>
      <c r="AF542" s="14">
        <f t="shared" si="131"/>
        <v>0</v>
      </c>
      <c r="AG542" s="14">
        <f t="shared" si="132"/>
        <v>0</v>
      </c>
      <c r="AH542" s="14">
        <f t="shared" si="133"/>
        <v>0</v>
      </c>
      <c r="AI542" s="9">
        <f t="shared" si="134"/>
        <v>23.404255319148938</v>
      </c>
    </row>
    <row r="543" spans="1:35">
      <c r="A543" s="1">
        <v>112399</v>
      </c>
      <c r="B543" s="14">
        <v>45</v>
      </c>
      <c r="C543" s="14">
        <v>4</v>
      </c>
      <c r="D543" s="2">
        <v>45.296999999999997</v>
      </c>
      <c r="E543" s="3">
        <v>4.5999999999999996</v>
      </c>
      <c r="F543" s="14">
        <v>374</v>
      </c>
      <c r="G543" s="14">
        <v>224</v>
      </c>
      <c r="H543" s="14">
        <v>146</v>
      </c>
      <c r="I543" s="14">
        <v>82</v>
      </c>
      <c r="J543" s="14">
        <v>55</v>
      </c>
      <c r="K543" s="14">
        <v>22</v>
      </c>
      <c r="L543" s="14">
        <v>12</v>
      </c>
      <c r="M543" s="14">
        <v>7</v>
      </c>
      <c r="N543" s="14">
        <v>4</v>
      </c>
      <c r="O543" s="14">
        <v>0</v>
      </c>
      <c r="P543" s="14">
        <v>1</v>
      </c>
      <c r="Q543" s="14">
        <v>0</v>
      </c>
      <c r="R543" s="14">
        <v>0</v>
      </c>
      <c r="S543">
        <v>0</v>
      </c>
      <c r="T543" s="41">
        <v>2</v>
      </c>
      <c r="U543" s="14">
        <f t="shared" si="120"/>
        <v>927</v>
      </c>
      <c r="V543" s="14">
        <f t="shared" si="121"/>
        <v>553</v>
      </c>
      <c r="W543" s="14">
        <f t="shared" si="122"/>
        <v>329</v>
      </c>
      <c r="X543" s="14">
        <f t="shared" si="123"/>
        <v>183</v>
      </c>
      <c r="Y543" s="14">
        <f t="shared" si="124"/>
        <v>101</v>
      </c>
      <c r="Z543" s="14">
        <f t="shared" si="125"/>
        <v>46</v>
      </c>
      <c r="AA543" s="14">
        <f t="shared" si="126"/>
        <v>24</v>
      </c>
      <c r="AB543" s="14">
        <f t="shared" si="127"/>
        <v>12</v>
      </c>
      <c r="AC543" s="14">
        <f t="shared" si="128"/>
        <v>5</v>
      </c>
      <c r="AD543" s="14">
        <f t="shared" si="129"/>
        <v>1</v>
      </c>
      <c r="AE543" s="14">
        <f t="shared" si="130"/>
        <v>1</v>
      </c>
      <c r="AF543" s="14">
        <f t="shared" si="131"/>
        <v>0</v>
      </c>
      <c r="AG543" s="14">
        <f t="shared" si="132"/>
        <v>0</v>
      </c>
      <c r="AH543" s="14">
        <f t="shared" si="133"/>
        <v>0</v>
      </c>
      <c r="AI543" s="9">
        <f t="shared" si="134"/>
        <v>35.490830636461709</v>
      </c>
    </row>
    <row r="544" spans="1:35">
      <c r="A544" s="1">
        <v>112399</v>
      </c>
      <c r="B544" s="14">
        <v>45</v>
      </c>
      <c r="C544" s="14">
        <v>5</v>
      </c>
      <c r="D544" s="2">
        <v>45.343000000000004</v>
      </c>
      <c r="E544" s="3">
        <v>4.5999999999999996</v>
      </c>
      <c r="F544" s="14">
        <v>185</v>
      </c>
      <c r="G544" s="14">
        <v>73</v>
      </c>
      <c r="H544" s="14">
        <v>26</v>
      </c>
      <c r="I544" s="14">
        <v>8</v>
      </c>
      <c r="J544" s="14">
        <v>6</v>
      </c>
      <c r="K544" s="14">
        <v>5</v>
      </c>
      <c r="L544" s="14">
        <v>4</v>
      </c>
      <c r="M544" s="14">
        <v>1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>
        <v>0</v>
      </c>
      <c r="T544" s="41">
        <v>2</v>
      </c>
      <c r="U544" s="14">
        <f t="shared" si="120"/>
        <v>308</v>
      </c>
      <c r="V544" s="14">
        <f t="shared" si="121"/>
        <v>123</v>
      </c>
      <c r="W544" s="14">
        <f t="shared" si="122"/>
        <v>50</v>
      </c>
      <c r="X544" s="14">
        <f t="shared" si="123"/>
        <v>24</v>
      </c>
      <c r="Y544" s="14">
        <f t="shared" si="124"/>
        <v>16</v>
      </c>
      <c r="Z544" s="14">
        <f t="shared" si="125"/>
        <v>10</v>
      </c>
      <c r="AA544" s="14">
        <f t="shared" si="126"/>
        <v>5</v>
      </c>
      <c r="AB544" s="14">
        <f t="shared" si="127"/>
        <v>1</v>
      </c>
      <c r="AC544" s="14">
        <f t="shared" si="128"/>
        <v>0</v>
      </c>
      <c r="AD544" s="14">
        <f t="shared" si="129"/>
        <v>0</v>
      </c>
      <c r="AE544" s="14">
        <f t="shared" si="130"/>
        <v>0</v>
      </c>
      <c r="AF544" s="14">
        <f t="shared" si="131"/>
        <v>0</v>
      </c>
      <c r="AG544" s="14">
        <f t="shared" si="132"/>
        <v>0</v>
      </c>
      <c r="AH544" s="14">
        <f t="shared" si="133"/>
        <v>0</v>
      </c>
      <c r="AI544" s="9">
        <f t="shared" si="134"/>
        <v>16.233766233766232</v>
      </c>
    </row>
    <row r="545" spans="1:35">
      <c r="A545" s="1">
        <v>112399</v>
      </c>
      <c r="B545" s="14">
        <v>45</v>
      </c>
      <c r="C545" s="14">
        <v>6</v>
      </c>
      <c r="D545" s="2">
        <v>45.389000000000003</v>
      </c>
      <c r="E545" s="3">
        <v>4.5999999999999996</v>
      </c>
      <c r="F545" s="14">
        <v>226</v>
      </c>
      <c r="G545" s="14">
        <v>113</v>
      </c>
      <c r="H545" s="14">
        <v>66</v>
      </c>
      <c r="I545" s="14">
        <v>25</v>
      </c>
      <c r="J545" s="14">
        <v>11</v>
      </c>
      <c r="K545" s="14">
        <v>6</v>
      </c>
      <c r="L545" s="14">
        <v>0</v>
      </c>
      <c r="M545" s="14">
        <v>2</v>
      </c>
      <c r="N545" s="14">
        <v>1</v>
      </c>
      <c r="O545" s="14">
        <v>2</v>
      </c>
      <c r="P545" s="14">
        <v>1</v>
      </c>
      <c r="Q545" s="14">
        <v>0</v>
      </c>
      <c r="R545" s="14">
        <v>0</v>
      </c>
      <c r="S545">
        <v>0</v>
      </c>
      <c r="T545" s="41">
        <v>2</v>
      </c>
      <c r="U545" s="14">
        <f t="shared" si="120"/>
        <v>453</v>
      </c>
      <c r="V545" s="14">
        <f t="shared" si="121"/>
        <v>227</v>
      </c>
      <c r="W545" s="14">
        <f t="shared" si="122"/>
        <v>114</v>
      </c>
      <c r="X545" s="14">
        <f t="shared" si="123"/>
        <v>48</v>
      </c>
      <c r="Y545" s="14">
        <f t="shared" si="124"/>
        <v>23</v>
      </c>
      <c r="Z545" s="14">
        <f t="shared" si="125"/>
        <v>12</v>
      </c>
      <c r="AA545" s="14">
        <f t="shared" si="126"/>
        <v>6</v>
      </c>
      <c r="AB545" s="14">
        <f t="shared" si="127"/>
        <v>6</v>
      </c>
      <c r="AC545" s="14">
        <f t="shared" si="128"/>
        <v>4</v>
      </c>
      <c r="AD545" s="14">
        <f t="shared" si="129"/>
        <v>3</v>
      </c>
      <c r="AE545" s="14">
        <f t="shared" si="130"/>
        <v>1</v>
      </c>
      <c r="AF545" s="14">
        <f t="shared" si="131"/>
        <v>0</v>
      </c>
      <c r="AG545" s="14">
        <f t="shared" si="132"/>
        <v>0</v>
      </c>
      <c r="AH545" s="14">
        <f t="shared" si="133"/>
        <v>0</v>
      </c>
      <c r="AI545" s="9">
        <f t="shared" si="134"/>
        <v>25.165562913907287</v>
      </c>
    </row>
    <row r="546" spans="1:35">
      <c r="A546" s="1">
        <v>112399</v>
      </c>
      <c r="B546" s="14">
        <v>45</v>
      </c>
      <c r="C546" s="14">
        <v>7</v>
      </c>
      <c r="D546" s="2">
        <v>45.435000000000002</v>
      </c>
      <c r="E546" s="3">
        <v>4.5</v>
      </c>
      <c r="F546" s="14">
        <v>288</v>
      </c>
      <c r="G546" s="14">
        <v>137</v>
      </c>
      <c r="H546" s="14">
        <v>82</v>
      </c>
      <c r="I546" s="14">
        <v>23</v>
      </c>
      <c r="J546" s="14">
        <v>13</v>
      </c>
      <c r="K546" s="14">
        <v>7</v>
      </c>
      <c r="L546" s="14">
        <v>1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>
        <v>0</v>
      </c>
      <c r="T546" s="41">
        <v>2</v>
      </c>
      <c r="U546" s="14">
        <f t="shared" si="120"/>
        <v>551</v>
      </c>
      <c r="V546" s="14">
        <f t="shared" si="121"/>
        <v>263</v>
      </c>
      <c r="W546" s="14">
        <f t="shared" si="122"/>
        <v>126</v>
      </c>
      <c r="X546" s="14">
        <f t="shared" si="123"/>
        <v>44</v>
      </c>
      <c r="Y546" s="14">
        <f t="shared" si="124"/>
        <v>21</v>
      </c>
      <c r="Z546" s="14">
        <f t="shared" si="125"/>
        <v>8</v>
      </c>
      <c r="AA546" s="14">
        <f t="shared" si="126"/>
        <v>1</v>
      </c>
      <c r="AB546" s="14">
        <f t="shared" si="127"/>
        <v>0</v>
      </c>
      <c r="AC546" s="14">
        <f t="shared" si="128"/>
        <v>0</v>
      </c>
      <c r="AD546" s="14">
        <f t="shared" si="129"/>
        <v>0</v>
      </c>
      <c r="AE546" s="14">
        <f t="shared" si="130"/>
        <v>0</v>
      </c>
      <c r="AF546" s="14">
        <f t="shared" si="131"/>
        <v>0</v>
      </c>
      <c r="AG546" s="14">
        <f t="shared" si="132"/>
        <v>0</v>
      </c>
      <c r="AH546" s="14">
        <f t="shared" si="133"/>
        <v>0</v>
      </c>
      <c r="AI546" s="9">
        <f t="shared" si="134"/>
        <v>22.867513611615244</v>
      </c>
    </row>
    <row r="547" spans="1:35">
      <c r="A547" s="1">
        <v>112399</v>
      </c>
      <c r="B547" s="14">
        <v>45</v>
      </c>
      <c r="C547" s="14">
        <v>8</v>
      </c>
      <c r="D547" s="2">
        <v>45.48</v>
      </c>
      <c r="E547" s="3">
        <v>4.5</v>
      </c>
      <c r="F547" s="14">
        <v>444</v>
      </c>
      <c r="G547" s="14">
        <v>224</v>
      </c>
      <c r="H547" s="14">
        <v>102</v>
      </c>
      <c r="I547" s="14">
        <v>57</v>
      </c>
      <c r="J547" s="14">
        <v>23</v>
      </c>
      <c r="K547" s="14">
        <v>2</v>
      </c>
      <c r="L547" s="14">
        <v>3</v>
      </c>
      <c r="M547" s="14">
        <v>1</v>
      </c>
      <c r="N547" s="14">
        <v>0</v>
      </c>
      <c r="O547" s="14">
        <v>0</v>
      </c>
      <c r="P547" s="14">
        <v>2</v>
      </c>
      <c r="Q547" s="14">
        <v>0</v>
      </c>
      <c r="R547" s="14">
        <v>0</v>
      </c>
      <c r="S547">
        <v>0</v>
      </c>
      <c r="T547" s="41">
        <v>2</v>
      </c>
      <c r="U547" s="14">
        <f t="shared" si="120"/>
        <v>858</v>
      </c>
      <c r="V547" s="14">
        <f t="shared" si="121"/>
        <v>414</v>
      </c>
      <c r="W547" s="14">
        <f t="shared" si="122"/>
        <v>190</v>
      </c>
      <c r="X547" s="14">
        <f t="shared" si="123"/>
        <v>88</v>
      </c>
      <c r="Y547" s="14">
        <f t="shared" si="124"/>
        <v>31</v>
      </c>
      <c r="Z547" s="14">
        <f t="shared" si="125"/>
        <v>8</v>
      </c>
      <c r="AA547" s="14">
        <f t="shared" si="126"/>
        <v>6</v>
      </c>
      <c r="AB547" s="14">
        <f t="shared" si="127"/>
        <v>3</v>
      </c>
      <c r="AC547" s="14">
        <f t="shared" si="128"/>
        <v>2</v>
      </c>
      <c r="AD547" s="14">
        <f t="shared" si="129"/>
        <v>2</v>
      </c>
      <c r="AE547" s="14">
        <f t="shared" si="130"/>
        <v>2</v>
      </c>
      <c r="AF547" s="14">
        <f t="shared" si="131"/>
        <v>0</v>
      </c>
      <c r="AG547" s="14">
        <f t="shared" si="132"/>
        <v>0</v>
      </c>
      <c r="AH547" s="14">
        <f t="shared" si="133"/>
        <v>0</v>
      </c>
      <c r="AI547" s="9">
        <f t="shared" si="134"/>
        <v>22.144522144522146</v>
      </c>
    </row>
    <row r="548" spans="1:35">
      <c r="A548" s="1">
        <v>112399</v>
      </c>
      <c r="B548" s="14">
        <v>45</v>
      </c>
      <c r="C548" s="14">
        <v>9</v>
      </c>
      <c r="D548" s="2">
        <v>45.524999999999999</v>
      </c>
      <c r="E548" s="3">
        <v>4.5</v>
      </c>
      <c r="F548" s="14">
        <v>146</v>
      </c>
      <c r="G548" s="14">
        <v>56</v>
      </c>
      <c r="H548" s="14">
        <v>22</v>
      </c>
      <c r="I548" s="14">
        <v>8</v>
      </c>
      <c r="J548" s="14">
        <v>3</v>
      </c>
      <c r="K548" s="14">
        <v>3</v>
      </c>
      <c r="L548" s="14">
        <v>0</v>
      </c>
      <c r="M548" s="14">
        <v>0</v>
      </c>
      <c r="N548" s="14">
        <v>0</v>
      </c>
      <c r="O548" s="14">
        <v>0</v>
      </c>
      <c r="P548" s="14">
        <v>2</v>
      </c>
      <c r="Q548" s="14">
        <v>0</v>
      </c>
      <c r="R548" s="14">
        <v>0</v>
      </c>
      <c r="S548">
        <v>0</v>
      </c>
      <c r="T548" s="41">
        <v>2</v>
      </c>
      <c r="U548" s="14">
        <f t="shared" si="120"/>
        <v>240</v>
      </c>
      <c r="V548" s="14">
        <f t="shared" si="121"/>
        <v>94</v>
      </c>
      <c r="W548" s="14">
        <f t="shared" si="122"/>
        <v>38</v>
      </c>
      <c r="X548" s="14">
        <f t="shared" si="123"/>
        <v>16</v>
      </c>
      <c r="Y548" s="14">
        <f t="shared" si="124"/>
        <v>8</v>
      </c>
      <c r="Z548" s="14">
        <f t="shared" si="125"/>
        <v>5</v>
      </c>
      <c r="AA548" s="14">
        <f t="shared" si="126"/>
        <v>2</v>
      </c>
      <c r="AB548" s="14">
        <f t="shared" si="127"/>
        <v>2</v>
      </c>
      <c r="AC548" s="14">
        <f t="shared" si="128"/>
        <v>2</v>
      </c>
      <c r="AD548" s="14">
        <f t="shared" si="129"/>
        <v>2</v>
      </c>
      <c r="AE548" s="14">
        <f t="shared" si="130"/>
        <v>2</v>
      </c>
      <c r="AF548" s="14">
        <f t="shared" si="131"/>
        <v>0</v>
      </c>
      <c r="AG548" s="14">
        <f t="shared" si="132"/>
        <v>0</v>
      </c>
      <c r="AH548" s="14">
        <f t="shared" si="133"/>
        <v>0</v>
      </c>
      <c r="AI548" s="9">
        <f t="shared" si="134"/>
        <v>15.833333333333332</v>
      </c>
    </row>
    <row r="549" spans="1:35">
      <c r="A549" s="1">
        <v>112399</v>
      </c>
      <c r="B549" s="14">
        <v>45</v>
      </c>
      <c r="C549" s="14">
        <v>10</v>
      </c>
      <c r="D549" s="2">
        <v>45.57</v>
      </c>
      <c r="E549" s="3">
        <v>4.5</v>
      </c>
      <c r="F549" s="14">
        <v>140</v>
      </c>
      <c r="G549" s="14">
        <v>60</v>
      </c>
      <c r="H549" s="14">
        <v>28</v>
      </c>
      <c r="I549" s="14">
        <v>14</v>
      </c>
      <c r="J549" s="14">
        <v>6</v>
      </c>
      <c r="K549" s="14">
        <v>1</v>
      </c>
      <c r="L549" s="14">
        <v>0</v>
      </c>
      <c r="M549" s="14">
        <v>0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>
        <v>0</v>
      </c>
      <c r="T549" s="41">
        <v>2</v>
      </c>
      <c r="U549" s="14">
        <f t="shared" si="120"/>
        <v>249</v>
      </c>
      <c r="V549" s="14">
        <f t="shared" si="121"/>
        <v>109</v>
      </c>
      <c r="W549" s="14">
        <f t="shared" si="122"/>
        <v>49</v>
      </c>
      <c r="X549" s="14">
        <f t="shared" si="123"/>
        <v>21</v>
      </c>
      <c r="Y549" s="14">
        <f t="shared" si="124"/>
        <v>7</v>
      </c>
      <c r="Z549" s="14">
        <f t="shared" si="125"/>
        <v>1</v>
      </c>
      <c r="AA549" s="14">
        <f t="shared" si="126"/>
        <v>0</v>
      </c>
      <c r="AB549" s="14">
        <f t="shared" si="127"/>
        <v>0</v>
      </c>
      <c r="AC549" s="14">
        <f t="shared" si="128"/>
        <v>0</v>
      </c>
      <c r="AD549" s="14">
        <f t="shared" si="129"/>
        <v>0</v>
      </c>
      <c r="AE549" s="14">
        <f t="shared" si="130"/>
        <v>0</v>
      </c>
      <c r="AF549" s="14">
        <f t="shared" si="131"/>
        <v>0</v>
      </c>
      <c r="AG549" s="14">
        <f t="shared" si="132"/>
        <v>0</v>
      </c>
      <c r="AH549" s="14">
        <f t="shared" si="133"/>
        <v>0</v>
      </c>
      <c r="AI549" s="9">
        <f t="shared" si="134"/>
        <v>19.678714859437751</v>
      </c>
    </row>
    <row r="550" spans="1:35">
      <c r="A550" s="1">
        <v>112399</v>
      </c>
      <c r="B550" s="14">
        <v>45</v>
      </c>
      <c r="C550" s="14">
        <v>11</v>
      </c>
      <c r="D550" s="2">
        <v>45.615000000000002</v>
      </c>
      <c r="E550" s="3">
        <v>4.5</v>
      </c>
      <c r="F550" s="14">
        <v>355</v>
      </c>
      <c r="G550" s="14">
        <v>166</v>
      </c>
      <c r="H550" s="14">
        <v>85</v>
      </c>
      <c r="I550" s="14">
        <v>36</v>
      </c>
      <c r="J550" s="14">
        <v>16</v>
      </c>
      <c r="K550" s="14">
        <v>7</v>
      </c>
      <c r="L550" s="14">
        <v>4</v>
      </c>
      <c r="M550" s="14">
        <v>1</v>
      </c>
      <c r="N550" s="14">
        <v>1</v>
      </c>
      <c r="O550" s="14">
        <v>0</v>
      </c>
      <c r="P550" s="14">
        <v>1</v>
      </c>
      <c r="Q550" s="14">
        <v>0</v>
      </c>
      <c r="R550" s="14">
        <v>0</v>
      </c>
      <c r="S550">
        <v>0</v>
      </c>
      <c r="T550" s="41">
        <v>2</v>
      </c>
      <c r="U550" s="14">
        <f t="shared" si="120"/>
        <v>672</v>
      </c>
      <c r="V550" s="14">
        <f t="shared" si="121"/>
        <v>317</v>
      </c>
      <c r="W550" s="14">
        <f t="shared" si="122"/>
        <v>151</v>
      </c>
      <c r="X550" s="14">
        <f t="shared" si="123"/>
        <v>66</v>
      </c>
      <c r="Y550" s="14">
        <f t="shared" si="124"/>
        <v>30</v>
      </c>
      <c r="Z550" s="14">
        <f t="shared" si="125"/>
        <v>14</v>
      </c>
      <c r="AA550" s="14">
        <f t="shared" si="126"/>
        <v>7</v>
      </c>
      <c r="AB550" s="14">
        <f t="shared" si="127"/>
        <v>3</v>
      </c>
      <c r="AC550" s="14">
        <f t="shared" si="128"/>
        <v>2</v>
      </c>
      <c r="AD550" s="14">
        <f t="shared" si="129"/>
        <v>1</v>
      </c>
      <c r="AE550" s="14">
        <f t="shared" si="130"/>
        <v>1</v>
      </c>
      <c r="AF550" s="14">
        <f t="shared" si="131"/>
        <v>0</v>
      </c>
      <c r="AG550" s="14">
        <f t="shared" si="132"/>
        <v>0</v>
      </c>
      <c r="AH550" s="14">
        <f t="shared" si="133"/>
        <v>0</v>
      </c>
      <c r="AI550" s="9">
        <f t="shared" si="134"/>
        <v>22.470238095238095</v>
      </c>
    </row>
    <row r="551" spans="1:35">
      <c r="A551" s="1">
        <v>112399</v>
      </c>
      <c r="B551" s="14">
        <v>45</v>
      </c>
      <c r="C551" s="14">
        <v>12</v>
      </c>
      <c r="D551" s="2">
        <v>45.66</v>
      </c>
      <c r="E551" s="3">
        <v>4.5</v>
      </c>
      <c r="F551" s="14">
        <v>232</v>
      </c>
      <c r="G551" s="14">
        <v>124</v>
      </c>
      <c r="H551" s="14">
        <v>80</v>
      </c>
      <c r="I551" s="14">
        <v>30</v>
      </c>
      <c r="J551" s="14">
        <v>25</v>
      </c>
      <c r="K551" s="14">
        <v>4</v>
      </c>
      <c r="L551" s="14">
        <v>8</v>
      </c>
      <c r="M551" s="14">
        <v>6</v>
      </c>
      <c r="N551" s="14">
        <v>2</v>
      </c>
      <c r="O551" s="14">
        <v>0</v>
      </c>
      <c r="P551" s="14">
        <v>0</v>
      </c>
      <c r="Q551" s="14">
        <v>1</v>
      </c>
      <c r="R551" s="14">
        <v>0</v>
      </c>
      <c r="S551">
        <v>0</v>
      </c>
      <c r="T551" s="41">
        <v>2</v>
      </c>
      <c r="U551" s="14">
        <f t="shared" si="120"/>
        <v>512</v>
      </c>
      <c r="V551" s="14">
        <f t="shared" si="121"/>
        <v>280</v>
      </c>
      <c r="W551" s="14">
        <f t="shared" si="122"/>
        <v>156</v>
      </c>
      <c r="X551" s="14">
        <f t="shared" si="123"/>
        <v>76</v>
      </c>
      <c r="Y551" s="14">
        <f t="shared" si="124"/>
        <v>46</v>
      </c>
      <c r="Z551" s="14">
        <f t="shared" si="125"/>
        <v>21</v>
      </c>
      <c r="AA551" s="14">
        <f t="shared" si="126"/>
        <v>17</v>
      </c>
      <c r="AB551" s="14">
        <f t="shared" si="127"/>
        <v>9</v>
      </c>
      <c r="AC551" s="14">
        <f t="shared" si="128"/>
        <v>3</v>
      </c>
      <c r="AD551" s="14">
        <f t="shared" si="129"/>
        <v>1</v>
      </c>
      <c r="AE551" s="14">
        <f t="shared" si="130"/>
        <v>1</v>
      </c>
      <c r="AF551" s="14">
        <f t="shared" si="131"/>
        <v>1</v>
      </c>
      <c r="AG551" s="14">
        <f t="shared" si="132"/>
        <v>0</v>
      </c>
      <c r="AH551" s="14">
        <f t="shared" si="133"/>
        <v>0</v>
      </c>
      <c r="AI551" s="9">
        <f t="shared" si="134"/>
        <v>30.46875</v>
      </c>
    </row>
    <row r="552" spans="1:35">
      <c r="A552" s="1">
        <v>112399</v>
      </c>
      <c r="B552" s="14">
        <v>45</v>
      </c>
      <c r="C552" s="14">
        <v>13</v>
      </c>
      <c r="D552" s="2">
        <v>45.704999999999998</v>
      </c>
      <c r="E552" s="3">
        <v>4.5</v>
      </c>
      <c r="F552" s="14">
        <v>997</v>
      </c>
      <c r="G552" s="14">
        <v>554</v>
      </c>
      <c r="H552" s="14">
        <v>314</v>
      </c>
      <c r="I552" s="14">
        <v>201</v>
      </c>
      <c r="J552" s="14">
        <v>106</v>
      </c>
      <c r="K552" s="14">
        <v>48</v>
      </c>
      <c r="L552" s="14">
        <v>19</v>
      </c>
      <c r="M552" s="14">
        <v>6</v>
      </c>
      <c r="N552" s="14">
        <v>3</v>
      </c>
      <c r="O552" s="14">
        <v>0</v>
      </c>
      <c r="P552" s="14">
        <v>1</v>
      </c>
      <c r="Q552" s="14">
        <v>0</v>
      </c>
      <c r="R552" s="14">
        <v>0</v>
      </c>
      <c r="S552">
        <v>0</v>
      </c>
      <c r="T552" s="41">
        <v>2</v>
      </c>
      <c r="U552" s="14">
        <f t="shared" si="120"/>
        <v>2249</v>
      </c>
      <c r="V552" s="14">
        <f t="shared" si="121"/>
        <v>1252</v>
      </c>
      <c r="W552" s="14">
        <f t="shared" si="122"/>
        <v>698</v>
      </c>
      <c r="X552" s="14">
        <f t="shared" si="123"/>
        <v>384</v>
      </c>
      <c r="Y552" s="14">
        <f t="shared" si="124"/>
        <v>183</v>
      </c>
      <c r="Z552" s="14">
        <f t="shared" si="125"/>
        <v>77</v>
      </c>
      <c r="AA552" s="14">
        <f t="shared" si="126"/>
        <v>29</v>
      </c>
      <c r="AB552" s="14">
        <f t="shared" si="127"/>
        <v>10</v>
      </c>
      <c r="AC552" s="14">
        <f t="shared" si="128"/>
        <v>4</v>
      </c>
      <c r="AD552" s="14">
        <f t="shared" si="129"/>
        <v>1</v>
      </c>
      <c r="AE552" s="14">
        <f t="shared" si="130"/>
        <v>1</v>
      </c>
      <c r="AF552" s="14">
        <f t="shared" si="131"/>
        <v>0</v>
      </c>
      <c r="AG552" s="14">
        <f t="shared" si="132"/>
        <v>0</v>
      </c>
      <c r="AH552" s="14">
        <f t="shared" si="133"/>
        <v>0</v>
      </c>
      <c r="AI552" s="9">
        <f t="shared" si="134"/>
        <v>31.036016007114277</v>
      </c>
    </row>
    <row r="553" spans="1:35">
      <c r="A553" s="1">
        <v>112399</v>
      </c>
      <c r="B553" s="14">
        <v>45</v>
      </c>
      <c r="C553" s="14">
        <v>14</v>
      </c>
      <c r="D553" s="2">
        <v>45.75</v>
      </c>
      <c r="E553" s="3">
        <v>4.5</v>
      </c>
      <c r="F553" s="14">
        <v>687</v>
      </c>
      <c r="G553" s="14">
        <v>395</v>
      </c>
      <c r="H553" s="14">
        <v>250</v>
      </c>
      <c r="I553" s="14">
        <v>136</v>
      </c>
      <c r="J553" s="14">
        <v>79</v>
      </c>
      <c r="K553" s="14">
        <v>25</v>
      </c>
      <c r="L553" s="14">
        <v>7</v>
      </c>
      <c r="M553" s="14">
        <v>3</v>
      </c>
      <c r="N553" s="14">
        <v>2</v>
      </c>
      <c r="O553" s="14">
        <v>1</v>
      </c>
      <c r="P553" s="14">
        <v>1</v>
      </c>
      <c r="Q553" s="14">
        <v>0</v>
      </c>
      <c r="R553" s="14">
        <v>0</v>
      </c>
      <c r="S553">
        <v>0</v>
      </c>
      <c r="T553" s="41">
        <v>2</v>
      </c>
      <c r="U553" s="14">
        <f t="shared" si="120"/>
        <v>1586</v>
      </c>
      <c r="V553" s="14">
        <f t="shared" si="121"/>
        <v>899</v>
      </c>
      <c r="W553" s="14">
        <f t="shared" si="122"/>
        <v>504</v>
      </c>
      <c r="X553" s="14">
        <f t="shared" si="123"/>
        <v>254</v>
      </c>
      <c r="Y553" s="14">
        <f t="shared" si="124"/>
        <v>118</v>
      </c>
      <c r="Z553" s="14">
        <f t="shared" si="125"/>
        <v>39</v>
      </c>
      <c r="AA553" s="14">
        <f t="shared" si="126"/>
        <v>14</v>
      </c>
      <c r="AB553" s="14">
        <f t="shared" si="127"/>
        <v>7</v>
      </c>
      <c r="AC553" s="14">
        <f t="shared" si="128"/>
        <v>4</v>
      </c>
      <c r="AD553" s="14">
        <f t="shared" si="129"/>
        <v>2</v>
      </c>
      <c r="AE553" s="14">
        <f t="shared" si="130"/>
        <v>1</v>
      </c>
      <c r="AF553" s="14">
        <f t="shared" si="131"/>
        <v>0</v>
      </c>
      <c r="AG553" s="14">
        <f t="shared" si="132"/>
        <v>0</v>
      </c>
      <c r="AH553" s="14">
        <f t="shared" si="133"/>
        <v>0</v>
      </c>
      <c r="AI553" s="9">
        <f t="shared" si="134"/>
        <v>31.778058007566205</v>
      </c>
    </row>
    <row r="554" spans="1:35">
      <c r="A554" s="1">
        <v>112399</v>
      </c>
      <c r="B554" s="14">
        <v>45</v>
      </c>
      <c r="C554" s="14">
        <v>15</v>
      </c>
      <c r="D554" s="2">
        <v>45.795000000000002</v>
      </c>
      <c r="E554" s="3">
        <v>4.5</v>
      </c>
      <c r="F554" s="14">
        <v>743</v>
      </c>
      <c r="G554" s="14">
        <v>475</v>
      </c>
      <c r="H554" s="14">
        <v>301</v>
      </c>
      <c r="I554" s="14">
        <v>169</v>
      </c>
      <c r="J554" s="14">
        <v>85</v>
      </c>
      <c r="K554" s="14">
        <v>42</v>
      </c>
      <c r="L554" s="14">
        <v>19</v>
      </c>
      <c r="M554" s="14">
        <v>11</v>
      </c>
      <c r="N554" s="14">
        <v>4</v>
      </c>
      <c r="O554" s="14">
        <v>1</v>
      </c>
      <c r="P554" s="14">
        <v>0</v>
      </c>
      <c r="Q554" s="14">
        <v>0</v>
      </c>
      <c r="R554" s="14">
        <v>0</v>
      </c>
      <c r="S554">
        <v>0</v>
      </c>
      <c r="T554" s="41">
        <v>2</v>
      </c>
      <c r="U554" s="14">
        <f t="shared" si="120"/>
        <v>1850</v>
      </c>
      <c r="V554" s="14">
        <f t="shared" si="121"/>
        <v>1107</v>
      </c>
      <c r="W554" s="14">
        <f t="shared" si="122"/>
        <v>632</v>
      </c>
      <c r="X554" s="14">
        <f t="shared" si="123"/>
        <v>331</v>
      </c>
      <c r="Y554" s="14">
        <f t="shared" si="124"/>
        <v>162</v>
      </c>
      <c r="Z554" s="14">
        <f t="shared" si="125"/>
        <v>77</v>
      </c>
      <c r="AA554" s="14">
        <f t="shared" si="126"/>
        <v>35</v>
      </c>
      <c r="AB554" s="14">
        <f t="shared" si="127"/>
        <v>16</v>
      </c>
      <c r="AC554" s="14">
        <f t="shared" si="128"/>
        <v>5</v>
      </c>
      <c r="AD554" s="14">
        <f t="shared" si="129"/>
        <v>1</v>
      </c>
      <c r="AE554" s="14">
        <f t="shared" si="130"/>
        <v>0</v>
      </c>
      <c r="AF554" s="14">
        <f t="shared" si="131"/>
        <v>0</v>
      </c>
      <c r="AG554" s="14">
        <f t="shared" si="132"/>
        <v>0</v>
      </c>
      <c r="AH554" s="14">
        <f t="shared" si="133"/>
        <v>0</v>
      </c>
      <c r="AI554" s="9">
        <f t="shared" si="134"/>
        <v>34.162162162162161</v>
      </c>
    </row>
    <row r="555" spans="1:35">
      <c r="A555" s="1">
        <v>112399</v>
      </c>
      <c r="B555" s="14">
        <v>45</v>
      </c>
      <c r="C555" s="14">
        <v>16</v>
      </c>
      <c r="D555" s="2">
        <v>45.84</v>
      </c>
      <c r="E555" s="3">
        <v>4.5</v>
      </c>
      <c r="F555" s="14">
        <v>371</v>
      </c>
      <c r="G555" s="14">
        <v>295</v>
      </c>
      <c r="H555" s="14">
        <v>235</v>
      </c>
      <c r="I555" s="14">
        <v>160</v>
      </c>
      <c r="J555" s="14">
        <v>91</v>
      </c>
      <c r="K555" s="14">
        <v>58</v>
      </c>
      <c r="L555" s="14">
        <v>31</v>
      </c>
      <c r="M555" s="14">
        <v>37</v>
      </c>
      <c r="N555" s="14">
        <v>18</v>
      </c>
      <c r="O555" s="14">
        <v>12</v>
      </c>
      <c r="P555" s="14">
        <v>5</v>
      </c>
      <c r="Q555" s="14">
        <v>5</v>
      </c>
      <c r="R555" s="14">
        <v>0</v>
      </c>
      <c r="S555">
        <v>0</v>
      </c>
      <c r="T555" s="41">
        <v>2</v>
      </c>
      <c r="U555" s="14">
        <f t="shared" si="120"/>
        <v>1318</v>
      </c>
      <c r="V555" s="14">
        <f t="shared" si="121"/>
        <v>947</v>
      </c>
      <c r="W555" s="14">
        <f t="shared" si="122"/>
        <v>652</v>
      </c>
      <c r="X555" s="14">
        <f t="shared" si="123"/>
        <v>417</v>
      </c>
      <c r="Y555" s="14">
        <f t="shared" si="124"/>
        <v>257</v>
      </c>
      <c r="Z555" s="14">
        <f t="shared" si="125"/>
        <v>166</v>
      </c>
      <c r="AA555" s="14">
        <f t="shared" si="126"/>
        <v>108</v>
      </c>
      <c r="AB555" s="14">
        <f t="shared" si="127"/>
        <v>77</v>
      </c>
      <c r="AC555" s="14">
        <f t="shared" si="128"/>
        <v>40</v>
      </c>
      <c r="AD555" s="14">
        <f t="shared" si="129"/>
        <v>22</v>
      </c>
      <c r="AE555" s="14">
        <f t="shared" si="130"/>
        <v>10</v>
      </c>
      <c r="AF555" s="14">
        <f t="shared" si="131"/>
        <v>5</v>
      </c>
      <c r="AG555" s="14">
        <f t="shared" si="132"/>
        <v>0</v>
      </c>
      <c r="AH555" s="14">
        <f t="shared" si="133"/>
        <v>0</v>
      </c>
      <c r="AI555" s="9">
        <f t="shared" si="134"/>
        <v>49.468892261001521</v>
      </c>
    </row>
    <row r="556" spans="1:35">
      <c r="A556" s="1">
        <v>112399</v>
      </c>
      <c r="B556" s="14">
        <v>45</v>
      </c>
      <c r="C556" s="14">
        <v>17</v>
      </c>
      <c r="D556" s="2">
        <v>45.884999999999998</v>
      </c>
      <c r="E556" s="3">
        <v>4.5</v>
      </c>
      <c r="F556" s="14">
        <v>328</v>
      </c>
      <c r="G556" s="14">
        <v>167</v>
      </c>
      <c r="H556" s="14">
        <v>116</v>
      </c>
      <c r="I556" s="14">
        <v>50</v>
      </c>
      <c r="J556" s="14">
        <v>33</v>
      </c>
      <c r="K556" s="14">
        <v>12</v>
      </c>
      <c r="L556" s="14">
        <v>7</v>
      </c>
      <c r="M556" s="14">
        <v>4</v>
      </c>
      <c r="N556" s="14">
        <v>1</v>
      </c>
      <c r="O556" s="14">
        <v>1</v>
      </c>
      <c r="P556" s="14">
        <v>0</v>
      </c>
      <c r="Q556" s="14">
        <v>1</v>
      </c>
      <c r="R556" s="14">
        <v>0</v>
      </c>
      <c r="S556">
        <v>1</v>
      </c>
      <c r="T556" s="41">
        <v>2</v>
      </c>
      <c r="U556" s="14">
        <f t="shared" si="120"/>
        <v>721</v>
      </c>
      <c r="V556" s="14">
        <f t="shared" si="121"/>
        <v>393</v>
      </c>
      <c r="W556" s="14">
        <f t="shared" si="122"/>
        <v>226</v>
      </c>
      <c r="X556" s="14">
        <f t="shared" si="123"/>
        <v>110</v>
      </c>
      <c r="Y556" s="14">
        <f t="shared" si="124"/>
        <v>60</v>
      </c>
      <c r="Z556" s="14">
        <f t="shared" si="125"/>
        <v>27</v>
      </c>
      <c r="AA556" s="14">
        <f t="shared" si="126"/>
        <v>15</v>
      </c>
      <c r="AB556" s="14">
        <f t="shared" si="127"/>
        <v>8</v>
      </c>
      <c r="AC556" s="14">
        <f t="shared" si="128"/>
        <v>4</v>
      </c>
      <c r="AD556" s="14">
        <f t="shared" si="129"/>
        <v>3</v>
      </c>
      <c r="AE556" s="14">
        <f t="shared" si="130"/>
        <v>2</v>
      </c>
      <c r="AF556" s="14">
        <f t="shared" si="131"/>
        <v>2</v>
      </c>
      <c r="AG556" s="14">
        <f t="shared" si="132"/>
        <v>1</v>
      </c>
      <c r="AH556" s="14">
        <f t="shared" si="133"/>
        <v>1</v>
      </c>
      <c r="AI556" s="9">
        <f t="shared" si="134"/>
        <v>31.345353675450767</v>
      </c>
    </row>
    <row r="557" spans="1:35">
      <c r="A557" s="1">
        <v>112399</v>
      </c>
      <c r="B557" s="14">
        <v>45</v>
      </c>
      <c r="C557" s="14">
        <v>18</v>
      </c>
      <c r="D557" s="2">
        <v>45.93</v>
      </c>
      <c r="E557" s="3">
        <v>4.5</v>
      </c>
      <c r="F557" s="14">
        <v>299</v>
      </c>
      <c r="G557" s="14">
        <v>140</v>
      </c>
      <c r="H557" s="14">
        <v>92</v>
      </c>
      <c r="I557" s="14">
        <v>35</v>
      </c>
      <c r="J557" s="14">
        <v>21</v>
      </c>
      <c r="K557" s="14">
        <v>15</v>
      </c>
      <c r="L557" s="14">
        <v>10</v>
      </c>
      <c r="M557" s="14">
        <v>1</v>
      </c>
      <c r="N557" s="14">
        <v>0</v>
      </c>
      <c r="O557" s="14">
        <v>0</v>
      </c>
      <c r="P557" s="14">
        <v>1</v>
      </c>
      <c r="Q557" s="14">
        <v>0</v>
      </c>
      <c r="R557" s="14">
        <v>0</v>
      </c>
      <c r="S557">
        <v>0</v>
      </c>
      <c r="T557" s="41">
        <v>2</v>
      </c>
      <c r="U557" s="14">
        <f t="shared" si="120"/>
        <v>614</v>
      </c>
      <c r="V557" s="14">
        <f t="shared" si="121"/>
        <v>315</v>
      </c>
      <c r="W557" s="14">
        <f t="shared" si="122"/>
        <v>175</v>
      </c>
      <c r="X557" s="14">
        <f t="shared" si="123"/>
        <v>83</v>
      </c>
      <c r="Y557" s="14">
        <f t="shared" si="124"/>
        <v>48</v>
      </c>
      <c r="Z557" s="14">
        <f t="shared" si="125"/>
        <v>27</v>
      </c>
      <c r="AA557" s="14">
        <f t="shared" si="126"/>
        <v>12</v>
      </c>
      <c r="AB557" s="14">
        <f t="shared" si="127"/>
        <v>2</v>
      </c>
      <c r="AC557" s="14">
        <f t="shared" si="128"/>
        <v>1</v>
      </c>
      <c r="AD557" s="14">
        <f t="shared" si="129"/>
        <v>1</v>
      </c>
      <c r="AE557" s="14">
        <f t="shared" si="130"/>
        <v>1</v>
      </c>
      <c r="AF557" s="14">
        <f t="shared" si="131"/>
        <v>0</v>
      </c>
      <c r="AG557" s="14">
        <f t="shared" si="132"/>
        <v>0</v>
      </c>
      <c r="AH557" s="14">
        <f t="shared" si="133"/>
        <v>0</v>
      </c>
      <c r="AI557" s="9">
        <f t="shared" si="134"/>
        <v>28.501628664495115</v>
      </c>
    </row>
    <row r="558" spans="1:35">
      <c r="A558" s="1">
        <v>112399</v>
      </c>
      <c r="B558" s="14">
        <v>45</v>
      </c>
      <c r="C558" s="14">
        <v>19</v>
      </c>
      <c r="D558" s="2">
        <v>45.975000000000001</v>
      </c>
      <c r="E558" s="3">
        <v>4.5</v>
      </c>
      <c r="F558" s="14">
        <v>310</v>
      </c>
      <c r="G558" s="14">
        <v>111</v>
      </c>
      <c r="H558" s="14">
        <v>53</v>
      </c>
      <c r="I558" s="14">
        <v>27</v>
      </c>
      <c r="J558" s="14">
        <v>22</v>
      </c>
      <c r="K558" s="14">
        <v>5</v>
      </c>
      <c r="L558" s="14">
        <v>0</v>
      </c>
      <c r="M558" s="14">
        <v>1</v>
      </c>
      <c r="N558" s="14">
        <v>0</v>
      </c>
      <c r="O558" s="14">
        <v>0</v>
      </c>
      <c r="P558" s="14">
        <v>0</v>
      </c>
      <c r="Q558" s="14">
        <v>0</v>
      </c>
      <c r="R558" s="14">
        <v>1</v>
      </c>
      <c r="S558">
        <v>0</v>
      </c>
      <c r="T558" s="41">
        <v>2</v>
      </c>
      <c r="U558" s="14">
        <f t="shared" si="120"/>
        <v>530</v>
      </c>
      <c r="V558" s="14">
        <f t="shared" si="121"/>
        <v>220</v>
      </c>
      <c r="W558" s="14">
        <f t="shared" si="122"/>
        <v>109</v>
      </c>
      <c r="X558" s="14">
        <f t="shared" si="123"/>
        <v>56</v>
      </c>
      <c r="Y558" s="14">
        <f t="shared" si="124"/>
        <v>29</v>
      </c>
      <c r="Z558" s="14">
        <f t="shared" si="125"/>
        <v>7</v>
      </c>
      <c r="AA558" s="14">
        <f t="shared" si="126"/>
        <v>2</v>
      </c>
      <c r="AB558" s="14">
        <f t="shared" si="127"/>
        <v>2</v>
      </c>
      <c r="AC558" s="14">
        <f t="shared" si="128"/>
        <v>1</v>
      </c>
      <c r="AD558" s="14">
        <f t="shared" si="129"/>
        <v>1</v>
      </c>
      <c r="AE558" s="14">
        <f t="shared" si="130"/>
        <v>1</v>
      </c>
      <c r="AF558" s="14">
        <f t="shared" si="131"/>
        <v>1</v>
      </c>
      <c r="AG558" s="14">
        <f t="shared" si="132"/>
        <v>1</v>
      </c>
      <c r="AH558" s="14">
        <f t="shared" si="133"/>
        <v>0</v>
      </c>
      <c r="AI558" s="9">
        <f t="shared" si="134"/>
        <v>20.566037735849058</v>
      </c>
    </row>
    <row r="559" spans="1:35">
      <c r="A559" s="1">
        <v>112399</v>
      </c>
      <c r="B559" s="14">
        <v>45</v>
      </c>
      <c r="C559" s="14">
        <v>20</v>
      </c>
      <c r="D559" s="2">
        <v>46.02</v>
      </c>
      <c r="E559" s="3">
        <v>4.5</v>
      </c>
      <c r="F559" s="14">
        <v>180</v>
      </c>
      <c r="G559" s="14">
        <v>86</v>
      </c>
      <c r="H559" s="14">
        <v>53</v>
      </c>
      <c r="I559" s="14">
        <v>20</v>
      </c>
      <c r="J559" s="14">
        <v>10</v>
      </c>
      <c r="K559" s="14">
        <v>1</v>
      </c>
      <c r="L559" s="14">
        <v>0</v>
      </c>
      <c r="M559" s="14">
        <v>1</v>
      </c>
      <c r="N559" s="14">
        <v>0</v>
      </c>
      <c r="O559" s="14">
        <v>1</v>
      </c>
      <c r="P559" s="14">
        <v>0</v>
      </c>
      <c r="Q559" s="14">
        <v>0</v>
      </c>
      <c r="R559" s="14">
        <v>0</v>
      </c>
      <c r="S559">
        <v>0</v>
      </c>
      <c r="T559" s="41">
        <v>2</v>
      </c>
      <c r="U559" s="14">
        <f t="shared" si="120"/>
        <v>352</v>
      </c>
      <c r="V559" s="14">
        <f t="shared" si="121"/>
        <v>172</v>
      </c>
      <c r="W559" s="14">
        <f t="shared" si="122"/>
        <v>86</v>
      </c>
      <c r="X559" s="14">
        <f t="shared" si="123"/>
        <v>33</v>
      </c>
      <c r="Y559" s="14">
        <f t="shared" si="124"/>
        <v>13</v>
      </c>
      <c r="Z559" s="14">
        <f t="shared" si="125"/>
        <v>3</v>
      </c>
      <c r="AA559" s="14">
        <f t="shared" si="126"/>
        <v>2</v>
      </c>
      <c r="AB559" s="14">
        <f t="shared" si="127"/>
        <v>2</v>
      </c>
      <c r="AC559" s="14">
        <f t="shared" si="128"/>
        <v>1</v>
      </c>
      <c r="AD559" s="14">
        <f t="shared" si="129"/>
        <v>1</v>
      </c>
      <c r="AE559" s="14">
        <f t="shared" si="130"/>
        <v>0</v>
      </c>
      <c r="AF559" s="14">
        <f t="shared" si="131"/>
        <v>0</v>
      </c>
      <c r="AG559" s="14">
        <f t="shared" si="132"/>
        <v>0</v>
      </c>
      <c r="AH559" s="14">
        <f t="shared" si="133"/>
        <v>0</v>
      </c>
      <c r="AI559" s="9">
        <f t="shared" si="134"/>
        <v>24.431818181818183</v>
      </c>
    </row>
    <row r="560" spans="1:35">
      <c r="A560" s="1">
        <v>112399</v>
      </c>
      <c r="B560" s="14">
        <v>45</v>
      </c>
      <c r="C560" s="14">
        <v>21</v>
      </c>
      <c r="D560" s="2">
        <v>46.064999999999998</v>
      </c>
      <c r="E560" s="3">
        <v>4.5</v>
      </c>
      <c r="F560" s="14">
        <v>124</v>
      </c>
      <c r="G560" s="14">
        <v>68</v>
      </c>
      <c r="H560" s="14">
        <v>27</v>
      </c>
      <c r="I560" s="14">
        <v>15</v>
      </c>
      <c r="J560" s="14">
        <v>7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>
        <v>0</v>
      </c>
      <c r="T560" s="41">
        <v>2</v>
      </c>
      <c r="U560" s="14">
        <f t="shared" si="120"/>
        <v>241</v>
      </c>
      <c r="V560" s="14">
        <f t="shared" si="121"/>
        <v>117</v>
      </c>
      <c r="W560" s="14">
        <f t="shared" si="122"/>
        <v>49</v>
      </c>
      <c r="X560" s="14">
        <f t="shared" si="123"/>
        <v>22</v>
      </c>
      <c r="Y560" s="14">
        <f t="shared" si="124"/>
        <v>7</v>
      </c>
      <c r="Z560" s="14">
        <f t="shared" si="125"/>
        <v>0</v>
      </c>
      <c r="AA560" s="14">
        <f t="shared" si="126"/>
        <v>0</v>
      </c>
      <c r="AB560" s="14">
        <f t="shared" si="127"/>
        <v>0</v>
      </c>
      <c r="AC560" s="14">
        <f t="shared" si="128"/>
        <v>0</v>
      </c>
      <c r="AD560" s="14">
        <f t="shared" si="129"/>
        <v>0</v>
      </c>
      <c r="AE560" s="14">
        <f t="shared" si="130"/>
        <v>0</v>
      </c>
      <c r="AF560" s="14">
        <f t="shared" si="131"/>
        <v>0</v>
      </c>
      <c r="AG560" s="14">
        <f t="shared" si="132"/>
        <v>0</v>
      </c>
      <c r="AH560" s="14">
        <f t="shared" si="133"/>
        <v>0</v>
      </c>
      <c r="AI560" s="9">
        <f t="shared" si="134"/>
        <v>20.331950207468878</v>
      </c>
    </row>
    <row r="561" spans="1:35">
      <c r="A561" s="1">
        <v>112399</v>
      </c>
      <c r="B561" s="14">
        <v>45</v>
      </c>
      <c r="C561" s="14">
        <v>22</v>
      </c>
      <c r="D561" s="2">
        <v>46.11</v>
      </c>
      <c r="E561" s="3">
        <v>4.5</v>
      </c>
      <c r="F561" s="14">
        <v>110</v>
      </c>
      <c r="G561" s="14">
        <v>56</v>
      </c>
      <c r="H561" s="14">
        <v>34</v>
      </c>
      <c r="I561" s="14">
        <v>21</v>
      </c>
      <c r="J561" s="14">
        <v>5</v>
      </c>
      <c r="K561" s="14">
        <v>1</v>
      </c>
      <c r="L561" s="14">
        <v>1</v>
      </c>
      <c r="M561" s="14">
        <v>0</v>
      </c>
      <c r="N561" s="14">
        <v>1</v>
      </c>
      <c r="O561" s="14">
        <v>0</v>
      </c>
      <c r="P561" s="14">
        <v>0</v>
      </c>
      <c r="Q561" s="14">
        <v>0</v>
      </c>
      <c r="R561" s="14">
        <v>0</v>
      </c>
      <c r="S561">
        <v>0</v>
      </c>
      <c r="T561" s="41">
        <v>2</v>
      </c>
      <c r="U561" s="14">
        <f t="shared" si="120"/>
        <v>229</v>
      </c>
      <c r="V561" s="14">
        <f t="shared" si="121"/>
        <v>119</v>
      </c>
      <c r="W561" s="14">
        <f t="shared" si="122"/>
        <v>63</v>
      </c>
      <c r="X561" s="14">
        <f t="shared" si="123"/>
        <v>29</v>
      </c>
      <c r="Y561" s="14">
        <f t="shared" si="124"/>
        <v>8</v>
      </c>
      <c r="Z561" s="14">
        <f t="shared" si="125"/>
        <v>3</v>
      </c>
      <c r="AA561" s="14">
        <f t="shared" si="126"/>
        <v>2</v>
      </c>
      <c r="AB561" s="14">
        <f t="shared" si="127"/>
        <v>1</v>
      </c>
      <c r="AC561" s="14">
        <f t="shared" si="128"/>
        <v>1</v>
      </c>
      <c r="AD561" s="14">
        <f t="shared" si="129"/>
        <v>0</v>
      </c>
      <c r="AE561" s="14">
        <f t="shared" si="130"/>
        <v>0</v>
      </c>
      <c r="AF561" s="14">
        <f t="shared" si="131"/>
        <v>0</v>
      </c>
      <c r="AG561" s="14">
        <f t="shared" si="132"/>
        <v>0</v>
      </c>
      <c r="AH561" s="14">
        <f t="shared" si="133"/>
        <v>0</v>
      </c>
      <c r="AI561" s="9">
        <f t="shared" si="134"/>
        <v>27.510917030567683</v>
      </c>
    </row>
    <row r="562" spans="1:35">
      <c r="A562" s="1">
        <v>112399</v>
      </c>
      <c r="B562" s="14">
        <v>45</v>
      </c>
      <c r="C562" s="14">
        <v>23</v>
      </c>
      <c r="D562" s="2">
        <v>46.155000000000001</v>
      </c>
      <c r="E562" s="3">
        <v>5.5</v>
      </c>
      <c r="F562" s="14">
        <v>212</v>
      </c>
      <c r="G562" s="14">
        <v>106</v>
      </c>
      <c r="H562" s="14">
        <v>61</v>
      </c>
      <c r="I562" s="14">
        <v>36</v>
      </c>
      <c r="J562" s="14">
        <v>19</v>
      </c>
      <c r="K562" s="14">
        <v>9</v>
      </c>
      <c r="L562" s="14">
        <v>4</v>
      </c>
      <c r="M562" s="14">
        <v>1</v>
      </c>
      <c r="N562" s="14">
        <v>0</v>
      </c>
      <c r="O562" s="14">
        <v>0</v>
      </c>
      <c r="P562" s="14">
        <v>0</v>
      </c>
      <c r="Q562" s="14">
        <v>0</v>
      </c>
      <c r="R562" s="14">
        <v>1</v>
      </c>
      <c r="S562">
        <v>0</v>
      </c>
      <c r="T562" s="41">
        <v>2</v>
      </c>
      <c r="U562" s="14">
        <f t="shared" si="120"/>
        <v>449</v>
      </c>
      <c r="V562" s="14">
        <f t="shared" si="121"/>
        <v>237</v>
      </c>
      <c r="W562" s="14">
        <f t="shared" si="122"/>
        <v>131</v>
      </c>
      <c r="X562" s="14">
        <f t="shared" si="123"/>
        <v>70</v>
      </c>
      <c r="Y562" s="14">
        <f t="shared" si="124"/>
        <v>34</v>
      </c>
      <c r="Z562" s="14">
        <f t="shared" si="125"/>
        <v>15</v>
      </c>
      <c r="AA562" s="14">
        <f t="shared" si="126"/>
        <v>6</v>
      </c>
      <c r="AB562" s="14">
        <f t="shared" si="127"/>
        <v>2</v>
      </c>
      <c r="AC562" s="14">
        <f t="shared" si="128"/>
        <v>1</v>
      </c>
      <c r="AD562" s="14">
        <f t="shared" si="129"/>
        <v>1</v>
      </c>
      <c r="AE562" s="14">
        <f t="shared" si="130"/>
        <v>1</v>
      </c>
      <c r="AF562" s="14">
        <f t="shared" si="131"/>
        <v>1</v>
      </c>
      <c r="AG562" s="14">
        <f t="shared" si="132"/>
        <v>1</v>
      </c>
      <c r="AH562" s="14">
        <f t="shared" si="133"/>
        <v>0</v>
      </c>
      <c r="AI562" s="9">
        <f t="shared" si="134"/>
        <v>29.175946547884184</v>
      </c>
    </row>
    <row r="563" spans="1:35">
      <c r="A563" s="1">
        <v>112499</v>
      </c>
      <c r="B563" s="14">
        <v>46</v>
      </c>
      <c r="C563" s="14">
        <v>1</v>
      </c>
      <c r="D563" s="2">
        <v>46.21</v>
      </c>
      <c r="E563" s="3">
        <v>5.3</v>
      </c>
      <c r="F563" s="14">
        <v>489</v>
      </c>
      <c r="G563" s="14">
        <v>256</v>
      </c>
      <c r="H563" s="14">
        <v>142</v>
      </c>
      <c r="I563" s="14">
        <v>68</v>
      </c>
      <c r="J563" s="14">
        <v>46</v>
      </c>
      <c r="K563" s="14">
        <v>19</v>
      </c>
      <c r="L563" s="14">
        <v>8</v>
      </c>
      <c r="M563" s="14">
        <v>2</v>
      </c>
      <c r="N563" s="14">
        <v>1</v>
      </c>
      <c r="O563" s="14">
        <v>1</v>
      </c>
      <c r="P563" s="14">
        <v>0</v>
      </c>
      <c r="Q563" s="14">
        <v>0</v>
      </c>
      <c r="R563" s="14">
        <v>0</v>
      </c>
      <c r="S563">
        <v>0</v>
      </c>
      <c r="T563" s="41">
        <v>2</v>
      </c>
      <c r="U563" s="14">
        <f t="shared" si="120"/>
        <v>1032</v>
      </c>
      <c r="V563" s="14">
        <f t="shared" si="121"/>
        <v>543</v>
      </c>
      <c r="W563" s="14">
        <f t="shared" si="122"/>
        <v>287</v>
      </c>
      <c r="X563" s="14">
        <f t="shared" si="123"/>
        <v>145</v>
      </c>
      <c r="Y563" s="14">
        <f t="shared" si="124"/>
        <v>77</v>
      </c>
      <c r="Z563" s="14">
        <f t="shared" si="125"/>
        <v>31</v>
      </c>
      <c r="AA563" s="14">
        <f t="shared" si="126"/>
        <v>12</v>
      </c>
      <c r="AB563" s="14">
        <f t="shared" si="127"/>
        <v>4</v>
      </c>
      <c r="AC563" s="14">
        <f t="shared" si="128"/>
        <v>2</v>
      </c>
      <c r="AD563" s="14">
        <f t="shared" si="129"/>
        <v>1</v>
      </c>
      <c r="AE563" s="14">
        <f t="shared" si="130"/>
        <v>0</v>
      </c>
      <c r="AF563" s="14">
        <f t="shared" si="131"/>
        <v>0</v>
      </c>
      <c r="AG563" s="14">
        <f t="shared" si="132"/>
        <v>0</v>
      </c>
      <c r="AH563" s="14">
        <f t="shared" si="133"/>
        <v>0</v>
      </c>
      <c r="AI563" s="9">
        <f t="shared" si="134"/>
        <v>27.810077519379846</v>
      </c>
    </row>
    <row r="564" spans="1:35">
      <c r="A564" s="1">
        <v>112499</v>
      </c>
      <c r="B564" s="14">
        <v>46</v>
      </c>
      <c r="C564" s="14">
        <v>2</v>
      </c>
      <c r="D564" s="2">
        <v>46.262999999999998</v>
      </c>
      <c r="E564" s="3">
        <v>4.4000000000000004</v>
      </c>
      <c r="F564" s="14">
        <v>283</v>
      </c>
      <c r="G564" s="14">
        <v>132</v>
      </c>
      <c r="H564" s="14">
        <v>57</v>
      </c>
      <c r="I564" s="14">
        <v>31</v>
      </c>
      <c r="J564" s="14">
        <v>16</v>
      </c>
      <c r="K564" s="14">
        <v>8</v>
      </c>
      <c r="L564" s="14">
        <v>6</v>
      </c>
      <c r="M564" s="14">
        <v>6</v>
      </c>
      <c r="N564" s="14">
        <v>1</v>
      </c>
      <c r="O564" s="14">
        <v>0</v>
      </c>
      <c r="P564" s="14">
        <v>0</v>
      </c>
      <c r="Q564" s="14">
        <v>0</v>
      </c>
      <c r="R564" s="14">
        <v>0</v>
      </c>
      <c r="S564">
        <v>0</v>
      </c>
      <c r="T564" s="41">
        <v>2</v>
      </c>
      <c r="U564" s="14">
        <f t="shared" si="120"/>
        <v>540</v>
      </c>
      <c r="V564" s="14">
        <f t="shared" si="121"/>
        <v>257</v>
      </c>
      <c r="W564" s="14">
        <f t="shared" si="122"/>
        <v>125</v>
      </c>
      <c r="X564" s="14">
        <f t="shared" si="123"/>
        <v>68</v>
      </c>
      <c r="Y564" s="14">
        <f t="shared" si="124"/>
        <v>37</v>
      </c>
      <c r="Z564" s="14">
        <f t="shared" si="125"/>
        <v>21</v>
      </c>
      <c r="AA564" s="14">
        <f t="shared" si="126"/>
        <v>13</v>
      </c>
      <c r="AB564" s="14">
        <f t="shared" si="127"/>
        <v>7</v>
      </c>
      <c r="AC564" s="14">
        <f t="shared" si="128"/>
        <v>1</v>
      </c>
      <c r="AD564" s="14">
        <f t="shared" si="129"/>
        <v>0</v>
      </c>
      <c r="AE564" s="14">
        <f t="shared" si="130"/>
        <v>0</v>
      </c>
      <c r="AF564" s="14">
        <f t="shared" si="131"/>
        <v>0</v>
      </c>
      <c r="AG564" s="14">
        <f t="shared" si="132"/>
        <v>0</v>
      </c>
      <c r="AH564" s="14">
        <f t="shared" si="133"/>
        <v>0</v>
      </c>
      <c r="AI564" s="9">
        <f t="shared" si="134"/>
        <v>23.148148148148149</v>
      </c>
    </row>
    <row r="565" spans="1:35">
      <c r="A565" s="1">
        <v>112499</v>
      </c>
      <c r="B565" s="14">
        <v>46</v>
      </c>
      <c r="C565" s="14">
        <v>3</v>
      </c>
      <c r="D565" s="2">
        <v>46.307000000000002</v>
      </c>
      <c r="E565" s="3">
        <v>4.4000000000000004</v>
      </c>
      <c r="F565" s="14">
        <v>365</v>
      </c>
      <c r="G565" s="14">
        <v>157</v>
      </c>
      <c r="H565" s="14">
        <v>76</v>
      </c>
      <c r="I565" s="14">
        <v>47</v>
      </c>
      <c r="J565" s="14">
        <v>24</v>
      </c>
      <c r="K565" s="14">
        <v>8</v>
      </c>
      <c r="L565" s="14">
        <v>5</v>
      </c>
      <c r="M565" s="14">
        <v>1</v>
      </c>
      <c r="N565" s="14">
        <v>0</v>
      </c>
      <c r="O565" s="14">
        <v>1</v>
      </c>
      <c r="P565" s="14">
        <v>0</v>
      </c>
      <c r="Q565" s="14">
        <v>0</v>
      </c>
      <c r="R565" s="14">
        <v>0</v>
      </c>
      <c r="S565">
        <v>0</v>
      </c>
      <c r="T565" s="41">
        <v>2</v>
      </c>
      <c r="U565" s="14">
        <f t="shared" si="120"/>
        <v>684</v>
      </c>
      <c r="V565" s="14">
        <f t="shared" si="121"/>
        <v>319</v>
      </c>
      <c r="W565" s="14">
        <f t="shared" si="122"/>
        <v>162</v>
      </c>
      <c r="X565" s="14">
        <f t="shared" si="123"/>
        <v>86</v>
      </c>
      <c r="Y565" s="14">
        <f t="shared" si="124"/>
        <v>39</v>
      </c>
      <c r="Z565" s="14">
        <f t="shared" si="125"/>
        <v>15</v>
      </c>
      <c r="AA565" s="14">
        <f t="shared" si="126"/>
        <v>7</v>
      </c>
      <c r="AB565" s="14">
        <f t="shared" si="127"/>
        <v>2</v>
      </c>
      <c r="AC565" s="14">
        <f t="shared" si="128"/>
        <v>1</v>
      </c>
      <c r="AD565" s="14">
        <f t="shared" si="129"/>
        <v>1</v>
      </c>
      <c r="AE565" s="14">
        <f t="shared" si="130"/>
        <v>0</v>
      </c>
      <c r="AF565" s="14">
        <f t="shared" si="131"/>
        <v>0</v>
      </c>
      <c r="AG565" s="14">
        <f t="shared" si="132"/>
        <v>0</v>
      </c>
      <c r="AH565" s="14">
        <f t="shared" si="133"/>
        <v>0</v>
      </c>
      <c r="AI565" s="9">
        <f t="shared" si="134"/>
        <v>23.684210526315788</v>
      </c>
    </row>
    <row r="566" spans="1:35">
      <c r="A566" s="1">
        <v>112499</v>
      </c>
      <c r="B566" s="14">
        <v>46</v>
      </c>
      <c r="C566" s="14">
        <v>4</v>
      </c>
      <c r="D566" s="2">
        <v>46.350999999999999</v>
      </c>
      <c r="E566" s="3">
        <v>4.4000000000000004</v>
      </c>
      <c r="F566" s="14">
        <v>206</v>
      </c>
      <c r="G566" s="14">
        <v>58</v>
      </c>
      <c r="H566" s="14">
        <v>35</v>
      </c>
      <c r="I566" s="14">
        <v>15</v>
      </c>
      <c r="J566" s="14">
        <v>7</v>
      </c>
      <c r="K566" s="14">
        <v>3</v>
      </c>
      <c r="L566" s="14">
        <v>1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>
        <v>0</v>
      </c>
      <c r="T566" s="41">
        <v>2</v>
      </c>
      <c r="U566" s="14">
        <f t="shared" si="120"/>
        <v>325</v>
      </c>
      <c r="V566" s="14">
        <f t="shared" si="121"/>
        <v>119</v>
      </c>
      <c r="W566" s="14">
        <f t="shared" si="122"/>
        <v>61</v>
      </c>
      <c r="X566" s="14">
        <f t="shared" si="123"/>
        <v>26</v>
      </c>
      <c r="Y566" s="14">
        <f t="shared" si="124"/>
        <v>11</v>
      </c>
      <c r="Z566" s="14">
        <f t="shared" si="125"/>
        <v>4</v>
      </c>
      <c r="AA566" s="14">
        <f t="shared" si="126"/>
        <v>1</v>
      </c>
      <c r="AB566" s="14">
        <f t="shared" si="127"/>
        <v>0</v>
      </c>
      <c r="AC566" s="14">
        <f t="shared" si="128"/>
        <v>0</v>
      </c>
      <c r="AD566" s="14">
        <f t="shared" si="129"/>
        <v>0</v>
      </c>
      <c r="AE566" s="14">
        <f t="shared" si="130"/>
        <v>0</v>
      </c>
      <c r="AF566" s="14">
        <f t="shared" si="131"/>
        <v>0</v>
      </c>
      <c r="AG566" s="14">
        <f t="shared" si="132"/>
        <v>0</v>
      </c>
      <c r="AH566" s="14">
        <f t="shared" si="133"/>
        <v>0</v>
      </c>
      <c r="AI566" s="9">
        <f t="shared" si="134"/>
        <v>18.76923076923077</v>
      </c>
    </row>
    <row r="567" spans="1:35">
      <c r="A567" s="1">
        <v>112499</v>
      </c>
      <c r="B567" s="14">
        <v>46</v>
      </c>
      <c r="C567" s="14">
        <v>5</v>
      </c>
      <c r="D567" s="2">
        <v>46.395000000000003</v>
      </c>
      <c r="E567" s="3">
        <v>4.4000000000000004</v>
      </c>
      <c r="F567" s="14">
        <v>175</v>
      </c>
      <c r="G567" s="14">
        <v>71</v>
      </c>
      <c r="H567" s="14">
        <v>41</v>
      </c>
      <c r="I567" s="14">
        <v>14</v>
      </c>
      <c r="J567" s="14">
        <v>5</v>
      </c>
      <c r="K567" s="14">
        <v>5</v>
      </c>
      <c r="L567" s="14">
        <v>1</v>
      </c>
      <c r="M567" s="14">
        <v>0</v>
      </c>
      <c r="N567" s="14">
        <v>0</v>
      </c>
      <c r="O567" s="14">
        <v>0</v>
      </c>
      <c r="P567" s="14">
        <v>0</v>
      </c>
      <c r="Q567" s="14">
        <v>1</v>
      </c>
      <c r="R567" s="14">
        <v>0</v>
      </c>
      <c r="S567">
        <v>0</v>
      </c>
      <c r="T567" s="41">
        <v>2</v>
      </c>
      <c r="U567" s="14">
        <f t="shared" si="120"/>
        <v>313</v>
      </c>
      <c r="V567" s="14">
        <f t="shared" si="121"/>
        <v>138</v>
      </c>
      <c r="W567" s="14">
        <f t="shared" si="122"/>
        <v>67</v>
      </c>
      <c r="X567" s="14">
        <f t="shared" si="123"/>
        <v>26</v>
      </c>
      <c r="Y567" s="14">
        <f t="shared" si="124"/>
        <v>12</v>
      </c>
      <c r="Z567" s="14">
        <f t="shared" si="125"/>
        <v>7</v>
      </c>
      <c r="AA567" s="14">
        <f t="shared" si="126"/>
        <v>2</v>
      </c>
      <c r="AB567" s="14">
        <f t="shared" si="127"/>
        <v>1</v>
      </c>
      <c r="AC567" s="14">
        <f t="shared" si="128"/>
        <v>1</v>
      </c>
      <c r="AD567" s="14">
        <f t="shared" si="129"/>
        <v>1</v>
      </c>
      <c r="AE567" s="14">
        <f t="shared" si="130"/>
        <v>1</v>
      </c>
      <c r="AF567" s="14">
        <f t="shared" si="131"/>
        <v>1</v>
      </c>
      <c r="AG567" s="14">
        <f t="shared" si="132"/>
        <v>0</v>
      </c>
      <c r="AH567" s="14">
        <f t="shared" si="133"/>
        <v>0</v>
      </c>
      <c r="AI567" s="9">
        <f t="shared" si="134"/>
        <v>21.405750798722046</v>
      </c>
    </row>
    <row r="568" spans="1:35">
      <c r="A568" s="1">
        <v>112499</v>
      </c>
      <c r="B568" s="14">
        <v>46</v>
      </c>
      <c r="C568" s="14">
        <v>6</v>
      </c>
      <c r="D568" s="2">
        <v>46.439</v>
      </c>
      <c r="E568" s="3">
        <v>4.4000000000000004</v>
      </c>
      <c r="F568" s="14">
        <v>161</v>
      </c>
      <c r="G568" s="14">
        <v>57</v>
      </c>
      <c r="H568" s="14">
        <v>27</v>
      </c>
      <c r="I568" s="14">
        <v>6</v>
      </c>
      <c r="J568" s="14">
        <v>7</v>
      </c>
      <c r="K568" s="14">
        <v>3</v>
      </c>
      <c r="L568" s="14">
        <v>0</v>
      </c>
      <c r="M568" s="14">
        <v>0</v>
      </c>
      <c r="N568" s="14">
        <v>1</v>
      </c>
      <c r="O568" s="14">
        <v>0</v>
      </c>
      <c r="P568" s="14">
        <v>0</v>
      </c>
      <c r="Q568" s="14">
        <v>0</v>
      </c>
      <c r="R568" s="14">
        <v>0</v>
      </c>
      <c r="S568">
        <v>0</v>
      </c>
      <c r="T568" s="41">
        <v>2</v>
      </c>
      <c r="U568" s="14">
        <f t="shared" si="120"/>
        <v>262</v>
      </c>
      <c r="V568" s="14">
        <f t="shared" si="121"/>
        <v>101</v>
      </c>
      <c r="W568" s="14">
        <f t="shared" si="122"/>
        <v>44</v>
      </c>
      <c r="X568" s="14">
        <f t="shared" si="123"/>
        <v>17</v>
      </c>
      <c r="Y568" s="14">
        <f t="shared" si="124"/>
        <v>11</v>
      </c>
      <c r="Z568" s="14">
        <f t="shared" si="125"/>
        <v>4</v>
      </c>
      <c r="AA568" s="14">
        <f t="shared" si="126"/>
        <v>1</v>
      </c>
      <c r="AB568" s="14">
        <f t="shared" si="127"/>
        <v>1</v>
      </c>
      <c r="AC568" s="14">
        <f t="shared" si="128"/>
        <v>1</v>
      </c>
      <c r="AD568" s="14">
        <f t="shared" si="129"/>
        <v>0</v>
      </c>
      <c r="AE568" s="14">
        <f t="shared" si="130"/>
        <v>0</v>
      </c>
      <c r="AF568" s="14">
        <f t="shared" si="131"/>
        <v>0</v>
      </c>
      <c r="AG568" s="14">
        <f t="shared" si="132"/>
        <v>0</v>
      </c>
      <c r="AH568" s="14">
        <f t="shared" si="133"/>
        <v>0</v>
      </c>
      <c r="AI568" s="9">
        <f t="shared" si="134"/>
        <v>16.793893129770993</v>
      </c>
    </row>
    <row r="569" spans="1:35">
      <c r="A569" s="1">
        <v>112499</v>
      </c>
      <c r="B569" s="14">
        <v>46</v>
      </c>
      <c r="C569" s="14">
        <v>7</v>
      </c>
      <c r="D569" s="2">
        <v>46.482999999999997</v>
      </c>
      <c r="E569" s="3">
        <v>4.4000000000000004</v>
      </c>
      <c r="F569" s="14">
        <v>193</v>
      </c>
      <c r="G569" s="14">
        <v>80</v>
      </c>
      <c r="H569" s="14">
        <v>39</v>
      </c>
      <c r="I569" s="14">
        <v>22</v>
      </c>
      <c r="J569" s="14">
        <v>14</v>
      </c>
      <c r="K569" s="14">
        <v>2</v>
      </c>
      <c r="L569" s="14">
        <v>1</v>
      </c>
      <c r="M569" s="14">
        <v>1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>
        <v>0</v>
      </c>
      <c r="T569" s="41">
        <v>2</v>
      </c>
      <c r="U569" s="14">
        <f t="shared" si="120"/>
        <v>352</v>
      </c>
      <c r="V569" s="14">
        <f t="shared" si="121"/>
        <v>159</v>
      </c>
      <c r="W569" s="14">
        <f t="shared" si="122"/>
        <v>79</v>
      </c>
      <c r="X569" s="14">
        <f t="shared" si="123"/>
        <v>40</v>
      </c>
      <c r="Y569" s="14">
        <f t="shared" si="124"/>
        <v>18</v>
      </c>
      <c r="Z569" s="14">
        <f t="shared" si="125"/>
        <v>4</v>
      </c>
      <c r="AA569" s="14">
        <f t="shared" si="126"/>
        <v>2</v>
      </c>
      <c r="AB569" s="14">
        <f t="shared" si="127"/>
        <v>1</v>
      </c>
      <c r="AC569" s="14">
        <f t="shared" si="128"/>
        <v>0</v>
      </c>
      <c r="AD569" s="14">
        <f t="shared" si="129"/>
        <v>0</v>
      </c>
      <c r="AE569" s="14">
        <f t="shared" si="130"/>
        <v>0</v>
      </c>
      <c r="AF569" s="14">
        <f t="shared" si="131"/>
        <v>0</v>
      </c>
      <c r="AG569" s="14">
        <f t="shared" si="132"/>
        <v>0</v>
      </c>
      <c r="AH569" s="14">
        <f t="shared" si="133"/>
        <v>0</v>
      </c>
      <c r="AI569" s="9">
        <f t="shared" si="134"/>
        <v>22.443181818181817</v>
      </c>
    </row>
    <row r="570" spans="1:35">
      <c r="A570" s="1">
        <v>112499</v>
      </c>
      <c r="B570" s="14">
        <v>46</v>
      </c>
      <c r="C570" s="14">
        <v>8</v>
      </c>
      <c r="D570" s="2">
        <v>46.527000000000001</v>
      </c>
      <c r="E570" s="3">
        <v>4.4000000000000004</v>
      </c>
      <c r="F570" s="14">
        <v>196</v>
      </c>
      <c r="G570" s="14">
        <v>102</v>
      </c>
      <c r="H570" s="14">
        <v>49</v>
      </c>
      <c r="I570" s="14">
        <v>26</v>
      </c>
      <c r="J570" s="14">
        <v>12</v>
      </c>
      <c r="K570" s="14">
        <v>2</v>
      </c>
      <c r="L570" s="14">
        <v>4</v>
      </c>
      <c r="M570" s="14">
        <v>1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>
        <v>0</v>
      </c>
      <c r="T570" s="41">
        <v>2</v>
      </c>
      <c r="U570" s="14">
        <f t="shared" si="120"/>
        <v>392</v>
      </c>
      <c r="V570" s="14">
        <f t="shared" si="121"/>
        <v>196</v>
      </c>
      <c r="W570" s="14">
        <f t="shared" si="122"/>
        <v>94</v>
      </c>
      <c r="X570" s="14">
        <f t="shared" si="123"/>
        <v>45</v>
      </c>
      <c r="Y570" s="14">
        <f t="shared" si="124"/>
        <v>19</v>
      </c>
      <c r="Z570" s="14">
        <f t="shared" si="125"/>
        <v>7</v>
      </c>
      <c r="AA570" s="14">
        <f t="shared" si="126"/>
        <v>5</v>
      </c>
      <c r="AB570" s="14">
        <f t="shared" si="127"/>
        <v>1</v>
      </c>
      <c r="AC570" s="14">
        <f t="shared" si="128"/>
        <v>0</v>
      </c>
      <c r="AD570" s="14">
        <f t="shared" si="129"/>
        <v>0</v>
      </c>
      <c r="AE570" s="14">
        <f t="shared" si="130"/>
        <v>0</v>
      </c>
      <c r="AF570" s="14">
        <f t="shared" si="131"/>
        <v>0</v>
      </c>
      <c r="AG570" s="14">
        <f t="shared" si="132"/>
        <v>0</v>
      </c>
      <c r="AH570" s="14">
        <f t="shared" si="133"/>
        <v>0</v>
      </c>
      <c r="AI570" s="9">
        <f t="shared" si="134"/>
        <v>23.979591836734691</v>
      </c>
    </row>
    <row r="571" spans="1:35">
      <c r="A571" s="1">
        <v>112499</v>
      </c>
      <c r="B571" s="14">
        <v>46</v>
      </c>
      <c r="C571" s="14">
        <v>9</v>
      </c>
      <c r="D571" s="2">
        <v>46.570999999999998</v>
      </c>
      <c r="E571" s="3">
        <v>4.4000000000000004</v>
      </c>
      <c r="F571" s="14">
        <v>543</v>
      </c>
      <c r="G571" s="14">
        <v>274</v>
      </c>
      <c r="H571" s="14">
        <v>149</v>
      </c>
      <c r="I571" s="14">
        <v>52</v>
      </c>
      <c r="J571" s="14">
        <v>18</v>
      </c>
      <c r="K571" s="14">
        <v>6</v>
      </c>
      <c r="L571" s="14">
        <v>1</v>
      </c>
      <c r="M571" s="14">
        <v>3</v>
      </c>
      <c r="N571" s="14">
        <v>1</v>
      </c>
      <c r="O571" s="14">
        <v>0</v>
      </c>
      <c r="P571" s="14">
        <v>0</v>
      </c>
      <c r="Q571" s="14">
        <v>0</v>
      </c>
      <c r="R571" s="14">
        <v>1</v>
      </c>
      <c r="S571">
        <v>0</v>
      </c>
      <c r="T571" s="41">
        <v>2</v>
      </c>
      <c r="U571" s="14">
        <f t="shared" si="120"/>
        <v>1048</v>
      </c>
      <c r="V571" s="14">
        <f t="shared" si="121"/>
        <v>505</v>
      </c>
      <c r="W571" s="14">
        <f t="shared" si="122"/>
        <v>231</v>
      </c>
      <c r="X571" s="14">
        <f t="shared" si="123"/>
        <v>82</v>
      </c>
      <c r="Y571" s="14">
        <f t="shared" si="124"/>
        <v>30</v>
      </c>
      <c r="Z571" s="14">
        <f t="shared" si="125"/>
        <v>12</v>
      </c>
      <c r="AA571" s="14">
        <f t="shared" si="126"/>
        <v>6</v>
      </c>
      <c r="AB571" s="14">
        <f t="shared" si="127"/>
        <v>5</v>
      </c>
      <c r="AC571" s="14">
        <f t="shared" si="128"/>
        <v>2</v>
      </c>
      <c r="AD571" s="14">
        <f t="shared" si="129"/>
        <v>1</v>
      </c>
      <c r="AE571" s="14">
        <f t="shared" si="130"/>
        <v>1</v>
      </c>
      <c r="AF571" s="14">
        <f t="shared" si="131"/>
        <v>1</v>
      </c>
      <c r="AG571" s="14">
        <f t="shared" si="132"/>
        <v>1</v>
      </c>
      <c r="AH571" s="14">
        <f t="shared" si="133"/>
        <v>0</v>
      </c>
      <c r="AI571" s="9">
        <f t="shared" si="134"/>
        <v>22.041984732824428</v>
      </c>
    </row>
    <row r="572" spans="1:35">
      <c r="A572" s="1">
        <v>112499</v>
      </c>
      <c r="B572" s="14">
        <v>46</v>
      </c>
      <c r="C572" s="14">
        <v>10</v>
      </c>
      <c r="D572" s="2">
        <v>46.615000000000002</v>
      </c>
      <c r="E572" s="3">
        <v>4.4000000000000004</v>
      </c>
      <c r="F572" s="14">
        <v>289</v>
      </c>
      <c r="G572" s="14">
        <v>147</v>
      </c>
      <c r="H572" s="14">
        <v>98</v>
      </c>
      <c r="I572" s="14">
        <v>54</v>
      </c>
      <c r="J572" s="14">
        <v>27</v>
      </c>
      <c r="K572" s="14">
        <v>12</v>
      </c>
      <c r="L572" s="14">
        <v>3</v>
      </c>
      <c r="M572" s="14">
        <v>7</v>
      </c>
      <c r="N572" s="14">
        <v>1</v>
      </c>
      <c r="O572" s="14">
        <v>0</v>
      </c>
      <c r="P572" s="14">
        <v>2</v>
      </c>
      <c r="Q572" s="14">
        <v>0</v>
      </c>
      <c r="R572" s="14">
        <v>1</v>
      </c>
      <c r="S572">
        <v>0</v>
      </c>
      <c r="T572" s="41">
        <v>2</v>
      </c>
      <c r="U572" s="14">
        <f t="shared" si="120"/>
        <v>641</v>
      </c>
      <c r="V572" s="14">
        <f t="shared" si="121"/>
        <v>352</v>
      </c>
      <c r="W572" s="14">
        <f t="shared" si="122"/>
        <v>205</v>
      </c>
      <c r="X572" s="14">
        <f t="shared" si="123"/>
        <v>107</v>
      </c>
      <c r="Y572" s="14">
        <f t="shared" si="124"/>
        <v>53</v>
      </c>
      <c r="Z572" s="14">
        <f t="shared" si="125"/>
        <v>26</v>
      </c>
      <c r="AA572" s="14">
        <f t="shared" si="126"/>
        <v>14</v>
      </c>
      <c r="AB572" s="14">
        <f t="shared" si="127"/>
        <v>11</v>
      </c>
      <c r="AC572" s="14">
        <f t="shared" si="128"/>
        <v>4</v>
      </c>
      <c r="AD572" s="14">
        <f t="shared" si="129"/>
        <v>3</v>
      </c>
      <c r="AE572" s="14">
        <f t="shared" si="130"/>
        <v>3</v>
      </c>
      <c r="AF572" s="14">
        <f t="shared" si="131"/>
        <v>1</v>
      </c>
      <c r="AG572" s="14">
        <f t="shared" si="132"/>
        <v>1</v>
      </c>
      <c r="AH572" s="14">
        <f t="shared" si="133"/>
        <v>0</v>
      </c>
      <c r="AI572" s="9">
        <f t="shared" si="134"/>
        <v>31.981279251170047</v>
      </c>
    </row>
    <row r="573" spans="1:35">
      <c r="A573" s="1">
        <v>112499</v>
      </c>
      <c r="B573" s="14">
        <v>46</v>
      </c>
      <c r="C573" s="14">
        <v>11</v>
      </c>
      <c r="D573" s="2">
        <v>46.658999999999999</v>
      </c>
      <c r="E573" s="3">
        <v>4.4000000000000004</v>
      </c>
      <c r="F573" s="14">
        <v>184</v>
      </c>
      <c r="G573" s="14">
        <v>104</v>
      </c>
      <c r="H573" s="14">
        <v>56</v>
      </c>
      <c r="I573" s="14">
        <v>35</v>
      </c>
      <c r="J573" s="14">
        <v>18</v>
      </c>
      <c r="K573" s="14">
        <v>4</v>
      </c>
      <c r="L573" s="14">
        <v>4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>
        <v>0</v>
      </c>
      <c r="T573" s="41">
        <v>2</v>
      </c>
      <c r="U573" s="14">
        <f t="shared" si="120"/>
        <v>405</v>
      </c>
      <c r="V573" s="14">
        <f t="shared" si="121"/>
        <v>221</v>
      </c>
      <c r="W573" s="14">
        <f t="shared" si="122"/>
        <v>117</v>
      </c>
      <c r="X573" s="14">
        <f t="shared" si="123"/>
        <v>61</v>
      </c>
      <c r="Y573" s="14">
        <f t="shared" si="124"/>
        <v>26</v>
      </c>
      <c r="Z573" s="14">
        <f t="shared" si="125"/>
        <v>8</v>
      </c>
      <c r="AA573" s="14">
        <f t="shared" si="126"/>
        <v>4</v>
      </c>
      <c r="AB573" s="14">
        <f t="shared" si="127"/>
        <v>0</v>
      </c>
      <c r="AC573" s="14">
        <f t="shared" si="128"/>
        <v>0</v>
      </c>
      <c r="AD573" s="14">
        <f t="shared" si="129"/>
        <v>0</v>
      </c>
      <c r="AE573" s="14">
        <f t="shared" si="130"/>
        <v>0</v>
      </c>
      <c r="AF573" s="14">
        <f t="shared" si="131"/>
        <v>0</v>
      </c>
      <c r="AG573" s="14">
        <f t="shared" si="132"/>
        <v>0</v>
      </c>
      <c r="AH573" s="14">
        <f t="shared" si="133"/>
        <v>0</v>
      </c>
      <c r="AI573" s="9">
        <f t="shared" si="134"/>
        <v>28.888888888888886</v>
      </c>
    </row>
    <row r="574" spans="1:35">
      <c r="A574" s="1">
        <v>112499</v>
      </c>
      <c r="B574" s="14">
        <v>46</v>
      </c>
      <c r="C574" s="14">
        <v>12</v>
      </c>
      <c r="D574" s="2">
        <v>46.703000000000003</v>
      </c>
      <c r="E574" s="3">
        <v>4.4000000000000004</v>
      </c>
      <c r="F574" s="14">
        <v>288</v>
      </c>
      <c r="G574" s="14">
        <v>188</v>
      </c>
      <c r="H574" s="14">
        <v>152</v>
      </c>
      <c r="I574" s="14">
        <v>88</v>
      </c>
      <c r="J574" s="14">
        <v>48</v>
      </c>
      <c r="K574" s="14">
        <v>24</v>
      </c>
      <c r="L574" s="14">
        <v>11</v>
      </c>
      <c r="M574" s="14">
        <v>7</v>
      </c>
      <c r="N574" s="14">
        <v>2</v>
      </c>
      <c r="O574" s="14">
        <v>0</v>
      </c>
      <c r="P574" s="14">
        <v>1</v>
      </c>
      <c r="Q574" s="14">
        <v>0</v>
      </c>
      <c r="R574" s="14">
        <v>0</v>
      </c>
      <c r="S574">
        <v>0</v>
      </c>
      <c r="T574" s="41">
        <v>2</v>
      </c>
      <c r="U574" s="14">
        <f t="shared" si="120"/>
        <v>809</v>
      </c>
      <c r="V574" s="14">
        <f t="shared" si="121"/>
        <v>521</v>
      </c>
      <c r="W574" s="14">
        <f t="shared" si="122"/>
        <v>333</v>
      </c>
      <c r="X574" s="14">
        <f t="shared" si="123"/>
        <v>181</v>
      </c>
      <c r="Y574" s="14">
        <f t="shared" si="124"/>
        <v>93</v>
      </c>
      <c r="Z574" s="14">
        <f t="shared" si="125"/>
        <v>45</v>
      </c>
      <c r="AA574" s="14">
        <f t="shared" si="126"/>
        <v>21</v>
      </c>
      <c r="AB574" s="14">
        <f t="shared" si="127"/>
        <v>10</v>
      </c>
      <c r="AC574" s="14">
        <f t="shared" si="128"/>
        <v>3</v>
      </c>
      <c r="AD574" s="14">
        <f t="shared" si="129"/>
        <v>1</v>
      </c>
      <c r="AE574" s="14">
        <f t="shared" si="130"/>
        <v>1</v>
      </c>
      <c r="AF574" s="14">
        <f t="shared" si="131"/>
        <v>0</v>
      </c>
      <c r="AG574" s="14">
        <f t="shared" si="132"/>
        <v>0</v>
      </c>
      <c r="AH574" s="14">
        <f t="shared" si="133"/>
        <v>0</v>
      </c>
      <c r="AI574" s="9">
        <f t="shared" si="134"/>
        <v>41.161928306551296</v>
      </c>
    </row>
    <row r="575" spans="1:35">
      <c r="A575" s="1">
        <v>112499</v>
      </c>
      <c r="B575" s="14">
        <v>46</v>
      </c>
      <c r="C575" s="14">
        <v>13</v>
      </c>
      <c r="D575" s="2">
        <v>46.747</v>
      </c>
      <c r="E575" s="3">
        <v>4.4000000000000004</v>
      </c>
      <c r="F575" s="14">
        <v>291</v>
      </c>
      <c r="G575" s="14">
        <v>131</v>
      </c>
      <c r="H575" s="14">
        <v>76</v>
      </c>
      <c r="I575" s="14">
        <v>48</v>
      </c>
      <c r="J575" s="14">
        <v>24</v>
      </c>
      <c r="K575" s="14">
        <v>10</v>
      </c>
      <c r="L575" s="14">
        <v>6</v>
      </c>
      <c r="M575" s="14">
        <v>5</v>
      </c>
      <c r="N575" s="14">
        <v>0</v>
      </c>
      <c r="O575" s="14">
        <v>1</v>
      </c>
      <c r="P575" s="14">
        <v>0</v>
      </c>
      <c r="Q575" s="14">
        <v>0</v>
      </c>
      <c r="R575" s="14">
        <v>0</v>
      </c>
      <c r="S575">
        <v>0</v>
      </c>
      <c r="T575" s="41">
        <v>2</v>
      </c>
      <c r="U575" s="14">
        <f t="shared" si="120"/>
        <v>592</v>
      </c>
      <c r="V575" s="14">
        <f t="shared" si="121"/>
        <v>301</v>
      </c>
      <c r="W575" s="14">
        <f t="shared" si="122"/>
        <v>170</v>
      </c>
      <c r="X575" s="14">
        <f t="shared" si="123"/>
        <v>94</v>
      </c>
      <c r="Y575" s="14">
        <f t="shared" si="124"/>
        <v>46</v>
      </c>
      <c r="Z575" s="14">
        <f t="shared" si="125"/>
        <v>22</v>
      </c>
      <c r="AA575" s="14">
        <f t="shared" si="126"/>
        <v>12</v>
      </c>
      <c r="AB575" s="14">
        <f t="shared" si="127"/>
        <v>6</v>
      </c>
      <c r="AC575" s="14">
        <f t="shared" si="128"/>
        <v>1</v>
      </c>
      <c r="AD575" s="14">
        <f t="shared" si="129"/>
        <v>1</v>
      </c>
      <c r="AE575" s="14">
        <f t="shared" si="130"/>
        <v>0</v>
      </c>
      <c r="AF575" s="14">
        <f t="shared" si="131"/>
        <v>0</v>
      </c>
      <c r="AG575" s="14">
        <f t="shared" si="132"/>
        <v>0</v>
      </c>
      <c r="AH575" s="14">
        <f t="shared" si="133"/>
        <v>0</v>
      </c>
      <c r="AI575" s="9">
        <f t="shared" si="134"/>
        <v>28.716216216216218</v>
      </c>
    </row>
    <row r="576" spans="1:35">
      <c r="A576" s="1">
        <v>112499</v>
      </c>
      <c r="B576" s="14">
        <v>46</v>
      </c>
      <c r="C576" s="14">
        <v>14</v>
      </c>
      <c r="D576" s="2">
        <v>46.790999999999997</v>
      </c>
      <c r="E576" s="3">
        <v>5.2</v>
      </c>
      <c r="F576" s="14">
        <v>400</v>
      </c>
      <c r="G576" s="14">
        <v>149</v>
      </c>
      <c r="H576" s="14">
        <v>52</v>
      </c>
      <c r="I576" s="14">
        <v>22</v>
      </c>
      <c r="J576" s="14">
        <v>17</v>
      </c>
      <c r="K576" s="14">
        <v>1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>
        <v>0</v>
      </c>
      <c r="T576" s="41">
        <v>2</v>
      </c>
      <c r="U576" s="14">
        <f t="shared" si="120"/>
        <v>641</v>
      </c>
      <c r="V576" s="14">
        <f t="shared" si="121"/>
        <v>241</v>
      </c>
      <c r="W576" s="14">
        <f t="shared" si="122"/>
        <v>92</v>
      </c>
      <c r="X576" s="14">
        <f t="shared" si="123"/>
        <v>40</v>
      </c>
      <c r="Y576" s="14">
        <f t="shared" si="124"/>
        <v>18</v>
      </c>
      <c r="Z576" s="14">
        <f t="shared" si="125"/>
        <v>1</v>
      </c>
      <c r="AA576" s="14">
        <f t="shared" si="126"/>
        <v>0</v>
      </c>
      <c r="AB576" s="14">
        <f t="shared" si="127"/>
        <v>0</v>
      </c>
      <c r="AC576" s="14">
        <f t="shared" si="128"/>
        <v>0</v>
      </c>
      <c r="AD576" s="14">
        <f t="shared" si="129"/>
        <v>0</v>
      </c>
      <c r="AE576" s="14">
        <f t="shared" si="130"/>
        <v>0</v>
      </c>
      <c r="AF576" s="14">
        <f t="shared" si="131"/>
        <v>0</v>
      </c>
      <c r="AG576" s="14">
        <f t="shared" si="132"/>
        <v>0</v>
      </c>
      <c r="AH576" s="14">
        <f t="shared" si="133"/>
        <v>0</v>
      </c>
      <c r="AI576" s="9">
        <f t="shared" si="134"/>
        <v>14.35257410296412</v>
      </c>
    </row>
    <row r="577" spans="1:35">
      <c r="A577" s="1">
        <v>112499</v>
      </c>
      <c r="B577" s="14">
        <v>46</v>
      </c>
      <c r="C577" s="14">
        <v>15</v>
      </c>
      <c r="D577" s="2">
        <v>46.843000000000004</v>
      </c>
      <c r="E577" s="3">
        <v>5.4</v>
      </c>
      <c r="F577" s="14">
        <v>494</v>
      </c>
      <c r="G577" s="14">
        <v>52</v>
      </c>
      <c r="H577" s="14">
        <v>32</v>
      </c>
      <c r="I577" s="14">
        <v>12</v>
      </c>
      <c r="J577" s="14">
        <v>3</v>
      </c>
      <c r="K577" s="14">
        <v>2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>
        <v>0</v>
      </c>
      <c r="T577" s="41">
        <v>2</v>
      </c>
      <c r="U577" s="14">
        <f t="shared" si="120"/>
        <v>595</v>
      </c>
      <c r="V577" s="14">
        <f t="shared" si="121"/>
        <v>101</v>
      </c>
      <c r="W577" s="14">
        <f t="shared" si="122"/>
        <v>49</v>
      </c>
      <c r="X577" s="14">
        <f t="shared" si="123"/>
        <v>17</v>
      </c>
      <c r="Y577" s="14">
        <f t="shared" si="124"/>
        <v>5</v>
      </c>
      <c r="Z577" s="14">
        <f t="shared" si="125"/>
        <v>2</v>
      </c>
      <c r="AA577" s="14">
        <f t="shared" si="126"/>
        <v>0</v>
      </c>
      <c r="AB577" s="14">
        <f t="shared" si="127"/>
        <v>0</v>
      </c>
      <c r="AC577" s="14">
        <f t="shared" si="128"/>
        <v>0</v>
      </c>
      <c r="AD577" s="14">
        <f t="shared" si="129"/>
        <v>0</v>
      </c>
      <c r="AE577" s="14">
        <f t="shared" si="130"/>
        <v>0</v>
      </c>
      <c r="AF577" s="14">
        <f t="shared" si="131"/>
        <v>0</v>
      </c>
      <c r="AG577" s="14">
        <f t="shared" si="132"/>
        <v>0</v>
      </c>
      <c r="AH577" s="14">
        <f t="shared" si="133"/>
        <v>0</v>
      </c>
      <c r="AI577" s="9">
        <f t="shared" si="134"/>
        <v>8.235294117647058</v>
      </c>
    </row>
    <row r="578" spans="1:35">
      <c r="A578" s="1">
        <v>112499</v>
      </c>
      <c r="B578" s="14">
        <v>46</v>
      </c>
      <c r="C578" s="14">
        <v>16</v>
      </c>
      <c r="D578" s="2">
        <v>46.896999999999998</v>
      </c>
      <c r="E578" s="3">
        <v>5.4</v>
      </c>
      <c r="F578" s="14">
        <v>180</v>
      </c>
      <c r="G578" s="14">
        <v>100</v>
      </c>
      <c r="H578" s="14">
        <v>49</v>
      </c>
      <c r="I578" s="14">
        <v>19</v>
      </c>
      <c r="J578" s="14">
        <v>6</v>
      </c>
      <c r="K578" s="14">
        <v>2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>
        <v>0</v>
      </c>
      <c r="T578" s="41">
        <v>2</v>
      </c>
      <c r="U578" s="14">
        <f t="shared" si="120"/>
        <v>356</v>
      </c>
      <c r="V578" s="14">
        <f t="shared" si="121"/>
        <v>176</v>
      </c>
      <c r="W578" s="14">
        <f t="shared" si="122"/>
        <v>76</v>
      </c>
      <c r="X578" s="14">
        <f t="shared" si="123"/>
        <v>27</v>
      </c>
      <c r="Y578" s="14">
        <f t="shared" si="124"/>
        <v>8</v>
      </c>
      <c r="Z578" s="14">
        <f t="shared" si="125"/>
        <v>2</v>
      </c>
      <c r="AA578" s="14">
        <f t="shared" si="126"/>
        <v>0</v>
      </c>
      <c r="AB578" s="14">
        <f t="shared" si="127"/>
        <v>0</v>
      </c>
      <c r="AC578" s="14">
        <f t="shared" si="128"/>
        <v>0</v>
      </c>
      <c r="AD578" s="14">
        <f t="shared" si="129"/>
        <v>0</v>
      </c>
      <c r="AE578" s="14">
        <f t="shared" si="130"/>
        <v>0</v>
      </c>
      <c r="AF578" s="14">
        <f t="shared" si="131"/>
        <v>0</v>
      </c>
      <c r="AG578" s="14">
        <f t="shared" si="132"/>
        <v>0</v>
      </c>
      <c r="AH578" s="14">
        <f t="shared" si="133"/>
        <v>0</v>
      </c>
      <c r="AI578" s="9">
        <f t="shared" si="134"/>
        <v>21.348314606741571</v>
      </c>
    </row>
    <row r="579" spans="1:35">
      <c r="A579" s="1">
        <v>112499</v>
      </c>
      <c r="B579" s="14">
        <v>46</v>
      </c>
      <c r="C579" s="14">
        <v>17</v>
      </c>
      <c r="D579" s="2">
        <v>46.951000000000001</v>
      </c>
      <c r="E579" s="3">
        <v>4.4000000000000004</v>
      </c>
      <c r="F579" s="14">
        <v>374</v>
      </c>
      <c r="G579" s="14">
        <v>163</v>
      </c>
      <c r="H579" s="14">
        <v>86</v>
      </c>
      <c r="I579" s="14">
        <v>44</v>
      </c>
      <c r="J579" s="14">
        <v>17</v>
      </c>
      <c r="K579" s="14">
        <v>6</v>
      </c>
      <c r="L579" s="14">
        <v>1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>
        <v>0</v>
      </c>
      <c r="T579" s="41">
        <v>2</v>
      </c>
      <c r="U579" s="14">
        <f t="shared" si="120"/>
        <v>691</v>
      </c>
      <c r="V579" s="14">
        <f t="shared" si="121"/>
        <v>317</v>
      </c>
      <c r="W579" s="14">
        <f t="shared" si="122"/>
        <v>154</v>
      </c>
      <c r="X579" s="14">
        <f t="shared" si="123"/>
        <v>68</v>
      </c>
      <c r="Y579" s="14">
        <f t="shared" si="124"/>
        <v>24</v>
      </c>
      <c r="Z579" s="14">
        <f t="shared" si="125"/>
        <v>7</v>
      </c>
      <c r="AA579" s="14">
        <f t="shared" si="126"/>
        <v>1</v>
      </c>
      <c r="AB579" s="14">
        <f t="shared" si="127"/>
        <v>0</v>
      </c>
      <c r="AC579" s="14">
        <f t="shared" si="128"/>
        <v>0</v>
      </c>
      <c r="AD579" s="14">
        <f t="shared" si="129"/>
        <v>0</v>
      </c>
      <c r="AE579" s="14">
        <f t="shared" si="130"/>
        <v>0</v>
      </c>
      <c r="AF579" s="14">
        <f t="shared" si="131"/>
        <v>0</v>
      </c>
      <c r="AG579" s="14">
        <f t="shared" si="132"/>
        <v>0</v>
      </c>
      <c r="AH579" s="14">
        <f t="shared" si="133"/>
        <v>0</v>
      </c>
      <c r="AI579" s="9">
        <f t="shared" si="134"/>
        <v>22.286541244573083</v>
      </c>
    </row>
    <row r="580" spans="1:35">
      <c r="A580" s="1">
        <v>112499</v>
      </c>
      <c r="B580" s="14">
        <v>46</v>
      </c>
      <c r="C580" s="14">
        <v>18</v>
      </c>
      <c r="D580" s="2">
        <v>46.994999999999997</v>
      </c>
      <c r="E580" s="3">
        <v>4.4000000000000004</v>
      </c>
      <c r="F580" s="14">
        <v>236</v>
      </c>
      <c r="G580" s="14">
        <v>110</v>
      </c>
      <c r="H580" s="14">
        <v>63</v>
      </c>
      <c r="I580" s="14">
        <v>27</v>
      </c>
      <c r="J580" s="14">
        <v>18</v>
      </c>
      <c r="K580" s="14">
        <v>2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>
        <v>0</v>
      </c>
      <c r="T580" s="41">
        <v>2</v>
      </c>
      <c r="U580" s="14">
        <f t="shared" si="120"/>
        <v>456</v>
      </c>
      <c r="V580" s="14">
        <f t="shared" si="121"/>
        <v>220</v>
      </c>
      <c r="W580" s="14">
        <f t="shared" si="122"/>
        <v>110</v>
      </c>
      <c r="X580" s="14">
        <f t="shared" si="123"/>
        <v>47</v>
      </c>
      <c r="Y580" s="14">
        <f t="shared" si="124"/>
        <v>20</v>
      </c>
      <c r="Z580" s="14">
        <f t="shared" si="125"/>
        <v>2</v>
      </c>
      <c r="AA580" s="14">
        <f t="shared" si="126"/>
        <v>0</v>
      </c>
      <c r="AB580" s="14">
        <f t="shared" si="127"/>
        <v>0</v>
      </c>
      <c r="AC580" s="14">
        <f t="shared" si="128"/>
        <v>0</v>
      </c>
      <c r="AD580" s="14">
        <f t="shared" si="129"/>
        <v>0</v>
      </c>
      <c r="AE580" s="14">
        <f t="shared" si="130"/>
        <v>0</v>
      </c>
      <c r="AF580" s="14">
        <f t="shared" si="131"/>
        <v>0</v>
      </c>
      <c r="AG580" s="14">
        <f t="shared" si="132"/>
        <v>0</v>
      </c>
      <c r="AH580" s="14">
        <f t="shared" si="133"/>
        <v>0</v>
      </c>
      <c r="AI580" s="9">
        <f t="shared" si="134"/>
        <v>24.12280701754386</v>
      </c>
    </row>
    <row r="581" spans="1:35">
      <c r="A581" s="1">
        <v>112499</v>
      </c>
      <c r="B581" s="14">
        <v>46</v>
      </c>
      <c r="C581" s="14">
        <v>19</v>
      </c>
      <c r="D581" s="2">
        <v>47.039000000000001</v>
      </c>
      <c r="E581" s="3">
        <v>4.4000000000000004</v>
      </c>
      <c r="F581" s="14">
        <v>220</v>
      </c>
      <c r="G581" s="14">
        <v>50</v>
      </c>
      <c r="H581" s="14">
        <v>26</v>
      </c>
      <c r="I581" s="14">
        <v>6</v>
      </c>
      <c r="J581" s="14">
        <v>5</v>
      </c>
      <c r="K581" s="14">
        <v>2</v>
      </c>
      <c r="L581" s="14">
        <v>1</v>
      </c>
      <c r="M581" s="14">
        <v>0</v>
      </c>
      <c r="N581" s="14">
        <v>0</v>
      </c>
      <c r="O581" s="14">
        <v>0</v>
      </c>
      <c r="P581" s="14">
        <v>1</v>
      </c>
      <c r="Q581" s="14">
        <v>0</v>
      </c>
      <c r="R581" s="14">
        <v>0</v>
      </c>
      <c r="S581">
        <v>0</v>
      </c>
      <c r="T581" s="41">
        <v>2</v>
      </c>
      <c r="U581" s="14">
        <f t="shared" si="120"/>
        <v>311</v>
      </c>
      <c r="V581" s="14">
        <f t="shared" si="121"/>
        <v>91</v>
      </c>
      <c r="W581" s="14">
        <f t="shared" si="122"/>
        <v>41</v>
      </c>
      <c r="X581" s="14">
        <f t="shared" si="123"/>
        <v>15</v>
      </c>
      <c r="Y581" s="14">
        <f t="shared" si="124"/>
        <v>9</v>
      </c>
      <c r="Z581" s="14">
        <f t="shared" si="125"/>
        <v>4</v>
      </c>
      <c r="AA581" s="14">
        <f t="shared" si="126"/>
        <v>2</v>
      </c>
      <c r="AB581" s="14">
        <f t="shared" si="127"/>
        <v>1</v>
      </c>
      <c r="AC581" s="14">
        <f t="shared" si="128"/>
        <v>1</v>
      </c>
      <c r="AD581" s="14">
        <f t="shared" si="129"/>
        <v>1</v>
      </c>
      <c r="AE581" s="14">
        <f t="shared" si="130"/>
        <v>1</v>
      </c>
      <c r="AF581" s="14">
        <f t="shared" si="131"/>
        <v>0</v>
      </c>
      <c r="AG581" s="14">
        <f t="shared" si="132"/>
        <v>0</v>
      </c>
      <c r="AH581" s="14">
        <f t="shared" si="133"/>
        <v>0</v>
      </c>
      <c r="AI581" s="9">
        <f t="shared" si="134"/>
        <v>13.183279742765272</v>
      </c>
    </row>
    <row r="582" spans="1:35">
      <c r="A582" s="1">
        <v>112499</v>
      </c>
      <c r="B582" s="14">
        <v>46</v>
      </c>
      <c r="C582" s="14">
        <v>20</v>
      </c>
      <c r="D582" s="2">
        <v>47.082999999999998</v>
      </c>
      <c r="E582" s="3">
        <v>4.4000000000000004</v>
      </c>
      <c r="F582" s="14">
        <v>244</v>
      </c>
      <c r="G582" s="14">
        <v>90</v>
      </c>
      <c r="H582" s="14">
        <v>48</v>
      </c>
      <c r="I582" s="14">
        <v>16</v>
      </c>
      <c r="J582" s="14">
        <v>5</v>
      </c>
      <c r="K582" s="14">
        <v>2</v>
      </c>
      <c r="L582" s="14">
        <v>2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>
        <v>0</v>
      </c>
      <c r="T582" s="41">
        <v>2</v>
      </c>
      <c r="U582" s="14">
        <f t="shared" si="120"/>
        <v>407</v>
      </c>
      <c r="V582" s="14">
        <f t="shared" si="121"/>
        <v>163</v>
      </c>
      <c r="W582" s="14">
        <f t="shared" si="122"/>
        <v>73</v>
      </c>
      <c r="X582" s="14">
        <f t="shared" si="123"/>
        <v>25</v>
      </c>
      <c r="Y582" s="14">
        <f t="shared" si="124"/>
        <v>9</v>
      </c>
      <c r="Z582" s="14">
        <f t="shared" si="125"/>
        <v>4</v>
      </c>
      <c r="AA582" s="14">
        <f t="shared" si="126"/>
        <v>2</v>
      </c>
      <c r="AB582" s="14">
        <f t="shared" si="127"/>
        <v>0</v>
      </c>
      <c r="AC582" s="14">
        <f t="shared" si="128"/>
        <v>0</v>
      </c>
      <c r="AD582" s="14">
        <f t="shared" si="129"/>
        <v>0</v>
      </c>
      <c r="AE582" s="14">
        <f t="shared" si="130"/>
        <v>0</v>
      </c>
      <c r="AF582" s="14">
        <f t="shared" si="131"/>
        <v>0</v>
      </c>
      <c r="AG582" s="14">
        <f t="shared" si="132"/>
        <v>0</v>
      </c>
      <c r="AH582" s="14">
        <f t="shared" si="133"/>
        <v>0</v>
      </c>
      <c r="AI582" s="9">
        <f t="shared" si="134"/>
        <v>17.936117936117938</v>
      </c>
    </row>
    <row r="583" spans="1:35">
      <c r="A583" s="1">
        <v>112499</v>
      </c>
      <c r="B583" s="14">
        <v>46</v>
      </c>
      <c r="C583" s="14">
        <v>21</v>
      </c>
      <c r="D583" s="2">
        <v>47.127000000000002</v>
      </c>
      <c r="E583" s="3">
        <v>5.3</v>
      </c>
      <c r="F583" s="14">
        <v>171</v>
      </c>
      <c r="G583" s="14">
        <v>73</v>
      </c>
      <c r="H583" s="14">
        <v>47</v>
      </c>
      <c r="I583" s="14">
        <v>19</v>
      </c>
      <c r="J583" s="14">
        <v>8</v>
      </c>
      <c r="K583" s="14">
        <v>5</v>
      </c>
      <c r="L583" s="14">
        <v>1</v>
      </c>
      <c r="M583" s="14">
        <v>1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>
        <v>0</v>
      </c>
      <c r="T583" s="41">
        <v>2</v>
      </c>
      <c r="U583" s="14">
        <f t="shared" si="120"/>
        <v>325</v>
      </c>
      <c r="V583" s="14">
        <f t="shared" si="121"/>
        <v>154</v>
      </c>
      <c r="W583" s="14">
        <f t="shared" si="122"/>
        <v>81</v>
      </c>
      <c r="X583" s="14">
        <f t="shared" si="123"/>
        <v>34</v>
      </c>
      <c r="Y583" s="14">
        <f t="shared" si="124"/>
        <v>15</v>
      </c>
      <c r="Z583" s="14">
        <f t="shared" si="125"/>
        <v>7</v>
      </c>
      <c r="AA583" s="14">
        <f t="shared" si="126"/>
        <v>2</v>
      </c>
      <c r="AB583" s="14">
        <f t="shared" si="127"/>
        <v>1</v>
      </c>
      <c r="AC583" s="14">
        <f t="shared" si="128"/>
        <v>0</v>
      </c>
      <c r="AD583" s="14">
        <f t="shared" si="129"/>
        <v>0</v>
      </c>
      <c r="AE583" s="14">
        <f t="shared" si="130"/>
        <v>0</v>
      </c>
      <c r="AF583" s="14">
        <f t="shared" si="131"/>
        <v>0</v>
      </c>
      <c r="AG583" s="14">
        <f t="shared" si="132"/>
        <v>0</v>
      </c>
      <c r="AH583" s="14">
        <f t="shared" si="133"/>
        <v>0</v>
      </c>
      <c r="AI583" s="9">
        <f t="shared" si="134"/>
        <v>24.923076923076923</v>
      </c>
    </row>
    <row r="584" spans="1:35">
      <c r="A584" s="1">
        <v>112499</v>
      </c>
      <c r="B584" s="14">
        <v>47</v>
      </c>
      <c r="C584" s="14">
        <v>1</v>
      </c>
      <c r="D584" s="2">
        <v>47.18</v>
      </c>
      <c r="E584" s="3">
        <v>5.5</v>
      </c>
      <c r="F584" s="14">
        <v>263</v>
      </c>
      <c r="G584" s="14">
        <v>157</v>
      </c>
      <c r="H584" s="14">
        <v>145</v>
      </c>
      <c r="I584" s="14">
        <v>99</v>
      </c>
      <c r="J584" s="14">
        <v>64</v>
      </c>
      <c r="K584" s="14">
        <v>48</v>
      </c>
      <c r="L584" s="14">
        <v>28</v>
      </c>
      <c r="M584" s="14">
        <v>11</v>
      </c>
      <c r="N584" s="14">
        <v>3</v>
      </c>
      <c r="O584" s="14">
        <v>2</v>
      </c>
      <c r="P584" s="14">
        <v>0</v>
      </c>
      <c r="Q584" s="14">
        <v>0</v>
      </c>
      <c r="R584" s="14">
        <v>0</v>
      </c>
      <c r="S584">
        <v>0</v>
      </c>
      <c r="T584" s="41">
        <v>2</v>
      </c>
      <c r="U584" s="14">
        <f t="shared" si="120"/>
        <v>820</v>
      </c>
      <c r="V584" s="14">
        <f t="shared" si="121"/>
        <v>557</v>
      </c>
      <c r="W584" s="14">
        <f t="shared" si="122"/>
        <v>400</v>
      </c>
      <c r="X584" s="14">
        <f t="shared" si="123"/>
        <v>255</v>
      </c>
      <c r="Y584" s="14">
        <f t="shared" si="124"/>
        <v>156</v>
      </c>
      <c r="Z584" s="14">
        <f t="shared" si="125"/>
        <v>92</v>
      </c>
      <c r="AA584" s="14">
        <f t="shared" si="126"/>
        <v>44</v>
      </c>
      <c r="AB584" s="14">
        <f t="shared" si="127"/>
        <v>16</v>
      </c>
      <c r="AC584" s="14">
        <f t="shared" si="128"/>
        <v>5</v>
      </c>
      <c r="AD584" s="14">
        <f t="shared" si="129"/>
        <v>2</v>
      </c>
      <c r="AE584" s="14">
        <f t="shared" si="130"/>
        <v>0</v>
      </c>
      <c r="AF584" s="14">
        <f t="shared" si="131"/>
        <v>0</v>
      </c>
      <c r="AG584" s="14">
        <f t="shared" si="132"/>
        <v>0</v>
      </c>
      <c r="AH584" s="14">
        <f t="shared" si="133"/>
        <v>0</v>
      </c>
      <c r="AI584" s="9">
        <f t="shared" si="134"/>
        <v>48.780487804878049</v>
      </c>
    </row>
    <row r="585" spans="1:35">
      <c r="A585" s="1">
        <v>112499</v>
      </c>
      <c r="B585" s="14">
        <v>47</v>
      </c>
      <c r="C585" s="14">
        <v>2</v>
      </c>
      <c r="D585" s="2">
        <v>47.234999999999999</v>
      </c>
      <c r="E585" s="3">
        <v>4.5</v>
      </c>
      <c r="F585" s="14">
        <v>303</v>
      </c>
      <c r="G585" s="14">
        <v>158</v>
      </c>
      <c r="H585" s="14">
        <v>111</v>
      </c>
      <c r="I585" s="14">
        <v>86</v>
      </c>
      <c r="J585" s="14">
        <v>25</v>
      </c>
      <c r="K585" s="14">
        <v>13</v>
      </c>
      <c r="L585" s="14">
        <v>5</v>
      </c>
      <c r="M585" s="14">
        <v>4</v>
      </c>
      <c r="N585" s="14">
        <v>1</v>
      </c>
      <c r="O585" s="14">
        <v>0</v>
      </c>
      <c r="P585" s="14">
        <v>0</v>
      </c>
      <c r="Q585" s="14">
        <v>0</v>
      </c>
      <c r="R585" s="14">
        <v>0</v>
      </c>
      <c r="S585">
        <v>1</v>
      </c>
      <c r="T585" s="41">
        <v>2</v>
      </c>
      <c r="U585" s="14">
        <f t="shared" si="120"/>
        <v>707</v>
      </c>
      <c r="V585" s="14">
        <f t="shared" si="121"/>
        <v>404</v>
      </c>
      <c r="W585" s="14">
        <f t="shared" si="122"/>
        <v>246</v>
      </c>
      <c r="X585" s="14">
        <f t="shared" si="123"/>
        <v>135</v>
      </c>
      <c r="Y585" s="14">
        <f t="shared" si="124"/>
        <v>49</v>
      </c>
      <c r="Z585" s="14">
        <f t="shared" si="125"/>
        <v>24</v>
      </c>
      <c r="AA585" s="14">
        <f t="shared" si="126"/>
        <v>11</v>
      </c>
      <c r="AB585" s="14">
        <f t="shared" si="127"/>
        <v>6</v>
      </c>
      <c r="AC585" s="14">
        <f t="shared" si="128"/>
        <v>2</v>
      </c>
      <c r="AD585" s="14">
        <f t="shared" si="129"/>
        <v>1</v>
      </c>
      <c r="AE585" s="14">
        <f t="shared" si="130"/>
        <v>1</v>
      </c>
      <c r="AF585" s="14">
        <f t="shared" si="131"/>
        <v>1</v>
      </c>
      <c r="AG585" s="14">
        <f t="shared" si="132"/>
        <v>1</v>
      </c>
      <c r="AH585" s="14">
        <f t="shared" si="133"/>
        <v>1</v>
      </c>
      <c r="AI585" s="9">
        <f t="shared" si="134"/>
        <v>34.794908062234796</v>
      </c>
    </row>
    <row r="586" spans="1:35">
      <c r="A586" s="1">
        <v>112499</v>
      </c>
      <c r="B586" s="14">
        <v>47</v>
      </c>
      <c r="C586" s="14">
        <v>3</v>
      </c>
      <c r="D586" s="2">
        <v>47.28</v>
      </c>
      <c r="E586" s="3">
        <v>4.5</v>
      </c>
      <c r="F586" s="14">
        <v>764</v>
      </c>
      <c r="G586" s="14">
        <v>426</v>
      </c>
      <c r="H586" s="14">
        <v>295</v>
      </c>
      <c r="I586" s="14">
        <v>164</v>
      </c>
      <c r="J586" s="14">
        <v>81</v>
      </c>
      <c r="K586" s="14">
        <v>36</v>
      </c>
      <c r="L586" s="14">
        <v>14</v>
      </c>
      <c r="M586" s="14">
        <v>4</v>
      </c>
      <c r="N586" s="14">
        <v>4</v>
      </c>
      <c r="O586" s="14">
        <v>1</v>
      </c>
      <c r="P586" s="14">
        <v>1</v>
      </c>
      <c r="Q586" s="14">
        <v>0</v>
      </c>
      <c r="R586" s="14">
        <v>0</v>
      </c>
      <c r="S586">
        <v>0</v>
      </c>
      <c r="T586" s="41">
        <v>2</v>
      </c>
      <c r="U586" s="14">
        <f t="shared" si="120"/>
        <v>1790</v>
      </c>
      <c r="V586" s="14">
        <f t="shared" si="121"/>
        <v>1026</v>
      </c>
      <c r="W586" s="14">
        <f t="shared" si="122"/>
        <v>600</v>
      </c>
      <c r="X586" s="14">
        <f t="shared" si="123"/>
        <v>305</v>
      </c>
      <c r="Y586" s="14">
        <f t="shared" si="124"/>
        <v>141</v>
      </c>
      <c r="Z586" s="14">
        <f t="shared" si="125"/>
        <v>60</v>
      </c>
      <c r="AA586" s="14">
        <f t="shared" si="126"/>
        <v>24</v>
      </c>
      <c r="AB586" s="14">
        <f t="shared" si="127"/>
        <v>10</v>
      </c>
      <c r="AC586" s="14">
        <f t="shared" si="128"/>
        <v>6</v>
      </c>
      <c r="AD586" s="14">
        <f t="shared" si="129"/>
        <v>2</v>
      </c>
      <c r="AE586" s="14">
        <f t="shared" si="130"/>
        <v>1</v>
      </c>
      <c r="AF586" s="14">
        <f t="shared" si="131"/>
        <v>0</v>
      </c>
      <c r="AG586" s="14">
        <f t="shared" si="132"/>
        <v>0</v>
      </c>
      <c r="AH586" s="14">
        <f t="shared" si="133"/>
        <v>0</v>
      </c>
      <c r="AI586" s="9">
        <f t="shared" si="134"/>
        <v>33.519553072625698</v>
      </c>
    </row>
    <row r="587" spans="1:35">
      <c r="A587" s="1">
        <v>112499</v>
      </c>
      <c r="B587" s="14">
        <v>47</v>
      </c>
      <c r="C587" s="14">
        <v>4</v>
      </c>
      <c r="D587" s="2">
        <v>47.325000000000003</v>
      </c>
      <c r="E587" s="3">
        <v>4.5</v>
      </c>
      <c r="F587" s="14">
        <v>143</v>
      </c>
      <c r="G587" s="14">
        <v>96</v>
      </c>
      <c r="H587" s="14">
        <v>45</v>
      </c>
      <c r="I587" s="14">
        <v>40</v>
      </c>
      <c r="J587" s="14">
        <v>15</v>
      </c>
      <c r="K587" s="14">
        <v>19</v>
      </c>
      <c r="L587" s="14">
        <v>2</v>
      </c>
      <c r="M587" s="14">
        <v>1</v>
      </c>
      <c r="N587" s="14">
        <v>0</v>
      </c>
      <c r="O587" s="14">
        <v>1</v>
      </c>
      <c r="P587" s="14">
        <v>0</v>
      </c>
      <c r="Q587" s="14">
        <v>0</v>
      </c>
      <c r="R587" s="14">
        <v>0</v>
      </c>
      <c r="S587">
        <v>0</v>
      </c>
      <c r="T587" s="41">
        <v>2</v>
      </c>
      <c r="U587" s="14">
        <f t="shared" ref="U587:U650" si="135">SUM(F587:S587)</f>
        <v>362</v>
      </c>
      <c r="V587" s="14">
        <f t="shared" ref="V587:V650" si="136">SUM(G587:S587)</f>
        <v>219</v>
      </c>
      <c r="W587" s="14">
        <f t="shared" ref="W587:W650" si="137">SUM(H587:S587)</f>
        <v>123</v>
      </c>
      <c r="X587" s="14">
        <f t="shared" ref="X587:X650" si="138">SUM(I587:S587)</f>
        <v>78</v>
      </c>
      <c r="Y587" s="14">
        <f t="shared" ref="Y587:Y650" si="139">SUM(J587:S587)</f>
        <v>38</v>
      </c>
      <c r="Z587" s="14">
        <f t="shared" ref="Z587:Z650" si="140">SUM(K587:S587)</f>
        <v>23</v>
      </c>
      <c r="AA587" s="14">
        <f t="shared" ref="AA587:AA650" si="141">SUM(L587:S587)</f>
        <v>4</v>
      </c>
      <c r="AB587" s="14">
        <f t="shared" ref="AB587:AB650" si="142">SUM(M587:S587)</f>
        <v>2</v>
      </c>
      <c r="AC587" s="14">
        <f t="shared" ref="AC587:AC650" si="143">SUM(N587:S587)</f>
        <v>1</v>
      </c>
      <c r="AD587" s="14">
        <f t="shared" ref="AD587:AD650" si="144">SUM(O587:S587)</f>
        <v>1</v>
      </c>
      <c r="AE587" s="14">
        <f t="shared" ref="AE587:AE650" si="145">SUM(P587:S587)</f>
        <v>0</v>
      </c>
      <c r="AF587" s="14">
        <f t="shared" ref="AF587:AF650" si="146">SUM(Q587:S587)</f>
        <v>0</v>
      </c>
      <c r="AG587" s="14">
        <f t="shared" ref="AG587:AG650" si="147">SUM(R587:S587)</f>
        <v>0</v>
      </c>
      <c r="AH587" s="14">
        <f t="shared" ref="AH587:AH650" si="148">SUM(S587)</f>
        <v>0</v>
      </c>
      <c r="AI587" s="9">
        <f t="shared" ref="AI587:AI650" si="149">(W587/U587)*100</f>
        <v>33.97790055248619</v>
      </c>
    </row>
    <row r="588" spans="1:35">
      <c r="A588" s="1">
        <v>112499</v>
      </c>
      <c r="B588" s="14">
        <v>47</v>
      </c>
      <c r="C588" s="14">
        <v>5</v>
      </c>
      <c r="D588" s="2">
        <v>47.37</v>
      </c>
      <c r="E588" s="3">
        <v>4.5</v>
      </c>
      <c r="F588" s="14">
        <v>143</v>
      </c>
      <c r="G588" s="14">
        <v>65</v>
      </c>
      <c r="H588" s="14">
        <v>45</v>
      </c>
      <c r="I588" s="14">
        <v>23</v>
      </c>
      <c r="J588" s="14">
        <v>18</v>
      </c>
      <c r="K588" s="14">
        <v>4</v>
      </c>
      <c r="L588" s="14">
        <v>0</v>
      </c>
      <c r="M588" s="14">
        <v>2</v>
      </c>
      <c r="N588" s="14">
        <v>1</v>
      </c>
      <c r="O588" s="14">
        <v>1</v>
      </c>
      <c r="P588" s="14">
        <v>0</v>
      </c>
      <c r="Q588" s="14">
        <v>0</v>
      </c>
      <c r="R588" s="14">
        <v>0</v>
      </c>
      <c r="S588">
        <v>0</v>
      </c>
      <c r="T588" s="41">
        <v>2</v>
      </c>
      <c r="U588" s="14">
        <f t="shared" si="135"/>
        <v>302</v>
      </c>
      <c r="V588" s="14">
        <f t="shared" si="136"/>
        <v>159</v>
      </c>
      <c r="W588" s="14">
        <f t="shared" si="137"/>
        <v>94</v>
      </c>
      <c r="X588" s="14">
        <f t="shared" si="138"/>
        <v>49</v>
      </c>
      <c r="Y588" s="14">
        <f t="shared" si="139"/>
        <v>26</v>
      </c>
      <c r="Z588" s="14">
        <f t="shared" si="140"/>
        <v>8</v>
      </c>
      <c r="AA588" s="14">
        <f t="shared" si="141"/>
        <v>4</v>
      </c>
      <c r="AB588" s="14">
        <f t="shared" si="142"/>
        <v>4</v>
      </c>
      <c r="AC588" s="14">
        <f t="shared" si="143"/>
        <v>2</v>
      </c>
      <c r="AD588" s="14">
        <f t="shared" si="144"/>
        <v>1</v>
      </c>
      <c r="AE588" s="14">
        <f t="shared" si="145"/>
        <v>0</v>
      </c>
      <c r="AF588" s="14">
        <f t="shared" si="146"/>
        <v>0</v>
      </c>
      <c r="AG588" s="14">
        <f t="shared" si="147"/>
        <v>0</v>
      </c>
      <c r="AH588" s="14">
        <f t="shared" si="148"/>
        <v>0</v>
      </c>
      <c r="AI588" s="9">
        <f t="shared" si="149"/>
        <v>31.125827814569533</v>
      </c>
    </row>
    <row r="589" spans="1:35">
      <c r="A589" s="1">
        <v>112499</v>
      </c>
      <c r="B589" s="14">
        <v>47</v>
      </c>
      <c r="C589" s="14">
        <v>6</v>
      </c>
      <c r="D589" s="2">
        <v>47.414999999999999</v>
      </c>
      <c r="E589" s="3">
        <v>4.5</v>
      </c>
      <c r="F589" s="14">
        <v>145</v>
      </c>
      <c r="G589" s="14">
        <v>98</v>
      </c>
      <c r="H589" s="14">
        <v>73</v>
      </c>
      <c r="I589" s="14">
        <v>62</v>
      </c>
      <c r="J589" s="14">
        <v>44</v>
      </c>
      <c r="K589" s="14">
        <v>11</v>
      </c>
      <c r="L589" s="14">
        <v>14</v>
      </c>
      <c r="M589" s="14">
        <v>4</v>
      </c>
      <c r="N589" s="14">
        <v>4</v>
      </c>
      <c r="O589" s="14">
        <v>2</v>
      </c>
      <c r="P589" s="14">
        <v>1</v>
      </c>
      <c r="Q589" s="14">
        <v>1</v>
      </c>
      <c r="R589" s="14">
        <v>0</v>
      </c>
      <c r="S589">
        <v>1</v>
      </c>
      <c r="T589" s="41">
        <v>2</v>
      </c>
      <c r="U589" s="14">
        <f t="shared" si="135"/>
        <v>460</v>
      </c>
      <c r="V589" s="14">
        <f t="shared" si="136"/>
        <v>315</v>
      </c>
      <c r="W589" s="14">
        <f t="shared" si="137"/>
        <v>217</v>
      </c>
      <c r="X589" s="14">
        <f t="shared" si="138"/>
        <v>144</v>
      </c>
      <c r="Y589" s="14">
        <f t="shared" si="139"/>
        <v>82</v>
      </c>
      <c r="Z589" s="14">
        <f t="shared" si="140"/>
        <v>38</v>
      </c>
      <c r="AA589" s="14">
        <f t="shared" si="141"/>
        <v>27</v>
      </c>
      <c r="AB589" s="14">
        <f t="shared" si="142"/>
        <v>13</v>
      </c>
      <c r="AC589" s="14">
        <f t="shared" si="143"/>
        <v>9</v>
      </c>
      <c r="AD589" s="14">
        <f t="shared" si="144"/>
        <v>5</v>
      </c>
      <c r="AE589" s="14">
        <f t="shared" si="145"/>
        <v>3</v>
      </c>
      <c r="AF589" s="14">
        <f t="shared" si="146"/>
        <v>2</v>
      </c>
      <c r="AG589" s="14">
        <f t="shared" si="147"/>
        <v>1</v>
      </c>
      <c r="AH589" s="14">
        <f t="shared" si="148"/>
        <v>1</v>
      </c>
      <c r="AI589" s="9">
        <f t="shared" si="149"/>
        <v>47.173913043478258</v>
      </c>
    </row>
    <row r="590" spans="1:35">
      <c r="A590" s="1">
        <v>112499</v>
      </c>
      <c r="B590" s="14">
        <v>47</v>
      </c>
      <c r="C590" s="14">
        <v>7</v>
      </c>
      <c r="D590" s="2">
        <v>47.46</v>
      </c>
      <c r="E590" s="3">
        <v>4.5</v>
      </c>
      <c r="F590" s="14">
        <v>71</v>
      </c>
      <c r="G590" s="14">
        <v>40</v>
      </c>
      <c r="H590" s="14">
        <v>26</v>
      </c>
      <c r="I590" s="14">
        <v>12</v>
      </c>
      <c r="J590" s="14">
        <v>8</v>
      </c>
      <c r="K590" s="14">
        <v>7</v>
      </c>
      <c r="L590" s="14">
        <v>3</v>
      </c>
      <c r="M590" s="14">
        <v>0</v>
      </c>
      <c r="N590" s="14">
        <v>1</v>
      </c>
      <c r="O590" s="14">
        <v>1</v>
      </c>
      <c r="P590" s="14">
        <v>1</v>
      </c>
      <c r="Q590" s="14">
        <v>0</v>
      </c>
      <c r="R590" s="14">
        <v>0</v>
      </c>
      <c r="S590">
        <v>0</v>
      </c>
      <c r="T590" s="41">
        <v>2</v>
      </c>
      <c r="U590" s="14">
        <f t="shared" si="135"/>
        <v>170</v>
      </c>
      <c r="V590" s="14">
        <f t="shared" si="136"/>
        <v>99</v>
      </c>
      <c r="W590" s="14">
        <f t="shared" si="137"/>
        <v>59</v>
      </c>
      <c r="X590" s="14">
        <f t="shared" si="138"/>
        <v>33</v>
      </c>
      <c r="Y590" s="14">
        <f t="shared" si="139"/>
        <v>21</v>
      </c>
      <c r="Z590" s="14">
        <f t="shared" si="140"/>
        <v>13</v>
      </c>
      <c r="AA590" s="14">
        <f t="shared" si="141"/>
        <v>6</v>
      </c>
      <c r="AB590" s="14">
        <f t="shared" si="142"/>
        <v>3</v>
      </c>
      <c r="AC590" s="14">
        <f t="shared" si="143"/>
        <v>3</v>
      </c>
      <c r="AD590" s="14">
        <f t="shared" si="144"/>
        <v>2</v>
      </c>
      <c r="AE590" s="14">
        <f t="shared" si="145"/>
        <v>1</v>
      </c>
      <c r="AF590" s="14">
        <f t="shared" si="146"/>
        <v>0</v>
      </c>
      <c r="AG590" s="14">
        <f t="shared" si="147"/>
        <v>0</v>
      </c>
      <c r="AH590" s="14">
        <f t="shared" si="148"/>
        <v>0</v>
      </c>
      <c r="AI590" s="9">
        <f t="shared" si="149"/>
        <v>34.705882352941174</v>
      </c>
    </row>
    <row r="591" spans="1:35">
      <c r="A591" s="1">
        <v>112499</v>
      </c>
      <c r="B591" s="14">
        <v>47</v>
      </c>
      <c r="C591" s="14">
        <v>8</v>
      </c>
      <c r="D591" s="2">
        <v>47.505000000000003</v>
      </c>
      <c r="E591" s="3">
        <v>4.5</v>
      </c>
      <c r="F591" s="14">
        <v>268</v>
      </c>
      <c r="G591" s="14">
        <v>128</v>
      </c>
      <c r="H591" s="14">
        <v>66</v>
      </c>
      <c r="I591" s="14">
        <v>33</v>
      </c>
      <c r="J591" s="14">
        <v>9</v>
      </c>
      <c r="K591" s="14">
        <v>6</v>
      </c>
      <c r="L591" s="14">
        <v>1</v>
      </c>
      <c r="M591" s="14">
        <v>1</v>
      </c>
      <c r="N591" s="14">
        <v>0</v>
      </c>
      <c r="O591" s="14">
        <v>0</v>
      </c>
      <c r="P591" s="14">
        <v>0</v>
      </c>
      <c r="Q591" s="14">
        <v>2</v>
      </c>
      <c r="R591" s="14">
        <v>0</v>
      </c>
      <c r="S591">
        <v>0</v>
      </c>
      <c r="T591" s="41">
        <v>2</v>
      </c>
      <c r="U591" s="14">
        <f t="shared" si="135"/>
        <v>514</v>
      </c>
      <c r="V591" s="14">
        <f t="shared" si="136"/>
        <v>246</v>
      </c>
      <c r="W591" s="14">
        <f t="shared" si="137"/>
        <v>118</v>
      </c>
      <c r="X591" s="14">
        <f t="shared" si="138"/>
        <v>52</v>
      </c>
      <c r="Y591" s="14">
        <f t="shared" si="139"/>
        <v>19</v>
      </c>
      <c r="Z591" s="14">
        <f t="shared" si="140"/>
        <v>10</v>
      </c>
      <c r="AA591" s="14">
        <f t="shared" si="141"/>
        <v>4</v>
      </c>
      <c r="AB591" s="14">
        <f t="shared" si="142"/>
        <v>3</v>
      </c>
      <c r="AC591" s="14">
        <f t="shared" si="143"/>
        <v>2</v>
      </c>
      <c r="AD591" s="14">
        <f t="shared" si="144"/>
        <v>2</v>
      </c>
      <c r="AE591" s="14">
        <f t="shared" si="145"/>
        <v>2</v>
      </c>
      <c r="AF591" s="14">
        <f t="shared" si="146"/>
        <v>2</v>
      </c>
      <c r="AG591" s="14">
        <f t="shared" si="147"/>
        <v>0</v>
      </c>
      <c r="AH591" s="14">
        <f t="shared" si="148"/>
        <v>0</v>
      </c>
      <c r="AI591" s="9">
        <f t="shared" si="149"/>
        <v>22.957198443579767</v>
      </c>
    </row>
    <row r="592" spans="1:35">
      <c r="A592" s="1">
        <v>112499</v>
      </c>
      <c r="B592" s="14">
        <v>47</v>
      </c>
      <c r="C592" s="14">
        <v>9</v>
      </c>
      <c r="D592" s="2">
        <v>47.55</v>
      </c>
      <c r="E592" s="3">
        <v>4.5</v>
      </c>
      <c r="F592" s="14">
        <v>113</v>
      </c>
      <c r="G592" s="14">
        <v>50</v>
      </c>
      <c r="H592" s="14">
        <v>22</v>
      </c>
      <c r="I592" s="14">
        <v>15</v>
      </c>
      <c r="J592" s="14">
        <v>12</v>
      </c>
      <c r="K592" s="14">
        <v>3</v>
      </c>
      <c r="L592" s="14">
        <v>2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>
        <v>0</v>
      </c>
      <c r="T592" s="41">
        <v>2</v>
      </c>
      <c r="U592" s="14">
        <f t="shared" si="135"/>
        <v>217</v>
      </c>
      <c r="V592" s="14">
        <f t="shared" si="136"/>
        <v>104</v>
      </c>
      <c r="W592" s="14">
        <f t="shared" si="137"/>
        <v>54</v>
      </c>
      <c r="X592" s="14">
        <f t="shared" si="138"/>
        <v>32</v>
      </c>
      <c r="Y592" s="14">
        <f t="shared" si="139"/>
        <v>17</v>
      </c>
      <c r="Z592" s="14">
        <f t="shared" si="140"/>
        <v>5</v>
      </c>
      <c r="AA592" s="14">
        <f t="shared" si="141"/>
        <v>2</v>
      </c>
      <c r="AB592" s="14">
        <f t="shared" si="142"/>
        <v>0</v>
      </c>
      <c r="AC592" s="14">
        <f t="shared" si="143"/>
        <v>0</v>
      </c>
      <c r="AD592" s="14">
        <f t="shared" si="144"/>
        <v>0</v>
      </c>
      <c r="AE592" s="14">
        <f t="shared" si="145"/>
        <v>0</v>
      </c>
      <c r="AF592" s="14">
        <f t="shared" si="146"/>
        <v>0</v>
      </c>
      <c r="AG592" s="14">
        <f t="shared" si="147"/>
        <v>0</v>
      </c>
      <c r="AH592" s="14">
        <f t="shared" si="148"/>
        <v>0</v>
      </c>
      <c r="AI592" s="9">
        <f t="shared" si="149"/>
        <v>24.88479262672811</v>
      </c>
    </row>
    <row r="593" spans="1:35">
      <c r="A593" s="1">
        <v>112499</v>
      </c>
      <c r="B593" s="14">
        <v>47</v>
      </c>
      <c r="C593" s="14">
        <v>10</v>
      </c>
      <c r="D593" s="2">
        <v>47.594999999999999</v>
      </c>
      <c r="E593" s="3">
        <v>4.5</v>
      </c>
      <c r="F593" s="14">
        <v>104</v>
      </c>
      <c r="G593" s="14">
        <v>46</v>
      </c>
      <c r="H593" s="14">
        <v>29</v>
      </c>
      <c r="I593" s="14">
        <v>18</v>
      </c>
      <c r="J593" s="14">
        <v>8</v>
      </c>
      <c r="K593" s="14">
        <v>1</v>
      </c>
      <c r="L593" s="14">
        <v>3</v>
      </c>
      <c r="M593" s="14">
        <v>2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>
        <v>0</v>
      </c>
      <c r="T593" s="41">
        <v>2</v>
      </c>
      <c r="U593" s="14">
        <f t="shared" si="135"/>
        <v>211</v>
      </c>
      <c r="V593" s="14">
        <f t="shared" si="136"/>
        <v>107</v>
      </c>
      <c r="W593" s="14">
        <f t="shared" si="137"/>
        <v>61</v>
      </c>
      <c r="X593" s="14">
        <f t="shared" si="138"/>
        <v>32</v>
      </c>
      <c r="Y593" s="14">
        <f t="shared" si="139"/>
        <v>14</v>
      </c>
      <c r="Z593" s="14">
        <f t="shared" si="140"/>
        <v>6</v>
      </c>
      <c r="AA593" s="14">
        <f t="shared" si="141"/>
        <v>5</v>
      </c>
      <c r="AB593" s="14">
        <f t="shared" si="142"/>
        <v>2</v>
      </c>
      <c r="AC593" s="14">
        <f t="shared" si="143"/>
        <v>0</v>
      </c>
      <c r="AD593" s="14">
        <f t="shared" si="144"/>
        <v>0</v>
      </c>
      <c r="AE593" s="14">
        <f t="shared" si="145"/>
        <v>0</v>
      </c>
      <c r="AF593" s="14">
        <f t="shared" si="146"/>
        <v>0</v>
      </c>
      <c r="AG593" s="14">
        <f t="shared" si="147"/>
        <v>0</v>
      </c>
      <c r="AH593" s="14">
        <f t="shared" si="148"/>
        <v>0</v>
      </c>
      <c r="AI593" s="9">
        <f t="shared" si="149"/>
        <v>28.90995260663507</v>
      </c>
    </row>
    <row r="594" spans="1:35">
      <c r="A594" s="1">
        <v>112499</v>
      </c>
      <c r="B594" s="14">
        <v>47</v>
      </c>
      <c r="C594" s="14">
        <v>11</v>
      </c>
      <c r="D594" s="2">
        <v>47.64</v>
      </c>
      <c r="E594" s="3">
        <v>4.5</v>
      </c>
      <c r="F594" s="14">
        <v>80</v>
      </c>
      <c r="G594" s="14">
        <v>41</v>
      </c>
      <c r="H594" s="14">
        <v>30</v>
      </c>
      <c r="I594" s="14">
        <v>18</v>
      </c>
      <c r="J594" s="14">
        <v>8</v>
      </c>
      <c r="K594" s="14">
        <v>2</v>
      </c>
      <c r="L594" s="14">
        <v>0</v>
      </c>
      <c r="M594" s="14">
        <v>2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>
        <v>0</v>
      </c>
      <c r="T594" s="41">
        <v>2</v>
      </c>
      <c r="U594" s="14">
        <f t="shared" si="135"/>
        <v>181</v>
      </c>
      <c r="V594" s="14">
        <f t="shared" si="136"/>
        <v>101</v>
      </c>
      <c r="W594" s="14">
        <f t="shared" si="137"/>
        <v>60</v>
      </c>
      <c r="X594" s="14">
        <f t="shared" si="138"/>
        <v>30</v>
      </c>
      <c r="Y594" s="14">
        <f t="shared" si="139"/>
        <v>12</v>
      </c>
      <c r="Z594" s="14">
        <f t="shared" si="140"/>
        <v>4</v>
      </c>
      <c r="AA594" s="14">
        <f t="shared" si="141"/>
        <v>2</v>
      </c>
      <c r="AB594" s="14">
        <f t="shared" si="142"/>
        <v>2</v>
      </c>
      <c r="AC594" s="14">
        <f t="shared" si="143"/>
        <v>0</v>
      </c>
      <c r="AD594" s="14">
        <f t="shared" si="144"/>
        <v>0</v>
      </c>
      <c r="AE594" s="14">
        <f t="shared" si="145"/>
        <v>0</v>
      </c>
      <c r="AF594" s="14">
        <f t="shared" si="146"/>
        <v>0</v>
      </c>
      <c r="AG594" s="14">
        <f t="shared" si="147"/>
        <v>0</v>
      </c>
      <c r="AH594" s="14">
        <f t="shared" si="148"/>
        <v>0</v>
      </c>
      <c r="AI594" s="9">
        <f t="shared" si="149"/>
        <v>33.149171270718227</v>
      </c>
    </row>
    <row r="595" spans="1:35">
      <c r="A595" s="1">
        <v>112499</v>
      </c>
      <c r="B595" s="14">
        <v>47</v>
      </c>
      <c r="C595" s="14">
        <v>12</v>
      </c>
      <c r="D595" s="2">
        <v>47.685000000000002</v>
      </c>
      <c r="E595" s="3">
        <v>4.5</v>
      </c>
      <c r="F595" s="14">
        <v>73</v>
      </c>
      <c r="G595" s="14">
        <v>35</v>
      </c>
      <c r="H595" s="14">
        <v>20</v>
      </c>
      <c r="I595" s="14">
        <v>19</v>
      </c>
      <c r="J595" s="14">
        <v>2</v>
      </c>
      <c r="K595" s="14">
        <v>1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>
        <v>0</v>
      </c>
      <c r="T595" s="41">
        <v>2</v>
      </c>
      <c r="U595" s="14">
        <f t="shared" si="135"/>
        <v>150</v>
      </c>
      <c r="V595" s="14">
        <f t="shared" si="136"/>
        <v>77</v>
      </c>
      <c r="W595" s="14">
        <f t="shared" si="137"/>
        <v>42</v>
      </c>
      <c r="X595" s="14">
        <f t="shared" si="138"/>
        <v>22</v>
      </c>
      <c r="Y595" s="14">
        <f t="shared" si="139"/>
        <v>3</v>
      </c>
      <c r="Z595" s="14">
        <f t="shared" si="140"/>
        <v>1</v>
      </c>
      <c r="AA595" s="14">
        <f t="shared" si="141"/>
        <v>0</v>
      </c>
      <c r="AB595" s="14">
        <f t="shared" si="142"/>
        <v>0</v>
      </c>
      <c r="AC595" s="14">
        <f t="shared" si="143"/>
        <v>0</v>
      </c>
      <c r="AD595" s="14">
        <f t="shared" si="144"/>
        <v>0</v>
      </c>
      <c r="AE595" s="14">
        <f t="shared" si="145"/>
        <v>0</v>
      </c>
      <c r="AF595" s="14">
        <f t="shared" si="146"/>
        <v>0</v>
      </c>
      <c r="AG595" s="14">
        <f t="shared" si="147"/>
        <v>0</v>
      </c>
      <c r="AH595" s="14">
        <f t="shared" si="148"/>
        <v>0</v>
      </c>
      <c r="AI595" s="9">
        <f t="shared" si="149"/>
        <v>28.000000000000004</v>
      </c>
    </row>
    <row r="596" spans="1:35">
      <c r="A596" s="1">
        <v>112499</v>
      </c>
      <c r="B596" s="14">
        <v>47</v>
      </c>
      <c r="C596" s="14">
        <v>13</v>
      </c>
      <c r="D596" s="2">
        <v>47.73</v>
      </c>
      <c r="E596" s="3">
        <v>4.5</v>
      </c>
      <c r="F596" s="14">
        <v>253</v>
      </c>
      <c r="G596" s="14">
        <v>140</v>
      </c>
      <c r="H596" s="14">
        <v>109</v>
      </c>
      <c r="I596" s="14">
        <v>75</v>
      </c>
      <c r="J596" s="14">
        <v>32</v>
      </c>
      <c r="K596" s="14">
        <v>13</v>
      </c>
      <c r="L596" s="14">
        <v>5</v>
      </c>
      <c r="M596" s="14">
        <v>2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>
        <v>1</v>
      </c>
      <c r="T596" s="41">
        <v>2</v>
      </c>
      <c r="U596" s="14">
        <f t="shared" si="135"/>
        <v>630</v>
      </c>
      <c r="V596" s="14">
        <f t="shared" si="136"/>
        <v>377</v>
      </c>
      <c r="W596" s="14">
        <f t="shared" si="137"/>
        <v>237</v>
      </c>
      <c r="X596" s="14">
        <f t="shared" si="138"/>
        <v>128</v>
      </c>
      <c r="Y596" s="14">
        <f t="shared" si="139"/>
        <v>53</v>
      </c>
      <c r="Z596" s="14">
        <f t="shared" si="140"/>
        <v>21</v>
      </c>
      <c r="AA596" s="14">
        <f t="shared" si="141"/>
        <v>8</v>
      </c>
      <c r="AB596" s="14">
        <f t="shared" si="142"/>
        <v>3</v>
      </c>
      <c r="AC596" s="14">
        <f t="shared" si="143"/>
        <v>1</v>
      </c>
      <c r="AD596" s="14">
        <f t="shared" si="144"/>
        <v>1</v>
      </c>
      <c r="AE596" s="14">
        <f t="shared" si="145"/>
        <v>1</v>
      </c>
      <c r="AF596" s="14">
        <f t="shared" si="146"/>
        <v>1</v>
      </c>
      <c r="AG596" s="14">
        <f t="shared" si="147"/>
        <v>1</v>
      </c>
      <c r="AH596" s="14">
        <f t="shared" si="148"/>
        <v>1</v>
      </c>
      <c r="AI596" s="9">
        <f t="shared" si="149"/>
        <v>37.61904761904762</v>
      </c>
    </row>
    <row r="597" spans="1:35">
      <c r="A597" s="1">
        <v>112499</v>
      </c>
      <c r="B597" s="14">
        <v>47</v>
      </c>
      <c r="C597" s="14">
        <v>14</v>
      </c>
      <c r="D597" s="2">
        <v>47.774999999999999</v>
      </c>
      <c r="E597" s="3">
        <v>4.5</v>
      </c>
      <c r="F597" s="14">
        <v>150</v>
      </c>
      <c r="G597" s="14">
        <v>70</v>
      </c>
      <c r="H597" s="14">
        <v>53</v>
      </c>
      <c r="I597" s="14">
        <v>32</v>
      </c>
      <c r="J597" s="14">
        <v>36</v>
      </c>
      <c r="K597" s="14">
        <v>17</v>
      </c>
      <c r="L597" s="14">
        <v>8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>
        <v>0</v>
      </c>
      <c r="T597" s="41">
        <v>2</v>
      </c>
      <c r="U597" s="14">
        <f t="shared" si="135"/>
        <v>366</v>
      </c>
      <c r="V597" s="14">
        <f t="shared" si="136"/>
        <v>216</v>
      </c>
      <c r="W597" s="14">
        <f t="shared" si="137"/>
        <v>146</v>
      </c>
      <c r="X597" s="14">
        <f t="shared" si="138"/>
        <v>93</v>
      </c>
      <c r="Y597" s="14">
        <f t="shared" si="139"/>
        <v>61</v>
      </c>
      <c r="Z597" s="14">
        <f t="shared" si="140"/>
        <v>25</v>
      </c>
      <c r="AA597" s="14">
        <f t="shared" si="141"/>
        <v>8</v>
      </c>
      <c r="AB597" s="14">
        <f t="shared" si="142"/>
        <v>0</v>
      </c>
      <c r="AC597" s="14">
        <f t="shared" si="143"/>
        <v>0</v>
      </c>
      <c r="AD597" s="14">
        <f t="shared" si="144"/>
        <v>0</v>
      </c>
      <c r="AE597" s="14">
        <f t="shared" si="145"/>
        <v>0</v>
      </c>
      <c r="AF597" s="14">
        <f t="shared" si="146"/>
        <v>0</v>
      </c>
      <c r="AG597" s="14">
        <f t="shared" si="147"/>
        <v>0</v>
      </c>
      <c r="AH597" s="14">
        <f t="shared" si="148"/>
        <v>0</v>
      </c>
      <c r="AI597" s="9">
        <f t="shared" si="149"/>
        <v>39.89071038251366</v>
      </c>
    </row>
    <row r="598" spans="1:35">
      <c r="A598" s="1">
        <v>112499</v>
      </c>
      <c r="B598" s="14">
        <v>47</v>
      </c>
      <c r="C598" s="14">
        <v>15</v>
      </c>
      <c r="D598" s="2">
        <v>47.82</v>
      </c>
      <c r="E598" s="3">
        <v>4.5</v>
      </c>
      <c r="F598" s="14">
        <v>92</v>
      </c>
      <c r="G598" s="14">
        <v>48</v>
      </c>
      <c r="H598" s="14">
        <v>40</v>
      </c>
      <c r="I598" s="14">
        <v>22</v>
      </c>
      <c r="J598" s="14">
        <v>9</v>
      </c>
      <c r="K598" s="14">
        <v>6</v>
      </c>
      <c r="L598" s="14">
        <v>2</v>
      </c>
      <c r="M598" s="14">
        <v>1</v>
      </c>
      <c r="N598" s="14">
        <v>1</v>
      </c>
      <c r="O598" s="14">
        <v>0</v>
      </c>
      <c r="P598" s="14">
        <v>0</v>
      </c>
      <c r="Q598" s="14">
        <v>0</v>
      </c>
      <c r="R598" s="14">
        <v>1</v>
      </c>
      <c r="S598">
        <v>0</v>
      </c>
      <c r="T598" s="41">
        <v>2</v>
      </c>
      <c r="U598" s="14">
        <f t="shared" si="135"/>
        <v>222</v>
      </c>
      <c r="V598" s="14">
        <f t="shared" si="136"/>
        <v>130</v>
      </c>
      <c r="W598" s="14">
        <f t="shared" si="137"/>
        <v>82</v>
      </c>
      <c r="X598" s="14">
        <f t="shared" si="138"/>
        <v>42</v>
      </c>
      <c r="Y598" s="14">
        <f t="shared" si="139"/>
        <v>20</v>
      </c>
      <c r="Z598" s="14">
        <f t="shared" si="140"/>
        <v>11</v>
      </c>
      <c r="AA598" s="14">
        <f t="shared" si="141"/>
        <v>5</v>
      </c>
      <c r="AB598" s="14">
        <f t="shared" si="142"/>
        <v>3</v>
      </c>
      <c r="AC598" s="14">
        <f t="shared" si="143"/>
        <v>2</v>
      </c>
      <c r="AD598" s="14">
        <f t="shared" si="144"/>
        <v>1</v>
      </c>
      <c r="AE598" s="14">
        <f t="shared" si="145"/>
        <v>1</v>
      </c>
      <c r="AF598" s="14">
        <f t="shared" si="146"/>
        <v>1</v>
      </c>
      <c r="AG598" s="14">
        <f t="shared" si="147"/>
        <v>1</v>
      </c>
      <c r="AH598" s="14">
        <f t="shared" si="148"/>
        <v>0</v>
      </c>
      <c r="AI598" s="9">
        <f t="shared" si="149"/>
        <v>36.936936936936938</v>
      </c>
    </row>
    <row r="599" spans="1:35">
      <c r="A599" s="1">
        <v>112499</v>
      </c>
      <c r="B599" s="14">
        <v>47</v>
      </c>
      <c r="C599" s="14">
        <v>16</v>
      </c>
      <c r="D599" s="2">
        <v>47.865000000000002</v>
      </c>
      <c r="E599" s="3">
        <v>4.5</v>
      </c>
      <c r="F599" s="14">
        <v>72</v>
      </c>
      <c r="G599" s="14">
        <v>38</v>
      </c>
      <c r="H599" s="14">
        <v>26</v>
      </c>
      <c r="I599" s="14">
        <v>17</v>
      </c>
      <c r="J599" s="14">
        <v>3</v>
      </c>
      <c r="K599" s="14">
        <v>4</v>
      </c>
      <c r="L599" s="14">
        <v>0</v>
      </c>
      <c r="M599" s="14">
        <v>1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>
        <v>0</v>
      </c>
      <c r="T599" s="41">
        <v>2</v>
      </c>
      <c r="U599" s="14">
        <f t="shared" si="135"/>
        <v>161</v>
      </c>
      <c r="V599" s="14">
        <f t="shared" si="136"/>
        <v>89</v>
      </c>
      <c r="W599" s="14">
        <f t="shared" si="137"/>
        <v>51</v>
      </c>
      <c r="X599" s="14">
        <f t="shared" si="138"/>
        <v>25</v>
      </c>
      <c r="Y599" s="14">
        <f t="shared" si="139"/>
        <v>8</v>
      </c>
      <c r="Z599" s="14">
        <f t="shared" si="140"/>
        <v>5</v>
      </c>
      <c r="AA599" s="14">
        <f t="shared" si="141"/>
        <v>1</v>
      </c>
      <c r="AB599" s="14">
        <f t="shared" si="142"/>
        <v>1</v>
      </c>
      <c r="AC599" s="14">
        <f t="shared" si="143"/>
        <v>0</v>
      </c>
      <c r="AD599" s="14">
        <f t="shared" si="144"/>
        <v>0</v>
      </c>
      <c r="AE599" s="14">
        <f t="shared" si="145"/>
        <v>0</v>
      </c>
      <c r="AF599" s="14">
        <f t="shared" si="146"/>
        <v>0</v>
      </c>
      <c r="AG599" s="14">
        <f t="shared" si="147"/>
        <v>0</v>
      </c>
      <c r="AH599" s="14">
        <f t="shared" si="148"/>
        <v>0</v>
      </c>
      <c r="AI599" s="9">
        <f t="shared" si="149"/>
        <v>31.677018633540371</v>
      </c>
    </row>
    <row r="600" spans="1:35">
      <c r="A600" s="1">
        <v>112499</v>
      </c>
      <c r="B600" s="14">
        <v>47</v>
      </c>
      <c r="C600" s="14">
        <v>17</v>
      </c>
      <c r="D600" s="2">
        <v>47.91</v>
      </c>
      <c r="E600" s="3">
        <v>4.5</v>
      </c>
      <c r="F600" s="14">
        <v>96</v>
      </c>
      <c r="G600" s="14">
        <v>37</v>
      </c>
      <c r="H600" s="14">
        <v>16</v>
      </c>
      <c r="I600" s="14">
        <v>8</v>
      </c>
      <c r="J600" s="14">
        <v>4</v>
      </c>
      <c r="K600" s="14">
        <v>2</v>
      </c>
      <c r="L600" s="14">
        <v>3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>
        <v>0</v>
      </c>
      <c r="T600" s="41">
        <v>2</v>
      </c>
      <c r="U600" s="14">
        <f t="shared" si="135"/>
        <v>166</v>
      </c>
      <c r="V600" s="14">
        <f t="shared" si="136"/>
        <v>70</v>
      </c>
      <c r="W600" s="14">
        <f t="shared" si="137"/>
        <v>33</v>
      </c>
      <c r="X600" s="14">
        <f t="shared" si="138"/>
        <v>17</v>
      </c>
      <c r="Y600" s="14">
        <f t="shared" si="139"/>
        <v>9</v>
      </c>
      <c r="Z600" s="14">
        <f t="shared" si="140"/>
        <v>5</v>
      </c>
      <c r="AA600" s="14">
        <f t="shared" si="141"/>
        <v>3</v>
      </c>
      <c r="AB600" s="14">
        <f t="shared" si="142"/>
        <v>0</v>
      </c>
      <c r="AC600" s="14">
        <f t="shared" si="143"/>
        <v>0</v>
      </c>
      <c r="AD600" s="14">
        <f t="shared" si="144"/>
        <v>0</v>
      </c>
      <c r="AE600" s="14">
        <f t="shared" si="145"/>
        <v>0</v>
      </c>
      <c r="AF600" s="14">
        <f t="shared" si="146"/>
        <v>0</v>
      </c>
      <c r="AG600" s="14">
        <f t="shared" si="147"/>
        <v>0</v>
      </c>
      <c r="AH600" s="14">
        <f t="shared" si="148"/>
        <v>0</v>
      </c>
      <c r="AI600" s="9">
        <f t="shared" si="149"/>
        <v>19.879518072289155</v>
      </c>
    </row>
    <row r="601" spans="1:35">
      <c r="A601" s="1">
        <v>112499</v>
      </c>
      <c r="B601" s="14">
        <v>47</v>
      </c>
      <c r="C601" s="14">
        <v>18</v>
      </c>
      <c r="D601" s="2">
        <v>47.954999999999998</v>
      </c>
      <c r="E601" s="3">
        <v>4.5</v>
      </c>
      <c r="F601" s="14">
        <v>74</v>
      </c>
      <c r="G601" s="14">
        <v>33</v>
      </c>
      <c r="H601" s="14">
        <v>27</v>
      </c>
      <c r="I601" s="14">
        <v>8</v>
      </c>
      <c r="J601" s="14">
        <v>5</v>
      </c>
      <c r="K601" s="14">
        <v>2</v>
      </c>
      <c r="L601" s="14">
        <v>3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>
        <v>0</v>
      </c>
      <c r="T601" s="41">
        <v>2</v>
      </c>
      <c r="U601" s="14">
        <f t="shared" si="135"/>
        <v>152</v>
      </c>
      <c r="V601" s="14">
        <f t="shared" si="136"/>
        <v>78</v>
      </c>
      <c r="W601" s="14">
        <f t="shared" si="137"/>
        <v>45</v>
      </c>
      <c r="X601" s="14">
        <f t="shared" si="138"/>
        <v>18</v>
      </c>
      <c r="Y601" s="14">
        <f t="shared" si="139"/>
        <v>10</v>
      </c>
      <c r="Z601" s="14">
        <f t="shared" si="140"/>
        <v>5</v>
      </c>
      <c r="AA601" s="14">
        <f t="shared" si="141"/>
        <v>3</v>
      </c>
      <c r="AB601" s="14">
        <f t="shared" si="142"/>
        <v>0</v>
      </c>
      <c r="AC601" s="14">
        <f t="shared" si="143"/>
        <v>0</v>
      </c>
      <c r="AD601" s="14">
        <f t="shared" si="144"/>
        <v>0</v>
      </c>
      <c r="AE601" s="14">
        <f t="shared" si="145"/>
        <v>0</v>
      </c>
      <c r="AF601" s="14">
        <f t="shared" si="146"/>
        <v>0</v>
      </c>
      <c r="AG601" s="14">
        <f t="shared" si="147"/>
        <v>0</v>
      </c>
      <c r="AH601" s="14">
        <f t="shared" si="148"/>
        <v>0</v>
      </c>
      <c r="AI601" s="9">
        <f t="shared" si="149"/>
        <v>29.605263157894733</v>
      </c>
    </row>
    <row r="602" spans="1:35">
      <c r="A602" s="1">
        <v>112499</v>
      </c>
      <c r="B602" s="14">
        <v>47</v>
      </c>
      <c r="C602" s="14">
        <v>19</v>
      </c>
      <c r="D602" s="2">
        <v>48</v>
      </c>
      <c r="E602" s="3">
        <v>4.5</v>
      </c>
      <c r="F602" s="14">
        <v>157</v>
      </c>
      <c r="G602" s="14">
        <v>60</v>
      </c>
      <c r="H602" s="14">
        <v>30</v>
      </c>
      <c r="I602" s="14">
        <v>15</v>
      </c>
      <c r="J602" s="14">
        <v>8</v>
      </c>
      <c r="K602" s="14">
        <v>4</v>
      </c>
      <c r="L602" s="14">
        <v>1</v>
      </c>
      <c r="M602" s="14">
        <v>0</v>
      </c>
      <c r="N602" s="14">
        <v>0</v>
      </c>
      <c r="O602" s="14">
        <v>1</v>
      </c>
      <c r="P602" s="14">
        <v>0</v>
      </c>
      <c r="Q602" s="14">
        <v>0</v>
      </c>
      <c r="R602" s="14">
        <v>0</v>
      </c>
      <c r="S602">
        <v>0</v>
      </c>
      <c r="T602" s="41">
        <v>2</v>
      </c>
      <c r="U602" s="14">
        <f t="shared" si="135"/>
        <v>276</v>
      </c>
      <c r="V602" s="14">
        <f t="shared" si="136"/>
        <v>119</v>
      </c>
      <c r="W602" s="14">
        <f t="shared" si="137"/>
        <v>59</v>
      </c>
      <c r="X602" s="14">
        <f t="shared" si="138"/>
        <v>29</v>
      </c>
      <c r="Y602" s="14">
        <f t="shared" si="139"/>
        <v>14</v>
      </c>
      <c r="Z602" s="14">
        <f t="shared" si="140"/>
        <v>6</v>
      </c>
      <c r="AA602" s="14">
        <f t="shared" si="141"/>
        <v>2</v>
      </c>
      <c r="AB602" s="14">
        <f t="shared" si="142"/>
        <v>1</v>
      </c>
      <c r="AC602" s="14">
        <f t="shared" si="143"/>
        <v>1</v>
      </c>
      <c r="AD602" s="14">
        <f t="shared" si="144"/>
        <v>1</v>
      </c>
      <c r="AE602" s="14">
        <f t="shared" si="145"/>
        <v>0</v>
      </c>
      <c r="AF602" s="14">
        <f t="shared" si="146"/>
        <v>0</v>
      </c>
      <c r="AG602" s="14">
        <f t="shared" si="147"/>
        <v>0</v>
      </c>
      <c r="AH602" s="14">
        <f t="shared" si="148"/>
        <v>0</v>
      </c>
      <c r="AI602" s="9">
        <f t="shared" si="149"/>
        <v>21.376811594202898</v>
      </c>
    </row>
    <row r="603" spans="1:35">
      <c r="A603" s="1">
        <v>112499</v>
      </c>
      <c r="B603" s="14">
        <v>47</v>
      </c>
      <c r="C603" s="14">
        <v>20</v>
      </c>
      <c r="D603" s="2">
        <v>48.045000000000002</v>
      </c>
      <c r="E603" s="3">
        <v>4</v>
      </c>
      <c r="F603" s="14">
        <v>117</v>
      </c>
      <c r="G603" s="14">
        <v>39</v>
      </c>
      <c r="H603" s="14">
        <v>31</v>
      </c>
      <c r="I603" s="14">
        <v>8</v>
      </c>
      <c r="J603" s="14">
        <v>6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0</v>
      </c>
      <c r="Q603" s="14">
        <v>0</v>
      </c>
      <c r="R603" s="14">
        <v>0</v>
      </c>
      <c r="S603">
        <v>0</v>
      </c>
      <c r="T603" s="41">
        <v>2</v>
      </c>
      <c r="U603" s="14">
        <f t="shared" si="135"/>
        <v>201</v>
      </c>
      <c r="V603" s="14">
        <f t="shared" si="136"/>
        <v>84</v>
      </c>
      <c r="W603" s="14">
        <f t="shared" si="137"/>
        <v>45</v>
      </c>
      <c r="X603" s="14">
        <f t="shared" si="138"/>
        <v>14</v>
      </c>
      <c r="Y603" s="14">
        <f t="shared" si="139"/>
        <v>6</v>
      </c>
      <c r="Z603" s="14">
        <f t="shared" si="140"/>
        <v>0</v>
      </c>
      <c r="AA603" s="14">
        <f t="shared" si="141"/>
        <v>0</v>
      </c>
      <c r="AB603" s="14">
        <f t="shared" si="142"/>
        <v>0</v>
      </c>
      <c r="AC603" s="14">
        <f t="shared" si="143"/>
        <v>0</v>
      </c>
      <c r="AD603" s="14">
        <f t="shared" si="144"/>
        <v>0</v>
      </c>
      <c r="AE603" s="14">
        <f t="shared" si="145"/>
        <v>0</v>
      </c>
      <c r="AF603" s="14">
        <f t="shared" si="146"/>
        <v>0</v>
      </c>
      <c r="AG603" s="14">
        <f t="shared" si="147"/>
        <v>0</v>
      </c>
      <c r="AH603" s="14">
        <f t="shared" si="148"/>
        <v>0</v>
      </c>
      <c r="AI603" s="9">
        <f t="shared" si="149"/>
        <v>22.388059701492537</v>
      </c>
    </row>
    <row r="604" spans="1:35">
      <c r="A604" s="1">
        <v>112499</v>
      </c>
      <c r="B604" s="14">
        <v>47</v>
      </c>
      <c r="C604" s="14">
        <v>21</v>
      </c>
      <c r="D604" s="2">
        <v>48.085000000000001</v>
      </c>
      <c r="E604" s="3">
        <v>5.5</v>
      </c>
      <c r="F604" s="14">
        <v>297</v>
      </c>
      <c r="G604" s="14">
        <v>156</v>
      </c>
      <c r="H604" s="14">
        <v>108</v>
      </c>
      <c r="I604" s="14">
        <v>60</v>
      </c>
      <c r="J604" s="14">
        <v>29</v>
      </c>
      <c r="K604" s="14">
        <v>11</v>
      </c>
      <c r="L604" s="14">
        <v>9</v>
      </c>
      <c r="M604" s="14">
        <v>3</v>
      </c>
      <c r="N604" s="14">
        <v>0</v>
      </c>
      <c r="O604" s="14">
        <v>0</v>
      </c>
      <c r="P604" s="14">
        <v>0</v>
      </c>
      <c r="Q604" s="14">
        <v>1</v>
      </c>
      <c r="R604" s="14">
        <v>0</v>
      </c>
      <c r="S604">
        <v>0</v>
      </c>
      <c r="T604" s="41">
        <v>2</v>
      </c>
      <c r="U604" s="14">
        <f t="shared" si="135"/>
        <v>674</v>
      </c>
      <c r="V604" s="14">
        <f t="shared" si="136"/>
        <v>377</v>
      </c>
      <c r="W604" s="14">
        <f t="shared" si="137"/>
        <v>221</v>
      </c>
      <c r="X604" s="14">
        <f t="shared" si="138"/>
        <v>113</v>
      </c>
      <c r="Y604" s="14">
        <f t="shared" si="139"/>
        <v>53</v>
      </c>
      <c r="Z604" s="14">
        <f t="shared" si="140"/>
        <v>24</v>
      </c>
      <c r="AA604" s="14">
        <f t="shared" si="141"/>
        <v>13</v>
      </c>
      <c r="AB604" s="14">
        <f t="shared" si="142"/>
        <v>4</v>
      </c>
      <c r="AC604" s="14">
        <f t="shared" si="143"/>
        <v>1</v>
      </c>
      <c r="AD604" s="14">
        <f t="shared" si="144"/>
        <v>1</v>
      </c>
      <c r="AE604" s="14">
        <f t="shared" si="145"/>
        <v>1</v>
      </c>
      <c r="AF604" s="14">
        <f t="shared" si="146"/>
        <v>1</v>
      </c>
      <c r="AG604" s="14">
        <f t="shared" si="147"/>
        <v>0</v>
      </c>
      <c r="AH604" s="14">
        <f t="shared" si="148"/>
        <v>0</v>
      </c>
      <c r="AI604" s="9">
        <f t="shared" si="149"/>
        <v>32.789317507418396</v>
      </c>
    </row>
    <row r="605" spans="1:35">
      <c r="A605" s="1">
        <v>112999</v>
      </c>
      <c r="B605" s="14">
        <v>48</v>
      </c>
      <c r="C605" s="14">
        <v>1</v>
      </c>
      <c r="D605" s="2">
        <v>48.14</v>
      </c>
      <c r="E605" s="3">
        <v>5.5</v>
      </c>
      <c r="F605" s="14">
        <v>308</v>
      </c>
      <c r="G605" s="14">
        <v>134</v>
      </c>
      <c r="H605" s="14">
        <v>110</v>
      </c>
      <c r="I605" s="14">
        <v>61</v>
      </c>
      <c r="J605" s="14">
        <v>40</v>
      </c>
      <c r="K605" s="14">
        <v>23</v>
      </c>
      <c r="L605" s="14">
        <v>15</v>
      </c>
      <c r="M605" s="14">
        <v>6</v>
      </c>
      <c r="N605" s="14">
        <v>0</v>
      </c>
      <c r="O605" s="14">
        <v>0</v>
      </c>
      <c r="P605" s="14">
        <v>1</v>
      </c>
      <c r="Q605" s="14">
        <v>0</v>
      </c>
      <c r="R605" s="14">
        <v>0</v>
      </c>
      <c r="S605">
        <v>0</v>
      </c>
      <c r="T605" s="41">
        <v>2</v>
      </c>
      <c r="U605" s="14">
        <f t="shared" si="135"/>
        <v>698</v>
      </c>
      <c r="V605" s="14">
        <f t="shared" si="136"/>
        <v>390</v>
      </c>
      <c r="W605" s="14">
        <f t="shared" si="137"/>
        <v>256</v>
      </c>
      <c r="X605" s="14">
        <f t="shared" si="138"/>
        <v>146</v>
      </c>
      <c r="Y605" s="14">
        <f t="shared" si="139"/>
        <v>85</v>
      </c>
      <c r="Z605" s="14">
        <f t="shared" si="140"/>
        <v>45</v>
      </c>
      <c r="AA605" s="14">
        <f t="shared" si="141"/>
        <v>22</v>
      </c>
      <c r="AB605" s="14">
        <f t="shared" si="142"/>
        <v>7</v>
      </c>
      <c r="AC605" s="14">
        <f t="shared" si="143"/>
        <v>1</v>
      </c>
      <c r="AD605" s="14">
        <f t="shared" si="144"/>
        <v>1</v>
      </c>
      <c r="AE605" s="14">
        <f t="shared" si="145"/>
        <v>1</v>
      </c>
      <c r="AF605" s="14">
        <f t="shared" si="146"/>
        <v>0</v>
      </c>
      <c r="AG605" s="14">
        <f t="shared" si="147"/>
        <v>0</v>
      </c>
      <c r="AH605" s="14">
        <f t="shared" si="148"/>
        <v>0</v>
      </c>
      <c r="AI605" s="9">
        <f t="shared" si="149"/>
        <v>36.676217765042978</v>
      </c>
    </row>
    <row r="606" spans="1:35">
      <c r="A606" s="1">
        <v>112999</v>
      </c>
      <c r="B606" s="14">
        <v>48</v>
      </c>
      <c r="C606" s="14">
        <v>2</v>
      </c>
      <c r="D606" s="2">
        <v>48.195</v>
      </c>
      <c r="E606" s="3">
        <v>4.7</v>
      </c>
      <c r="F606" s="14">
        <v>261</v>
      </c>
      <c r="G606" s="14">
        <v>112</v>
      </c>
      <c r="H606" s="14">
        <v>64</v>
      </c>
      <c r="I606" s="14">
        <v>27</v>
      </c>
      <c r="J606" s="14">
        <v>22</v>
      </c>
      <c r="K606" s="14">
        <v>9</v>
      </c>
      <c r="L606" s="14">
        <v>1</v>
      </c>
      <c r="M606" s="14">
        <v>1</v>
      </c>
      <c r="N606" s="14">
        <v>2</v>
      </c>
      <c r="O606" s="14">
        <v>0</v>
      </c>
      <c r="P606" s="14">
        <v>0</v>
      </c>
      <c r="Q606" s="14">
        <v>0</v>
      </c>
      <c r="R606" s="14">
        <v>0</v>
      </c>
      <c r="S606">
        <v>0</v>
      </c>
      <c r="T606" s="41">
        <v>2</v>
      </c>
      <c r="U606" s="14">
        <f t="shared" si="135"/>
        <v>499</v>
      </c>
      <c r="V606" s="14">
        <f t="shared" si="136"/>
        <v>238</v>
      </c>
      <c r="W606" s="14">
        <f t="shared" si="137"/>
        <v>126</v>
      </c>
      <c r="X606" s="14">
        <f t="shared" si="138"/>
        <v>62</v>
      </c>
      <c r="Y606" s="14">
        <f t="shared" si="139"/>
        <v>35</v>
      </c>
      <c r="Z606" s="14">
        <f t="shared" si="140"/>
        <v>13</v>
      </c>
      <c r="AA606" s="14">
        <f t="shared" si="141"/>
        <v>4</v>
      </c>
      <c r="AB606" s="14">
        <f t="shared" si="142"/>
        <v>3</v>
      </c>
      <c r="AC606" s="14">
        <f t="shared" si="143"/>
        <v>2</v>
      </c>
      <c r="AD606" s="14">
        <f t="shared" si="144"/>
        <v>0</v>
      </c>
      <c r="AE606" s="14">
        <f t="shared" si="145"/>
        <v>0</v>
      </c>
      <c r="AF606" s="14">
        <f t="shared" si="146"/>
        <v>0</v>
      </c>
      <c r="AG606" s="14">
        <f t="shared" si="147"/>
        <v>0</v>
      </c>
      <c r="AH606" s="14">
        <f t="shared" si="148"/>
        <v>0</v>
      </c>
      <c r="AI606" s="9">
        <f t="shared" si="149"/>
        <v>25.250501002004004</v>
      </c>
    </row>
    <row r="607" spans="1:35">
      <c r="A607" s="1">
        <v>112999</v>
      </c>
      <c r="B607" s="14">
        <v>48</v>
      </c>
      <c r="C607" s="14">
        <v>3</v>
      </c>
      <c r="D607" s="2">
        <v>48.241999999999997</v>
      </c>
      <c r="E607" s="3">
        <v>4.7</v>
      </c>
      <c r="F607" s="14">
        <v>242</v>
      </c>
      <c r="G607" s="14">
        <v>102</v>
      </c>
      <c r="H607" s="14">
        <v>43</v>
      </c>
      <c r="I607" s="14">
        <v>14</v>
      </c>
      <c r="J607" s="14">
        <v>9</v>
      </c>
      <c r="K607" s="14">
        <v>0</v>
      </c>
      <c r="L607" s="14">
        <v>1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>
        <v>0</v>
      </c>
      <c r="T607" s="41">
        <v>2</v>
      </c>
      <c r="U607" s="14">
        <f t="shared" si="135"/>
        <v>411</v>
      </c>
      <c r="V607" s="14">
        <f t="shared" si="136"/>
        <v>169</v>
      </c>
      <c r="W607" s="14">
        <f t="shared" si="137"/>
        <v>67</v>
      </c>
      <c r="X607" s="14">
        <f t="shared" si="138"/>
        <v>24</v>
      </c>
      <c r="Y607" s="14">
        <f t="shared" si="139"/>
        <v>10</v>
      </c>
      <c r="Z607" s="14">
        <f t="shared" si="140"/>
        <v>1</v>
      </c>
      <c r="AA607" s="14">
        <f t="shared" si="141"/>
        <v>1</v>
      </c>
      <c r="AB607" s="14">
        <f t="shared" si="142"/>
        <v>0</v>
      </c>
      <c r="AC607" s="14">
        <f t="shared" si="143"/>
        <v>0</v>
      </c>
      <c r="AD607" s="14">
        <f t="shared" si="144"/>
        <v>0</v>
      </c>
      <c r="AE607" s="14">
        <f t="shared" si="145"/>
        <v>0</v>
      </c>
      <c r="AF607" s="14">
        <f t="shared" si="146"/>
        <v>0</v>
      </c>
      <c r="AG607" s="14">
        <f t="shared" si="147"/>
        <v>0</v>
      </c>
      <c r="AH607" s="14">
        <f t="shared" si="148"/>
        <v>0</v>
      </c>
      <c r="AI607" s="9">
        <f t="shared" si="149"/>
        <v>16.301703163017031</v>
      </c>
    </row>
    <row r="608" spans="1:35">
      <c r="A608" s="1">
        <v>112999</v>
      </c>
      <c r="B608" s="14">
        <v>48</v>
      </c>
      <c r="C608" s="14">
        <v>4</v>
      </c>
      <c r="D608" s="2">
        <v>48.289000000000001</v>
      </c>
      <c r="E608" s="3">
        <v>4.7</v>
      </c>
      <c r="F608" s="14">
        <v>189</v>
      </c>
      <c r="G608" s="14">
        <v>58</v>
      </c>
      <c r="H608" s="14">
        <v>31</v>
      </c>
      <c r="I608" s="14">
        <v>4</v>
      </c>
      <c r="J608" s="14">
        <v>4</v>
      </c>
      <c r="K608" s="14">
        <v>3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>
        <v>0</v>
      </c>
      <c r="T608" s="41">
        <v>2</v>
      </c>
      <c r="U608" s="14">
        <f t="shared" si="135"/>
        <v>289</v>
      </c>
      <c r="V608" s="14">
        <f t="shared" si="136"/>
        <v>100</v>
      </c>
      <c r="W608" s="14">
        <f t="shared" si="137"/>
        <v>42</v>
      </c>
      <c r="X608" s="14">
        <f t="shared" si="138"/>
        <v>11</v>
      </c>
      <c r="Y608" s="14">
        <f t="shared" si="139"/>
        <v>7</v>
      </c>
      <c r="Z608" s="14">
        <f t="shared" si="140"/>
        <v>3</v>
      </c>
      <c r="AA608" s="14">
        <f t="shared" si="141"/>
        <v>0</v>
      </c>
      <c r="AB608" s="14">
        <f t="shared" si="142"/>
        <v>0</v>
      </c>
      <c r="AC608" s="14">
        <f t="shared" si="143"/>
        <v>0</v>
      </c>
      <c r="AD608" s="14">
        <f t="shared" si="144"/>
        <v>0</v>
      </c>
      <c r="AE608" s="14">
        <f t="shared" si="145"/>
        <v>0</v>
      </c>
      <c r="AF608" s="14">
        <f t="shared" si="146"/>
        <v>0</v>
      </c>
      <c r="AG608" s="14">
        <f t="shared" si="147"/>
        <v>0</v>
      </c>
      <c r="AH608" s="14">
        <f t="shared" si="148"/>
        <v>0</v>
      </c>
      <c r="AI608" s="9">
        <f t="shared" si="149"/>
        <v>14.53287197231834</v>
      </c>
    </row>
    <row r="609" spans="1:35">
      <c r="A609" s="1">
        <v>112999</v>
      </c>
      <c r="B609" s="14">
        <v>48</v>
      </c>
      <c r="C609" s="14">
        <v>5</v>
      </c>
      <c r="D609" s="2">
        <v>48.335999999999999</v>
      </c>
      <c r="E609" s="3">
        <v>4.7</v>
      </c>
      <c r="F609" s="14">
        <v>103</v>
      </c>
      <c r="G609" s="14">
        <v>31</v>
      </c>
      <c r="H609" s="14">
        <v>27</v>
      </c>
      <c r="I609" s="14">
        <v>13</v>
      </c>
      <c r="J609" s="14">
        <v>7</v>
      </c>
      <c r="K609" s="14">
        <v>2</v>
      </c>
      <c r="L609" s="14">
        <v>2</v>
      </c>
      <c r="M609" s="14">
        <v>1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>
        <v>0</v>
      </c>
      <c r="T609" s="41">
        <v>2</v>
      </c>
      <c r="U609" s="14">
        <f t="shared" si="135"/>
        <v>186</v>
      </c>
      <c r="V609" s="14">
        <f t="shared" si="136"/>
        <v>83</v>
      </c>
      <c r="W609" s="14">
        <f t="shared" si="137"/>
        <v>52</v>
      </c>
      <c r="X609" s="14">
        <f t="shared" si="138"/>
        <v>25</v>
      </c>
      <c r="Y609" s="14">
        <f t="shared" si="139"/>
        <v>12</v>
      </c>
      <c r="Z609" s="14">
        <f t="shared" si="140"/>
        <v>5</v>
      </c>
      <c r="AA609" s="14">
        <f t="shared" si="141"/>
        <v>3</v>
      </c>
      <c r="AB609" s="14">
        <f t="shared" si="142"/>
        <v>1</v>
      </c>
      <c r="AC609" s="14">
        <f t="shared" si="143"/>
        <v>0</v>
      </c>
      <c r="AD609" s="14">
        <f t="shared" si="144"/>
        <v>0</v>
      </c>
      <c r="AE609" s="14">
        <f t="shared" si="145"/>
        <v>0</v>
      </c>
      <c r="AF609" s="14">
        <f t="shared" si="146"/>
        <v>0</v>
      </c>
      <c r="AG609" s="14">
        <f t="shared" si="147"/>
        <v>0</v>
      </c>
      <c r="AH609" s="14">
        <f t="shared" si="148"/>
        <v>0</v>
      </c>
      <c r="AI609" s="9">
        <f t="shared" si="149"/>
        <v>27.956989247311824</v>
      </c>
    </row>
    <row r="610" spans="1:35">
      <c r="A610" s="1">
        <v>112999</v>
      </c>
      <c r="B610" s="14">
        <v>48</v>
      </c>
      <c r="C610" s="14">
        <v>6</v>
      </c>
      <c r="D610" s="2">
        <v>48.383000000000003</v>
      </c>
      <c r="E610" s="3">
        <v>4.7</v>
      </c>
      <c r="F610" s="14">
        <v>90</v>
      </c>
      <c r="G610" s="14">
        <v>32</v>
      </c>
      <c r="H610" s="14">
        <v>23</v>
      </c>
      <c r="I610" s="14">
        <v>10</v>
      </c>
      <c r="J610" s="14">
        <v>8</v>
      </c>
      <c r="K610" s="14">
        <v>2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1</v>
      </c>
      <c r="S610">
        <v>0</v>
      </c>
      <c r="T610" s="41">
        <v>2</v>
      </c>
      <c r="U610" s="14">
        <f t="shared" si="135"/>
        <v>166</v>
      </c>
      <c r="V610" s="14">
        <f t="shared" si="136"/>
        <v>76</v>
      </c>
      <c r="W610" s="14">
        <f t="shared" si="137"/>
        <v>44</v>
      </c>
      <c r="X610" s="14">
        <f t="shared" si="138"/>
        <v>21</v>
      </c>
      <c r="Y610" s="14">
        <f t="shared" si="139"/>
        <v>11</v>
      </c>
      <c r="Z610" s="14">
        <f t="shared" si="140"/>
        <v>3</v>
      </c>
      <c r="AA610" s="14">
        <f t="shared" si="141"/>
        <v>1</v>
      </c>
      <c r="AB610" s="14">
        <f t="shared" si="142"/>
        <v>1</v>
      </c>
      <c r="AC610" s="14">
        <f t="shared" si="143"/>
        <v>1</v>
      </c>
      <c r="AD610" s="14">
        <f t="shared" si="144"/>
        <v>1</v>
      </c>
      <c r="AE610" s="14">
        <f t="shared" si="145"/>
        <v>1</v>
      </c>
      <c r="AF610" s="14">
        <f t="shared" si="146"/>
        <v>1</v>
      </c>
      <c r="AG610" s="14">
        <f t="shared" si="147"/>
        <v>1</v>
      </c>
      <c r="AH610" s="14">
        <f t="shared" si="148"/>
        <v>0</v>
      </c>
      <c r="AI610" s="9">
        <f t="shared" si="149"/>
        <v>26.506024096385545</v>
      </c>
    </row>
    <row r="611" spans="1:35">
      <c r="A611" s="1">
        <v>112999</v>
      </c>
      <c r="B611" s="14">
        <v>48</v>
      </c>
      <c r="C611" s="14">
        <v>7</v>
      </c>
      <c r="D611" s="2">
        <v>48.43</v>
      </c>
      <c r="E611" s="3">
        <v>4.7</v>
      </c>
      <c r="F611" s="14">
        <v>137</v>
      </c>
      <c r="G611" s="14">
        <v>69</v>
      </c>
      <c r="H611" s="14">
        <v>26</v>
      </c>
      <c r="I611" s="14">
        <v>12</v>
      </c>
      <c r="J611" s="14">
        <v>4</v>
      </c>
      <c r="K611" s="14">
        <v>1</v>
      </c>
      <c r="L611" s="14">
        <v>0</v>
      </c>
      <c r="M611" s="14">
        <v>0</v>
      </c>
      <c r="N611" s="14">
        <v>1</v>
      </c>
      <c r="O611" s="14">
        <v>0</v>
      </c>
      <c r="P611" s="14">
        <v>0</v>
      </c>
      <c r="Q611" s="14">
        <v>0</v>
      </c>
      <c r="R611" s="14">
        <v>0</v>
      </c>
      <c r="S611">
        <v>0</v>
      </c>
      <c r="T611" s="41">
        <v>2</v>
      </c>
      <c r="U611" s="14">
        <f t="shared" si="135"/>
        <v>250</v>
      </c>
      <c r="V611" s="14">
        <f t="shared" si="136"/>
        <v>113</v>
      </c>
      <c r="W611" s="14">
        <f t="shared" si="137"/>
        <v>44</v>
      </c>
      <c r="X611" s="14">
        <f t="shared" si="138"/>
        <v>18</v>
      </c>
      <c r="Y611" s="14">
        <f t="shared" si="139"/>
        <v>6</v>
      </c>
      <c r="Z611" s="14">
        <f t="shared" si="140"/>
        <v>2</v>
      </c>
      <c r="AA611" s="14">
        <f t="shared" si="141"/>
        <v>1</v>
      </c>
      <c r="AB611" s="14">
        <f t="shared" si="142"/>
        <v>1</v>
      </c>
      <c r="AC611" s="14">
        <f t="shared" si="143"/>
        <v>1</v>
      </c>
      <c r="AD611" s="14">
        <f t="shared" si="144"/>
        <v>0</v>
      </c>
      <c r="AE611" s="14">
        <f t="shared" si="145"/>
        <v>0</v>
      </c>
      <c r="AF611" s="14">
        <f t="shared" si="146"/>
        <v>0</v>
      </c>
      <c r="AG611" s="14">
        <f t="shared" si="147"/>
        <v>0</v>
      </c>
      <c r="AH611" s="14">
        <f t="shared" si="148"/>
        <v>0</v>
      </c>
      <c r="AI611" s="9">
        <f t="shared" si="149"/>
        <v>17.599999999999998</v>
      </c>
    </row>
    <row r="612" spans="1:35">
      <c r="A612" s="1">
        <v>112999</v>
      </c>
      <c r="B612" s="14">
        <v>48</v>
      </c>
      <c r="C612" s="14">
        <v>8</v>
      </c>
      <c r="D612" s="2">
        <v>48.476999999999997</v>
      </c>
      <c r="E612" s="3">
        <v>4.7</v>
      </c>
      <c r="F612" s="14">
        <v>123</v>
      </c>
      <c r="G612" s="14">
        <v>70</v>
      </c>
      <c r="H612" s="14">
        <v>43</v>
      </c>
      <c r="I612" s="14">
        <v>15</v>
      </c>
      <c r="J612" s="14">
        <v>11</v>
      </c>
      <c r="K612" s="14">
        <v>2</v>
      </c>
      <c r="L612" s="14">
        <v>0</v>
      </c>
      <c r="M612" s="14">
        <v>0</v>
      </c>
      <c r="N612" s="14">
        <v>0</v>
      </c>
      <c r="O612" s="14">
        <v>0</v>
      </c>
      <c r="P612" s="14">
        <v>0</v>
      </c>
      <c r="Q612" s="14">
        <v>0</v>
      </c>
      <c r="R612" s="14">
        <v>0</v>
      </c>
      <c r="S612">
        <v>0</v>
      </c>
      <c r="T612" s="41">
        <v>2</v>
      </c>
      <c r="U612" s="14">
        <f t="shared" si="135"/>
        <v>264</v>
      </c>
      <c r="V612" s="14">
        <f t="shared" si="136"/>
        <v>141</v>
      </c>
      <c r="W612" s="14">
        <f t="shared" si="137"/>
        <v>71</v>
      </c>
      <c r="X612" s="14">
        <f t="shared" si="138"/>
        <v>28</v>
      </c>
      <c r="Y612" s="14">
        <f t="shared" si="139"/>
        <v>13</v>
      </c>
      <c r="Z612" s="14">
        <f t="shared" si="140"/>
        <v>2</v>
      </c>
      <c r="AA612" s="14">
        <f t="shared" si="141"/>
        <v>0</v>
      </c>
      <c r="AB612" s="14">
        <f t="shared" si="142"/>
        <v>0</v>
      </c>
      <c r="AC612" s="14">
        <f t="shared" si="143"/>
        <v>0</v>
      </c>
      <c r="AD612" s="14">
        <f t="shared" si="144"/>
        <v>0</v>
      </c>
      <c r="AE612" s="14">
        <f t="shared" si="145"/>
        <v>0</v>
      </c>
      <c r="AF612" s="14">
        <f t="shared" si="146"/>
        <v>0</v>
      </c>
      <c r="AG612" s="14">
        <f t="shared" si="147"/>
        <v>0</v>
      </c>
      <c r="AH612" s="14">
        <f t="shared" si="148"/>
        <v>0</v>
      </c>
      <c r="AI612" s="9">
        <f t="shared" si="149"/>
        <v>26.893939393939391</v>
      </c>
    </row>
    <row r="613" spans="1:35">
      <c r="A613" s="1">
        <v>112999</v>
      </c>
      <c r="B613" s="14">
        <v>48</v>
      </c>
      <c r="C613" s="14">
        <v>9</v>
      </c>
      <c r="D613" s="2">
        <v>48.524000000000001</v>
      </c>
      <c r="E613" s="3">
        <v>4.7</v>
      </c>
      <c r="F613" s="14">
        <v>128</v>
      </c>
      <c r="G613" s="14">
        <v>51</v>
      </c>
      <c r="H613" s="14">
        <v>33</v>
      </c>
      <c r="I613" s="14">
        <v>11</v>
      </c>
      <c r="J613" s="14">
        <v>7</v>
      </c>
      <c r="K613" s="14">
        <v>3</v>
      </c>
      <c r="L613" s="14">
        <v>3</v>
      </c>
      <c r="M613" s="14">
        <v>1</v>
      </c>
      <c r="N613" s="14">
        <v>1</v>
      </c>
      <c r="O613" s="14">
        <v>0</v>
      </c>
      <c r="P613" s="14">
        <v>0</v>
      </c>
      <c r="Q613" s="14">
        <v>0</v>
      </c>
      <c r="R613" s="14">
        <v>0</v>
      </c>
      <c r="S613">
        <v>0</v>
      </c>
      <c r="T613" s="41">
        <v>2</v>
      </c>
      <c r="U613" s="14">
        <f t="shared" si="135"/>
        <v>238</v>
      </c>
      <c r="V613" s="14">
        <f t="shared" si="136"/>
        <v>110</v>
      </c>
      <c r="W613" s="14">
        <f t="shared" si="137"/>
        <v>59</v>
      </c>
      <c r="X613" s="14">
        <f t="shared" si="138"/>
        <v>26</v>
      </c>
      <c r="Y613" s="14">
        <f t="shared" si="139"/>
        <v>15</v>
      </c>
      <c r="Z613" s="14">
        <f t="shared" si="140"/>
        <v>8</v>
      </c>
      <c r="AA613" s="14">
        <f t="shared" si="141"/>
        <v>5</v>
      </c>
      <c r="AB613" s="14">
        <f t="shared" si="142"/>
        <v>2</v>
      </c>
      <c r="AC613" s="14">
        <f t="shared" si="143"/>
        <v>1</v>
      </c>
      <c r="AD613" s="14">
        <f t="shared" si="144"/>
        <v>0</v>
      </c>
      <c r="AE613" s="14">
        <f t="shared" si="145"/>
        <v>0</v>
      </c>
      <c r="AF613" s="14">
        <f t="shared" si="146"/>
        <v>0</v>
      </c>
      <c r="AG613" s="14">
        <f t="shared" si="147"/>
        <v>0</v>
      </c>
      <c r="AH613" s="14">
        <f t="shared" si="148"/>
        <v>0</v>
      </c>
      <c r="AI613" s="9">
        <f t="shared" si="149"/>
        <v>24.789915966386555</v>
      </c>
    </row>
    <row r="614" spans="1:35">
      <c r="A614" s="1">
        <v>112999</v>
      </c>
      <c r="B614" s="14">
        <v>48</v>
      </c>
      <c r="C614" s="14">
        <v>10</v>
      </c>
      <c r="D614" s="2">
        <v>48.570999999999998</v>
      </c>
      <c r="E614" s="3">
        <v>4.7</v>
      </c>
      <c r="F614" s="14">
        <v>146</v>
      </c>
      <c r="G614" s="14">
        <v>59</v>
      </c>
      <c r="H614" s="14">
        <v>31</v>
      </c>
      <c r="I614" s="14">
        <v>23</v>
      </c>
      <c r="J614" s="14">
        <v>9</v>
      </c>
      <c r="K614" s="14">
        <v>1</v>
      </c>
      <c r="L614" s="14">
        <v>1</v>
      </c>
      <c r="M614" s="14">
        <v>1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>
        <v>0</v>
      </c>
      <c r="T614" s="41">
        <v>2</v>
      </c>
      <c r="U614" s="14">
        <f t="shared" si="135"/>
        <v>271</v>
      </c>
      <c r="V614" s="14">
        <f t="shared" si="136"/>
        <v>125</v>
      </c>
      <c r="W614" s="14">
        <f t="shared" si="137"/>
        <v>66</v>
      </c>
      <c r="X614" s="14">
        <f t="shared" si="138"/>
        <v>35</v>
      </c>
      <c r="Y614" s="14">
        <f t="shared" si="139"/>
        <v>12</v>
      </c>
      <c r="Z614" s="14">
        <f t="shared" si="140"/>
        <v>3</v>
      </c>
      <c r="AA614" s="14">
        <f t="shared" si="141"/>
        <v>2</v>
      </c>
      <c r="AB614" s="14">
        <f t="shared" si="142"/>
        <v>1</v>
      </c>
      <c r="AC614" s="14">
        <f t="shared" si="143"/>
        <v>0</v>
      </c>
      <c r="AD614" s="14">
        <f t="shared" si="144"/>
        <v>0</v>
      </c>
      <c r="AE614" s="14">
        <f t="shared" si="145"/>
        <v>0</v>
      </c>
      <c r="AF614" s="14">
        <f t="shared" si="146"/>
        <v>0</v>
      </c>
      <c r="AG614" s="14">
        <f t="shared" si="147"/>
        <v>0</v>
      </c>
      <c r="AH614" s="14">
        <f t="shared" si="148"/>
        <v>0</v>
      </c>
      <c r="AI614" s="9">
        <f t="shared" si="149"/>
        <v>24.354243542435423</v>
      </c>
    </row>
    <row r="615" spans="1:35">
      <c r="A615" s="1">
        <v>112999</v>
      </c>
      <c r="B615" s="14">
        <v>48</v>
      </c>
      <c r="C615" s="14">
        <v>11</v>
      </c>
      <c r="D615" s="2">
        <v>48.618000000000002</v>
      </c>
      <c r="E615" s="3">
        <v>4.7</v>
      </c>
      <c r="F615" s="14">
        <v>135</v>
      </c>
      <c r="G615" s="14">
        <v>74</v>
      </c>
      <c r="H615" s="14">
        <v>41</v>
      </c>
      <c r="I615" s="14">
        <v>21</v>
      </c>
      <c r="J615" s="14">
        <v>8</v>
      </c>
      <c r="K615" s="14">
        <v>4</v>
      </c>
      <c r="L615" s="14">
        <v>1</v>
      </c>
      <c r="M615" s="14">
        <v>1</v>
      </c>
      <c r="N615" s="14">
        <v>1</v>
      </c>
      <c r="O615" s="14">
        <v>0</v>
      </c>
      <c r="P615" s="14">
        <v>1</v>
      </c>
      <c r="Q615" s="14">
        <v>0</v>
      </c>
      <c r="R615" s="14">
        <v>1</v>
      </c>
      <c r="S615">
        <v>0</v>
      </c>
      <c r="T615" s="41">
        <v>2</v>
      </c>
      <c r="U615" s="14">
        <f t="shared" si="135"/>
        <v>288</v>
      </c>
      <c r="V615" s="14">
        <f t="shared" si="136"/>
        <v>153</v>
      </c>
      <c r="W615" s="14">
        <f t="shared" si="137"/>
        <v>79</v>
      </c>
      <c r="X615" s="14">
        <f t="shared" si="138"/>
        <v>38</v>
      </c>
      <c r="Y615" s="14">
        <f t="shared" si="139"/>
        <v>17</v>
      </c>
      <c r="Z615" s="14">
        <f t="shared" si="140"/>
        <v>9</v>
      </c>
      <c r="AA615" s="14">
        <f t="shared" si="141"/>
        <v>5</v>
      </c>
      <c r="AB615" s="14">
        <f t="shared" si="142"/>
        <v>4</v>
      </c>
      <c r="AC615" s="14">
        <f t="shared" si="143"/>
        <v>3</v>
      </c>
      <c r="AD615" s="14">
        <f t="shared" si="144"/>
        <v>2</v>
      </c>
      <c r="AE615" s="14">
        <f t="shared" si="145"/>
        <v>2</v>
      </c>
      <c r="AF615" s="14">
        <f t="shared" si="146"/>
        <v>1</v>
      </c>
      <c r="AG615" s="14">
        <f t="shared" si="147"/>
        <v>1</v>
      </c>
      <c r="AH615" s="14">
        <f t="shared" si="148"/>
        <v>0</v>
      </c>
      <c r="AI615" s="9">
        <f t="shared" si="149"/>
        <v>27.430555555555557</v>
      </c>
    </row>
    <row r="616" spans="1:35">
      <c r="A616" s="1">
        <v>112999</v>
      </c>
      <c r="B616" s="14">
        <v>48</v>
      </c>
      <c r="C616" s="14">
        <v>12</v>
      </c>
      <c r="D616" s="2">
        <v>48.664999999999999</v>
      </c>
      <c r="E616" s="3">
        <v>4.5999999999999996</v>
      </c>
      <c r="F616" s="14">
        <v>315</v>
      </c>
      <c r="G616" s="14">
        <v>185</v>
      </c>
      <c r="H616" s="14">
        <v>104</v>
      </c>
      <c r="I616" s="14">
        <v>52</v>
      </c>
      <c r="J616" s="14">
        <v>33</v>
      </c>
      <c r="K616" s="14">
        <v>9</v>
      </c>
      <c r="L616" s="14">
        <v>3</v>
      </c>
      <c r="M616" s="14">
        <v>4</v>
      </c>
      <c r="N616" s="14">
        <v>1</v>
      </c>
      <c r="O616" s="14">
        <v>0</v>
      </c>
      <c r="P616" s="14">
        <v>0</v>
      </c>
      <c r="Q616" s="14">
        <v>1</v>
      </c>
      <c r="R616" s="14">
        <v>0</v>
      </c>
      <c r="S616">
        <v>0</v>
      </c>
      <c r="T616" s="41">
        <v>2</v>
      </c>
      <c r="U616" s="14">
        <f t="shared" si="135"/>
        <v>707</v>
      </c>
      <c r="V616" s="14">
        <f t="shared" si="136"/>
        <v>392</v>
      </c>
      <c r="W616" s="14">
        <f t="shared" si="137"/>
        <v>207</v>
      </c>
      <c r="X616" s="14">
        <f t="shared" si="138"/>
        <v>103</v>
      </c>
      <c r="Y616" s="14">
        <f t="shared" si="139"/>
        <v>51</v>
      </c>
      <c r="Z616" s="14">
        <f t="shared" si="140"/>
        <v>18</v>
      </c>
      <c r="AA616" s="14">
        <f t="shared" si="141"/>
        <v>9</v>
      </c>
      <c r="AB616" s="14">
        <f t="shared" si="142"/>
        <v>6</v>
      </c>
      <c r="AC616" s="14">
        <f t="shared" si="143"/>
        <v>2</v>
      </c>
      <c r="AD616" s="14">
        <f t="shared" si="144"/>
        <v>1</v>
      </c>
      <c r="AE616" s="14">
        <f t="shared" si="145"/>
        <v>1</v>
      </c>
      <c r="AF616" s="14">
        <f t="shared" si="146"/>
        <v>1</v>
      </c>
      <c r="AG616" s="14">
        <f t="shared" si="147"/>
        <v>0</v>
      </c>
      <c r="AH616" s="14">
        <f t="shared" si="148"/>
        <v>0</v>
      </c>
      <c r="AI616" s="9">
        <f t="shared" si="149"/>
        <v>29.278642149929279</v>
      </c>
    </row>
    <row r="617" spans="1:35">
      <c r="A617" s="1">
        <v>112999</v>
      </c>
      <c r="B617" s="14">
        <v>48</v>
      </c>
      <c r="C617" s="14">
        <v>13</v>
      </c>
      <c r="D617" s="2">
        <v>48.710999999999999</v>
      </c>
      <c r="E617" s="3">
        <v>4.5999999999999996</v>
      </c>
      <c r="F617" s="14">
        <v>151</v>
      </c>
      <c r="G617" s="14">
        <v>102</v>
      </c>
      <c r="H617" s="14">
        <v>66</v>
      </c>
      <c r="I617" s="14">
        <v>35</v>
      </c>
      <c r="J617" s="14">
        <v>15</v>
      </c>
      <c r="K617" s="14">
        <v>12</v>
      </c>
      <c r="L617" s="14">
        <v>10</v>
      </c>
      <c r="M617" s="14">
        <v>1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>
        <v>0</v>
      </c>
      <c r="T617" s="41">
        <v>2</v>
      </c>
      <c r="U617" s="14">
        <f t="shared" si="135"/>
        <v>392</v>
      </c>
      <c r="V617" s="14">
        <f t="shared" si="136"/>
        <v>241</v>
      </c>
      <c r="W617" s="14">
        <f t="shared" si="137"/>
        <v>139</v>
      </c>
      <c r="X617" s="14">
        <f t="shared" si="138"/>
        <v>73</v>
      </c>
      <c r="Y617" s="14">
        <f t="shared" si="139"/>
        <v>38</v>
      </c>
      <c r="Z617" s="14">
        <f t="shared" si="140"/>
        <v>23</v>
      </c>
      <c r="AA617" s="14">
        <f t="shared" si="141"/>
        <v>11</v>
      </c>
      <c r="AB617" s="14">
        <f t="shared" si="142"/>
        <v>1</v>
      </c>
      <c r="AC617" s="14">
        <f t="shared" si="143"/>
        <v>0</v>
      </c>
      <c r="AD617" s="14">
        <f t="shared" si="144"/>
        <v>0</v>
      </c>
      <c r="AE617" s="14">
        <f t="shared" si="145"/>
        <v>0</v>
      </c>
      <c r="AF617" s="14">
        <f t="shared" si="146"/>
        <v>0</v>
      </c>
      <c r="AG617" s="14">
        <f t="shared" si="147"/>
        <v>0</v>
      </c>
      <c r="AH617" s="14">
        <f t="shared" si="148"/>
        <v>0</v>
      </c>
      <c r="AI617" s="9">
        <f t="shared" si="149"/>
        <v>35.459183673469383</v>
      </c>
    </row>
    <row r="618" spans="1:35">
      <c r="A618" s="1">
        <v>112999</v>
      </c>
      <c r="B618" s="14">
        <v>48</v>
      </c>
      <c r="C618" s="14">
        <v>14</v>
      </c>
      <c r="D618" s="2">
        <v>48.756999999999998</v>
      </c>
      <c r="E618" s="3">
        <v>4.5999999999999996</v>
      </c>
      <c r="F618" s="14">
        <v>101</v>
      </c>
      <c r="G618" s="14">
        <v>50</v>
      </c>
      <c r="H618" s="14">
        <v>27</v>
      </c>
      <c r="I618" s="14">
        <v>15</v>
      </c>
      <c r="J618" s="14">
        <v>11</v>
      </c>
      <c r="K618" s="14">
        <v>3</v>
      </c>
      <c r="L618" s="14">
        <v>1</v>
      </c>
      <c r="M618" s="14">
        <v>1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>
        <v>0</v>
      </c>
      <c r="T618" s="41">
        <v>2</v>
      </c>
      <c r="U618" s="14">
        <f t="shared" si="135"/>
        <v>209</v>
      </c>
      <c r="V618" s="14">
        <f t="shared" si="136"/>
        <v>108</v>
      </c>
      <c r="W618" s="14">
        <f t="shared" si="137"/>
        <v>58</v>
      </c>
      <c r="X618" s="14">
        <f t="shared" si="138"/>
        <v>31</v>
      </c>
      <c r="Y618" s="14">
        <f t="shared" si="139"/>
        <v>16</v>
      </c>
      <c r="Z618" s="14">
        <f t="shared" si="140"/>
        <v>5</v>
      </c>
      <c r="AA618" s="14">
        <f t="shared" si="141"/>
        <v>2</v>
      </c>
      <c r="AB618" s="14">
        <f t="shared" si="142"/>
        <v>1</v>
      </c>
      <c r="AC618" s="14">
        <f t="shared" si="143"/>
        <v>0</v>
      </c>
      <c r="AD618" s="14">
        <f t="shared" si="144"/>
        <v>0</v>
      </c>
      <c r="AE618" s="14">
        <f t="shared" si="145"/>
        <v>0</v>
      </c>
      <c r="AF618" s="14">
        <f t="shared" si="146"/>
        <v>0</v>
      </c>
      <c r="AG618" s="14">
        <f t="shared" si="147"/>
        <v>0</v>
      </c>
      <c r="AH618" s="14">
        <f t="shared" si="148"/>
        <v>0</v>
      </c>
      <c r="AI618" s="9">
        <f t="shared" si="149"/>
        <v>27.751196172248804</v>
      </c>
    </row>
    <row r="619" spans="1:35">
      <c r="A619" s="1">
        <v>112999</v>
      </c>
      <c r="B619" s="14">
        <v>48</v>
      </c>
      <c r="C619" s="14">
        <v>15</v>
      </c>
      <c r="D619" s="2">
        <v>48.802999999999997</v>
      </c>
      <c r="E619" s="3">
        <v>4.5999999999999996</v>
      </c>
      <c r="F619" s="14">
        <v>187</v>
      </c>
      <c r="G619" s="14">
        <v>91</v>
      </c>
      <c r="H619" s="14">
        <v>43</v>
      </c>
      <c r="I619" s="14">
        <v>28</v>
      </c>
      <c r="J619" s="14">
        <v>11</v>
      </c>
      <c r="K619" s="14">
        <v>5</v>
      </c>
      <c r="L619" s="14">
        <v>2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>
        <v>0</v>
      </c>
      <c r="T619" s="41">
        <v>2</v>
      </c>
      <c r="U619" s="14">
        <f t="shared" si="135"/>
        <v>367</v>
      </c>
      <c r="V619" s="14">
        <f t="shared" si="136"/>
        <v>180</v>
      </c>
      <c r="W619" s="14">
        <f t="shared" si="137"/>
        <v>89</v>
      </c>
      <c r="X619" s="14">
        <f t="shared" si="138"/>
        <v>46</v>
      </c>
      <c r="Y619" s="14">
        <f t="shared" si="139"/>
        <v>18</v>
      </c>
      <c r="Z619" s="14">
        <f t="shared" si="140"/>
        <v>7</v>
      </c>
      <c r="AA619" s="14">
        <f t="shared" si="141"/>
        <v>2</v>
      </c>
      <c r="AB619" s="14">
        <f t="shared" si="142"/>
        <v>0</v>
      </c>
      <c r="AC619" s="14">
        <f t="shared" si="143"/>
        <v>0</v>
      </c>
      <c r="AD619" s="14">
        <f t="shared" si="144"/>
        <v>0</v>
      </c>
      <c r="AE619" s="14">
        <f t="shared" si="145"/>
        <v>0</v>
      </c>
      <c r="AF619" s="14">
        <f t="shared" si="146"/>
        <v>0</v>
      </c>
      <c r="AG619" s="14">
        <f t="shared" si="147"/>
        <v>0</v>
      </c>
      <c r="AH619" s="14">
        <f t="shared" si="148"/>
        <v>0</v>
      </c>
      <c r="AI619" s="9">
        <f t="shared" si="149"/>
        <v>24.250681198910083</v>
      </c>
    </row>
    <row r="620" spans="1:35">
      <c r="A620" s="1">
        <v>112999</v>
      </c>
      <c r="B620" s="14">
        <v>48</v>
      </c>
      <c r="C620" s="14">
        <v>16</v>
      </c>
      <c r="D620" s="2">
        <v>48.848999999999997</v>
      </c>
      <c r="E620" s="3">
        <v>5.5</v>
      </c>
      <c r="F620" s="14">
        <v>244</v>
      </c>
      <c r="G620" s="14">
        <v>110</v>
      </c>
      <c r="H620" s="14">
        <v>49</v>
      </c>
      <c r="I620" s="14">
        <v>16</v>
      </c>
      <c r="J620" s="14">
        <v>8</v>
      </c>
      <c r="K620" s="14">
        <v>3</v>
      </c>
      <c r="L620" s="14">
        <v>0</v>
      </c>
      <c r="M620" s="14">
        <v>0</v>
      </c>
      <c r="N620" s="14">
        <v>1</v>
      </c>
      <c r="O620" s="14">
        <v>0</v>
      </c>
      <c r="P620" s="14">
        <v>0</v>
      </c>
      <c r="Q620" s="14">
        <v>0</v>
      </c>
      <c r="R620" s="14">
        <v>0</v>
      </c>
      <c r="S620">
        <v>0</v>
      </c>
      <c r="T620" s="41">
        <v>2</v>
      </c>
      <c r="U620" s="14">
        <f t="shared" si="135"/>
        <v>431</v>
      </c>
      <c r="V620" s="14">
        <f t="shared" si="136"/>
        <v>187</v>
      </c>
      <c r="W620" s="14">
        <f t="shared" si="137"/>
        <v>77</v>
      </c>
      <c r="X620" s="14">
        <f t="shared" si="138"/>
        <v>28</v>
      </c>
      <c r="Y620" s="14">
        <f t="shared" si="139"/>
        <v>12</v>
      </c>
      <c r="Z620" s="14">
        <f t="shared" si="140"/>
        <v>4</v>
      </c>
      <c r="AA620" s="14">
        <f t="shared" si="141"/>
        <v>1</v>
      </c>
      <c r="AB620" s="14">
        <f t="shared" si="142"/>
        <v>1</v>
      </c>
      <c r="AC620" s="14">
        <f t="shared" si="143"/>
        <v>1</v>
      </c>
      <c r="AD620" s="14">
        <f t="shared" si="144"/>
        <v>0</v>
      </c>
      <c r="AE620" s="14">
        <f t="shared" si="145"/>
        <v>0</v>
      </c>
      <c r="AF620" s="14">
        <f t="shared" si="146"/>
        <v>0</v>
      </c>
      <c r="AG620" s="14">
        <f t="shared" si="147"/>
        <v>0</v>
      </c>
      <c r="AH620" s="14">
        <f t="shared" si="148"/>
        <v>0</v>
      </c>
      <c r="AI620" s="9">
        <f t="shared" si="149"/>
        <v>17.865429234338748</v>
      </c>
    </row>
    <row r="621" spans="1:35">
      <c r="A621" s="1">
        <v>112999</v>
      </c>
      <c r="B621" s="14">
        <v>48</v>
      </c>
      <c r="C621" s="14">
        <v>17</v>
      </c>
      <c r="D621" s="2">
        <v>48.904000000000003</v>
      </c>
      <c r="E621" s="3">
        <v>4.5999999999999996</v>
      </c>
      <c r="F621" s="14">
        <v>206</v>
      </c>
      <c r="G621" s="14">
        <v>99</v>
      </c>
      <c r="H621" s="14">
        <v>54</v>
      </c>
      <c r="I621" s="14">
        <v>27</v>
      </c>
      <c r="J621" s="14">
        <v>16</v>
      </c>
      <c r="K621" s="14">
        <v>3</v>
      </c>
      <c r="L621" s="14">
        <v>1</v>
      </c>
      <c r="M621" s="14">
        <v>0</v>
      </c>
      <c r="N621" s="14">
        <v>1</v>
      </c>
      <c r="O621" s="14">
        <v>1</v>
      </c>
      <c r="P621" s="14">
        <v>0</v>
      </c>
      <c r="Q621" s="14">
        <v>0</v>
      </c>
      <c r="R621" s="14">
        <v>0</v>
      </c>
      <c r="S621">
        <v>0</v>
      </c>
      <c r="T621" s="41">
        <v>2</v>
      </c>
      <c r="U621" s="14">
        <f t="shared" si="135"/>
        <v>408</v>
      </c>
      <c r="V621" s="14">
        <f t="shared" si="136"/>
        <v>202</v>
      </c>
      <c r="W621" s="14">
        <f t="shared" si="137"/>
        <v>103</v>
      </c>
      <c r="X621" s="14">
        <f t="shared" si="138"/>
        <v>49</v>
      </c>
      <c r="Y621" s="14">
        <f t="shared" si="139"/>
        <v>22</v>
      </c>
      <c r="Z621" s="14">
        <f t="shared" si="140"/>
        <v>6</v>
      </c>
      <c r="AA621" s="14">
        <f t="shared" si="141"/>
        <v>3</v>
      </c>
      <c r="AB621" s="14">
        <f t="shared" si="142"/>
        <v>2</v>
      </c>
      <c r="AC621" s="14">
        <f t="shared" si="143"/>
        <v>2</v>
      </c>
      <c r="AD621" s="14">
        <f t="shared" si="144"/>
        <v>1</v>
      </c>
      <c r="AE621" s="14">
        <f t="shared" si="145"/>
        <v>0</v>
      </c>
      <c r="AF621" s="14">
        <f t="shared" si="146"/>
        <v>0</v>
      </c>
      <c r="AG621" s="14">
        <f t="shared" si="147"/>
        <v>0</v>
      </c>
      <c r="AH621" s="14">
        <f t="shared" si="148"/>
        <v>0</v>
      </c>
      <c r="AI621" s="9">
        <f t="shared" si="149"/>
        <v>25.245098039215684</v>
      </c>
    </row>
    <row r="622" spans="1:35">
      <c r="A622" s="1">
        <v>112999</v>
      </c>
      <c r="B622" s="14">
        <v>48</v>
      </c>
      <c r="C622" s="14">
        <v>18</v>
      </c>
      <c r="D622" s="2">
        <v>48.95</v>
      </c>
      <c r="E622" s="3">
        <v>4.5</v>
      </c>
      <c r="F622" s="14">
        <v>155</v>
      </c>
      <c r="G622" s="14">
        <v>48</v>
      </c>
      <c r="H622" s="14">
        <v>44</v>
      </c>
      <c r="I622" s="14">
        <v>16</v>
      </c>
      <c r="J622" s="14">
        <v>10</v>
      </c>
      <c r="K622" s="14">
        <v>3</v>
      </c>
      <c r="L622" s="14">
        <v>2</v>
      </c>
      <c r="M622" s="14">
        <v>0</v>
      </c>
      <c r="N622" s="14">
        <v>1</v>
      </c>
      <c r="O622" s="14">
        <v>0</v>
      </c>
      <c r="P622" s="14">
        <v>0</v>
      </c>
      <c r="Q622" s="14">
        <v>0</v>
      </c>
      <c r="R622" s="14">
        <v>0</v>
      </c>
      <c r="S622">
        <v>0</v>
      </c>
      <c r="T622" s="41">
        <v>2</v>
      </c>
      <c r="U622" s="14">
        <f t="shared" si="135"/>
        <v>279</v>
      </c>
      <c r="V622" s="14">
        <f t="shared" si="136"/>
        <v>124</v>
      </c>
      <c r="W622" s="14">
        <f t="shared" si="137"/>
        <v>76</v>
      </c>
      <c r="X622" s="14">
        <f t="shared" si="138"/>
        <v>32</v>
      </c>
      <c r="Y622" s="14">
        <f t="shared" si="139"/>
        <v>16</v>
      </c>
      <c r="Z622" s="14">
        <f t="shared" si="140"/>
        <v>6</v>
      </c>
      <c r="AA622" s="14">
        <f t="shared" si="141"/>
        <v>3</v>
      </c>
      <c r="AB622" s="14">
        <f t="shared" si="142"/>
        <v>1</v>
      </c>
      <c r="AC622" s="14">
        <f t="shared" si="143"/>
        <v>1</v>
      </c>
      <c r="AD622" s="14">
        <f t="shared" si="144"/>
        <v>0</v>
      </c>
      <c r="AE622" s="14">
        <f t="shared" si="145"/>
        <v>0</v>
      </c>
      <c r="AF622" s="14">
        <f t="shared" si="146"/>
        <v>0</v>
      </c>
      <c r="AG622" s="14">
        <f t="shared" si="147"/>
        <v>0</v>
      </c>
      <c r="AH622" s="14">
        <f t="shared" si="148"/>
        <v>0</v>
      </c>
      <c r="AI622" s="9">
        <f t="shared" si="149"/>
        <v>27.24014336917563</v>
      </c>
    </row>
    <row r="623" spans="1:35">
      <c r="A623" s="1">
        <v>112999</v>
      </c>
      <c r="B623" s="14">
        <v>48</v>
      </c>
      <c r="C623" s="14">
        <v>19</v>
      </c>
      <c r="D623" s="2">
        <v>48.994999999999997</v>
      </c>
      <c r="E623" s="3">
        <v>4.5</v>
      </c>
      <c r="F623" s="14">
        <v>149</v>
      </c>
      <c r="G623" s="14">
        <v>69</v>
      </c>
      <c r="H623" s="14">
        <v>32</v>
      </c>
      <c r="I623" s="14">
        <v>19</v>
      </c>
      <c r="J623" s="14">
        <v>13</v>
      </c>
      <c r="K623" s="14">
        <v>2</v>
      </c>
      <c r="L623" s="14">
        <v>1</v>
      </c>
      <c r="M623" s="14">
        <v>0</v>
      </c>
      <c r="N623" s="14">
        <v>2</v>
      </c>
      <c r="O623" s="14">
        <v>0</v>
      </c>
      <c r="P623" s="14">
        <v>0</v>
      </c>
      <c r="Q623" s="14">
        <v>0</v>
      </c>
      <c r="R623" s="14">
        <v>0</v>
      </c>
      <c r="S623">
        <v>0</v>
      </c>
      <c r="T623" s="41">
        <v>2</v>
      </c>
      <c r="U623" s="14">
        <f t="shared" si="135"/>
        <v>287</v>
      </c>
      <c r="V623" s="14">
        <f t="shared" si="136"/>
        <v>138</v>
      </c>
      <c r="W623" s="14">
        <f t="shared" si="137"/>
        <v>69</v>
      </c>
      <c r="X623" s="14">
        <f t="shared" si="138"/>
        <v>37</v>
      </c>
      <c r="Y623" s="14">
        <f t="shared" si="139"/>
        <v>18</v>
      </c>
      <c r="Z623" s="14">
        <f t="shared" si="140"/>
        <v>5</v>
      </c>
      <c r="AA623" s="14">
        <f t="shared" si="141"/>
        <v>3</v>
      </c>
      <c r="AB623" s="14">
        <f t="shared" si="142"/>
        <v>2</v>
      </c>
      <c r="AC623" s="14">
        <f t="shared" si="143"/>
        <v>2</v>
      </c>
      <c r="AD623" s="14">
        <f t="shared" si="144"/>
        <v>0</v>
      </c>
      <c r="AE623" s="14">
        <f t="shared" si="145"/>
        <v>0</v>
      </c>
      <c r="AF623" s="14">
        <f t="shared" si="146"/>
        <v>0</v>
      </c>
      <c r="AG623" s="14">
        <f t="shared" si="147"/>
        <v>0</v>
      </c>
      <c r="AH623" s="14">
        <f t="shared" si="148"/>
        <v>0</v>
      </c>
      <c r="AI623" s="9">
        <f t="shared" si="149"/>
        <v>24.041811846689896</v>
      </c>
    </row>
    <row r="624" spans="1:35">
      <c r="A624" s="1">
        <v>112999</v>
      </c>
      <c r="B624" s="14">
        <v>48</v>
      </c>
      <c r="C624" s="14">
        <v>20</v>
      </c>
      <c r="D624" s="2">
        <v>49.04</v>
      </c>
      <c r="E624" s="3">
        <v>4.5</v>
      </c>
      <c r="F624" s="14">
        <v>106</v>
      </c>
      <c r="G624" s="14">
        <v>72</v>
      </c>
      <c r="H624" s="14">
        <v>48</v>
      </c>
      <c r="I624" s="14">
        <v>27</v>
      </c>
      <c r="J624" s="14">
        <v>11</v>
      </c>
      <c r="K624" s="14">
        <v>9</v>
      </c>
      <c r="L624" s="14">
        <v>3</v>
      </c>
      <c r="M624" s="14">
        <v>1</v>
      </c>
      <c r="N624" s="14">
        <v>0</v>
      </c>
      <c r="O624" s="14">
        <v>0</v>
      </c>
      <c r="P624" s="14">
        <v>0</v>
      </c>
      <c r="Q624" s="14">
        <v>0</v>
      </c>
      <c r="R624" s="14">
        <v>0</v>
      </c>
      <c r="S624">
        <v>0</v>
      </c>
      <c r="T624" s="41">
        <v>2</v>
      </c>
      <c r="U624" s="14">
        <f t="shared" si="135"/>
        <v>277</v>
      </c>
      <c r="V624" s="14">
        <f t="shared" si="136"/>
        <v>171</v>
      </c>
      <c r="W624" s="14">
        <f t="shared" si="137"/>
        <v>99</v>
      </c>
      <c r="X624" s="14">
        <f t="shared" si="138"/>
        <v>51</v>
      </c>
      <c r="Y624" s="14">
        <f t="shared" si="139"/>
        <v>24</v>
      </c>
      <c r="Z624" s="14">
        <f t="shared" si="140"/>
        <v>13</v>
      </c>
      <c r="AA624" s="14">
        <f t="shared" si="141"/>
        <v>4</v>
      </c>
      <c r="AB624" s="14">
        <f t="shared" si="142"/>
        <v>1</v>
      </c>
      <c r="AC624" s="14">
        <f t="shared" si="143"/>
        <v>0</v>
      </c>
      <c r="AD624" s="14">
        <f t="shared" si="144"/>
        <v>0</v>
      </c>
      <c r="AE624" s="14">
        <f t="shared" si="145"/>
        <v>0</v>
      </c>
      <c r="AF624" s="14">
        <f t="shared" si="146"/>
        <v>0</v>
      </c>
      <c r="AG624" s="14">
        <f t="shared" si="147"/>
        <v>0</v>
      </c>
      <c r="AH624" s="14">
        <f t="shared" si="148"/>
        <v>0</v>
      </c>
      <c r="AI624" s="9">
        <f t="shared" si="149"/>
        <v>35.740072202166068</v>
      </c>
    </row>
    <row r="625" spans="1:35">
      <c r="A625" s="1">
        <v>112999</v>
      </c>
      <c r="B625" s="14">
        <v>48</v>
      </c>
      <c r="C625" s="14">
        <v>21</v>
      </c>
      <c r="D625" s="2">
        <v>49.085000000000001</v>
      </c>
      <c r="E625" s="3">
        <v>4.5</v>
      </c>
      <c r="F625" s="14">
        <v>264</v>
      </c>
      <c r="G625" s="14">
        <v>173</v>
      </c>
      <c r="H625" s="14">
        <v>143</v>
      </c>
      <c r="I625" s="14">
        <v>100</v>
      </c>
      <c r="J625" s="14">
        <v>73</v>
      </c>
      <c r="K625" s="14">
        <v>35</v>
      </c>
      <c r="L625" s="14">
        <v>17</v>
      </c>
      <c r="M625" s="14">
        <v>10</v>
      </c>
      <c r="N625" s="14">
        <v>6</v>
      </c>
      <c r="O625" s="14">
        <v>1</v>
      </c>
      <c r="P625" s="14">
        <v>1</v>
      </c>
      <c r="Q625" s="14">
        <v>1</v>
      </c>
      <c r="R625" s="14">
        <v>0</v>
      </c>
      <c r="S625">
        <v>0</v>
      </c>
      <c r="T625" s="41">
        <v>2</v>
      </c>
      <c r="U625" s="14">
        <f t="shared" si="135"/>
        <v>824</v>
      </c>
      <c r="V625" s="14">
        <f t="shared" si="136"/>
        <v>560</v>
      </c>
      <c r="W625" s="14">
        <f t="shared" si="137"/>
        <v>387</v>
      </c>
      <c r="X625" s="14">
        <f t="shared" si="138"/>
        <v>244</v>
      </c>
      <c r="Y625" s="14">
        <f t="shared" si="139"/>
        <v>144</v>
      </c>
      <c r="Z625" s="14">
        <f t="shared" si="140"/>
        <v>71</v>
      </c>
      <c r="AA625" s="14">
        <f t="shared" si="141"/>
        <v>36</v>
      </c>
      <c r="AB625" s="14">
        <f t="shared" si="142"/>
        <v>19</v>
      </c>
      <c r="AC625" s="14">
        <f t="shared" si="143"/>
        <v>9</v>
      </c>
      <c r="AD625" s="14">
        <f t="shared" si="144"/>
        <v>3</v>
      </c>
      <c r="AE625" s="14">
        <f t="shared" si="145"/>
        <v>2</v>
      </c>
      <c r="AF625" s="14">
        <f t="shared" si="146"/>
        <v>1</v>
      </c>
      <c r="AG625" s="14">
        <f t="shared" si="147"/>
        <v>0</v>
      </c>
      <c r="AH625" s="14">
        <f t="shared" si="148"/>
        <v>0</v>
      </c>
      <c r="AI625" s="9">
        <f t="shared" si="149"/>
        <v>46.966019417475728</v>
      </c>
    </row>
    <row r="626" spans="1:35">
      <c r="A626" s="1">
        <v>113099</v>
      </c>
      <c r="B626" s="14">
        <v>49</v>
      </c>
      <c r="C626" s="14">
        <v>1</v>
      </c>
      <c r="D626" s="2">
        <v>49.13</v>
      </c>
      <c r="E626" s="3">
        <v>5.5</v>
      </c>
      <c r="F626" s="14">
        <v>355</v>
      </c>
      <c r="G626" s="14">
        <v>130</v>
      </c>
      <c r="H626" s="14">
        <v>93</v>
      </c>
      <c r="I626" s="14">
        <v>61</v>
      </c>
      <c r="J626" s="14">
        <v>37</v>
      </c>
      <c r="K626" s="14">
        <v>23</v>
      </c>
      <c r="L626" s="14">
        <v>24</v>
      </c>
      <c r="M626" s="14">
        <v>18</v>
      </c>
      <c r="N626" s="14">
        <v>7</v>
      </c>
      <c r="O626" s="14">
        <v>1</v>
      </c>
      <c r="P626" s="14">
        <v>0</v>
      </c>
      <c r="Q626" s="14">
        <v>0</v>
      </c>
      <c r="R626" s="14">
        <v>0</v>
      </c>
      <c r="S626">
        <v>1</v>
      </c>
      <c r="T626" s="41">
        <v>2</v>
      </c>
      <c r="U626" s="14">
        <f t="shared" si="135"/>
        <v>750</v>
      </c>
      <c r="V626" s="14">
        <f t="shared" si="136"/>
        <v>395</v>
      </c>
      <c r="W626" s="14">
        <f t="shared" si="137"/>
        <v>265</v>
      </c>
      <c r="X626" s="14">
        <f t="shared" si="138"/>
        <v>172</v>
      </c>
      <c r="Y626" s="14">
        <f t="shared" si="139"/>
        <v>111</v>
      </c>
      <c r="Z626" s="14">
        <f t="shared" si="140"/>
        <v>74</v>
      </c>
      <c r="AA626" s="14">
        <f t="shared" si="141"/>
        <v>51</v>
      </c>
      <c r="AB626" s="14">
        <f t="shared" si="142"/>
        <v>27</v>
      </c>
      <c r="AC626" s="14">
        <f t="shared" si="143"/>
        <v>9</v>
      </c>
      <c r="AD626" s="14">
        <f t="shared" si="144"/>
        <v>2</v>
      </c>
      <c r="AE626" s="14">
        <f t="shared" si="145"/>
        <v>1</v>
      </c>
      <c r="AF626" s="14">
        <f t="shared" si="146"/>
        <v>1</v>
      </c>
      <c r="AG626" s="14">
        <f t="shared" si="147"/>
        <v>1</v>
      </c>
      <c r="AH626" s="14">
        <f t="shared" si="148"/>
        <v>1</v>
      </c>
      <c r="AI626" s="9">
        <f t="shared" si="149"/>
        <v>35.333333333333336</v>
      </c>
    </row>
    <row r="627" spans="1:35">
      <c r="A627" s="1">
        <v>113099</v>
      </c>
      <c r="B627" s="14">
        <v>49</v>
      </c>
      <c r="C627" s="14">
        <v>2</v>
      </c>
      <c r="D627" s="2">
        <v>49.185000000000002</v>
      </c>
      <c r="E627" s="3">
        <v>4.5</v>
      </c>
      <c r="F627" s="14">
        <v>257</v>
      </c>
      <c r="G627" s="14">
        <v>142</v>
      </c>
      <c r="H627" s="14">
        <v>79</v>
      </c>
      <c r="I627" s="14">
        <v>52</v>
      </c>
      <c r="J627" s="14">
        <v>43</v>
      </c>
      <c r="K627" s="14">
        <v>17</v>
      </c>
      <c r="L627" s="14">
        <v>8</v>
      </c>
      <c r="M627" s="14">
        <v>5</v>
      </c>
      <c r="N627" s="14">
        <v>2</v>
      </c>
      <c r="O627" s="14">
        <v>1</v>
      </c>
      <c r="P627" s="14">
        <v>0</v>
      </c>
      <c r="Q627" s="14">
        <v>0</v>
      </c>
      <c r="R627" s="14">
        <v>0</v>
      </c>
      <c r="S627">
        <v>0</v>
      </c>
      <c r="T627" s="41">
        <v>2</v>
      </c>
      <c r="U627" s="14">
        <f t="shared" si="135"/>
        <v>606</v>
      </c>
      <c r="V627" s="14">
        <f t="shared" si="136"/>
        <v>349</v>
      </c>
      <c r="W627" s="14">
        <f t="shared" si="137"/>
        <v>207</v>
      </c>
      <c r="X627" s="14">
        <f t="shared" si="138"/>
        <v>128</v>
      </c>
      <c r="Y627" s="14">
        <f t="shared" si="139"/>
        <v>76</v>
      </c>
      <c r="Z627" s="14">
        <f t="shared" si="140"/>
        <v>33</v>
      </c>
      <c r="AA627" s="14">
        <f t="shared" si="141"/>
        <v>16</v>
      </c>
      <c r="AB627" s="14">
        <f t="shared" si="142"/>
        <v>8</v>
      </c>
      <c r="AC627" s="14">
        <f t="shared" si="143"/>
        <v>3</v>
      </c>
      <c r="AD627" s="14">
        <f t="shared" si="144"/>
        <v>1</v>
      </c>
      <c r="AE627" s="14">
        <f t="shared" si="145"/>
        <v>0</v>
      </c>
      <c r="AF627" s="14">
        <f t="shared" si="146"/>
        <v>0</v>
      </c>
      <c r="AG627" s="14">
        <f t="shared" si="147"/>
        <v>0</v>
      </c>
      <c r="AH627" s="14">
        <f t="shared" si="148"/>
        <v>0</v>
      </c>
      <c r="AI627" s="9">
        <f t="shared" si="149"/>
        <v>34.158415841584159</v>
      </c>
    </row>
    <row r="628" spans="1:35">
      <c r="A628" s="1">
        <v>113099</v>
      </c>
      <c r="B628" s="14">
        <v>49</v>
      </c>
      <c r="C628" s="14">
        <v>3</v>
      </c>
      <c r="D628" s="2">
        <v>49.23</v>
      </c>
      <c r="E628" s="3">
        <v>4.5</v>
      </c>
      <c r="F628" s="14">
        <v>225</v>
      </c>
      <c r="G628" s="14">
        <v>91</v>
      </c>
      <c r="H628" s="14">
        <v>51</v>
      </c>
      <c r="I628" s="14">
        <v>27</v>
      </c>
      <c r="J628" s="14">
        <v>19</v>
      </c>
      <c r="K628" s="14">
        <v>10</v>
      </c>
      <c r="L628" s="14">
        <v>7</v>
      </c>
      <c r="M628" s="14">
        <v>1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>
        <v>0</v>
      </c>
      <c r="T628" s="41">
        <v>2</v>
      </c>
      <c r="U628" s="14">
        <f t="shared" si="135"/>
        <v>431</v>
      </c>
      <c r="V628" s="14">
        <f t="shared" si="136"/>
        <v>206</v>
      </c>
      <c r="W628" s="14">
        <f t="shared" si="137"/>
        <v>115</v>
      </c>
      <c r="X628" s="14">
        <f t="shared" si="138"/>
        <v>64</v>
      </c>
      <c r="Y628" s="14">
        <f t="shared" si="139"/>
        <v>37</v>
      </c>
      <c r="Z628" s="14">
        <f t="shared" si="140"/>
        <v>18</v>
      </c>
      <c r="AA628" s="14">
        <f t="shared" si="141"/>
        <v>8</v>
      </c>
      <c r="AB628" s="14">
        <f t="shared" si="142"/>
        <v>1</v>
      </c>
      <c r="AC628" s="14">
        <f t="shared" si="143"/>
        <v>0</v>
      </c>
      <c r="AD628" s="14">
        <f t="shared" si="144"/>
        <v>0</v>
      </c>
      <c r="AE628" s="14">
        <f t="shared" si="145"/>
        <v>0</v>
      </c>
      <c r="AF628" s="14">
        <f t="shared" si="146"/>
        <v>0</v>
      </c>
      <c r="AG628" s="14">
        <f t="shared" si="147"/>
        <v>0</v>
      </c>
      <c r="AH628" s="14">
        <f t="shared" si="148"/>
        <v>0</v>
      </c>
      <c r="AI628" s="9">
        <f t="shared" si="149"/>
        <v>26.682134570765658</v>
      </c>
    </row>
    <row r="629" spans="1:35">
      <c r="A629" s="1">
        <v>113099</v>
      </c>
      <c r="B629" s="14">
        <v>49</v>
      </c>
      <c r="C629" s="14">
        <v>4</v>
      </c>
      <c r="D629" s="2">
        <v>49.274999999999999</v>
      </c>
      <c r="E629" s="3">
        <v>4.5</v>
      </c>
      <c r="F629" s="14">
        <v>191</v>
      </c>
      <c r="G629" s="14">
        <v>75</v>
      </c>
      <c r="H629" s="14">
        <v>45</v>
      </c>
      <c r="I629" s="14">
        <v>20</v>
      </c>
      <c r="J629" s="14">
        <v>8</v>
      </c>
      <c r="K629" s="14">
        <v>7</v>
      </c>
      <c r="L629" s="14">
        <v>1</v>
      </c>
      <c r="M629" s="14">
        <v>2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>
        <v>0</v>
      </c>
      <c r="T629" s="41">
        <v>2</v>
      </c>
      <c r="U629" s="14">
        <f t="shared" si="135"/>
        <v>349</v>
      </c>
      <c r="V629" s="14">
        <f t="shared" si="136"/>
        <v>158</v>
      </c>
      <c r="W629" s="14">
        <f t="shared" si="137"/>
        <v>83</v>
      </c>
      <c r="X629" s="14">
        <f t="shared" si="138"/>
        <v>38</v>
      </c>
      <c r="Y629" s="14">
        <f t="shared" si="139"/>
        <v>18</v>
      </c>
      <c r="Z629" s="14">
        <f t="shared" si="140"/>
        <v>10</v>
      </c>
      <c r="AA629" s="14">
        <f t="shared" si="141"/>
        <v>3</v>
      </c>
      <c r="AB629" s="14">
        <f t="shared" si="142"/>
        <v>2</v>
      </c>
      <c r="AC629" s="14">
        <f t="shared" si="143"/>
        <v>0</v>
      </c>
      <c r="AD629" s="14">
        <f t="shared" si="144"/>
        <v>0</v>
      </c>
      <c r="AE629" s="14">
        <f t="shared" si="145"/>
        <v>0</v>
      </c>
      <c r="AF629" s="14">
        <f t="shared" si="146"/>
        <v>0</v>
      </c>
      <c r="AG629" s="14">
        <f t="shared" si="147"/>
        <v>0</v>
      </c>
      <c r="AH629" s="14">
        <f t="shared" si="148"/>
        <v>0</v>
      </c>
      <c r="AI629" s="9">
        <f t="shared" si="149"/>
        <v>23.782234957020059</v>
      </c>
    </row>
    <row r="630" spans="1:35">
      <c r="A630" s="1">
        <v>113099</v>
      </c>
      <c r="B630" s="14">
        <v>49</v>
      </c>
      <c r="C630" s="14">
        <v>5</v>
      </c>
      <c r="D630" s="2">
        <v>49.32</v>
      </c>
      <c r="E630" s="3">
        <v>4.5</v>
      </c>
      <c r="F630" s="14">
        <v>356</v>
      </c>
      <c r="G630" s="14">
        <v>155</v>
      </c>
      <c r="H630" s="14">
        <v>92</v>
      </c>
      <c r="I630" s="14">
        <v>58</v>
      </c>
      <c r="J630" s="14">
        <v>42</v>
      </c>
      <c r="K630" s="14">
        <v>32</v>
      </c>
      <c r="L630" s="14">
        <v>15</v>
      </c>
      <c r="M630" s="14">
        <v>12</v>
      </c>
      <c r="N630" s="14">
        <v>13</v>
      </c>
      <c r="O630" s="14">
        <v>7</v>
      </c>
      <c r="P630" s="14">
        <v>1</v>
      </c>
      <c r="Q630" s="14">
        <v>3</v>
      </c>
      <c r="R630" s="14">
        <v>0</v>
      </c>
      <c r="S630">
        <v>0</v>
      </c>
      <c r="T630" s="41">
        <v>2</v>
      </c>
      <c r="U630" s="14">
        <f t="shared" si="135"/>
        <v>786</v>
      </c>
      <c r="V630" s="14">
        <f t="shared" si="136"/>
        <v>430</v>
      </c>
      <c r="W630" s="14">
        <f t="shared" si="137"/>
        <v>275</v>
      </c>
      <c r="X630" s="14">
        <f t="shared" si="138"/>
        <v>183</v>
      </c>
      <c r="Y630" s="14">
        <f t="shared" si="139"/>
        <v>125</v>
      </c>
      <c r="Z630" s="14">
        <f t="shared" si="140"/>
        <v>83</v>
      </c>
      <c r="AA630" s="14">
        <f t="shared" si="141"/>
        <v>51</v>
      </c>
      <c r="AB630" s="14">
        <f t="shared" si="142"/>
        <v>36</v>
      </c>
      <c r="AC630" s="14">
        <f t="shared" si="143"/>
        <v>24</v>
      </c>
      <c r="AD630" s="14">
        <f t="shared" si="144"/>
        <v>11</v>
      </c>
      <c r="AE630" s="14">
        <f t="shared" si="145"/>
        <v>4</v>
      </c>
      <c r="AF630" s="14">
        <f t="shared" si="146"/>
        <v>3</v>
      </c>
      <c r="AG630" s="14">
        <f t="shared" si="147"/>
        <v>0</v>
      </c>
      <c r="AH630" s="14">
        <f t="shared" si="148"/>
        <v>0</v>
      </c>
      <c r="AI630" s="9">
        <f t="shared" si="149"/>
        <v>34.987277353689564</v>
      </c>
    </row>
    <row r="631" spans="1:35">
      <c r="A631" s="1">
        <v>113099</v>
      </c>
      <c r="B631" s="14">
        <v>49</v>
      </c>
      <c r="C631" s="14">
        <v>6</v>
      </c>
      <c r="D631" s="2">
        <v>49.365000000000002</v>
      </c>
      <c r="E631" s="3">
        <v>4.5</v>
      </c>
      <c r="F631" s="14">
        <v>471</v>
      </c>
      <c r="G631" s="14">
        <v>152</v>
      </c>
      <c r="H631" s="14">
        <v>119</v>
      </c>
      <c r="I631" s="14">
        <v>89</v>
      </c>
      <c r="J631" s="14">
        <v>65</v>
      </c>
      <c r="K631" s="14">
        <v>23</v>
      </c>
      <c r="L631" s="14">
        <v>12</v>
      </c>
      <c r="M631" s="14">
        <v>4</v>
      </c>
      <c r="N631" s="14">
        <v>1</v>
      </c>
      <c r="O631" s="14">
        <v>2</v>
      </c>
      <c r="P631" s="14">
        <v>0</v>
      </c>
      <c r="Q631" s="14">
        <v>0</v>
      </c>
      <c r="R631" s="14">
        <v>0</v>
      </c>
      <c r="S631">
        <v>0</v>
      </c>
      <c r="T631" s="41">
        <v>2</v>
      </c>
      <c r="U631" s="14">
        <f t="shared" si="135"/>
        <v>938</v>
      </c>
      <c r="V631" s="14">
        <f t="shared" si="136"/>
        <v>467</v>
      </c>
      <c r="W631" s="14">
        <f t="shared" si="137"/>
        <v>315</v>
      </c>
      <c r="X631" s="14">
        <f t="shared" si="138"/>
        <v>196</v>
      </c>
      <c r="Y631" s="14">
        <f t="shared" si="139"/>
        <v>107</v>
      </c>
      <c r="Z631" s="14">
        <f t="shared" si="140"/>
        <v>42</v>
      </c>
      <c r="AA631" s="14">
        <f t="shared" si="141"/>
        <v>19</v>
      </c>
      <c r="AB631" s="14">
        <f t="shared" si="142"/>
        <v>7</v>
      </c>
      <c r="AC631" s="14">
        <f t="shared" si="143"/>
        <v>3</v>
      </c>
      <c r="AD631" s="14">
        <f t="shared" si="144"/>
        <v>2</v>
      </c>
      <c r="AE631" s="14">
        <f t="shared" si="145"/>
        <v>0</v>
      </c>
      <c r="AF631" s="14">
        <f t="shared" si="146"/>
        <v>0</v>
      </c>
      <c r="AG631" s="14">
        <f t="shared" si="147"/>
        <v>0</v>
      </c>
      <c r="AH631" s="14">
        <f t="shared" si="148"/>
        <v>0</v>
      </c>
      <c r="AI631" s="9">
        <f t="shared" si="149"/>
        <v>33.582089552238806</v>
      </c>
    </row>
    <row r="632" spans="1:35">
      <c r="A632" s="1">
        <v>113099</v>
      </c>
      <c r="B632" s="14">
        <v>49</v>
      </c>
      <c r="C632" s="14">
        <v>7</v>
      </c>
      <c r="D632" s="2">
        <v>49.41</v>
      </c>
      <c r="E632" s="3">
        <v>4.5</v>
      </c>
      <c r="F632" s="14">
        <v>176</v>
      </c>
      <c r="G632" s="14">
        <v>60</v>
      </c>
      <c r="H632" s="14">
        <v>56</v>
      </c>
      <c r="I632" s="14">
        <v>38</v>
      </c>
      <c r="J632" s="14">
        <v>34</v>
      </c>
      <c r="K632" s="14">
        <v>10</v>
      </c>
      <c r="L632" s="14">
        <v>5</v>
      </c>
      <c r="M632" s="14">
        <v>2</v>
      </c>
      <c r="N632" s="14">
        <v>2</v>
      </c>
      <c r="O632" s="14">
        <v>1</v>
      </c>
      <c r="P632" s="14">
        <v>1</v>
      </c>
      <c r="Q632" s="14">
        <v>0</v>
      </c>
      <c r="R632" s="14">
        <v>0</v>
      </c>
      <c r="S632">
        <v>0</v>
      </c>
      <c r="T632" s="41">
        <v>2</v>
      </c>
      <c r="U632" s="14">
        <f t="shared" si="135"/>
        <v>385</v>
      </c>
      <c r="V632" s="14">
        <f t="shared" si="136"/>
        <v>209</v>
      </c>
      <c r="W632" s="14">
        <f t="shared" si="137"/>
        <v>149</v>
      </c>
      <c r="X632" s="14">
        <f t="shared" si="138"/>
        <v>93</v>
      </c>
      <c r="Y632" s="14">
        <f t="shared" si="139"/>
        <v>55</v>
      </c>
      <c r="Z632" s="14">
        <f t="shared" si="140"/>
        <v>21</v>
      </c>
      <c r="AA632" s="14">
        <f t="shared" si="141"/>
        <v>11</v>
      </c>
      <c r="AB632" s="14">
        <f t="shared" si="142"/>
        <v>6</v>
      </c>
      <c r="AC632" s="14">
        <f t="shared" si="143"/>
        <v>4</v>
      </c>
      <c r="AD632" s="14">
        <f t="shared" si="144"/>
        <v>2</v>
      </c>
      <c r="AE632" s="14">
        <f t="shared" si="145"/>
        <v>1</v>
      </c>
      <c r="AF632" s="14">
        <f t="shared" si="146"/>
        <v>0</v>
      </c>
      <c r="AG632" s="14">
        <f t="shared" si="147"/>
        <v>0</v>
      </c>
      <c r="AH632" s="14">
        <f t="shared" si="148"/>
        <v>0</v>
      </c>
      <c r="AI632" s="9">
        <f t="shared" si="149"/>
        <v>38.701298701298704</v>
      </c>
    </row>
    <row r="633" spans="1:35">
      <c r="A633" s="1">
        <v>113099</v>
      </c>
      <c r="B633" s="14">
        <v>49</v>
      </c>
      <c r="C633" s="14">
        <v>8</v>
      </c>
      <c r="D633" s="2">
        <v>49.454999999999998</v>
      </c>
      <c r="E633" s="3">
        <v>4.5</v>
      </c>
      <c r="F633" s="14">
        <v>211</v>
      </c>
      <c r="G633" s="14">
        <v>60</v>
      </c>
      <c r="H633" s="14">
        <v>26</v>
      </c>
      <c r="I633" s="14">
        <v>21</v>
      </c>
      <c r="J633" s="14">
        <v>10</v>
      </c>
      <c r="K633" s="14">
        <v>6</v>
      </c>
      <c r="L633" s="14">
        <v>0</v>
      </c>
      <c r="M633" s="14">
        <v>2</v>
      </c>
      <c r="N633" s="14">
        <v>0</v>
      </c>
      <c r="O633" s="14">
        <v>0</v>
      </c>
      <c r="P633" s="14">
        <v>0</v>
      </c>
      <c r="Q633" s="14">
        <v>0</v>
      </c>
      <c r="R633" s="14">
        <v>0</v>
      </c>
      <c r="S633">
        <v>0</v>
      </c>
      <c r="T633" s="41">
        <v>2</v>
      </c>
      <c r="U633" s="14">
        <f t="shared" si="135"/>
        <v>336</v>
      </c>
      <c r="V633" s="14">
        <f t="shared" si="136"/>
        <v>125</v>
      </c>
      <c r="W633" s="14">
        <f t="shared" si="137"/>
        <v>65</v>
      </c>
      <c r="X633" s="14">
        <f t="shared" si="138"/>
        <v>39</v>
      </c>
      <c r="Y633" s="14">
        <f t="shared" si="139"/>
        <v>18</v>
      </c>
      <c r="Z633" s="14">
        <f t="shared" si="140"/>
        <v>8</v>
      </c>
      <c r="AA633" s="14">
        <f t="shared" si="141"/>
        <v>2</v>
      </c>
      <c r="AB633" s="14">
        <f t="shared" si="142"/>
        <v>2</v>
      </c>
      <c r="AC633" s="14">
        <f t="shared" si="143"/>
        <v>0</v>
      </c>
      <c r="AD633" s="14">
        <f t="shared" si="144"/>
        <v>0</v>
      </c>
      <c r="AE633" s="14">
        <f t="shared" si="145"/>
        <v>0</v>
      </c>
      <c r="AF633" s="14">
        <f t="shared" si="146"/>
        <v>0</v>
      </c>
      <c r="AG633" s="14">
        <f t="shared" si="147"/>
        <v>0</v>
      </c>
      <c r="AH633" s="14">
        <f t="shared" si="148"/>
        <v>0</v>
      </c>
      <c r="AI633" s="9">
        <f t="shared" si="149"/>
        <v>19.345238095238095</v>
      </c>
    </row>
    <row r="634" spans="1:35">
      <c r="A634" s="1">
        <v>113099</v>
      </c>
      <c r="B634" s="14">
        <v>49</v>
      </c>
      <c r="C634" s="14">
        <v>9</v>
      </c>
      <c r="D634" s="2">
        <v>49.5</v>
      </c>
      <c r="E634" s="3">
        <v>4.5</v>
      </c>
      <c r="F634" s="14">
        <v>106</v>
      </c>
      <c r="G634" s="14">
        <v>41</v>
      </c>
      <c r="H634" s="14">
        <v>34</v>
      </c>
      <c r="I634" s="14">
        <v>21</v>
      </c>
      <c r="J634" s="14">
        <v>9</v>
      </c>
      <c r="K634" s="14">
        <v>4</v>
      </c>
      <c r="L634" s="14">
        <v>1</v>
      </c>
      <c r="M634" s="14">
        <v>0</v>
      </c>
      <c r="N634" s="14">
        <v>1</v>
      </c>
      <c r="O634" s="14">
        <v>0</v>
      </c>
      <c r="P634" s="14">
        <v>0</v>
      </c>
      <c r="Q634" s="14">
        <v>0</v>
      </c>
      <c r="R634" s="14">
        <v>0</v>
      </c>
      <c r="S634">
        <v>0</v>
      </c>
      <c r="T634" s="41">
        <v>2</v>
      </c>
      <c r="U634" s="14">
        <f t="shared" si="135"/>
        <v>217</v>
      </c>
      <c r="V634" s="14">
        <f t="shared" si="136"/>
        <v>111</v>
      </c>
      <c r="W634" s="14">
        <f t="shared" si="137"/>
        <v>70</v>
      </c>
      <c r="X634" s="14">
        <f t="shared" si="138"/>
        <v>36</v>
      </c>
      <c r="Y634" s="14">
        <f t="shared" si="139"/>
        <v>15</v>
      </c>
      <c r="Z634" s="14">
        <f t="shared" si="140"/>
        <v>6</v>
      </c>
      <c r="AA634" s="14">
        <f t="shared" si="141"/>
        <v>2</v>
      </c>
      <c r="AB634" s="14">
        <f t="shared" si="142"/>
        <v>1</v>
      </c>
      <c r="AC634" s="14">
        <f t="shared" si="143"/>
        <v>1</v>
      </c>
      <c r="AD634" s="14">
        <f t="shared" si="144"/>
        <v>0</v>
      </c>
      <c r="AE634" s="14">
        <f t="shared" si="145"/>
        <v>0</v>
      </c>
      <c r="AF634" s="14">
        <f t="shared" si="146"/>
        <v>0</v>
      </c>
      <c r="AG634" s="14">
        <f t="shared" si="147"/>
        <v>0</v>
      </c>
      <c r="AH634" s="14">
        <f t="shared" si="148"/>
        <v>0</v>
      </c>
      <c r="AI634" s="9">
        <f t="shared" si="149"/>
        <v>32.258064516129032</v>
      </c>
    </row>
    <row r="635" spans="1:35">
      <c r="A635" s="1">
        <v>113099</v>
      </c>
      <c r="B635" s="14">
        <v>49</v>
      </c>
      <c r="C635" s="14">
        <v>10</v>
      </c>
      <c r="D635" s="2">
        <v>49.545000000000002</v>
      </c>
      <c r="E635" s="3">
        <v>4.5</v>
      </c>
      <c r="F635" s="14">
        <v>209</v>
      </c>
      <c r="G635" s="14">
        <v>76</v>
      </c>
      <c r="H635" s="14">
        <v>30</v>
      </c>
      <c r="I635" s="14">
        <v>16</v>
      </c>
      <c r="J635" s="14">
        <v>6</v>
      </c>
      <c r="K635" s="14">
        <v>6</v>
      </c>
      <c r="L635" s="14">
        <v>0</v>
      </c>
      <c r="M635" s="14">
        <v>1</v>
      </c>
      <c r="N635" s="14">
        <v>0</v>
      </c>
      <c r="O635" s="14">
        <v>0</v>
      </c>
      <c r="P635" s="14">
        <v>0</v>
      </c>
      <c r="Q635" s="14">
        <v>0</v>
      </c>
      <c r="R635" s="14">
        <v>0</v>
      </c>
      <c r="S635">
        <v>0</v>
      </c>
      <c r="T635" s="41">
        <v>2</v>
      </c>
      <c r="U635" s="14">
        <f t="shared" si="135"/>
        <v>344</v>
      </c>
      <c r="V635" s="14">
        <f t="shared" si="136"/>
        <v>135</v>
      </c>
      <c r="W635" s="14">
        <f t="shared" si="137"/>
        <v>59</v>
      </c>
      <c r="X635" s="14">
        <f t="shared" si="138"/>
        <v>29</v>
      </c>
      <c r="Y635" s="14">
        <f t="shared" si="139"/>
        <v>13</v>
      </c>
      <c r="Z635" s="14">
        <f t="shared" si="140"/>
        <v>7</v>
      </c>
      <c r="AA635" s="14">
        <f t="shared" si="141"/>
        <v>1</v>
      </c>
      <c r="AB635" s="14">
        <f t="shared" si="142"/>
        <v>1</v>
      </c>
      <c r="AC635" s="14">
        <f t="shared" si="143"/>
        <v>0</v>
      </c>
      <c r="AD635" s="14">
        <f t="shared" si="144"/>
        <v>0</v>
      </c>
      <c r="AE635" s="14">
        <f t="shared" si="145"/>
        <v>0</v>
      </c>
      <c r="AF635" s="14">
        <f t="shared" si="146"/>
        <v>0</v>
      </c>
      <c r="AG635" s="14">
        <f t="shared" si="147"/>
        <v>0</v>
      </c>
      <c r="AH635" s="14">
        <f t="shared" si="148"/>
        <v>0</v>
      </c>
      <c r="AI635" s="9">
        <f t="shared" si="149"/>
        <v>17.151162790697676</v>
      </c>
    </row>
    <row r="636" spans="1:35">
      <c r="A636" s="1">
        <v>113099</v>
      </c>
      <c r="B636" s="14">
        <v>49</v>
      </c>
      <c r="C636" s="14">
        <v>11</v>
      </c>
      <c r="D636" s="2">
        <v>49.59</v>
      </c>
      <c r="E636" s="3">
        <v>4.5</v>
      </c>
      <c r="F636" s="14">
        <v>246</v>
      </c>
      <c r="G636" s="14">
        <v>81</v>
      </c>
      <c r="H636" s="14">
        <v>57</v>
      </c>
      <c r="I636" s="14">
        <v>35</v>
      </c>
      <c r="J636" s="14">
        <v>12</v>
      </c>
      <c r="K636" s="14">
        <v>8</v>
      </c>
      <c r="L636" s="14">
        <v>3</v>
      </c>
      <c r="M636" s="14">
        <v>1</v>
      </c>
      <c r="N636" s="14">
        <v>0</v>
      </c>
      <c r="O636" s="14">
        <v>0</v>
      </c>
      <c r="P636" s="14">
        <v>0</v>
      </c>
      <c r="Q636" s="14">
        <v>0</v>
      </c>
      <c r="R636" s="14">
        <v>0</v>
      </c>
      <c r="S636">
        <v>0</v>
      </c>
      <c r="T636" s="41">
        <v>2</v>
      </c>
      <c r="U636" s="14">
        <f t="shared" si="135"/>
        <v>443</v>
      </c>
      <c r="V636" s="14">
        <f t="shared" si="136"/>
        <v>197</v>
      </c>
      <c r="W636" s="14">
        <f t="shared" si="137"/>
        <v>116</v>
      </c>
      <c r="X636" s="14">
        <f t="shared" si="138"/>
        <v>59</v>
      </c>
      <c r="Y636" s="14">
        <f t="shared" si="139"/>
        <v>24</v>
      </c>
      <c r="Z636" s="14">
        <f t="shared" si="140"/>
        <v>12</v>
      </c>
      <c r="AA636" s="14">
        <f t="shared" si="141"/>
        <v>4</v>
      </c>
      <c r="AB636" s="14">
        <f t="shared" si="142"/>
        <v>1</v>
      </c>
      <c r="AC636" s="14">
        <f t="shared" si="143"/>
        <v>0</v>
      </c>
      <c r="AD636" s="14">
        <f t="shared" si="144"/>
        <v>0</v>
      </c>
      <c r="AE636" s="14">
        <f t="shared" si="145"/>
        <v>0</v>
      </c>
      <c r="AF636" s="14">
        <f t="shared" si="146"/>
        <v>0</v>
      </c>
      <c r="AG636" s="14">
        <f t="shared" si="147"/>
        <v>0</v>
      </c>
      <c r="AH636" s="14">
        <f t="shared" si="148"/>
        <v>0</v>
      </c>
      <c r="AI636" s="9">
        <f t="shared" si="149"/>
        <v>26.185101580135438</v>
      </c>
    </row>
    <row r="637" spans="1:35">
      <c r="A637" s="1">
        <v>113099</v>
      </c>
      <c r="B637" s="14">
        <v>49</v>
      </c>
      <c r="C637" s="14">
        <v>12</v>
      </c>
      <c r="D637" s="2">
        <v>49.634999999999998</v>
      </c>
      <c r="E637" s="3">
        <v>4.5</v>
      </c>
      <c r="F637" s="14">
        <v>140</v>
      </c>
      <c r="G637" s="14">
        <v>54</v>
      </c>
      <c r="H637" s="14">
        <v>31</v>
      </c>
      <c r="I637" s="14">
        <v>13</v>
      </c>
      <c r="J637" s="14">
        <v>6</v>
      </c>
      <c r="K637" s="14">
        <v>2</v>
      </c>
      <c r="L637" s="14">
        <v>0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>
        <v>0</v>
      </c>
      <c r="T637" s="41">
        <v>2</v>
      </c>
      <c r="U637" s="14">
        <f t="shared" si="135"/>
        <v>246</v>
      </c>
      <c r="V637" s="14">
        <f t="shared" si="136"/>
        <v>106</v>
      </c>
      <c r="W637" s="14">
        <f t="shared" si="137"/>
        <v>52</v>
      </c>
      <c r="X637" s="14">
        <f t="shared" si="138"/>
        <v>21</v>
      </c>
      <c r="Y637" s="14">
        <f t="shared" si="139"/>
        <v>8</v>
      </c>
      <c r="Z637" s="14">
        <f t="shared" si="140"/>
        <v>2</v>
      </c>
      <c r="AA637" s="14">
        <f t="shared" si="141"/>
        <v>0</v>
      </c>
      <c r="AB637" s="14">
        <f t="shared" si="142"/>
        <v>0</v>
      </c>
      <c r="AC637" s="14">
        <f t="shared" si="143"/>
        <v>0</v>
      </c>
      <c r="AD637" s="14">
        <f t="shared" si="144"/>
        <v>0</v>
      </c>
      <c r="AE637" s="14">
        <f t="shared" si="145"/>
        <v>0</v>
      </c>
      <c r="AF637" s="14">
        <f t="shared" si="146"/>
        <v>0</v>
      </c>
      <c r="AG637" s="14">
        <f t="shared" si="147"/>
        <v>0</v>
      </c>
      <c r="AH637" s="14">
        <f t="shared" si="148"/>
        <v>0</v>
      </c>
      <c r="AI637" s="9">
        <f t="shared" si="149"/>
        <v>21.138211382113823</v>
      </c>
    </row>
    <row r="638" spans="1:35">
      <c r="A638" s="1">
        <v>113099</v>
      </c>
      <c r="B638" s="14">
        <v>49</v>
      </c>
      <c r="C638" s="14">
        <v>13</v>
      </c>
      <c r="D638" s="2">
        <v>49.68</v>
      </c>
      <c r="E638" s="3">
        <v>4.5</v>
      </c>
      <c r="F638" s="14">
        <v>95</v>
      </c>
      <c r="G638" s="14">
        <v>59</v>
      </c>
      <c r="H638" s="14">
        <v>39</v>
      </c>
      <c r="I638" s="14">
        <v>23</v>
      </c>
      <c r="J638" s="14">
        <v>19</v>
      </c>
      <c r="K638" s="14">
        <v>8</v>
      </c>
      <c r="L638" s="14">
        <v>0</v>
      </c>
      <c r="M638" s="14">
        <v>1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>
        <v>0</v>
      </c>
      <c r="T638" s="41">
        <v>2</v>
      </c>
      <c r="U638" s="14">
        <f t="shared" si="135"/>
        <v>244</v>
      </c>
      <c r="V638" s="14">
        <f t="shared" si="136"/>
        <v>149</v>
      </c>
      <c r="W638" s="14">
        <f t="shared" si="137"/>
        <v>90</v>
      </c>
      <c r="X638" s="14">
        <f t="shared" si="138"/>
        <v>51</v>
      </c>
      <c r="Y638" s="14">
        <f t="shared" si="139"/>
        <v>28</v>
      </c>
      <c r="Z638" s="14">
        <f t="shared" si="140"/>
        <v>9</v>
      </c>
      <c r="AA638" s="14">
        <f t="shared" si="141"/>
        <v>1</v>
      </c>
      <c r="AB638" s="14">
        <f t="shared" si="142"/>
        <v>1</v>
      </c>
      <c r="AC638" s="14">
        <f t="shared" si="143"/>
        <v>0</v>
      </c>
      <c r="AD638" s="14">
        <f t="shared" si="144"/>
        <v>0</v>
      </c>
      <c r="AE638" s="14">
        <f t="shared" si="145"/>
        <v>0</v>
      </c>
      <c r="AF638" s="14">
        <f t="shared" si="146"/>
        <v>0</v>
      </c>
      <c r="AG638" s="14">
        <f t="shared" si="147"/>
        <v>0</v>
      </c>
      <c r="AH638" s="14">
        <f t="shared" si="148"/>
        <v>0</v>
      </c>
      <c r="AI638" s="9">
        <f t="shared" si="149"/>
        <v>36.885245901639344</v>
      </c>
    </row>
    <row r="639" spans="1:35">
      <c r="A639" s="1">
        <v>113099</v>
      </c>
      <c r="B639" s="14">
        <v>49</v>
      </c>
      <c r="C639" s="14">
        <v>14</v>
      </c>
      <c r="D639" s="2">
        <v>49.725000000000001</v>
      </c>
      <c r="E639" s="3">
        <v>4.5</v>
      </c>
      <c r="F639" s="14">
        <v>131</v>
      </c>
      <c r="G639" s="14">
        <v>70</v>
      </c>
      <c r="H639" s="14">
        <v>30</v>
      </c>
      <c r="I639" s="14">
        <v>19</v>
      </c>
      <c r="J639" s="14">
        <v>10</v>
      </c>
      <c r="K639" s="14">
        <v>7</v>
      </c>
      <c r="L639" s="14">
        <v>4</v>
      </c>
      <c r="M639" s="14">
        <v>0</v>
      </c>
      <c r="N639" s="14">
        <v>1</v>
      </c>
      <c r="O639" s="14">
        <v>0</v>
      </c>
      <c r="P639" s="14">
        <v>0</v>
      </c>
      <c r="Q639" s="14">
        <v>0</v>
      </c>
      <c r="R639" s="14">
        <v>0</v>
      </c>
      <c r="S639">
        <v>0</v>
      </c>
      <c r="T639" s="41">
        <v>2</v>
      </c>
      <c r="U639" s="14">
        <f t="shared" si="135"/>
        <v>272</v>
      </c>
      <c r="V639" s="14">
        <f t="shared" si="136"/>
        <v>141</v>
      </c>
      <c r="W639" s="14">
        <f t="shared" si="137"/>
        <v>71</v>
      </c>
      <c r="X639" s="14">
        <f t="shared" si="138"/>
        <v>41</v>
      </c>
      <c r="Y639" s="14">
        <f t="shared" si="139"/>
        <v>22</v>
      </c>
      <c r="Z639" s="14">
        <f t="shared" si="140"/>
        <v>12</v>
      </c>
      <c r="AA639" s="14">
        <f t="shared" si="141"/>
        <v>5</v>
      </c>
      <c r="AB639" s="14">
        <f t="shared" si="142"/>
        <v>1</v>
      </c>
      <c r="AC639" s="14">
        <f t="shared" si="143"/>
        <v>1</v>
      </c>
      <c r="AD639" s="14">
        <f t="shared" si="144"/>
        <v>0</v>
      </c>
      <c r="AE639" s="14">
        <f t="shared" si="145"/>
        <v>0</v>
      </c>
      <c r="AF639" s="14">
        <f t="shared" si="146"/>
        <v>0</v>
      </c>
      <c r="AG639" s="14">
        <f t="shared" si="147"/>
        <v>0</v>
      </c>
      <c r="AH639" s="14">
        <f t="shared" si="148"/>
        <v>0</v>
      </c>
      <c r="AI639" s="9">
        <f t="shared" si="149"/>
        <v>26.102941176470591</v>
      </c>
    </row>
    <row r="640" spans="1:35">
      <c r="A640" s="1">
        <v>113099</v>
      </c>
      <c r="B640" s="14">
        <v>49</v>
      </c>
      <c r="C640" s="14">
        <v>15</v>
      </c>
      <c r="D640" s="2">
        <v>49.77</v>
      </c>
      <c r="E640" s="3">
        <v>5</v>
      </c>
      <c r="F640" s="14">
        <v>190</v>
      </c>
      <c r="G640" s="14">
        <v>82</v>
      </c>
      <c r="H640" s="14">
        <v>44</v>
      </c>
      <c r="I640" s="14">
        <v>26</v>
      </c>
      <c r="J640" s="14">
        <v>12</v>
      </c>
      <c r="K640" s="14">
        <v>4</v>
      </c>
      <c r="L640" s="14">
        <v>1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>
        <v>0</v>
      </c>
      <c r="T640" s="41">
        <v>2</v>
      </c>
      <c r="U640" s="14">
        <f t="shared" si="135"/>
        <v>359</v>
      </c>
      <c r="V640" s="14">
        <f t="shared" si="136"/>
        <v>169</v>
      </c>
      <c r="W640" s="14">
        <f t="shared" si="137"/>
        <v>87</v>
      </c>
      <c r="X640" s="14">
        <f t="shared" si="138"/>
        <v>43</v>
      </c>
      <c r="Y640" s="14">
        <f t="shared" si="139"/>
        <v>17</v>
      </c>
      <c r="Z640" s="14">
        <f t="shared" si="140"/>
        <v>5</v>
      </c>
      <c r="AA640" s="14">
        <f t="shared" si="141"/>
        <v>1</v>
      </c>
      <c r="AB640" s="14">
        <f t="shared" si="142"/>
        <v>0</v>
      </c>
      <c r="AC640" s="14">
        <f t="shared" si="143"/>
        <v>0</v>
      </c>
      <c r="AD640" s="14">
        <f t="shared" si="144"/>
        <v>0</v>
      </c>
      <c r="AE640" s="14">
        <f t="shared" si="145"/>
        <v>0</v>
      </c>
      <c r="AF640" s="14">
        <f t="shared" si="146"/>
        <v>0</v>
      </c>
      <c r="AG640" s="14">
        <f t="shared" si="147"/>
        <v>0</v>
      </c>
      <c r="AH640" s="14">
        <f t="shared" si="148"/>
        <v>0</v>
      </c>
      <c r="AI640" s="9">
        <f t="shared" si="149"/>
        <v>24.233983286908078</v>
      </c>
    </row>
    <row r="641" spans="1:35">
      <c r="A641" s="1">
        <v>113099</v>
      </c>
      <c r="B641" s="14">
        <v>49</v>
      </c>
      <c r="C641" s="14">
        <v>16</v>
      </c>
      <c r="D641" s="2">
        <v>49.82</v>
      </c>
      <c r="E641" s="3">
        <v>5.5</v>
      </c>
      <c r="F641" s="14">
        <v>174</v>
      </c>
      <c r="G641" s="14">
        <v>62</v>
      </c>
      <c r="H641" s="14">
        <v>43</v>
      </c>
      <c r="I641" s="14">
        <v>28</v>
      </c>
      <c r="J641" s="14">
        <v>13</v>
      </c>
      <c r="K641" s="14">
        <v>6</v>
      </c>
      <c r="L641" s="14">
        <v>2</v>
      </c>
      <c r="M641" s="14">
        <v>2</v>
      </c>
      <c r="N641" s="14">
        <v>1</v>
      </c>
      <c r="O641" s="14">
        <v>0</v>
      </c>
      <c r="P641" s="14">
        <v>0</v>
      </c>
      <c r="Q641" s="14">
        <v>0</v>
      </c>
      <c r="R641" s="14">
        <v>0</v>
      </c>
      <c r="S641">
        <v>0</v>
      </c>
      <c r="T641" s="41">
        <v>2</v>
      </c>
      <c r="U641" s="14">
        <f t="shared" si="135"/>
        <v>331</v>
      </c>
      <c r="V641" s="14">
        <f t="shared" si="136"/>
        <v>157</v>
      </c>
      <c r="W641" s="14">
        <f t="shared" si="137"/>
        <v>95</v>
      </c>
      <c r="X641" s="14">
        <f t="shared" si="138"/>
        <v>52</v>
      </c>
      <c r="Y641" s="14">
        <f t="shared" si="139"/>
        <v>24</v>
      </c>
      <c r="Z641" s="14">
        <f t="shared" si="140"/>
        <v>11</v>
      </c>
      <c r="AA641" s="14">
        <f t="shared" si="141"/>
        <v>5</v>
      </c>
      <c r="AB641" s="14">
        <f t="shared" si="142"/>
        <v>3</v>
      </c>
      <c r="AC641" s="14">
        <f t="shared" si="143"/>
        <v>1</v>
      </c>
      <c r="AD641" s="14">
        <f t="shared" si="144"/>
        <v>0</v>
      </c>
      <c r="AE641" s="14">
        <f t="shared" si="145"/>
        <v>0</v>
      </c>
      <c r="AF641" s="14">
        <f t="shared" si="146"/>
        <v>0</v>
      </c>
      <c r="AG641" s="14">
        <f t="shared" si="147"/>
        <v>0</v>
      </c>
      <c r="AH641" s="14">
        <f t="shared" si="148"/>
        <v>0</v>
      </c>
      <c r="AI641" s="9">
        <f t="shared" si="149"/>
        <v>28.700906344410875</v>
      </c>
    </row>
    <row r="642" spans="1:35">
      <c r="A642" s="1">
        <v>113099</v>
      </c>
      <c r="B642" s="14">
        <v>49</v>
      </c>
      <c r="C642" s="14">
        <v>17</v>
      </c>
      <c r="D642" s="2">
        <v>49.875</v>
      </c>
      <c r="E642" s="3">
        <v>6</v>
      </c>
      <c r="F642" s="14">
        <v>123</v>
      </c>
      <c r="G642" s="14">
        <v>58</v>
      </c>
      <c r="H642" s="14">
        <v>28</v>
      </c>
      <c r="I642" s="14">
        <v>16</v>
      </c>
      <c r="J642" s="14">
        <v>10</v>
      </c>
      <c r="K642" s="14">
        <v>6</v>
      </c>
      <c r="L642" s="14">
        <v>1</v>
      </c>
      <c r="M642" s="14">
        <v>0</v>
      </c>
      <c r="N642" s="14">
        <v>1</v>
      </c>
      <c r="O642" s="14">
        <v>0</v>
      </c>
      <c r="P642" s="14">
        <v>0</v>
      </c>
      <c r="Q642" s="14">
        <v>0</v>
      </c>
      <c r="R642" s="14">
        <v>0</v>
      </c>
      <c r="S642">
        <v>0</v>
      </c>
      <c r="T642" s="41">
        <v>2</v>
      </c>
      <c r="U642" s="14">
        <f t="shared" si="135"/>
        <v>243</v>
      </c>
      <c r="V642" s="14">
        <f t="shared" si="136"/>
        <v>120</v>
      </c>
      <c r="W642" s="14">
        <f t="shared" si="137"/>
        <v>62</v>
      </c>
      <c r="X642" s="14">
        <f t="shared" si="138"/>
        <v>34</v>
      </c>
      <c r="Y642" s="14">
        <f t="shared" si="139"/>
        <v>18</v>
      </c>
      <c r="Z642" s="14">
        <f t="shared" si="140"/>
        <v>8</v>
      </c>
      <c r="AA642" s="14">
        <f t="shared" si="141"/>
        <v>2</v>
      </c>
      <c r="AB642" s="14">
        <f t="shared" si="142"/>
        <v>1</v>
      </c>
      <c r="AC642" s="14">
        <f t="shared" si="143"/>
        <v>1</v>
      </c>
      <c r="AD642" s="14">
        <f t="shared" si="144"/>
        <v>0</v>
      </c>
      <c r="AE642" s="14">
        <f t="shared" si="145"/>
        <v>0</v>
      </c>
      <c r="AF642" s="14">
        <f t="shared" si="146"/>
        <v>0</v>
      </c>
      <c r="AG642" s="14">
        <f t="shared" si="147"/>
        <v>0</v>
      </c>
      <c r="AH642" s="14">
        <f t="shared" si="148"/>
        <v>0</v>
      </c>
      <c r="AI642" s="9">
        <f t="shared" si="149"/>
        <v>25.514403292181072</v>
      </c>
    </row>
    <row r="643" spans="1:35">
      <c r="A643" s="1">
        <v>113099</v>
      </c>
      <c r="B643" s="14">
        <v>49</v>
      </c>
      <c r="C643" s="14">
        <v>18</v>
      </c>
      <c r="D643" s="2">
        <v>49.935000000000002</v>
      </c>
      <c r="E643" s="3">
        <v>5.5</v>
      </c>
      <c r="F643" s="14">
        <v>193</v>
      </c>
      <c r="G643" s="14">
        <v>92</v>
      </c>
      <c r="H643" s="14">
        <v>40</v>
      </c>
      <c r="I643" s="14">
        <v>22</v>
      </c>
      <c r="J643" s="14">
        <v>18</v>
      </c>
      <c r="K643" s="14">
        <v>7</v>
      </c>
      <c r="L643" s="14">
        <v>6</v>
      </c>
      <c r="M643" s="14">
        <v>2</v>
      </c>
      <c r="N643" s="14">
        <v>1</v>
      </c>
      <c r="O643" s="14">
        <v>0</v>
      </c>
      <c r="P643" s="14">
        <v>0</v>
      </c>
      <c r="Q643" s="14">
        <v>0</v>
      </c>
      <c r="R643" s="14">
        <v>0</v>
      </c>
      <c r="S643">
        <v>0</v>
      </c>
      <c r="T643" s="41">
        <v>2</v>
      </c>
      <c r="U643" s="14">
        <f t="shared" si="135"/>
        <v>381</v>
      </c>
      <c r="V643" s="14">
        <f t="shared" si="136"/>
        <v>188</v>
      </c>
      <c r="W643" s="14">
        <f t="shared" si="137"/>
        <v>96</v>
      </c>
      <c r="X643" s="14">
        <f t="shared" si="138"/>
        <v>56</v>
      </c>
      <c r="Y643" s="14">
        <f t="shared" si="139"/>
        <v>34</v>
      </c>
      <c r="Z643" s="14">
        <f t="shared" si="140"/>
        <v>16</v>
      </c>
      <c r="AA643" s="14">
        <f t="shared" si="141"/>
        <v>9</v>
      </c>
      <c r="AB643" s="14">
        <f t="shared" si="142"/>
        <v>3</v>
      </c>
      <c r="AC643" s="14">
        <f t="shared" si="143"/>
        <v>1</v>
      </c>
      <c r="AD643" s="14">
        <f t="shared" si="144"/>
        <v>0</v>
      </c>
      <c r="AE643" s="14">
        <f t="shared" si="145"/>
        <v>0</v>
      </c>
      <c r="AF643" s="14">
        <f t="shared" si="146"/>
        <v>0</v>
      </c>
      <c r="AG643" s="14">
        <f t="shared" si="147"/>
        <v>0</v>
      </c>
      <c r="AH643" s="14">
        <f t="shared" si="148"/>
        <v>0</v>
      </c>
      <c r="AI643" s="9">
        <f t="shared" si="149"/>
        <v>25.196850393700785</v>
      </c>
    </row>
    <row r="644" spans="1:35">
      <c r="A644" s="1">
        <v>113099</v>
      </c>
      <c r="B644" s="14">
        <v>49</v>
      </c>
      <c r="C644" s="14">
        <v>19</v>
      </c>
      <c r="D644" s="2">
        <v>49.99</v>
      </c>
      <c r="E644" s="3">
        <v>6</v>
      </c>
      <c r="F644" s="14">
        <v>102</v>
      </c>
      <c r="G644" s="14">
        <v>50</v>
      </c>
      <c r="H644" s="14">
        <v>38</v>
      </c>
      <c r="I644" s="14">
        <v>9</v>
      </c>
      <c r="J644" s="14">
        <v>5</v>
      </c>
      <c r="K644" s="14">
        <v>2</v>
      </c>
      <c r="L644" s="14">
        <v>3</v>
      </c>
      <c r="M644" s="14">
        <v>0</v>
      </c>
      <c r="N644" s="14">
        <v>0</v>
      </c>
      <c r="O644" s="14">
        <v>0</v>
      </c>
      <c r="P644" s="14">
        <v>0</v>
      </c>
      <c r="Q644" s="14">
        <v>0</v>
      </c>
      <c r="R644" s="14">
        <v>0</v>
      </c>
      <c r="S644">
        <v>0</v>
      </c>
      <c r="T644" s="41">
        <v>2</v>
      </c>
      <c r="U644" s="14">
        <f t="shared" si="135"/>
        <v>209</v>
      </c>
      <c r="V644" s="14">
        <f t="shared" si="136"/>
        <v>107</v>
      </c>
      <c r="W644" s="14">
        <f t="shared" si="137"/>
        <v>57</v>
      </c>
      <c r="X644" s="14">
        <f t="shared" si="138"/>
        <v>19</v>
      </c>
      <c r="Y644" s="14">
        <f t="shared" si="139"/>
        <v>10</v>
      </c>
      <c r="Z644" s="14">
        <f t="shared" si="140"/>
        <v>5</v>
      </c>
      <c r="AA644" s="14">
        <f t="shared" si="141"/>
        <v>3</v>
      </c>
      <c r="AB644" s="14">
        <f t="shared" si="142"/>
        <v>0</v>
      </c>
      <c r="AC644" s="14">
        <f t="shared" si="143"/>
        <v>0</v>
      </c>
      <c r="AD644" s="14">
        <f t="shared" si="144"/>
        <v>0</v>
      </c>
      <c r="AE644" s="14">
        <f t="shared" si="145"/>
        <v>0</v>
      </c>
      <c r="AF644" s="14">
        <f t="shared" si="146"/>
        <v>0</v>
      </c>
      <c r="AG644" s="14">
        <f t="shared" si="147"/>
        <v>0</v>
      </c>
      <c r="AH644" s="14">
        <f t="shared" si="148"/>
        <v>0</v>
      </c>
      <c r="AI644" s="9">
        <f t="shared" si="149"/>
        <v>27.27272727272727</v>
      </c>
    </row>
    <row r="645" spans="1:35">
      <c r="A645" s="1">
        <v>113099</v>
      </c>
      <c r="B645" s="14">
        <v>49</v>
      </c>
      <c r="C645" s="14">
        <v>20</v>
      </c>
      <c r="D645" s="2">
        <v>50.05</v>
      </c>
      <c r="E645" s="3">
        <v>6</v>
      </c>
      <c r="F645" s="14">
        <v>112</v>
      </c>
      <c r="G645" s="14">
        <v>52</v>
      </c>
      <c r="H645" s="14">
        <v>38</v>
      </c>
      <c r="I645" s="14">
        <v>13</v>
      </c>
      <c r="J645" s="14">
        <v>9</v>
      </c>
      <c r="K645" s="14">
        <v>1</v>
      </c>
      <c r="L645" s="14">
        <v>1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>
        <v>0</v>
      </c>
      <c r="T645" s="41">
        <v>2</v>
      </c>
      <c r="U645" s="14">
        <f t="shared" si="135"/>
        <v>226</v>
      </c>
      <c r="V645" s="14">
        <f t="shared" si="136"/>
        <v>114</v>
      </c>
      <c r="W645" s="14">
        <f t="shared" si="137"/>
        <v>62</v>
      </c>
      <c r="X645" s="14">
        <f t="shared" si="138"/>
        <v>24</v>
      </c>
      <c r="Y645" s="14">
        <f t="shared" si="139"/>
        <v>11</v>
      </c>
      <c r="Z645" s="14">
        <f t="shared" si="140"/>
        <v>2</v>
      </c>
      <c r="AA645" s="14">
        <f t="shared" si="141"/>
        <v>1</v>
      </c>
      <c r="AB645" s="14">
        <f t="shared" si="142"/>
        <v>0</v>
      </c>
      <c r="AC645" s="14">
        <f t="shared" si="143"/>
        <v>0</v>
      </c>
      <c r="AD645" s="14">
        <f t="shared" si="144"/>
        <v>0</v>
      </c>
      <c r="AE645" s="14">
        <f t="shared" si="145"/>
        <v>0</v>
      </c>
      <c r="AF645" s="14">
        <f t="shared" si="146"/>
        <v>0</v>
      </c>
      <c r="AG645" s="14">
        <f t="shared" si="147"/>
        <v>0</v>
      </c>
      <c r="AH645" s="14">
        <f t="shared" si="148"/>
        <v>0</v>
      </c>
      <c r="AI645" s="9">
        <f t="shared" si="149"/>
        <v>27.43362831858407</v>
      </c>
    </row>
    <row r="646" spans="1:35">
      <c r="A646" s="1">
        <v>113099</v>
      </c>
      <c r="B646" s="14">
        <v>50</v>
      </c>
      <c r="C646" s="14">
        <v>1</v>
      </c>
      <c r="D646" s="2">
        <v>50.11</v>
      </c>
      <c r="E646" s="3">
        <v>5.5</v>
      </c>
      <c r="F646" s="14">
        <v>231</v>
      </c>
      <c r="G646" s="14">
        <v>83</v>
      </c>
      <c r="H646" s="14">
        <v>40</v>
      </c>
      <c r="I646" s="14">
        <v>18</v>
      </c>
      <c r="J646" s="14">
        <v>8</v>
      </c>
      <c r="K646" s="14">
        <v>5</v>
      </c>
      <c r="L646" s="14">
        <v>1</v>
      </c>
      <c r="M646" s="14">
        <v>1</v>
      </c>
      <c r="N646" s="14">
        <v>0</v>
      </c>
      <c r="O646" s="14">
        <v>0</v>
      </c>
      <c r="P646" s="14">
        <v>1</v>
      </c>
      <c r="Q646" s="14">
        <v>0</v>
      </c>
      <c r="R646" s="14">
        <v>1</v>
      </c>
      <c r="S646">
        <v>0</v>
      </c>
      <c r="T646" s="41">
        <v>2</v>
      </c>
      <c r="U646" s="14">
        <f t="shared" si="135"/>
        <v>389</v>
      </c>
      <c r="V646" s="14">
        <f t="shared" si="136"/>
        <v>158</v>
      </c>
      <c r="W646" s="14">
        <f t="shared" si="137"/>
        <v>75</v>
      </c>
      <c r="X646" s="14">
        <f t="shared" si="138"/>
        <v>35</v>
      </c>
      <c r="Y646" s="14">
        <f t="shared" si="139"/>
        <v>17</v>
      </c>
      <c r="Z646" s="14">
        <f t="shared" si="140"/>
        <v>9</v>
      </c>
      <c r="AA646" s="14">
        <f t="shared" si="141"/>
        <v>4</v>
      </c>
      <c r="AB646" s="14">
        <f t="shared" si="142"/>
        <v>3</v>
      </c>
      <c r="AC646" s="14">
        <f t="shared" si="143"/>
        <v>2</v>
      </c>
      <c r="AD646" s="14">
        <f t="shared" si="144"/>
        <v>2</v>
      </c>
      <c r="AE646" s="14">
        <f t="shared" si="145"/>
        <v>2</v>
      </c>
      <c r="AF646" s="14">
        <f t="shared" si="146"/>
        <v>1</v>
      </c>
      <c r="AG646" s="14">
        <f t="shared" si="147"/>
        <v>1</v>
      </c>
      <c r="AH646" s="14">
        <f t="shared" si="148"/>
        <v>0</v>
      </c>
      <c r="AI646" s="9">
        <f t="shared" si="149"/>
        <v>19.280205655526991</v>
      </c>
    </row>
    <row r="647" spans="1:35">
      <c r="A647" s="1">
        <v>113099</v>
      </c>
      <c r="B647" s="14">
        <v>50</v>
      </c>
      <c r="C647" s="14">
        <v>2</v>
      </c>
      <c r="D647" s="2">
        <v>50.164999999999999</v>
      </c>
      <c r="E647" s="3">
        <v>4.5</v>
      </c>
      <c r="F647" s="14">
        <v>306</v>
      </c>
      <c r="G647" s="14">
        <v>84</v>
      </c>
      <c r="H647" s="14">
        <v>30</v>
      </c>
      <c r="I647" s="14">
        <v>8</v>
      </c>
      <c r="J647" s="14">
        <v>4</v>
      </c>
      <c r="K647" s="14">
        <v>2</v>
      </c>
      <c r="L647" s="14">
        <v>1</v>
      </c>
      <c r="M647" s="14">
        <v>1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>
        <v>0</v>
      </c>
      <c r="T647" s="41">
        <v>2</v>
      </c>
      <c r="U647" s="14">
        <f t="shared" si="135"/>
        <v>436</v>
      </c>
      <c r="V647" s="14">
        <f t="shared" si="136"/>
        <v>130</v>
      </c>
      <c r="W647" s="14">
        <f t="shared" si="137"/>
        <v>46</v>
      </c>
      <c r="X647" s="14">
        <f t="shared" si="138"/>
        <v>16</v>
      </c>
      <c r="Y647" s="14">
        <f t="shared" si="139"/>
        <v>8</v>
      </c>
      <c r="Z647" s="14">
        <f t="shared" si="140"/>
        <v>4</v>
      </c>
      <c r="AA647" s="14">
        <f t="shared" si="141"/>
        <v>2</v>
      </c>
      <c r="AB647" s="14">
        <f t="shared" si="142"/>
        <v>1</v>
      </c>
      <c r="AC647" s="14">
        <f t="shared" si="143"/>
        <v>0</v>
      </c>
      <c r="AD647" s="14">
        <f t="shared" si="144"/>
        <v>0</v>
      </c>
      <c r="AE647" s="14">
        <f t="shared" si="145"/>
        <v>0</v>
      </c>
      <c r="AF647" s="14">
        <f t="shared" si="146"/>
        <v>0</v>
      </c>
      <c r="AG647" s="14">
        <f t="shared" si="147"/>
        <v>0</v>
      </c>
      <c r="AH647" s="14">
        <f t="shared" si="148"/>
        <v>0</v>
      </c>
      <c r="AI647" s="9">
        <f t="shared" si="149"/>
        <v>10.550458715596331</v>
      </c>
    </row>
    <row r="648" spans="1:35">
      <c r="A648" s="1">
        <v>113099</v>
      </c>
      <c r="B648" s="14">
        <v>50</v>
      </c>
      <c r="C648" s="14">
        <v>3</v>
      </c>
      <c r="D648" s="2">
        <v>50.21</v>
      </c>
      <c r="E648" s="3">
        <v>4.5</v>
      </c>
      <c r="F648" s="14">
        <v>158</v>
      </c>
      <c r="G648" s="14">
        <v>46</v>
      </c>
      <c r="H648" s="14">
        <v>32</v>
      </c>
      <c r="I648" s="14">
        <v>14</v>
      </c>
      <c r="J648" s="14">
        <v>7</v>
      </c>
      <c r="K648" s="14">
        <v>3</v>
      </c>
      <c r="L648" s="14">
        <v>1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>
        <v>0</v>
      </c>
      <c r="T648" s="41">
        <v>2</v>
      </c>
      <c r="U648" s="14">
        <f t="shared" si="135"/>
        <v>261</v>
      </c>
      <c r="V648" s="14">
        <f t="shared" si="136"/>
        <v>103</v>
      </c>
      <c r="W648" s="14">
        <f t="shared" si="137"/>
        <v>57</v>
      </c>
      <c r="X648" s="14">
        <f t="shared" si="138"/>
        <v>25</v>
      </c>
      <c r="Y648" s="14">
        <f t="shared" si="139"/>
        <v>11</v>
      </c>
      <c r="Z648" s="14">
        <f t="shared" si="140"/>
        <v>4</v>
      </c>
      <c r="AA648" s="14">
        <f t="shared" si="141"/>
        <v>1</v>
      </c>
      <c r="AB648" s="14">
        <f t="shared" si="142"/>
        <v>0</v>
      </c>
      <c r="AC648" s="14">
        <f t="shared" si="143"/>
        <v>0</v>
      </c>
      <c r="AD648" s="14">
        <f t="shared" si="144"/>
        <v>0</v>
      </c>
      <c r="AE648" s="14">
        <f t="shared" si="145"/>
        <v>0</v>
      </c>
      <c r="AF648" s="14">
        <f t="shared" si="146"/>
        <v>0</v>
      </c>
      <c r="AG648" s="14">
        <f t="shared" si="147"/>
        <v>0</v>
      </c>
      <c r="AH648" s="14">
        <f t="shared" si="148"/>
        <v>0</v>
      </c>
      <c r="AI648" s="9">
        <f t="shared" si="149"/>
        <v>21.839080459770116</v>
      </c>
    </row>
    <row r="649" spans="1:35">
      <c r="A649" s="1">
        <v>113099</v>
      </c>
      <c r="B649" s="14">
        <v>50</v>
      </c>
      <c r="C649" s="14">
        <v>4</v>
      </c>
      <c r="D649" s="2">
        <v>50.255000000000003</v>
      </c>
      <c r="E649" s="3">
        <v>4.5</v>
      </c>
      <c r="F649" s="14">
        <v>112</v>
      </c>
      <c r="G649" s="14">
        <v>47</v>
      </c>
      <c r="H649" s="14">
        <v>28</v>
      </c>
      <c r="I649" s="14">
        <v>8</v>
      </c>
      <c r="J649" s="14">
        <v>5</v>
      </c>
      <c r="K649" s="14">
        <v>1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>
        <v>0</v>
      </c>
      <c r="T649" s="41">
        <v>2</v>
      </c>
      <c r="U649" s="14">
        <f t="shared" si="135"/>
        <v>201</v>
      </c>
      <c r="V649" s="14">
        <f t="shared" si="136"/>
        <v>89</v>
      </c>
      <c r="W649" s="14">
        <f t="shared" si="137"/>
        <v>42</v>
      </c>
      <c r="X649" s="14">
        <f t="shared" si="138"/>
        <v>14</v>
      </c>
      <c r="Y649" s="14">
        <f t="shared" si="139"/>
        <v>6</v>
      </c>
      <c r="Z649" s="14">
        <f t="shared" si="140"/>
        <v>1</v>
      </c>
      <c r="AA649" s="14">
        <f t="shared" si="141"/>
        <v>0</v>
      </c>
      <c r="AB649" s="14">
        <f t="shared" si="142"/>
        <v>0</v>
      </c>
      <c r="AC649" s="14">
        <f t="shared" si="143"/>
        <v>0</v>
      </c>
      <c r="AD649" s="14">
        <f t="shared" si="144"/>
        <v>0</v>
      </c>
      <c r="AE649" s="14">
        <f t="shared" si="145"/>
        <v>0</v>
      </c>
      <c r="AF649" s="14">
        <f t="shared" si="146"/>
        <v>0</v>
      </c>
      <c r="AG649" s="14">
        <f t="shared" si="147"/>
        <v>0</v>
      </c>
      <c r="AH649" s="14">
        <f t="shared" si="148"/>
        <v>0</v>
      </c>
      <c r="AI649" s="9">
        <f t="shared" si="149"/>
        <v>20.8955223880597</v>
      </c>
    </row>
    <row r="650" spans="1:35">
      <c r="A650" s="1">
        <v>113099</v>
      </c>
      <c r="B650" s="14">
        <v>50</v>
      </c>
      <c r="C650" s="14">
        <v>5</v>
      </c>
      <c r="D650" s="2">
        <v>50.3</v>
      </c>
      <c r="E650" s="3">
        <v>4.5</v>
      </c>
      <c r="F650" s="14">
        <v>112</v>
      </c>
      <c r="G650" s="14">
        <v>44</v>
      </c>
      <c r="H650" s="14">
        <v>20</v>
      </c>
      <c r="I650" s="14">
        <v>15</v>
      </c>
      <c r="J650" s="14">
        <v>7</v>
      </c>
      <c r="K650" s="14">
        <v>2</v>
      </c>
      <c r="L650" s="14">
        <v>1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>
        <v>0</v>
      </c>
      <c r="T650" s="41">
        <v>2</v>
      </c>
      <c r="U650" s="14">
        <f t="shared" si="135"/>
        <v>201</v>
      </c>
      <c r="V650" s="14">
        <f t="shared" si="136"/>
        <v>89</v>
      </c>
      <c r="W650" s="14">
        <f t="shared" si="137"/>
        <v>45</v>
      </c>
      <c r="X650" s="14">
        <f t="shared" si="138"/>
        <v>25</v>
      </c>
      <c r="Y650" s="14">
        <f t="shared" si="139"/>
        <v>10</v>
      </c>
      <c r="Z650" s="14">
        <f t="shared" si="140"/>
        <v>3</v>
      </c>
      <c r="AA650" s="14">
        <f t="shared" si="141"/>
        <v>1</v>
      </c>
      <c r="AB650" s="14">
        <f t="shared" si="142"/>
        <v>0</v>
      </c>
      <c r="AC650" s="14">
        <f t="shared" si="143"/>
        <v>0</v>
      </c>
      <c r="AD650" s="14">
        <f t="shared" si="144"/>
        <v>0</v>
      </c>
      <c r="AE650" s="14">
        <f t="shared" si="145"/>
        <v>0</v>
      </c>
      <c r="AF650" s="14">
        <f t="shared" si="146"/>
        <v>0</v>
      </c>
      <c r="AG650" s="14">
        <f t="shared" si="147"/>
        <v>0</v>
      </c>
      <c r="AH650" s="14">
        <f t="shared" si="148"/>
        <v>0</v>
      </c>
      <c r="AI650" s="9">
        <f t="shared" si="149"/>
        <v>22.388059701492537</v>
      </c>
    </row>
    <row r="651" spans="1:35">
      <c r="A651" s="1">
        <v>113099</v>
      </c>
      <c r="B651" s="14">
        <v>50</v>
      </c>
      <c r="C651" s="14">
        <v>6</v>
      </c>
      <c r="D651" s="2">
        <v>50.344999999999999</v>
      </c>
      <c r="E651" s="3">
        <v>4.5</v>
      </c>
      <c r="F651" s="14">
        <v>207</v>
      </c>
      <c r="G651" s="14">
        <v>118</v>
      </c>
      <c r="H651" s="14">
        <v>97</v>
      </c>
      <c r="I651" s="14">
        <v>58</v>
      </c>
      <c r="J651" s="14">
        <v>40</v>
      </c>
      <c r="K651" s="14">
        <v>32</v>
      </c>
      <c r="L651" s="14">
        <v>6</v>
      </c>
      <c r="M651" s="14">
        <v>9</v>
      </c>
      <c r="N651" s="14">
        <v>3</v>
      </c>
      <c r="O651" s="14">
        <v>0</v>
      </c>
      <c r="P651" s="14">
        <v>2</v>
      </c>
      <c r="Q651" s="14">
        <v>0</v>
      </c>
      <c r="R651" s="14">
        <v>0</v>
      </c>
      <c r="S651">
        <v>0</v>
      </c>
      <c r="T651" s="41">
        <v>2</v>
      </c>
      <c r="U651" s="14">
        <f t="shared" ref="U651:U714" si="150">SUM(F651:S651)</f>
        <v>572</v>
      </c>
      <c r="V651" s="14">
        <f t="shared" ref="V651:V714" si="151">SUM(G651:S651)</f>
        <v>365</v>
      </c>
      <c r="W651" s="14">
        <f t="shared" ref="W651:W714" si="152">SUM(H651:S651)</f>
        <v>247</v>
      </c>
      <c r="X651" s="14">
        <f t="shared" ref="X651:X714" si="153">SUM(I651:S651)</f>
        <v>150</v>
      </c>
      <c r="Y651" s="14">
        <f t="shared" ref="Y651:Y714" si="154">SUM(J651:S651)</f>
        <v>92</v>
      </c>
      <c r="Z651" s="14">
        <f t="shared" ref="Z651:Z714" si="155">SUM(K651:S651)</f>
        <v>52</v>
      </c>
      <c r="AA651" s="14">
        <f t="shared" ref="AA651:AA714" si="156">SUM(L651:S651)</f>
        <v>20</v>
      </c>
      <c r="AB651" s="14">
        <f t="shared" ref="AB651:AB714" si="157">SUM(M651:S651)</f>
        <v>14</v>
      </c>
      <c r="AC651" s="14">
        <f t="shared" ref="AC651:AC714" si="158">SUM(N651:S651)</f>
        <v>5</v>
      </c>
      <c r="AD651" s="14">
        <f t="shared" ref="AD651:AD714" si="159">SUM(O651:S651)</f>
        <v>2</v>
      </c>
      <c r="AE651" s="14">
        <f t="shared" ref="AE651:AE714" si="160">SUM(P651:S651)</f>
        <v>2</v>
      </c>
      <c r="AF651" s="14">
        <f t="shared" ref="AF651:AF714" si="161">SUM(Q651:S651)</f>
        <v>0</v>
      </c>
      <c r="AG651" s="14">
        <f t="shared" ref="AG651:AG714" si="162">SUM(R651:S651)</f>
        <v>0</v>
      </c>
      <c r="AH651" s="14">
        <f t="shared" ref="AH651:AH714" si="163">SUM(S651)</f>
        <v>0</v>
      </c>
      <c r="AI651" s="9">
        <f t="shared" ref="AI651:AI714" si="164">(W651/U651)*100</f>
        <v>43.18181818181818</v>
      </c>
    </row>
    <row r="652" spans="1:35">
      <c r="A652" s="1">
        <v>113099</v>
      </c>
      <c r="B652" s="14">
        <v>50</v>
      </c>
      <c r="C652" s="14">
        <v>7</v>
      </c>
      <c r="D652" s="2">
        <v>50.39</v>
      </c>
      <c r="E652" s="3">
        <v>4.5</v>
      </c>
      <c r="F652" s="14">
        <v>118</v>
      </c>
      <c r="G652" s="14">
        <v>60</v>
      </c>
      <c r="H652" s="14">
        <v>22</v>
      </c>
      <c r="I652" s="14">
        <v>27</v>
      </c>
      <c r="J652" s="14">
        <v>11</v>
      </c>
      <c r="K652" s="14">
        <v>7</v>
      </c>
      <c r="L652" s="14">
        <v>5</v>
      </c>
      <c r="M652" s="14">
        <v>1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>
        <v>1</v>
      </c>
      <c r="T652" s="41">
        <v>2</v>
      </c>
      <c r="U652" s="14">
        <f t="shared" si="150"/>
        <v>252</v>
      </c>
      <c r="V652" s="14">
        <f t="shared" si="151"/>
        <v>134</v>
      </c>
      <c r="W652" s="14">
        <f t="shared" si="152"/>
        <v>74</v>
      </c>
      <c r="X652" s="14">
        <f t="shared" si="153"/>
        <v>52</v>
      </c>
      <c r="Y652" s="14">
        <f t="shared" si="154"/>
        <v>25</v>
      </c>
      <c r="Z652" s="14">
        <f t="shared" si="155"/>
        <v>14</v>
      </c>
      <c r="AA652" s="14">
        <f t="shared" si="156"/>
        <v>7</v>
      </c>
      <c r="AB652" s="14">
        <f t="shared" si="157"/>
        <v>2</v>
      </c>
      <c r="AC652" s="14">
        <f t="shared" si="158"/>
        <v>1</v>
      </c>
      <c r="AD652" s="14">
        <f t="shared" si="159"/>
        <v>1</v>
      </c>
      <c r="AE652" s="14">
        <f t="shared" si="160"/>
        <v>1</v>
      </c>
      <c r="AF652" s="14">
        <f t="shared" si="161"/>
        <v>1</v>
      </c>
      <c r="AG652" s="14">
        <f t="shared" si="162"/>
        <v>1</v>
      </c>
      <c r="AH652" s="14">
        <f t="shared" si="163"/>
        <v>1</v>
      </c>
      <c r="AI652" s="9">
        <f t="shared" si="164"/>
        <v>29.365079365079367</v>
      </c>
    </row>
    <row r="653" spans="1:35">
      <c r="A653" s="1">
        <v>113099</v>
      </c>
      <c r="B653" s="14">
        <v>50</v>
      </c>
      <c r="C653" s="14">
        <v>8</v>
      </c>
      <c r="D653" s="2">
        <v>50.435000000000002</v>
      </c>
      <c r="E653" s="3">
        <v>4.5</v>
      </c>
      <c r="F653" s="14">
        <v>138</v>
      </c>
      <c r="G653" s="14">
        <v>58</v>
      </c>
      <c r="H653" s="14">
        <v>38</v>
      </c>
      <c r="I653" s="14">
        <v>28</v>
      </c>
      <c r="J653" s="14">
        <v>14</v>
      </c>
      <c r="K653" s="14">
        <v>5</v>
      </c>
      <c r="L653" s="14">
        <v>0</v>
      </c>
      <c r="M653" s="14">
        <v>3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>
        <v>0</v>
      </c>
      <c r="T653" s="41">
        <v>2</v>
      </c>
      <c r="U653" s="14">
        <f t="shared" si="150"/>
        <v>284</v>
      </c>
      <c r="V653" s="14">
        <f t="shared" si="151"/>
        <v>146</v>
      </c>
      <c r="W653" s="14">
        <f t="shared" si="152"/>
        <v>88</v>
      </c>
      <c r="X653" s="14">
        <f t="shared" si="153"/>
        <v>50</v>
      </c>
      <c r="Y653" s="14">
        <f t="shared" si="154"/>
        <v>22</v>
      </c>
      <c r="Z653" s="14">
        <f t="shared" si="155"/>
        <v>8</v>
      </c>
      <c r="AA653" s="14">
        <f t="shared" si="156"/>
        <v>3</v>
      </c>
      <c r="AB653" s="14">
        <f t="shared" si="157"/>
        <v>3</v>
      </c>
      <c r="AC653" s="14">
        <f t="shared" si="158"/>
        <v>0</v>
      </c>
      <c r="AD653" s="14">
        <f t="shared" si="159"/>
        <v>0</v>
      </c>
      <c r="AE653" s="14">
        <f t="shared" si="160"/>
        <v>0</v>
      </c>
      <c r="AF653" s="14">
        <f t="shared" si="161"/>
        <v>0</v>
      </c>
      <c r="AG653" s="14">
        <f t="shared" si="162"/>
        <v>0</v>
      </c>
      <c r="AH653" s="14">
        <f t="shared" si="163"/>
        <v>0</v>
      </c>
      <c r="AI653" s="9">
        <f t="shared" si="164"/>
        <v>30.985915492957744</v>
      </c>
    </row>
    <row r="654" spans="1:35">
      <c r="A654" s="1">
        <v>113099</v>
      </c>
      <c r="B654" s="14">
        <v>50</v>
      </c>
      <c r="C654" s="14">
        <v>9</v>
      </c>
      <c r="D654" s="2">
        <v>50.48</v>
      </c>
      <c r="E654" s="3">
        <v>4.5</v>
      </c>
      <c r="F654" s="14">
        <v>218</v>
      </c>
      <c r="G654" s="14">
        <v>93</v>
      </c>
      <c r="H654" s="14">
        <v>66</v>
      </c>
      <c r="I654" s="14">
        <v>42</v>
      </c>
      <c r="J654" s="14">
        <v>17</v>
      </c>
      <c r="K654" s="14">
        <v>4</v>
      </c>
      <c r="L654" s="14">
        <v>2</v>
      </c>
      <c r="M654" s="14">
        <v>2</v>
      </c>
      <c r="N654" s="14">
        <v>1</v>
      </c>
      <c r="O654" s="14">
        <v>0</v>
      </c>
      <c r="P654" s="14">
        <v>0</v>
      </c>
      <c r="Q654" s="14">
        <v>0</v>
      </c>
      <c r="R654" s="14">
        <v>0</v>
      </c>
      <c r="S654">
        <v>0</v>
      </c>
      <c r="T654" s="41">
        <v>2</v>
      </c>
      <c r="U654" s="14">
        <f t="shared" si="150"/>
        <v>445</v>
      </c>
      <c r="V654" s="14">
        <f t="shared" si="151"/>
        <v>227</v>
      </c>
      <c r="W654" s="14">
        <f t="shared" si="152"/>
        <v>134</v>
      </c>
      <c r="X654" s="14">
        <f t="shared" si="153"/>
        <v>68</v>
      </c>
      <c r="Y654" s="14">
        <f t="shared" si="154"/>
        <v>26</v>
      </c>
      <c r="Z654" s="14">
        <f t="shared" si="155"/>
        <v>9</v>
      </c>
      <c r="AA654" s="14">
        <f t="shared" si="156"/>
        <v>5</v>
      </c>
      <c r="AB654" s="14">
        <f t="shared" si="157"/>
        <v>3</v>
      </c>
      <c r="AC654" s="14">
        <f t="shared" si="158"/>
        <v>1</v>
      </c>
      <c r="AD654" s="14">
        <f t="shared" si="159"/>
        <v>0</v>
      </c>
      <c r="AE654" s="14">
        <f t="shared" si="160"/>
        <v>0</v>
      </c>
      <c r="AF654" s="14">
        <f t="shared" si="161"/>
        <v>0</v>
      </c>
      <c r="AG654" s="14">
        <f t="shared" si="162"/>
        <v>0</v>
      </c>
      <c r="AH654" s="14">
        <f t="shared" si="163"/>
        <v>0</v>
      </c>
      <c r="AI654" s="9">
        <f t="shared" si="164"/>
        <v>30.112359550561795</v>
      </c>
    </row>
    <row r="655" spans="1:35">
      <c r="A655" s="1">
        <v>113099</v>
      </c>
      <c r="B655" s="14">
        <v>50</v>
      </c>
      <c r="C655" s="14">
        <v>10</v>
      </c>
      <c r="D655" s="2">
        <v>50.524999999999999</v>
      </c>
      <c r="E655" s="3">
        <v>4.5</v>
      </c>
      <c r="F655" s="14">
        <v>76</v>
      </c>
      <c r="G655" s="14">
        <v>42</v>
      </c>
      <c r="H655" s="14">
        <v>19</v>
      </c>
      <c r="I655" s="14">
        <v>13</v>
      </c>
      <c r="J655" s="14">
        <v>2</v>
      </c>
      <c r="K655" s="14">
        <v>1</v>
      </c>
      <c r="L655" s="14">
        <v>1</v>
      </c>
      <c r="M655" s="14">
        <v>1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>
        <v>0</v>
      </c>
      <c r="T655" s="41">
        <v>2</v>
      </c>
      <c r="U655" s="14">
        <f t="shared" si="150"/>
        <v>155</v>
      </c>
      <c r="V655" s="14">
        <f t="shared" si="151"/>
        <v>79</v>
      </c>
      <c r="W655" s="14">
        <f t="shared" si="152"/>
        <v>37</v>
      </c>
      <c r="X655" s="14">
        <f t="shared" si="153"/>
        <v>18</v>
      </c>
      <c r="Y655" s="14">
        <f t="shared" si="154"/>
        <v>5</v>
      </c>
      <c r="Z655" s="14">
        <f t="shared" si="155"/>
        <v>3</v>
      </c>
      <c r="AA655" s="14">
        <f t="shared" si="156"/>
        <v>2</v>
      </c>
      <c r="AB655" s="14">
        <f t="shared" si="157"/>
        <v>1</v>
      </c>
      <c r="AC655" s="14">
        <f t="shared" si="158"/>
        <v>0</v>
      </c>
      <c r="AD655" s="14">
        <f t="shared" si="159"/>
        <v>0</v>
      </c>
      <c r="AE655" s="14">
        <f t="shared" si="160"/>
        <v>0</v>
      </c>
      <c r="AF655" s="14">
        <f t="shared" si="161"/>
        <v>0</v>
      </c>
      <c r="AG655" s="14">
        <f t="shared" si="162"/>
        <v>0</v>
      </c>
      <c r="AH655" s="14">
        <f t="shared" si="163"/>
        <v>0</v>
      </c>
      <c r="AI655" s="9">
        <f t="shared" si="164"/>
        <v>23.870967741935484</v>
      </c>
    </row>
    <row r="656" spans="1:35">
      <c r="A656" s="1">
        <v>113099</v>
      </c>
      <c r="B656" s="14">
        <v>50</v>
      </c>
      <c r="C656" s="14">
        <v>11</v>
      </c>
      <c r="D656" s="2">
        <v>50.57</v>
      </c>
      <c r="E656" s="3">
        <v>4.5</v>
      </c>
      <c r="F656" s="14">
        <v>129</v>
      </c>
      <c r="G656" s="14">
        <v>40</v>
      </c>
      <c r="H656" s="14">
        <v>25</v>
      </c>
      <c r="I656" s="14">
        <v>16</v>
      </c>
      <c r="J656" s="14">
        <v>10</v>
      </c>
      <c r="K656" s="14">
        <v>3</v>
      </c>
      <c r="L656" s="14">
        <v>1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>
        <v>1</v>
      </c>
      <c r="T656" s="41">
        <v>2</v>
      </c>
      <c r="U656" s="14">
        <f t="shared" si="150"/>
        <v>225</v>
      </c>
      <c r="V656" s="14">
        <f t="shared" si="151"/>
        <v>96</v>
      </c>
      <c r="W656" s="14">
        <f t="shared" si="152"/>
        <v>56</v>
      </c>
      <c r="X656" s="14">
        <f t="shared" si="153"/>
        <v>31</v>
      </c>
      <c r="Y656" s="14">
        <f t="shared" si="154"/>
        <v>15</v>
      </c>
      <c r="Z656" s="14">
        <f t="shared" si="155"/>
        <v>5</v>
      </c>
      <c r="AA656" s="14">
        <f t="shared" si="156"/>
        <v>2</v>
      </c>
      <c r="AB656" s="14">
        <f t="shared" si="157"/>
        <v>1</v>
      </c>
      <c r="AC656" s="14">
        <f t="shared" si="158"/>
        <v>1</v>
      </c>
      <c r="AD656" s="14">
        <f t="shared" si="159"/>
        <v>1</v>
      </c>
      <c r="AE656" s="14">
        <f t="shared" si="160"/>
        <v>1</v>
      </c>
      <c r="AF656" s="14">
        <f t="shared" si="161"/>
        <v>1</v>
      </c>
      <c r="AG656" s="14">
        <f t="shared" si="162"/>
        <v>1</v>
      </c>
      <c r="AH656" s="14">
        <f t="shared" si="163"/>
        <v>1</v>
      </c>
      <c r="AI656" s="9">
        <f t="shared" si="164"/>
        <v>24.888888888888889</v>
      </c>
    </row>
    <row r="657" spans="1:35">
      <c r="A657" s="1">
        <v>113099</v>
      </c>
      <c r="B657" s="14">
        <v>50</v>
      </c>
      <c r="C657" s="14">
        <v>12</v>
      </c>
      <c r="D657" s="2">
        <v>50.615000000000002</v>
      </c>
      <c r="E657" s="3">
        <v>4.5</v>
      </c>
      <c r="F657" s="14">
        <v>141</v>
      </c>
      <c r="G657" s="14">
        <v>59</v>
      </c>
      <c r="H657" s="14">
        <v>36</v>
      </c>
      <c r="I657" s="14">
        <v>17</v>
      </c>
      <c r="J657" s="14">
        <v>9</v>
      </c>
      <c r="K657" s="14">
        <v>2</v>
      </c>
      <c r="L657" s="14">
        <v>1</v>
      </c>
      <c r="M657" s="14">
        <v>1</v>
      </c>
      <c r="N657" s="14">
        <v>1</v>
      </c>
      <c r="O657" s="14">
        <v>0</v>
      </c>
      <c r="P657" s="14">
        <v>0</v>
      </c>
      <c r="Q657" s="14">
        <v>0</v>
      </c>
      <c r="R657" s="14">
        <v>0</v>
      </c>
      <c r="S657">
        <v>0</v>
      </c>
      <c r="T657" s="41">
        <v>2</v>
      </c>
      <c r="U657" s="14">
        <f t="shared" si="150"/>
        <v>267</v>
      </c>
      <c r="V657" s="14">
        <f t="shared" si="151"/>
        <v>126</v>
      </c>
      <c r="W657" s="14">
        <f t="shared" si="152"/>
        <v>67</v>
      </c>
      <c r="X657" s="14">
        <f t="shared" si="153"/>
        <v>31</v>
      </c>
      <c r="Y657" s="14">
        <f t="shared" si="154"/>
        <v>14</v>
      </c>
      <c r="Z657" s="14">
        <f t="shared" si="155"/>
        <v>5</v>
      </c>
      <c r="AA657" s="14">
        <f t="shared" si="156"/>
        <v>3</v>
      </c>
      <c r="AB657" s="14">
        <f t="shared" si="157"/>
        <v>2</v>
      </c>
      <c r="AC657" s="14">
        <f t="shared" si="158"/>
        <v>1</v>
      </c>
      <c r="AD657" s="14">
        <f t="shared" si="159"/>
        <v>0</v>
      </c>
      <c r="AE657" s="14">
        <f t="shared" si="160"/>
        <v>0</v>
      </c>
      <c r="AF657" s="14">
        <f t="shared" si="161"/>
        <v>0</v>
      </c>
      <c r="AG657" s="14">
        <f t="shared" si="162"/>
        <v>0</v>
      </c>
      <c r="AH657" s="14">
        <f t="shared" si="163"/>
        <v>0</v>
      </c>
      <c r="AI657" s="9">
        <f t="shared" si="164"/>
        <v>25.0936329588015</v>
      </c>
    </row>
    <row r="658" spans="1:35">
      <c r="A658" s="1">
        <v>113099</v>
      </c>
      <c r="B658" s="14">
        <v>50</v>
      </c>
      <c r="C658" s="14">
        <v>13</v>
      </c>
      <c r="D658" s="2">
        <v>50.66</v>
      </c>
      <c r="E658" s="3">
        <v>4.5</v>
      </c>
      <c r="F658" s="14">
        <v>158</v>
      </c>
      <c r="G658" s="14">
        <v>91</v>
      </c>
      <c r="H658" s="14">
        <v>39</v>
      </c>
      <c r="I658" s="14">
        <v>18</v>
      </c>
      <c r="J658" s="14">
        <v>5</v>
      </c>
      <c r="K658" s="14">
        <v>2</v>
      </c>
      <c r="L658" s="14">
        <v>0</v>
      </c>
      <c r="M658" s="14">
        <v>1</v>
      </c>
      <c r="N658" s="14">
        <v>0</v>
      </c>
      <c r="O658" s="14">
        <v>1</v>
      </c>
      <c r="P658" s="14">
        <v>0</v>
      </c>
      <c r="Q658" s="14">
        <v>0</v>
      </c>
      <c r="R658" s="14">
        <v>0</v>
      </c>
      <c r="S658">
        <v>0</v>
      </c>
      <c r="T658" s="41">
        <v>2</v>
      </c>
      <c r="U658" s="14">
        <f t="shared" si="150"/>
        <v>315</v>
      </c>
      <c r="V658" s="14">
        <f t="shared" si="151"/>
        <v>157</v>
      </c>
      <c r="W658" s="14">
        <f t="shared" si="152"/>
        <v>66</v>
      </c>
      <c r="X658" s="14">
        <f t="shared" si="153"/>
        <v>27</v>
      </c>
      <c r="Y658" s="14">
        <f t="shared" si="154"/>
        <v>9</v>
      </c>
      <c r="Z658" s="14">
        <f t="shared" si="155"/>
        <v>4</v>
      </c>
      <c r="AA658" s="14">
        <f t="shared" si="156"/>
        <v>2</v>
      </c>
      <c r="AB658" s="14">
        <f t="shared" si="157"/>
        <v>2</v>
      </c>
      <c r="AC658" s="14">
        <f t="shared" si="158"/>
        <v>1</v>
      </c>
      <c r="AD658" s="14">
        <f t="shared" si="159"/>
        <v>1</v>
      </c>
      <c r="AE658" s="14">
        <f t="shared" si="160"/>
        <v>0</v>
      </c>
      <c r="AF658" s="14">
        <f t="shared" si="161"/>
        <v>0</v>
      </c>
      <c r="AG658" s="14">
        <f t="shared" si="162"/>
        <v>0</v>
      </c>
      <c r="AH658" s="14">
        <f t="shared" si="163"/>
        <v>0</v>
      </c>
      <c r="AI658" s="9">
        <f t="shared" si="164"/>
        <v>20.952380952380953</v>
      </c>
    </row>
    <row r="659" spans="1:35">
      <c r="A659" s="1">
        <v>113099</v>
      </c>
      <c r="B659" s="14">
        <v>50</v>
      </c>
      <c r="C659" s="14">
        <v>14</v>
      </c>
      <c r="D659" s="2">
        <v>50.704999999999998</v>
      </c>
      <c r="E659" s="3">
        <v>5.5</v>
      </c>
      <c r="F659" s="14">
        <v>161</v>
      </c>
      <c r="G659" s="14">
        <v>59</v>
      </c>
      <c r="H659" s="14">
        <v>32</v>
      </c>
      <c r="I659" s="14">
        <v>13</v>
      </c>
      <c r="J659" s="14">
        <v>8</v>
      </c>
      <c r="K659" s="14">
        <v>0</v>
      </c>
      <c r="L659" s="14">
        <v>0</v>
      </c>
      <c r="M659" s="14">
        <v>0</v>
      </c>
      <c r="N659" s="14">
        <v>1</v>
      </c>
      <c r="O659" s="14">
        <v>0</v>
      </c>
      <c r="P659" s="14">
        <v>0</v>
      </c>
      <c r="Q659" s="14">
        <v>0</v>
      </c>
      <c r="R659" s="14">
        <v>0</v>
      </c>
      <c r="S659">
        <v>0</v>
      </c>
      <c r="T659" s="41">
        <v>2</v>
      </c>
      <c r="U659" s="14">
        <f t="shared" si="150"/>
        <v>274</v>
      </c>
      <c r="V659" s="14">
        <f t="shared" si="151"/>
        <v>113</v>
      </c>
      <c r="W659" s="14">
        <f t="shared" si="152"/>
        <v>54</v>
      </c>
      <c r="X659" s="14">
        <f t="shared" si="153"/>
        <v>22</v>
      </c>
      <c r="Y659" s="14">
        <f t="shared" si="154"/>
        <v>9</v>
      </c>
      <c r="Z659" s="14">
        <f t="shared" si="155"/>
        <v>1</v>
      </c>
      <c r="AA659" s="14">
        <f t="shared" si="156"/>
        <v>1</v>
      </c>
      <c r="AB659" s="14">
        <f t="shared" si="157"/>
        <v>1</v>
      </c>
      <c r="AC659" s="14">
        <f t="shared" si="158"/>
        <v>1</v>
      </c>
      <c r="AD659" s="14">
        <f t="shared" si="159"/>
        <v>0</v>
      </c>
      <c r="AE659" s="14">
        <f t="shared" si="160"/>
        <v>0</v>
      </c>
      <c r="AF659" s="14">
        <f t="shared" si="161"/>
        <v>0</v>
      </c>
      <c r="AG659" s="14">
        <f t="shared" si="162"/>
        <v>0</v>
      </c>
      <c r="AH659" s="14">
        <f t="shared" si="163"/>
        <v>0</v>
      </c>
      <c r="AI659" s="9">
        <f t="shared" si="164"/>
        <v>19.708029197080293</v>
      </c>
    </row>
    <row r="660" spans="1:35">
      <c r="A660" s="1">
        <v>113099</v>
      </c>
      <c r="B660" s="14">
        <v>50</v>
      </c>
      <c r="C660" s="14">
        <v>15</v>
      </c>
      <c r="D660" s="2">
        <v>50.76</v>
      </c>
      <c r="E660" s="3">
        <v>5.5</v>
      </c>
      <c r="F660" s="14">
        <v>292</v>
      </c>
      <c r="G660" s="14">
        <v>156</v>
      </c>
      <c r="H660" s="14">
        <v>93</v>
      </c>
      <c r="I660" s="14">
        <v>34</v>
      </c>
      <c r="J660" s="14">
        <v>16</v>
      </c>
      <c r="K660" s="14">
        <v>7</v>
      </c>
      <c r="L660" s="14">
        <v>6</v>
      </c>
      <c r="M660" s="14">
        <v>3</v>
      </c>
      <c r="N660" s="14">
        <v>4</v>
      </c>
      <c r="O660" s="14">
        <v>0</v>
      </c>
      <c r="P660" s="14">
        <v>2</v>
      </c>
      <c r="Q660" s="14">
        <v>0</v>
      </c>
      <c r="R660" s="14">
        <v>0</v>
      </c>
      <c r="S660">
        <v>0</v>
      </c>
      <c r="T660" s="41">
        <v>2</v>
      </c>
      <c r="U660" s="14">
        <f t="shared" si="150"/>
        <v>613</v>
      </c>
      <c r="V660" s="14">
        <f t="shared" si="151"/>
        <v>321</v>
      </c>
      <c r="W660" s="14">
        <f t="shared" si="152"/>
        <v>165</v>
      </c>
      <c r="X660" s="14">
        <f t="shared" si="153"/>
        <v>72</v>
      </c>
      <c r="Y660" s="14">
        <f t="shared" si="154"/>
        <v>38</v>
      </c>
      <c r="Z660" s="14">
        <f t="shared" si="155"/>
        <v>22</v>
      </c>
      <c r="AA660" s="14">
        <f t="shared" si="156"/>
        <v>15</v>
      </c>
      <c r="AB660" s="14">
        <f t="shared" si="157"/>
        <v>9</v>
      </c>
      <c r="AC660" s="14">
        <f t="shared" si="158"/>
        <v>6</v>
      </c>
      <c r="AD660" s="14">
        <f t="shared" si="159"/>
        <v>2</v>
      </c>
      <c r="AE660" s="14">
        <f t="shared" si="160"/>
        <v>2</v>
      </c>
      <c r="AF660" s="14">
        <f t="shared" si="161"/>
        <v>0</v>
      </c>
      <c r="AG660" s="14">
        <f t="shared" si="162"/>
        <v>0</v>
      </c>
      <c r="AH660" s="14">
        <f t="shared" si="163"/>
        <v>0</v>
      </c>
      <c r="AI660" s="9">
        <f t="shared" si="164"/>
        <v>26.916802610114193</v>
      </c>
    </row>
    <row r="661" spans="1:35">
      <c r="A661" s="1">
        <v>113099</v>
      </c>
      <c r="B661" s="14">
        <v>50</v>
      </c>
      <c r="C661" s="14">
        <v>16</v>
      </c>
      <c r="D661" s="2">
        <v>50.814999999999998</v>
      </c>
      <c r="E661" s="3">
        <v>4.5</v>
      </c>
      <c r="F661" s="14">
        <v>189</v>
      </c>
      <c r="G661" s="14">
        <v>70</v>
      </c>
      <c r="H661" s="14">
        <v>61</v>
      </c>
      <c r="I661" s="14">
        <v>21</v>
      </c>
      <c r="J661" s="14">
        <v>14</v>
      </c>
      <c r="K661" s="14">
        <v>5</v>
      </c>
      <c r="L661" s="14">
        <v>2</v>
      </c>
      <c r="M661" s="14">
        <v>3</v>
      </c>
      <c r="N661" s="14">
        <v>2</v>
      </c>
      <c r="O661" s="14">
        <v>1</v>
      </c>
      <c r="P661" s="14">
        <v>0</v>
      </c>
      <c r="Q661" s="14">
        <v>0</v>
      </c>
      <c r="R661" s="14">
        <v>0</v>
      </c>
      <c r="S661">
        <v>0</v>
      </c>
      <c r="T661" s="41">
        <v>2</v>
      </c>
      <c r="U661" s="14">
        <f t="shared" si="150"/>
        <v>368</v>
      </c>
      <c r="V661" s="14">
        <f t="shared" si="151"/>
        <v>179</v>
      </c>
      <c r="W661" s="14">
        <f t="shared" si="152"/>
        <v>109</v>
      </c>
      <c r="X661" s="14">
        <f t="shared" si="153"/>
        <v>48</v>
      </c>
      <c r="Y661" s="14">
        <f t="shared" si="154"/>
        <v>27</v>
      </c>
      <c r="Z661" s="14">
        <f t="shared" si="155"/>
        <v>13</v>
      </c>
      <c r="AA661" s="14">
        <f t="shared" si="156"/>
        <v>8</v>
      </c>
      <c r="AB661" s="14">
        <f t="shared" si="157"/>
        <v>6</v>
      </c>
      <c r="AC661" s="14">
        <f t="shared" si="158"/>
        <v>3</v>
      </c>
      <c r="AD661" s="14">
        <f t="shared" si="159"/>
        <v>1</v>
      </c>
      <c r="AE661" s="14">
        <f t="shared" si="160"/>
        <v>0</v>
      </c>
      <c r="AF661" s="14">
        <f t="shared" si="161"/>
        <v>0</v>
      </c>
      <c r="AG661" s="14">
        <f t="shared" si="162"/>
        <v>0</v>
      </c>
      <c r="AH661" s="14">
        <f t="shared" si="163"/>
        <v>0</v>
      </c>
      <c r="AI661" s="9">
        <f t="shared" si="164"/>
        <v>29.619565217391301</v>
      </c>
    </row>
    <row r="662" spans="1:35">
      <c r="A662" s="1">
        <v>113099</v>
      </c>
      <c r="B662" s="14">
        <v>50</v>
      </c>
      <c r="C662" s="14">
        <v>17</v>
      </c>
      <c r="D662" s="2">
        <v>50.86</v>
      </c>
      <c r="E662" s="3">
        <v>4.5</v>
      </c>
      <c r="F662" s="14">
        <v>219</v>
      </c>
      <c r="G662" s="14">
        <v>122</v>
      </c>
      <c r="H662" s="14">
        <v>64</v>
      </c>
      <c r="I662" s="14">
        <v>46</v>
      </c>
      <c r="J662" s="14">
        <v>21</v>
      </c>
      <c r="K662" s="14">
        <v>14</v>
      </c>
      <c r="L662" s="14">
        <v>2</v>
      </c>
      <c r="M662" s="14">
        <v>2</v>
      </c>
      <c r="N662" s="14">
        <v>0</v>
      </c>
      <c r="O662" s="14">
        <v>0</v>
      </c>
      <c r="P662" s="14">
        <v>0</v>
      </c>
      <c r="Q662" s="14">
        <v>1</v>
      </c>
      <c r="R662" s="14">
        <v>0</v>
      </c>
      <c r="S662">
        <v>0</v>
      </c>
      <c r="T662" s="41">
        <v>2</v>
      </c>
      <c r="U662" s="14">
        <f t="shared" si="150"/>
        <v>491</v>
      </c>
      <c r="V662" s="14">
        <f t="shared" si="151"/>
        <v>272</v>
      </c>
      <c r="W662" s="14">
        <f t="shared" si="152"/>
        <v>150</v>
      </c>
      <c r="X662" s="14">
        <f t="shared" si="153"/>
        <v>86</v>
      </c>
      <c r="Y662" s="14">
        <f t="shared" si="154"/>
        <v>40</v>
      </c>
      <c r="Z662" s="14">
        <f t="shared" si="155"/>
        <v>19</v>
      </c>
      <c r="AA662" s="14">
        <f t="shared" si="156"/>
        <v>5</v>
      </c>
      <c r="AB662" s="14">
        <f t="shared" si="157"/>
        <v>3</v>
      </c>
      <c r="AC662" s="14">
        <f t="shared" si="158"/>
        <v>1</v>
      </c>
      <c r="AD662" s="14">
        <f t="shared" si="159"/>
        <v>1</v>
      </c>
      <c r="AE662" s="14">
        <f t="shared" si="160"/>
        <v>1</v>
      </c>
      <c r="AF662" s="14">
        <f t="shared" si="161"/>
        <v>1</v>
      </c>
      <c r="AG662" s="14">
        <f t="shared" si="162"/>
        <v>0</v>
      </c>
      <c r="AH662" s="14">
        <f t="shared" si="163"/>
        <v>0</v>
      </c>
      <c r="AI662" s="9">
        <f t="shared" si="164"/>
        <v>30.549898167006113</v>
      </c>
    </row>
    <row r="663" spans="1:35">
      <c r="A663" s="1">
        <v>113099</v>
      </c>
      <c r="B663" s="14">
        <v>50</v>
      </c>
      <c r="C663" s="14">
        <v>18</v>
      </c>
      <c r="D663" s="2">
        <v>50.905000000000001</v>
      </c>
      <c r="E663" s="3">
        <v>4.5</v>
      </c>
      <c r="F663" s="14">
        <v>122</v>
      </c>
      <c r="G663" s="14">
        <v>55</v>
      </c>
      <c r="H663" s="14">
        <v>26</v>
      </c>
      <c r="I663" s="14">
        <v>15</v>
      </c>
      <c r="J663" s="14">
        <v>2</v>
      </c>
      <c r="K663" s="14">
        <v>2</v>
      </c>
      <c r="L663" s="14">
        <v>1</v>
      </c>
      <c r="M663" s="14">
        <v>0</v>
      </c>
      <c r="N663" s="14">
        <v>0</v>
      </c>
      <c r="O663" s="14">
        <v>0</v>
      </c>
      <c r="P663" s="14">
        <v>1</v>
      </c>
      <c r="Q663" s="14">
        <v>0</v>
      </c>
      <c r="R663" s="14">
        <v>0</v>
      </c>
      <c r="S663">
        <v>0</v>
      </c>
      <c r="T663" s="41">
        <v>2</v>
      </c>
      <c r="U663" s="14">
        <f t="shared" si="150"/>
        <v>224</v>
      </c>
      <c r="V663" s="14">
        <f t="shared" si="151"/>
        <v>102</v>
      </c>
      <c r="W663" s="14">
        <f t="shared" si="152"/>
        <v>47</v>
      </c>
      <c r="X663" s="14">
        <f t="shared" si="153"/>
        <v>21</v>
      </c>
      <c r="Y663" s="14">
        <f t="shared" si="154"/>
        <v>6</v>
      </c>
      <c r="Z663" s="14">
        <f t="shared" si="155"/>
        <v>4</v>
      </c>
      <c r="AA663" s="14">
        <f t="shared" si="156"/>
        <v>2</v>
      </c>
      <c r="AB663" s="14">
        <f t="shared" si="157"/>
        <v>1</v>
      </c>
      <c r="AC663" s="14">
        <f t="shared" si="158"/>
        <v>1</v>
      </c>
      <c r="AD663" s="14">
        <f t="shared" si="159"/>
        <v>1</v>
      </c>
      <c r="AE663" s="14">
        <f t="shared" si="160"/>
        <v>1</v>
      </c>
      <c r="AF663" s="14">
        <f t="shared" si="161"/>
        <v>0</v>
      </c>
      <c r="AG663" s="14">
        <f t="shared" si="162"/>
        <v>0</v>
      </c>
      <c r="AH663" s="14">
        <f t="shared" si="163"/>
        <v>0</v>
      </c>
      <c r="AI663" s="9">
        <f t="shared" si="164"/>
        <v>20.982142857142858</v>
      </c>
    </row>
    <row r="664" spans="1:35">
      <c r="A664" s="1">
        <v>113099</v>
      </c>
      <c r="B664" s="14">
        <v>50</v>
      </c>
      <c r="C664" s="14">
        <v>19</v>
      </c>
      <c r="D664" s="2">
        <v>50.95</v>
      </c>
      <c r="E664" s="3">
        <v>4.5</v>
      </c>
      <c r="F664" s="14">
        <v>484</v>
      </c>
      <c r="G664" s="14">
        <v>178</v>
      </c>
      <c r="H664" s="14">
        <v>93</v>
      </c>
      <c r="I664" s="14">
        <v>57</v>
      </c>
      <c r="J664" s="14">
        <v>35</v>
      </c>
      <c r="K664" s="14">
        <v>11</v>
      </c>
      <c r="L664" s="14">
        <v>1</v>
      </c>
      <c r="M664" s="14">
        <v>2</v>
      </c>
      <c r="N664" s="14">
        <v>1</v>
      </c>
      <c r="O664" s="14">
        <v>1</v>
      </c>
      <c r="P664" s="14">
        <v>0</v>
      </c>
      <c r="Q664" s="14">
        <v>1</v>
      </c>
      <c r="R664" s="14">
        <v>0</v>
      </c>
      <c r="S664">
        <v>0</v>
      </c>
      <c r="T664" s="41">
        <v>2</v>
      </c>
      <c r="U664" s="14">
        <f t="shared" si="150"/>
        <v>864</v>
      </c>
      <c r="V664" s="14">
        <f t="shared" si="151"/>
        <v>380</v>
      </c>
      <c r="W664" s="14">
        <f t="shared" si="152"/>
        <v>202</v>
      </c>
      <c r="X664" s="14">
        <f t="shared" si="153"/>
        <v>109</v>
      </c>
      <c r="Y664" s="14">
        <f t="shared" si="154"/>
        <v>52</v>
      </c>
      <c r="Z664" s="14">
        <f t="shared" si="155"/>
        <v>17</v>
      </c>
      <c r="AA664" s="14">
        <f t="shared" si="156"/>
        <v>6</v>
      </c>
      <c r="AB664" s="14">
        <f t="shared" si="157"/>
        <v>5</v>
      </c>
      <c r="AC664" s="14">
        <f t="shared" si="158"/>
        <v>3</v>
      </c>
      <c r="AD664" s="14">
        <f t="shared" si="159"/>
        <v>2</v>
      </c>
      <c r="AE664" s="14">
        <f t="shared" si="160"/>
        <v>1</v>
      </c>
      <c r="AF664" s="14">
        <f t="shared" si="161"/>
        <v>1</v>
      </c>
      <c r="AG664" s="14">
        <f t="shared" si="162"/>
        <v>0</v>
      </c>
      <c r="AH664" s="14">
        <f t="shared" si="163"/>
        <v>0</v>
      </c>
      <c r="AI664" s="9">
        <f t="shared" si="164"/>
        <v>23.37962962962963</v>
      </c>
    </row>
    <row r="665" spans="1:35">
      <c r="A665" s="1">
        <v>113099</v>
      </c>
      <c r="B665" s="14">
        <v>50</v>
      </c>
      <c r="C665" s="14">
        <v>20</v>
      </c>
      <c r="D665" s="2">
        <v>50.994999999999997</v>
      </c>
      <c r="E665" s="3">
        <v>4.5</v>
      </c>
      <c r="F665" s="14">
        <v>152</v>
      </c>
      <c r="G665" s="14">
        <v>57</v>
      </c>
      <c r="H665" s="14">
        <v>40</v>
      </c>
      <c r="I665" s="14">
        <v>21</v>
      </c>
      <c r="J665" s="14">
        <v>5</v>
      </c>
      <c r="K665" s="14">
        <v>1</v>
      </c>
      <c r="L665" s="14">
        <v>2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>
        <v>0</v>
      </c>
      <c r="T665" s="41">
        <v>2</v>
      </c>
      <c r="U665" s="14">
        <f t="shared" si="150"/>
        <v>278</v>
      </c>
      <c r="V665" s="14">
        <f t="shared" si="151"/>
        <v>126</v>
      </c>
      <c r="W665" s="14">
        <f t="shared" si="152"/>
        <v>69</v>
      </c>
      <c r="X665" s="14">
        <f t="shared" si="153"/>
        <v>29</v>
      </c>
      <c r="Y665" s="14">
        <f t="shared" si="154"/>
        <v>8</v>
      </c>
      <c r="Z665" s="14">
        <f t="shared" si="155"/>
        <v>3</v>
      </c>
      <c r="AA665" s="14">
        <f t="shared" si="156"/>
        <v>2</v>
      </c>
      <c r="AB665" s="14">
        <f t="shared" si="157"/>
        <v>0</v>
      </c>
      <c r="AC665" s="14">
        <f t="shared" si="158"/>
        <v>0</v>
      </c>
      <c r="AD665" s="14">
        <f t="shared" si="159"/>
        <v>0</v>
      </c>
      <c r="AE665" s="14">
        <f t="shared" si="160"/>
        <v>0</v>
      </c>
      <c r="AF665" s="14">
        <f t="shared" si="161"/>
        <v>0</v>
      </c>
      <c r="AG665" s="14">
        <f t="shared" si="162"/>
        <v>0</v>
      </c>
      <c r="AH665" s="14">
        <f t="shared" si="163"/>
        <v>0</v>
      </c>
      <c r="AI665" s="9">
        <f t="shared" si="164"/>
        <v>24.820143884892087</v>
      </c>
    </row>
    <row r="666" spans="1:35">
      <c r="A666" s="1">
        <v>113099</v>
      </c>
      <c r="B666" s="14">
        <v>50</v>
      </c>
      <c r="C666" s="14">
        <v>21</v>
      </c>
      <c r="D666" s="2">
        <v>51.04</v>
      </c>
      <c r="E666" s="3">
        <v>4.5</v>
      </c>
      <c r="F666" s="14">
        <v>132</v>
      </c>
      <c r="G666" s="14">
        <v>36</v>
      </c>
      <c r="H666" s="14">
        <v>31</v>
      </c>
      <c r="I666" s="14">
        <v>13</v>
      </c>
      <c r="J666" s="14">
        <v>5</v>
      </c>
      <c r="K666" s="14">
        <v>4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>
        <v>0</v>
      </c>
      <c r="T666" s="41">
        <v>2</v>
      </c>
      <c r="U666" s="14">
        <f t="shared" si="150"/>
        <v>221</v>
      </c>
      <c r="V666" s="14">
        <f t="shared" si="151"/>
        <v>89</v>
      </c>
      <c r="W666" s="14">
        <f t="shared" si="152"/>
        <v>53</v>
      </c>
      <c r="X666" s="14">
        <f t="shared" si="153"/>
        <v>22</v>
      </c>
      <c r="Y666" s="14">
        <f t="shared" si="154"/>
        <v>9</v>
      </c>
      <c r="Z666" s="14">
        <f t="shared" si="155"/>
        <v>4</v>
      </c>
      <c r="AA666" s="14">
        <f t="shared" si="156"/>
        <v>0</v>
      </c>
      <c r="AB666" s="14">
        <f t="shared" si="157"/>
        <v>0</v>
      </c>
      <c r="AC666" s="14">
        <f t="shared" si="158"/>
        <v>0</v>
      </c>
      <c r="AD666" s="14">
        <f t="shared" si="159"/>
        <v>0</v>
      </c>
      <c r="AE666" s="14">
        <f t="shared" si="160"/>
        <v>0</v>
      </c>
      <c r="AF666" s="14">
        <f t="shared" si="161"/>
        <v>0</v>
      </c>
      <c r="AG666" s="14">
        <f t="shared" si="162"/>
        <v>0</v>
      </c>
      <c r="AH666" s="14">
        <f t="shared" si="163"/>
        <v>0</v>
      </c>
      <c r="AI666" s="9">
        <f t="shared" si="164"/>
        <v>23.981900452488688</v>
      </c>
    </row>
    <row r="667" spans="1:35">
      <c r="A667" s="1">
        <v>113099</v>
      </c>
      <c r="B667" s="14">
        <v>50</v>
      </c>
      <c r="C667" s="14">
        <v>22</v>
      </c>
      <c r="D667" s="2">
        <v>51.085000000000001</v>
      </c>
      <c r="E667" s="3">
        <v>5.5</v>
      </c>
      <c r="F667" s="14">
        <v>166</v>
      </c>
      <c r="G667" s="14">
        <v>37</v>
      </c>
      <c r="H667" s="14">
        <v>28</v>
      </c>
      <c r="I667" s="14">
        <v>8</v>
      </c>
      <c r="J667" s="14">
        <v>6</v>
      </c>
      <c r="K667" s="14">
        <v>2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>
        <v>0</v>
      </c>
      <c r="T667" s="41">
        <v>2</v>
      </c>
      <c r="U667" s="14">
        <f t="shared" si="150"/>
        <v>247</v>
      </c>
      <c r="V667" s="14">
        <f t="shared" si="151"/>
        <v>81</v>
      </c>
      <c r="W667" s="14">
        <f t="shared" si="152"/>
        <v>44</v>
      </c>
      <c r="X667" s="14">
        <f t="shared" si="153"/>
        <v>16</v>
      </c>
      <c r="Y667" s="14">
        <f t="shared" si="154"/>
        <v>8</v>
      </c>
      <c r="Z667" s="14">
        <f t="shared" si="155"/>
        <v>2</v>
      </c>
      <c r="AA667" s="14">
        <f t="shared" si="156"/>
        <v>0</v>
      </c>
      <c r="AB667" s="14">
        <f t="shared" si="157"/>
        <v>0</v>
      </c>
      <c r="AC667" s="14">
        <f t="shared" si="158"/>
        <v>0</v>
      </c>
      <c r="AD667" s="14">
        <f t="shared" si="159"/>
        <v>0</v>
      </c>
      <c r="AE667" s="14">
        <f t="shared" si="160"/>
        <v>0</v>
      </c>
      <c r="AF667" s="14">
        <f t="shared" si="161"/>
        <v>0</v>
      </c>
      <c r="AG667" s="14">
        <f t="shared" si="162"/>
        <v>0</v>
      </c>
      <c r="AH667" s="14">
        <f t="shared" si="163"/>
        <v>0</v>
      </c>
      <c r="AI667" s="9">
        <f t="shared" si="164"/>
        <v>17.813765182186234</v>
      </c>
    </row>
    <row r="668" spans="1:35">
      <c r="A668" s="1">
        <v>120199</v>
      </c>
      <c r="B668" s="14">
        <v>51</v>
      </c>
      <c r="C668" s="14">
        <v>1</v>
      </c>
      <c r="D668" s="2">
        <v>51.14</v>
      </c>
      <c r="E668" s="3">
        <v>5.3</v>
      </c>
      <c r="F668" s="14">
        <v>143</v>
      </c>
      <c r="G668" s="14">
        <v>120</v>
      </c>
      <c r="H668" s="14">
        <v>70</v>
      </c>
      <c r="I668" s="14">
        <v>26</v>
      </c>
      <c r="J668" s="14">
        <v>23</v>
      </c>
      <c r="K668" s="14">
        <v>13</v>
      </c>
      <c r="L668" s="14">
        <v>3</v>
      </c>
      <c r="M668" s="14">
        <v>3</v>
      </c>
      <c r="N668" s="14">
        <v>1</v>
      </c>
      <c r="O668" s="14">
        <v>1</v>
      </c>
      <c r="P668" s="14">
        <v>5</v>
      </c>
      <c r="Q668" s="14">
        <v>0</v>
      </c>
      <c r="R668" s="14">
        <v>2</v>
      </c>
      <c r="S668">
        <v>0</v>
      </c>
      <c r="T668" s="41">
        <v>2</v>
      </c>
      <c r="U668" s="14">
        <f t="shared" si="150"/>
        <v>410</v>
      </c>
      <c r="V668" s="14">
        <f t="shared" si="151"/>
        <v>267</v>
      </c>
      <c r="W668" s="14">
        <f t="shared" si="152"/>
        <v>147</v>
      </c>
      <c r="X668" s="14">
        <f t="shared" si="153"/>
        <v>77</v>
      </c>
      <c r="Y668" s="14">
        <f t="shared" si="154"/>
        <v>51</v>
      </c>
      <c r="Z668" s="14">
        <f t="shared" si="155"/>
        <v>28</v>
      </c>
      <c r="AA668" s="14">
        <f t="shared" si="156"/>
        <v>15</v>
      </c>
      <c r="AB668" s="14">
        <f t="shared" si="157"/>
        <v>12</v>
      </c>
      <c r="AC668" s="14">
        <f t="shared" si="158"/>
        <v>9</v>
      </c>
      <c r="AD668" s="14">
        <f t="shared" si="159"/>
        <v>8</v>
      </c>
      <c r="AE668" s="14">
        <f t="shared" si="160"/>
        <v>7</v>
      </c>
      <c r="AF668" s="14">
        <f t="shared" si="161"/>
        <v>2</v>
      </c>
      <c r="AG668" s="14">
        <f t="shared" si="162"/>
        <v>2</v>
      </c>
      <c r="AH668" s="14">
        <f t="shared" si="163"/>
        <v>0</v>
      </c>
      <c r="AI668" s="9">
        <f t="shared" si="164"/>
        <v>35.853658536585364</v>
      </c>
    </row>
    <row r="669" spans="1:35">
      <c r="A669" s="1">
        <v>120199</v>
      </c>
      <c r="B669" s="14">
        <v>51</v>
      </c>
      <c r="C669" s="14">
        <v>2</v>
      </c>
      <c r="D669" s="2">
        <v>51.192999999999998</v>
      </c>
      <c r="E669" s="3">
        <v>4.3</v>
      </c>
      <c r="F669" s="14">
        <v>147</v>
      </c>
      <c r="G669" s="14">
        <v>58</v>
      </c>
      <c r="H669" s="14">
        <v>44</v>
      </c>
      <c r="I669" s="14">
        <v>31</v>
      </c>
      <c r="J669" s="14">
        <v>15</v>
      </c>
      <c r="K669" s="14">
        <v>5</v>
      </c>
      <c r="L669" s="14">
        <v>3</v>
      </c>
      <c r="M669" s="14">
        <v>1</v>
      </c>
      <c r="N669" s="14">
        <v>1</v>
      </c>
      <c r="O669" s="14">
        <v>1</v>
      </c>
      <c r="P669" s="14">
        <v>0</v>
      </c>
      <c r="Q669" s="14">
        <v>0</v>
      </c>
      <c r="R669" s="14">
        <v>0</v>
      </c>
      <c r="S669">
        <v>1</v>
      </c>
      <c r="T669" s="41">
        <v>2</v>
      </c>
      <c r="U669" s="14">
        <f t="shared" si="150"/>
        <v>307</v>
      </c>
      <c r="V669" s="14">
        <f t="shared" si="151"/>
        <v>160</v>
      </c>
      <c r="W669" s="14">
        <f t="shared" si="152"/>
        <v>102</v>
      </c>
      <c r="X669" s="14">
        <f t="shared" si="153"/>
        <v>58</v>
      </c>
      <c r="Y669" s="14">
        <f t="shared" si="154"/>
        <v>27</v>
      </c>
      <c r="Z669" s="14">
        <f t="shared" si="155"/>
        <v>12</v>
      </c>
      <c r="AA669" s="14">
        <f t="shared" si="156"/>
        <v>7</v>
      </c>
      <c r="AB669" s="14">
        <f t="shared" si="157"/>
        <v>4</v>
      </c>
      <c r="AC669" s="14">
        <f t="shared" si="158"/>
        <v>3</v>
      </c>
      <c r="AD669" s="14">
        <f t="shared" si="159"/>
        <v>2</v>
      </c>
      <c r="AE669" s="14">
        <f t="shared" si="160"/>
        <v>1</v>
      </c>
      <c r="AF669" s="14">
        <f t="shared" si="161"/>
        <v>1</v>
      </c>
      <c r="AG669" s="14">
        <f t="shared" si="162"/>
        <v>1</v>
      </c>
      <c r="AH669" s="14">
        <f t="shared" si="163"/>
        <v>1</v>
      </c>
      <c r="AI669" s="9">
        <f t="shared" si="164"/>
        <v>33.22475570032573</v>
      </c>
    </row>
    <row r="670" spans="1:35">
      <c r="A670" s="1">
        <v>120199</v>
      </c>
      <c r="B670" s="14">
        <v>51</v>
      </c>
      <c r="C670" s="14">
        <v>3</v>
      </c>
      <c r="D670" s="2">
        <v>51.235999999999997</v>
      </c>
      <c r="E670" s="3">
        <v>4.3</v>
      </c>
      <c r="F670" s="14">
        <v>638</v>
      </c>
      <c r="G670" s="14">
        <v>135</v>
      </c>
      <c r="H670" s="14">
        <v>77</v>
      </c>
      <c r="I670" s="14">
        <v>36</v>
      </c>
      <c r="J670" s="14">
        <v>17</v>
      </c>
      <c r="K670" s="14">
        <v>7</v>
      </c>
      <c r="L670" s="14">
        <v>4</v>
      </c>
      <c r="M670" s="14">
        <v>1</v>
      </c>
      <c r="N670" s="14">
        <v>1</v>
      </c>
      <c r="O670" s="14">
        <v>0</v>
      </c>
      <c r="P670" s="14">
        <v>0</v>
      </c>
      <c r="Q670" s="14">
        <v>0</v>
      </c>
      <c r="R670" s="14">
        <v>0</v>
      </c>
      <c r="S670">
        <v>0</v>
      </c>
      <c r="T670" s="41">
        <v>2</v>
      </c>
      <c r="U670" s="14">
        <f t="shared" si="150"/>
        <v>916</v>
      </c>
      <c r="V670" s="14">
        <f t="shared" si="151"/>
        <v>278</v>
      </c>
      <c r="W670" s="14">
        <f t="shared" si="152"/>
        <v>143</v>
      </c>
      <c r="X670" s="14">
        <f t="shared" si="153"/>
        <v>66</v>
      </c>
      <c r="Y670" s="14">
        <f t="shared" si="154"/>
        <v>30</v>
      </c>
      <c r="Z670" s="14">
        <f t="shared" si="155"/>
        <v>13</v>
      </c>
      <c r="AA670" s="14">
        <f t="shared" si="156"/>
        <v>6</v>
      </c>
      <c r="AB670" s="14">
        <f t="shared" si="157"/>
        <v>2</v>
      </c>
      <c r="AC670" s="14">
        <f t="shared" si="158"/>
        <v>1</v>
      </c>
      <c r="AD670" s="14">
        <f t="shared" si="159"/>
        <v>0</v>
      </c>
      <c r="AE670" s="14">
        <f t="shared" si="160"/>
        <v>0</v>
      </c>
      <c r="AF670" s="14">
        <f t="shared" si="161"/>
        <v>0</v>
      </c>
      <c r="AG670" s="14">
        <f t="shared" si="162"/>
        <v>0</v>
      </c>
      <c r="AH670" s="14">
        <f t="shared" si="163"/>
        <v>0</v>
      </c>
      <c r="AI670" s="9">
        <f t="shared" si="164"/>
        <v>15.611353711790393</v>
      </c>
    </row>
    <row r="671" spans="1:35">
      <c r="A671" s="1">
        <v>120199</v>
      </c>
      <c r="B671" s="14">
        <v>51</v>
      </c>
      <c r="C671" s="14">
        <v>4</v>
      </c>
      <c r="D671" s="2">
        <v>51.279000000000003</v>
      </c>
      <c r="E671" s="3">
        <v>4.3</v>
      </c>
      <c r="F671" s="14">
        <v>694</v>
      </c>
      <c r="G671" s="14">
        <v>495</v>
      </c>
      <c r="H671" s="14">
        <v>304</v>
      </c>
      <c r="I671" s="14">
        <v>205</v>
      </c>
      <c r="J671" s="14">
        <v>107</v>
      </c>
      <c r="K671" s="14">
        <v>49</v>
      </c>
      <c r="L671" s="14">
        <v>16</v>
      </c>
      <c r="M671" s="14">
        <v>8</v>
      </c>
      <c r="N671" s="14">
        <v>1</v>
      </c>
      <c r="O671" s="14">
        <v>0</v>
      </c>
      <c r="P671" s="14">
        <v>0</v>
      </c>
      <c r="Q671" s="14">
        <v>1</v>
      </c>
      <c r="R671" s="14">
        <v>0</v>
      </c>
      <c r="S671">
        <v>0</v>
      </c>
      <c r="T671" s="41">
        <v>2</v>
      </c>
      <c r="U671" s="14">
        <f t="shared" si="150"/>
        <v>1880</v>
      </c>
      <c r="V671" s="14">
        <f t="shared" si="151"/>
        <v>1186</v>
      </c>
      <c r="W671" s="14">
        <f t="shared" si="152"/>
        <v>691</v>
      </c>
      <c r="X671" s="14">
        <f t="shared" si="153"/>
        <v>387</v>
      </c>
      <c r="Y671" s="14">
        <f t="shared" si="154"/>
        <v>182</v>
      </c>
      <c r="Z671" s="14">
        <f t="shared" si="155"/>
        <v>75</v>
      </c>
      <c r="AA671" s="14">
        <f t="shared" si="156"/>
        <v>26</v>
      </c>
      <c r="AB671" s="14">
        <f t="shared" si="157"/>
        <v>10</v>
      </c>
      <c r="AC671" s="14">
        <f t="shared" si="158"/>
        <v>2</v>
      </c>
      <c r="AD671" s="14">
        <f t="shared" si="159"/>
        <v>1</v>
      </c>
      <c r="AE671" s="14">
        <f t="shared" si="160"/>
        <v>1</v>
      </c>
      <c r="AF671" s="14">
        <f t="shared" si="161"/>
        <v>1</v>
      </c>
      <c r="AG671" s="14">
        <f t="shared" si="162"/>
        <v>0</v>
      </c>
      <c r="AH671" s="14">
        <f t="shared" si="163"/>
        <v>0</v>
      </c>
      <c r="AI671" s="9">
        <f t="shared" si="164"/>
        <v>36.755319148936174</v>
      </c>
    </row>
    <row r="672" spans="1:35">
      <c r="A672" s="1">
        <v>120199</v>
      </c>
      <c r="B672" s="14">
        <v>51</v>
      </c>
      <c r="C672" s="14">
        <v>5</v>
      </c>
      <c r="D672" s="2">
        <v>51.322000000000003</v>
      </c>
      <c r="E672" s="3">
        <v>4.3</v>
      </c>
      <c r="F672" s="14">
        <v>729</v>
      </c>
      <c r="G672" s="14">
        <v>396</v>
      </c>
      <c r="H672" s="14">
        <v>239</v>
      </c>
      <c r="I672" s="14">
        <v>139</v>
      </c>
      <c r="J672" s="14">
        <v>78</v>
      </c>
      <c r="K672" s="14">
        <v>23</v>
      </c>
      <c r="L672" s="14">
        <v>21</v>
      </c>
      <c r="M672" s="14">
        <v>6</v>
      </c>
      <c r="N672" s="14">
        <v>2</v>
      </c>
      <c r="O672" s="14">
        <v>0</v>
      </c>
      <c r="P672" s="14">
        <v>1</v>
      </c>
      <c r="Q672" s="14">
        <v>1</v>
      </c>
      <c r="R672" s="14">
        <v>0</v>
      </c>
      <c r="S672">
        <v>0</v>
      </c>
      <c r="T672" s="41">
        <v>2</v>
      </c>
      <c r="U672" s="14">
        <f t="shared" si="150"/>
        <v>1635</v>
      </c>
      <c r="V672" s="14">
        <f t="shared" si="151"/>
        <v>906</v>
      </c>
      <c r="W672" s="14">
        <f t="shared" si="152"/>
        <v>510</v>
      </c>
      <c r="X672" s="14">
        <f t="shared" si="153"/>
        <v>271</v>
      </c>
      <c r="Y672" s="14">
        <f t="shared" si="154"/>
        <v>132</v>
      </c>
      <c r="Z672" s="14">
        <f t="shared" si="155"/>
        <v>54</v>
      </c>
      <c r="AA672" s="14">
        <f t="shared" si="156"/>
        <v>31</v>
      </c>
      <c r="AB672" s="14">
        <f t="shared" si="157"/>
        <v>10</v>
      </c>
      <c r="AC672" s="14">
        <f t="shared" si="158"/>
        <v>4</v>
      </c>
      <c r="AD672" s="14">
        <f t="shared" si="159"/>
        <v>2</v>
      </c>
      <c r="AE672" s="14">
        <f t="shared" si="160"/>
        <v>2</v>
      </c>
      <c r="AF672" s="14">
        <f t="shared" si="161"/>
        <v>1</v>
      </c>
      <c r="AG672" s="14">
        <f t="shared" si="162"/>
        <v>0</v>
      </c>
      <c r="AH672" s="14">
        <f t="shared" si="163"/>
        <v>0</v>
      </c>
      <c r="AI672" s="9">
        <f t="shared" si="164"/>
        <v>31.192660550458719</v>
      </c>
    </row>
    <row r="673" spans="1:35">
      <c r="A673" s="1">
        <v>120199</v>
      </c>
      <c r="B673" s="14">
        <v>51</v>
      </c>
      <c r="C673" s="14">
        <v>6</v>
      </c>
      <c r="D673" s="2">
        <v>51.365000000000002</v>
      </c>
      <c r="E673" s="3">
        <v>4.3</v>
      </c>
      <c r="F673" s="14">
        <v>1021</v>
      </c>
      <c r="G673" s="14">
        <v>622</v>
      </c>
      <c r="H673" s="14">
        <v>364</v>
      </c>
      <c r="I673" s="14">
        <v>214</v>
      </c>
      <c r="J673" s="14">
        <v>112</v>
      </c>
      <c r="K673" s="14">
        <v>45</v>
      </c>
      <c r="L673" s="14">
        <v>31</v>
      </c>
      <c r="M673" s="14">
        <v>17</v>
      </c>
      <c r="N673" s="14">
        <v>4</v>
      </c>
      <c r="O673" s="14">
        <v>3</v>
      </c>
      <c r="P673" s="14">
        <v>1</v>
      </c>
      <c r="Q673" s="14">
        <v>0</v>
      </c>
      <c r="R673" s="14">
        <v>0</v>
      </c>
      <c r="S673">
        <v>0</v>
      </c>
      <c r="T673" s="41">
        <v>2</v>
      </c>
      <c r="U673" s="14">
        <f t="shared" si="150"/>
        <v>2434</v>
      </c>
      <c r="V673" s="14">
        <f t="shared" si="151"/>
        <v>1413</v>
      </c>
      <c r="W673" s="14">
        <f t="shared" si="152"/>
        <v>791</v>
      </c>
      <c r="X673" s="14">
        <f t="shared" si="153"/>
        <v>427</v>
      </c>
      <c r="Y673" s="14">
        <f t="shared" si="154"/>
        <v>213</v>
      </c>
      <c r="Z673" s="14">
        <f t="shared" si="155"/>
        <v>101</v>
      </c>
      <c r="AA673" s="14">
        <f t="shared" si="156"/>
        <v>56</v>
      </c>
      <c r="AB673" s="14">
        <f t="shared" si="157"/>
        <v>25</v>
      </c>
      <c r="AC673" s="14">
        <f t="shared" si="158"/>
        <v>8</v>
      </c>
      <c r="AD673" s="14">
        <f t="shared" si="159"/>
        <v>4</v>
      </c>
      <c r="AE673" s="14">
        <f t="shared" si="160"/>
        <v>1</v>
      </c>
      <c r="AF673" s="14">
        <f t="shared" si="161"/>
        <v>0</v>
      </c>
      <c r="AG673" s="14">
        <f t="shared" si="162"/>
        <v>0</v>
      </c>
      <c r="AH673" s="14">
        <f t="shared" si="163"/>
        <v>0</v>
      </c>
      <c r="AI673" s="9">
        <f t="shared" si="164"/>
        <v>32.497945768282662</v>
      </c>
    </row>
    <row r="674" spans="1:35">
      <c r="A674" s="1">
        <v>120199</v>
      </c>
      <c r="B674" s="14">
        <v>51</v>
      </c>
      <c r="C674" s="14">
        <v>7</v>
      </c>
      <c r="D674" s="2">
        <v>51.408000000000001</v>
      </c>
      <c r="E674" s="3">
        <v>4.3</v>
      </c>
      <c r="F674" s="14">
        <v>713</v>
      </c>
      <c r="G674" s="14">
        <v>380</v>
      </c>
      <c r="H674" s="14">
        <v>209</v>
      </c>
      <c r="I674" s="14">
        <v>102</v>
      </c>
      <c r="J674" s="14">
        <v>53</v>
      </c>
      <c r="K674" s="14">
        <v>13</v>
      </c>
      <c r="L674" s="14">
        <v>14</v>
      </c>
      <c r="M674" s="14">
        <v>5</v>
      </c>
      <c r="N674" s="14">
        <v>3</v>
      </c>
      <c r="O674" s="14">
        <v>3</v>
      </c>
      <c r="P674" s="14">
        <v>1</v>
      </c>
      <c r="Q674" s="14">
        <v>0</v>
      </c>
      <c r="R674" s="14">
        <v>0</v>
      </c>
      <c r="S674">
        <v>0</v>
      </c>
      <c r="T674" s="41">
        <v>2</v>
      </c>
      <c r="U674" s="14">
        <f t="shared" si="150"/>
        <v>1496</v>
      </c>
      <c r="V674" s="14">
        <f t="shared" si="151"/>
        <v>783</v>
      </c>
      <c r="W674" s="14">
        <f t="shared" si="152"/>
        <v>403</v>
      </c>
      <c r="X674" s="14">
        <f t="shared" si="153"/>
        <v>194</v>
      </c>
      <c r="Y674" s="14">
        <f t="shared" si="154"/>
        <v>92</v>
      </c>
      <c r="Z674" s="14">
        <f t="shared" si="155"/>
        <v>39</v>
      </c>
      <c r="AA674" s="14">
        <f t="shared" si="156"/>
        <v>26</v>
      </c>
      <c r="AB674" s="14">
        <f t="shared" si="157"/>
        <v>12</v>
      </c>
      <c r="AC674" s="14">
        <f t="shared" si="158"/>
        <v>7</v>
      </c>
      <c r="AD674" s="14">
        <f t="shared" si="159"/>
        <v>4</v>
      </c>
      <c r="AE674" s="14">
        <f t="shared" si="160"/>
        <v>1</v>
      </c>
      <c r="AF674" s="14">
        <f t="shared" si="161"/>
        <v>0</v>
      </c>
      <c r="AG674" s="14">
        <f t="shared" si="162"/>
        <v>0</v>
      </c>
      <c r="AH674" s="14">
        <f t="shared" si="163"/>
        <v>0</v>
      </c>
      <c r="AI674" s="9">
        <f t="shared" si="164"/>
        <v>26.938502673796794</v>
      </c>
    </row>
    <row r="675" spans="1:35">
      <c r="A675" s="1">
        <v>120199</v>
      </c>
      <c r="B675" s="14">
        <v>51</v>
      </c>
      <c r="C675" s="14">
        <v>8</v>
      </c>
      <c r="D675" s="2">
        <v>51.451000000000001</v>
      </c>
      <c r="E675" s="3">
        <v>4.3</v>
      </c>
      <c r="F675" s="14">
        <v>241</v>
      </c>
      <c r="G675" s="14">
        <v>74</v>
      </c>
      <c r="H675" s="14">
        <v>37</v>
      </c>
      <c r="I675" s="14">
        <v>20</v>
      </c>
      <c r="J675" s="14">
        <v>8</v>
      </c>
      <c r="K675" s="14">
        <v>3</v>
      </c>
      <c r="L675" s="14">
        <v>0</v>
      </c>
      <c r="M675" s="14">
        <v>1</v>
      </c>
      <c r="N675" s="14">
        <v>1</v>
      </c>
      <c r="O675" s="14">
        <v>2</v>
      </c>
      <c r="P675" s="14">
        <v>0</v>
      </c>
      <c r="Q675" s="14">
        <v>1</v>
      </c>
      <c r="R675" s="14">
        <v>0</v>
      </c>
      <c r="S675">
        <v>0</v>
      </c>
      <c r="T675" s="41">
        <v>2</v>
      </c>
      <c r="U675" s="14">
        <f t="shared" si="150"/>
        <v>388</v>
      </c>
      <c r="V675" s="14">
        <f t="shared" si="151"/>
        <v>147</v>
      </c>
      <c r="W675" s="14">
        <f t="shared" si="152"/>
        <v>73</v>
      </c>
      <c r="X675" s="14">
        <f t="shared" si="153"/>
        <v>36</v>
      </c>
      <c r="Y675" s="14">
        <f t="shared" si="154"/>
        <v>16</v>
      </c>
      <c r="Z675" s="14">
        <f t="shared" si="155"/>
        <v>8</v>
      </c>
      <c r="AA675" s="14">
        <f t="shared" si="156"/>
        <v>5</v>
      </c>
      <c r="AB675" s="14">
        <f t="shared" si="157"/>
        <v>5</v>
      </c>
      <c r="AC675" s="14">
        <f t="shared" si="158"/>
        <v>4</v>
      </c>
      <c r="AD675" s="14">
        <f t="shared" si="159"/>
        <v>3</v>
      </c>
      <c r="AE675" s="14">
        <f t="shared" si="160"/>
        <v>1</v>
      </c>
      <c r="AF675" s="14">
        <f t="shared" si="161"/>
        <v>1</v>
      </c>
      <c r="AG675" s="14">
        <f t="shared" si="162"/>
        <v>0</v>
      </c>
      <c r="AH675" s="14">
        <f t="shared" si="163"/>
        <v>0</v>
      </c>
      <c r="AI675" s="9">
        <f t="shared" si="164"/>
        <v>18.814432989690722</v>
      </c>
    </row>
    <row r="676" spans="1:35">
      <c r="A676" s="1">
        <v>120199</v>
      </c>
      <c r="B676" s="14">
        <v>51</v>
      </c>
      <c r="C676" s="14">
        <v>9</v>
      </c>
      <c r="D676" s="2">
        <v>51.494</v>
      </c>
      <c r="E676" s="3">
        <v>4.3</v>
      </c>
      <c r="F676" s="14">
        <v>258</v>
      </c>
      <c r="G676" s="14">
        <v>85</v>
      </c>
      <c r="H676" s="14">
        <v>46</v>
      </c>
      <c r="I676" s="14">
        <v>19</v>
      </c>
      <c r="J676" s="14">
        <v>9</v>
      </c>
      <c r="K676" s="14">
        <v>6</v>
      </c>
      <c r="L676" s="14">
        <v>3</v>
      </c>
      <c r="M676" s="14">
        <v>1</v>
      </c>
      <c r="N676" s="14">
        <v>1</v>
      </c>
      <c r="O676" s="14">
        <v>0</v>
      </c>
      <c r="P676" s="14">
        <v>0</v>
      </c>
      <c r="Q676" s="14">
        <v>0</v>
      </c>
      <c r="R676" s="14">
        <v>0</v>
      </c>
      <c r="S676">
        <v>0</v>
      </c>
      <c r="T676" s="41">
        <v>2</v>
      </c>
      <c r="U676" s="14">
        <f t="shared" si="150"/>
        <v>428</v>
      </c>
      <c r="V676" s="14">
        <f t="shared" si="151"/>
        <v>170</v>
      </c>
      <c r="W676" s="14">
        <f t="shared" si="152"/>
        <v>85</v>
      </c>
      <c r="X676" s="14">
        <f t="shared" si="153"/>
        <v>39</v>
      </c>
      <c r="Y676" s="14">
        <f t="shared" si="154"/>
        <v>20</v>
      </c>
      <c r="Z676" s="14">
        <f t="shared" si="155"/>
        <v>11</v>
      </c>
      <c r="AA676" s="14">
        <f t="shared" si="156"/>
        <v>5</v>
      </c>
      <c r="AB676" s="14">
        <f t="shared" si="157"/>
        <v>2</v>
      </c>
      <c r="AC676" s="14">
        <f t="shared" si="158"/>
        <v>1</v>
      </c>
      <c r="AD676" s="14">
        <f t="shared" si="159"/>
        <v>0</v>
      </c>
      <c r="AE676" s="14">
        <f t="shared" si="160"/>
        <v>0</v>
      </c>
      <c r="AF676" s="14">
        <f t="shared" si="161"/>
        <v>0</v>
      </c>
      <c r="AG676" s="14">
        <f t="shared" si="162"/>
        <v>0</v>
      </c>
      <c r="AH676" s="14">
        <f t="shared" si="163"/>
        <v>0</v>
      </c>
      <c r="AI676" s="9">
        <f t="shared" si="164"/>
        <v>19.859813084112147</v>
      </c>
    </row>
    <row r="677" spans="1:35">
      <c r="A677" s="1">
        <v>120199</v>
      </c>
      <c r="B677" s="14">
        <v>51</v>
      </c>
      <c r="C677" s="14">
        <v>10</v>
      </c>
      <c r="D677" s="2">
        <v>51.536999999999999</v>
      </c>
      <c r="E677" s="3">
        <v>4.3</v>
      </c>
      <c r="F677" s="14">
        <v>171</v>
      </c>
      <c r="G677" s="14">
        <v>50</v>
      </c>
      <c r="H677" s="14">
        <v>25</v>
      </c>
      <c r="I677" s="14">
        <v>20</v>
      </c>
      <c r="J677" s="14">
        <v>9</v>
      </c>
      <c r="K677" s="14">
        <v>2</v>
      </c>
      <c r="L677" s="14">
        <v>2</v>
      </c>
      <c r="M677" s="14">
        <v>1</v>
      </c>
      <c r="N677" s="14">
        <v>0</v>
      </c>
      <c r="O677" s="14">
        <v>0</v>
      </c>
      <c r="P677" s="14">
        <v>0</v>
      </c>
      <c r="Q677" s="14">
        <v>0</v>
      </c>
      <c r="R677" s="14">
        <v>1</v>
      </c>
      <c r="S677">
        <v>0</v>
      </c>
      <c r="T677" s="41">
        <v>2</v>
      </c>
      <c r="U677" s="14">
        <f t="shared" si="150"/>
        <v>281</v>
      </c>
      <c r="V677" s="14">
        <f t="shared" si="151"/>
        <v>110</v>
      </c>
      <c r="W677" s="14">
        <f t="shared" si="152"/>
        <v>60</v>
      </c>
      <c r="X677" s="14">
        <f t="shared" si="153"/>
        <v>35</v>
      </c>
      <c r="Y677" s="14">
        <f t="shared" si="154"/>
        <v>15</v>
      </c>
      <c r="Z677" s="14">
        <f t="shared" si="155"/>
        <v>6</v>
      </c>
      <c r="AA677" s="14">
        <f t="shared" si="156"/>
        <v>4</v>
      </c>
      <c r="AB677" s="14">
        <f t="shared" si="157"/>
        <v>2</v>
      </c>
      <c r="AC677" s="14">
        <f t="shared" si="158"/>
        <v>1</v>
      </c>
      <c r="AD677" s="14">
        <f t="shared" si="159"/>
        <v>1</v>
      </c>
      <c r="AE677" s="14">
        <f t="shared" si="160"/>
        <v>1</v>
      </c>
      <c r="AF677" s="14">
        <f t="shared" si="161"/>
        <v>1</v>
      </c>
      <c r="AG677" s="14">
        <f t="shared" si="162"/>
        <v>1</v>
      </c>
      <c r="AH677" s="14">
        <f t="shared" si="163"/>
        <v>0</v>
      </c>
      <c r="AI677" s="9">
        <f t="shared" si="164"/>
        <v>21.352313167259787</v>
      </c>
    </row>
    <row r="678" spans="1:35">
      <c r="A678" s="1">
        <v>120199</v>
      </c>
      <c r="B678" s="14">
        <v>51</v>
      </c>
      <c r="C678" s="14">
        <v>11</v>
      </c>
      <c r="D678" s="2">
        <v>51.58</v>
      </c>
      <c r="E678" s="3">
        <v>4.3</v>
      </c>
      <c r="F678" s="14">
        <v>171</v>
      </c>
      <c r="G678" s="14">
        <v>63</v>
      </c>
      <c r="H678" s="14">
        <v>28</v>
      </c>
      <c r="I678" s="14">
        <v>12</v>
      </c>
      <c r="J678" s="14">
        <v>10</v>
      </c>
      <c r="K678" s="14">
        <v>2</v>
      </c>
      <c r="L678" s="14">
        <v>1</v>
      </c>
      <c r="M678" s="14">
        <v>1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>
        <v>0</v>
      </c>
      <c r="T678" s="41">
        <v>2</v>
      </c>
      <c r="U678" s="14">
        <f t="shared" si="150"/>
        <v>288</v>
      </c>
      <c r="V678" s="14">
        <f t="shared" si="151"/>
        <v>117</v>
      </c>
      <c r="W678" s="14">
        <f t="shared" si="152"/>
        <v>54</v>
      </c>
      <c r="X678" s="14">
        <f t="shared" si="153"/>
        <v>26</v>
      </c>
      <c r="Y678" s="14">
        <f t="shared" si="154"/>
        <v>14</v>
      </c>
      <c r="Z678" s="14">
        <f t="shared" si="155"/>
        <v>4</v>
      </c>
      <c r="AA678" s="14">
        <f t="shared" si="156"/>
        <v>2</v>
      </c>
      <c r="AB678" s="14">
        <f t="shared" si="157"/>
        <v>1</v>
      </c>
      <c r="AC678" s="14">
        <f t="shared" si="158"/>
        <v>0</v>
      </c>
      <c r="AD678" s="14">
        <f t="shared" si="159"/>
        <v>0</v>
      </c>
      <c r="AE678" s="14">
        <f t="shared" si="160"/>
        <v>0</v>
      </c>
      <c r="AF678" s="14">
        <f t="shared" si="161"/>
        <v>0</v>
      </c>
      <c r="AG678" s="14">
        <f t="shared" si="162"/>
        <v>0</v>
      </c>
      <c r="AH678" s="14">
        <f t="shared" si="163"/>
        <v>0</v>
      </c>
      <c r="AI678" s="9">
        <f t="shared" si="164"/>
        <v>18.75</v>
      </c>
    </row>
    <row r="679" spans="1:35">
      <c r="A679" s="1">
        <v>120199</v>
      </c>
      <c r="B679" s="14">
        <v>51</v>
      </c>
      <c r="C679" s="14">
        <v>12</v>
      </c>
      <c r="D679" s="2">
        <v>51.622999999999998</v>
      </c>
      <c r="E679" s="3">
        <v>4.3</v>
      </c>
      <c r="F679" s="14">
        <v>143</v>
      </c>
      <c r="G679" s="14">
        <v>65</v>
      </c>
      <c r="H679" s="14">
        <v>29</v>
      </c>
      <c r="I679" s="14">
        <v>18</v>
      </c>
      <c r="J679" s="14">
        <v>7</v>
      </c>
      <c r="K679" s="14">
        <v>5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>
        <v>0</v>
      </c>
      <c r="T679" s="41">
        <v>2</v>
      </c>
      <c r="U679" s="14">
        <f t="shared" si="150"/>
        <v>267</v>
      </c>
      <c r="V679" s="14">
        <f t="shared" si="151"/>
        <v>124</v>
      </c>
      <c r="W679" s="14">
        <f t="shared" si="152"/>
        <v>59</v>
      </c>
      <c r="X679" s="14">
        <f t="shared" si="153"/>
        <v>30</v>
      </c>
      <c r="Y679" s="14">
        <f t="shared" si="154"/>
        <v>12</v>
      </c>
      <c r="Z679" s="14">
        <f t="shared" si="155"/>
        <v>5</v>
      </c>
      <c r="AA679" s="14">
        <f t="shared" si="156"/>
        <v>0</v>
      </c>
      <c r="AB679" s="14">
        <f t="shared" si="157"/>
        <v>0</v>
      </c>
      <c r="AC679" s="14">
        <f t="shared" si="158"/>
        <v>0</v>
      </c>
      <c r="AD679" s="14">
        <f t="shared" si="159"/>
        <v>0</v>
      </c>
      <c r="AE679" s="14">
        <f t="shared" si="160"/>
        <v>0</v>
      </c>
      <c r="AF679" s="14">
        <f t="shared" si="161"/>
        <v>0</v>
      </c>
      <c r="AG679" s="14">
        <f t="shared" si="162"/>
        <v>0</v>
      </c>
      <c r="AH679" s="14">
        <f t="shared" si="163"/>
        <v>0</v>
      </c>
      <c r="AI679" s="9">
        <f t="shared" si="164"/>
        <v>22.09737827715356</v>
      </c>
    </row>
    <row r="680" spans="1:35">
      <c r="A680" s="1">
        <v>120199</v>
      </c>
      <c r="B680" s="14">
        <v>51</v>
      </c>
      <c r="C680" s="14">
        <v>13</v>
      </c>
      <c r="D680" s="2">
        <v>51.665999999999997</v>
      </c>
      <c r="E680" s="3">
        <v>4.3</v>
      </c>
      <c r="F680" s="14">
        <v>537</v>
      </c>
      <c r="G680" s="14">
        <v>357</v>
      </c>
      <c r="H680" s="14">
        <v>253</v>
      </c>
      <c r="I680" s="14">
        <v>170</v>
      </c>
      <c r="J680" s="14">
        <v>103</v>
      </c>
      <c r="K680" s="14">
        <v>49</v>
      </c>
      <c r="L680" s="14">
        <v>26</v>
      </c>
      <c r="M680" s="14">
        <v>16</v>
      </c>
      <c r="N680" s="14">
        <v>7</v>
      </c>
      <c r="O680" s="14">
        <v>2</v>
      </c>
      <c r="P680" s="14">
        <v>0</v>
      </c>
      <c r="Q680" s="14">
        <v>1</v>
      </c>
      <c r="R680" s="14">
        <v>1</v>
      </c>
      <c r="S680">
        <v>0</v>
      </c>
      <c r="T680" s="41">
        <v>2</v>
      </c>
      <c r="U680" s="14">
        <f t="shared" si="150"/>
        <v>1522</v>
      </c>
      <c r="V680" s="14">
        <f t="shared" si="151"/>
        <v>985</v>
      </c>
      <c r="W680" s="14">
        <f t="shared" si="152"/>
        <v>628</v>
      </c>
      <c r="X680" s="14">
        <f t="shared" si="153"/>
        <v>375</v>
      </c>
      <c r="Y680" s="14">
        <f t="shared" si="154"/>
        <v>205</v>
      </c>
      <c r="Z680" s="14">
        <f t="shared" si="155"/>
        <v>102</v>
      </c>
      <c r="AA680" s="14">
        <f t="shared" si="156"/>
        <v>53</v>
      </c>
      <c r="AB680" s="14">
        <f t="shared" si="157"/>
        <v>27</v>
      </c>
      <c r="AC680" s="14">
        <f t="shared" si="158"/>
        <v>11</v>
      </c>
      <c r="AD680" s="14">
        <f t="shared" si="159"/>
        <v>4</v>
      </c>
      <c r="AE680" s="14">
        <f t="shared" si="160"/>
        <v>2</v>
      </c>
      <c r="AF680" s="14">
        <f t="shared" si="161"/>
        <v>2</v>
      </c>
      <c r="AG680" s="14">
        <f t="shared" si="162"/>
        <v>1</v>
      </c>
      <c r="AH680" s="14">
        <f t="shared" si="163"/>
        <v>0</v>
      </c>
      <c r="AI680" s="9">
        <f t="shared" si="164"/>
        <v>41.26149802890933</v>
      </c>
    </row>
    <row r="681" spans="1:35">
      <c r="A681" s="1">
        <v>120199</v>
      </c>
      <c r="B681" s="14">
        <v>51</v>
      </c>
      <c r="C681" s="14">
        <v>14</v>
      </c>
      <c r="D681" s="2">
        <v>51.709000000000003</v>
      </c>
      <c r="E681" s="3">
        <v>4.3</v>
      </c>
      <c r="F681" s="14">
        <v>730</v>
      </c>
      <c r="G681" s="14">
        <v>428</v>
      </c>
      <c r="H681" s="14">
        <v>261</v>
      </c>
      <c r="I681" s="14">
        <v>146</v>
      </c>
      <c r="J681" s="14">
        <v>83</v>
      </c>
      <c r="K681" s="14">
        <v>34</v>
      </c>
      <c r="L681" s="14">
        <v>16</v>
      </c>
      <c r="M681" s="14">
        <v>5</v>
      </c>
      <c r="N681" s="14">
        <v>4</v>
      </c>
      <c r="O681" s="14">
        <v>1</v>
      </c>
      <c r="P681" s="14">
        <v>0</v>
      </c>
      <c r="Q681" s="14">
        <v>0</v>
      </c>
      <c r="R681" s="14">
        <v>0</v>
      </c>
      <c r="S681">
        <v>0</v>
      </c>
      <c r="T681" s="41">
        <v>2</v>
      </c>
      <c r="U681" s="14">
        <f t="shared" si="150"/>
        <v>1708</v>
      </c>
      <c r="V681" s="14">
        <f t="shared" si="151"/>
        <v>978</v>
      </c>
      <c r="W681" s="14">
        <f t="shared" si="152"/>
        <v>550</v>
      </c>
      <c r="X681" s="14">
        <f t="shared" si="153"/>
        <v>289</v>
      </c>
      <c r="Y681" s="14">
        <f t="shared" si="154"/>
        <v>143</v>
      </c>
      <c r="Z681" s="14">
        <f t="shared" si="155"/>
        <v>60</v>
      </c>
      <c r="AA681" s="14">
        <f t="shared" si="156"/>
        <v>26</v>
      </c>
      <c r="AB681" s="14">
        <f t="shared" si="157"/>
        <v>10</v>
      </c>
      <c r="AC681" s="14">
        <f t="shared" si="158"/>
        <v>5</v>
      </c>
      <c r="AD681" s="14">
        <f t="shared" si="159"/>
        <v>1</v>
      </c>
      <c r="AE681" s="14">
        <f t="shared" si="160"/>
        <v>0</v>
      </c>
      <c r="AF681" s="14">
        <f t="shared" si="161"/>
        <v>0</v>
      </c>
      <c r="AG681" s="14">
        <f t="shared" si="162"/>
        <v>0</v>
      </c>
      <c r="AH681" s="14">
        <f t="shared" si="163"/>
        <v>0</v>
      </c>
      <c r="AI681" s="9">
        <f t="shared" si="164"/>
        <v>32.201405152224829</v>
      </c>
    </row>
    <row r="682" spans="1:35">
      <c r="A682" s="1">
        <v>120199</v>
      </c>
      <c r="B682" s="14">
        <v>51</v>
      </c>
      <c r="C682" s="14">
        <v>15</v>
      </c>
      <c r="D682" s="2">
        <v>51.752000000000002</v>
      </c>
      <c r="E682" s="3">
        <v>4.3</v>
      </c>
      <c r="F682" s="14">
        <v>848</v>
      </c>
      <c r="G682" s="14">
        <v>532</v>
      </c>
      <c r="H682" s="14">
        <v>368</v>
      </c>
      <c r="I682" s="14">
        <v>217</v>
      </c>
      <c r="J682" s="14">
        <v>109</v>
      </c>
      <c r="K682" s="14">
        <v>42</v>
      </c>
      <c r="L682" s="14">
        <v>24</v>
      </c>
      <c r="M682" s="14">
        <v>12</v>
      </c>
      <c r="N682" s="14">
        <v>2</v>
      </c>
      <c r="O682" s="14">
        <v>0</v>
      </c>
      <c r="P682" s="14">
        <v>0</v>
      </c>
      <c r="Q682" s="14">
        <v>2</v>
      </c>
      <c r="R682" s="14">
        <v>0</v>
      </c>
      <c r="S682">
        <v>0</v>
      </c>
      <c r="T682" s="41">
        <v>2</v>
      </c>
      <c r="U682" s="14">
        <f t="shared" si="150"/>
        <v>2156</v>
      </c>
      <c r="V682" s="14">
        <f t="shared" si="151"/>
        <v>1308</v>
      </c>
      <c r="W682" s="14">
        <f t="shared" si="152"/>
        <v>776</v>
      </c>
      <c r="X682" s="14">
        <f t="shared" si="153"/>
        <v>408</v>
      </c>
      <c r="Y682" s="14">
        <f t="shared" si="154"/>
        <v>191</v>
      </c>
      <c r="Z682" s="14">
        <f t="shared" si="155"/>
        <v>82</v>
      </c>
      <c r="AA682" s="14">
        <f t="shared" si="156"/>
        <v>40</v>
      </c>
      <c r="AB682" s="14">
        <f t="shared" si="157"/>
        <v>16</v>
      </c>
      <c r="AC682" s="14">
        <f t="shared" si="158"/>
        <v>4</v>
      </c>
      <c r="AD682" s="14">
        <f t="shared" si="159"/>
        <v>2</v>
      </c>
      <c r="AE682" s="14">
        <f t="shared" si="160"/>
        <v>2</v>
      </c>
      <c r="AF682" s="14">
        <f t="shared" si="161"/>
        <v>2</v>
      </c>
      <c r="AG682" s="14">
        <f t="shared" si="162"/>
        <v>0</v>
      </c>
      <c r="AH682" s="14">
        <f t="shared" si="163"/>
        <v>0</v>
      </c>
      <c r="AI682" s="9">
        <f t="shared" si="164"/>
        <v>35.99257884972171</v>
      </c>
    </row>
    <row r="683" spans="1:35">
      <c r="A683" s="1">
        <v>120199</v>
      </c>
      <c r="B683" s="14">
        <v>51</v>
      </c>
      <c r="C683" s="14">
        <v>16</v>
      </c>
      <c r="D683" s="2">
        <v>51.795000000000002</v>
      </c>
      <c r="E683" s="3">
        <v>4.3</v>
      </c>
      <c r="F683" s="14">
        <v>376</v>
      </c>
      <c r="G683" s="14">
        <v>144</v>
      </c>
      <c r="H683" s="14">
        <v>72</v>
      </c>
      <c r="I683" s="14">
        <v>57</v>
      </c>
      <c r="J683" s="14">
        <v>32</v>
      </c>
      <c r="K683" s="14">
        <v>12</v>
      </c>
      <c r="L683" s="14">
        <v>6</v>
      </c>
      <c r="M683" s="14">
        <v>1</v>
      </c>
      <c r="N683" s="14">
        <v>2</v>
      </c>
      <c r="O683" s="14">
        <v>0</v>
      </c>
      <c r="P683" s="14">
        <v>0</v>
      </c>
      <c r="Q683" s="14">
        <v>0</v>
      </c>
      <c r="R683" s="14">
        <v>0</v>
      </c>
      <c r="S683">
        <v>1</v>
      </c>
      <c r="T683" s="41">
        <v>2</v>
      </c>
      <c r="U683" s="14">
        <f t="shared" si="150"/>
        <v>703</v>
      </c>
      <c r="V683" s="14">
        <f t="shared" si="151"/>
        <v>327</v>
      </c>
      <c r="W683" s="14">
        <f t="shared" si="152"/>
        <v>183</v>
      </c>
      <c r="X683" s="14">
        <f t="shared" si="153"/>
        <v>111</v>
      </c>
      <c r="Y683" s="14">
        <f t="shared" si="154"/>
        <v>54</v>
      </c>
      <c r="Z683" s="14">
        <f t="shared" si="155"/>
        <v>22</v>
      </c>
      <c r="AA683" s="14">
        <f t="shared" si="156"/>
        <v>10</v>
      </c>
      <c r="AB683" s="14">
        <f t="shared" si="157"/>
        <v>4</v>
      </c>
      <c r="AC683" s="14">
        <f t="shared" si="158"/>
        <v>3</v>
      </c>
      <c r="AD683" s="14">
        <f t="shared" si="159"/>
        <v>1</v>
      </c>
      <c r="AE683" s="14">
        <f t="shared" si="160"/>
        <v>1</v>
      </c>
      <c r="AF683" s="14">
        <f t="shared" si="161"/>
        <v>1</v>
      </c>
      <c r="AG683" s="14">
        <f t="shared" si="162"/>
        <v>1</v>
      </c>
      <c r="AH683" s="14">
        <f t="shared" si="163"/>
        <v>1</v>
      </c>
      <c r="AI683" s="9">
        <f t="shared" si="164"/>
        <v>26.03129445234708</v>
      </c>
    </row>
    <row r="684" spans="1:35">
      <c r="A684" s="1">
        <v>120199</v>
      </c>
      <c r="B684" s="14">
        <v>51</v>
      </c>
      <c r="C684" s="14">
        <v>17</v>
      </c>
      <c r="D684" s="2">
        <v>51.838000000000001</v>
      </c>
      <c r="E684" s="3">
        <v>5.3</v>
      </c>
      <c r="F684" s="14">
        <v>283</v>
      </c>
      <c r="G684" s="14">
        <v>129</v>
      </c>
      <c r="H684" s="14">
        <v>70</v>
      </c>
      <c r="I684" s="14">
        <v>33</v>
      </c>
      <c r="J684" s="14">
        <v>22</v>
      </c>
      <c r="K684" s="14">
        <v>13</v>
      </c>
      <c r="L684" s="14">
        <v>3</v>
      </c>
      <c r="M684" s="14">
        <v>1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>
        <v>0</v>
      </c>
      <c r="T684" s="41">
        <v>2</v>
      </c>
      <c r="U684" s="14">
        <f t="shared" si="150"/>
        <v>554</v>
      </c>
      <c r="V684" s="14">
        <f t="shared" si="151"/>
        <v>271</v>
      </c>
      <c r="W684" s="14">
        <f t="shared" si="152"/>
        <v>142</v>
      </c>
      <c r="X684" s="14">
        <f t="shared" si="153"/>
        <v>72</v>
      </c>
      <c r="Y684" s="14">
        <f t="shared" si="154"/>
        <v>39</v>
      </c>
      <c r="Z684" s="14">
        <f t="shared" si="155"/>
        <v>17</v>
      </c>
      <c r="AA684" s="14">
        <f t="shared" si="156"/>
        <v>4</v>
      </c>
      <c r="AB684" s="14">
        <f t="shared" si="157"/>
        <v>1</v>
      </c>
      <c r="AC684" s="14">
        <f t="shared" si="158"/>
        <v>0</v>
      </c>
      <c r="AD684" s="14">
        <f t="shared" si="159"/>
        <v>0</v>
      </c>
      <c r="AE684" s="14">
        <f t="shared" si="160"/>
        <v>0</v>
      </c>
      <c r="AF684" s="14">
        <f t="shared" si="161"/>
        <v>0</v>
      </c>
      <c r="AG684" s="14">
        <f t="shared" si="162"/>
        <v>0</v>
      </c>
      <c r="AH684" s="14">
        <f t="shared" si="163"/>
        <v>0</v>
      </c>
      <c r="AI684" s="9">
        <f t="shared" si="164"/>
        <v>25.63176895306859</v>
      </c>
    </row>
    <row r="685" spans="1:35">
      <c r="A685" s="1">
        <v>120199</v>
      </c>
      <c r="B685" s="14">
        <v>51</v>
      </c>
      <c r="C685" s="14">
        <v>18</v>
      </c>
      <c r="D685" s="2">
        <v>51.890999999999998</v>
      </c>
      <c r="E685" s="3">
        <v>5.3</v>
      </c>
      <c r="F685" s="14">
        <v>165</v>
      </c>
      <c r="G685" s="14">
        <v>79</v>
      </c>
      <c r="H685" s="14">
        <v>40</v>
      </c>
      <c r="I685" s="14">
        <v>21</v>
      </c>
      <c r="J685" s="14">
        <v>8</v>
      </c>
      <c r="K685" s="14">
        <v>2</v>
      </c>
      <c r="L685" s="14">
        <v>2</v>
      </c>
      <c r="M685" s="14">
        <v>3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>
        <v>0</v>
      </c>
      <c r="T685" s="41">
        <v>2</v>
      </c>
      <c r="U685" s="14">
        <f t="shared" si="150"/>
        <v>320</v>
      </c>
      <c r="V685" s="14">
        <f t="shared" si="151"/>
        <v>155</v>
      </c>
      <c r="W685" s="14">
        <f t="shared" si="152"/>
        <v>76</v>
      </c>
      <c r="X685" s="14">
        <f t="shared" si="153"/>
        <v>36</v>
      </c>
      <c r="Y685" s="14">
        <f t="shared" si="154"/>
        <v>15</v>
      </c>
      <c r="Z685" s="14">
        <f t="shared" si="155"/>
        <v>7</v>
      </c>
      <c r="AA685" s="14">
        <f t="shared" si="156"/>
        <v>5</v>
      </c>
      <c r="AB685" s="14">
        <f t="shared" si="157"/>
        <v>3</v>
      </c>
      <c r="AC685" s="14">
        <f t="shared" si="158"/>
        <v>0</v>
      </c>
      <c r="AD685" s="14">
        <f t="shared" si="159"/>
        <v>0</v>
      </c>
      <c r="AE685" s="14">
        <f t="shared" si="160"/>
        <v>0</v>
      </c>
      <c r="AF685" s="14">
        <f t="shared" si="161"/>
        <v>0</v>
      </c>
      <c r="AG685" s="14">
        <f t="shared" si="162"/>
        <v>0</v>
      </c>
      <c r="AH685" s="14">
        <f t="shared" si="163"/>
        <v>0</v>
      </c>
      <c r="AI685" s="9">
        <f t="shared" si="164"/>
        <v>23.75</v>
      </c>
    </row>
    <row r="686" spans="1:35">
      <c r="A686" s="1">
        <v>120199</v>
      </c>
      <c r="B686" s="14">
        <v>51</v>
      </c>
      <c r="C686" s="14">
        <v>19</v>
      </c>
      <c r="D686" s="2">
        <v>51.944000000000003</v>
      </c>
      <c r="E686" s="3">
        <v>4.3</v>
      </c>
      <c r="F686" s="14">
        <v>202</v>
      </c>
      <c r="G686" s="14">
        <v>76</v>
      </c>
      <c r="H686" s="14">
        <v>18</v>
      </c>
      <c r="I686" s="14">
        <v>16</v>
      </c>
      <c r="J686" s="14">
        <v>7</v>
      </c>
      <c r="K686" s="14">
        <v>1</v>
      </c>
      <c r="L686" s="14">
        <v>2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>
        <v>0</v>
      </c>
      <c r="T686" s="41">
        <v>2</v>
      </c>
      <c r="U686" s="14">
        <f t="shared" si="150"/>
        <v>322</v>
      </c>
      <c r="V686" s="14">
        <f t="shared" si="151"/>
        <v>120</v>
      </c>
      <c r="W686" s="14">
        <f t="shared" si="152"/>
        <v>44</v>
      </c>
      <c r="X686" s="14">
        <f t="shared" si="153"/>
        <v>26</v>
      </c>
      <c r="Y686" s="14">
        <f t="shared" si="154"/>
        <v>10</v>
      </c>
      <c r="Z686" s="14">
        <f t="shared" si="155"/>
        <v>3</v>
      </c>
      <c r="AA686" s="14">
        <f t="shared" si="156"/>
        <v>2</v>
      </c>
      <c r="AB686" s="14">
        <f t="shared" si="157"/>
        <v>0</v>
      </c>
      <c r="AC686" s="14">
        <f t="shared" si="158"/>
        <v>0</v>
      </c>
      <c r="AD686" s="14">
        <f t="shared" si="159"/>
        <v>0</v>
      </c>
      <c r="AE686" s="14">
        <f t="shared" si="160"/>
        <v>0</v>
      </c>
      <c r="AF686" s="14">
        <f t="shared" si="161"/>
        <v>0</v>
      </c>
      <c r="AG686" s="14">
        <f t="shared" si="162"/>
        <v>0</v>
      </c>
      <c r="AH686" s="14">
        <f t="shared" si="163"/>
        <v>0</v>
      </c>
      <c r="AI686" s="9">
        <f t="shared" si="164"/>
        <v>13.664596273291925</v>
      </c>
    </row>
    <row r="687" spans="1:35">
      <c r="A687" s="1">
        <v>120199</v>
      </c>
      <c r="B687" s="14">
        <v>51</v>
      </c>
      <c r="C687" s="14">
        <v>20</v>
      </c>
      <c r="D687" s="2">
        <v>51.987000000000002</v>
      </c>
      <c r="E687" s="3">
        <v>4.3</v>
      </c>
      <c r="F687" s="14">
        <v>270</v>
      </c>
      <c r="G687" s="14">
        <v>88</v>
      </c>
      <c r="H687" s="14">
        <v>36</v>
      </c>
      <c r="I687" s="14">
        <v>13</v>
      </c>
      <c r="J687" s="14">
        <v>11</v>
      </c>
      <c r="K687" s="14">
        <v>2</v>
      </c>
      <c r="L687" s="14">
        <v>0</v>
      </c>
      <c r="M687" s="14">
        <v>1</v>
      </c>
      <c r="N687" s="14">
        <v>1</v>
      </c>
      <c r="O687" s="14">
        <v>0</v>
      </c>
      <c r="P687" s="14">
        <v>0</v>
      </c>
      <c r="Q687" s="14">
        <v>0</v>
      </c>
      <c r="R687" s="14">
        <v>0</v>
      </c>
      <c r="S687">
        <v>0</v>
      </c>
      <c r="T687" s="41">
        <v>2</v>
      </c>
      <c r="U687" s="14">
        <f t="shared" si="150"/>
        <v>422</v>
      </c>
      <c r="V687" s="14">
        <f t="shared" si="151"/>
        <v>152</v>
      </c>
      <c r="W687" s="14">
        <f t="shared" si="152"/>
        <v>64</v>
      </c>
      <c r="X687" s="14">
        <f t="shared" si="153"/>
        <v>28</v>
      </c>
      <c r="Y687" s="14">
        <f t="shared" si="154"/>
        <v>15</v>
      </c>
      <c r="Z687" s="14">
        <f t="shared" si="155"/>
        <v>4</v>
      </c>
      <c r="AA687" s="14">
        <f t="shared" si="156"/>
        <v>2</v>
      </c>
      <c r="AB687" s="14">
        <f t="shared" si="157"/>
        <v>2</v>
      </c>
      <c r="AC687" s="14">
        <f t="shared" si="158"/>
        <v>1</v>
      </c>
      <c r="AD687" s="14">
        <f t="shared" si="159"/>
        <v>0</v>
      </c>
      <c r="AE687" s="14">
        <f t="shared" si="160"/>
        <v>0</v>
      </c>
      <c r="AF687" s="14">
        <f t="shared" si="161"/>
        <v>0</v>
      </c>
      <c r="AG687" s="14">
        <f t="shared" si="162"/>
        <v>0</v>
      </c>
      <c r="AH687" s="14">
        <f t="shared" si="163"/>
        <v>0</v>
      </c>
      <c r="AI687" s="9">
        <f t="shared" si="164"/>
        <v>15.165876777251185</v>
      </c>
    </row>
    <row r="688" spans="1:35">
      <c r="A688" s="1">
        <v>120199</v>
      </c>
      <c r="B688" s="14">
        <v>51</v>
      </c>
      <c r="C688" s="14">
        <v>21</v>
      </c>
      <c r="D688" s="2">
        <v>52.03</v>
      </c>
      <c r="E688" s="3">
        <v>4.3</v>
      </c>
      <c r="F688" s="14">
        <v>168</v>
      </c>
      <c r="G688" s="14">
        <v>45</v>
      </c>
      <c r="H688" s="14">
        <v>38</v>
      </c>
      <c r="I688" s="14">
        <v>11</v>
      </c>
      <c r="J688" s="14">
        <v>8</v>
      </c>
      <c r="K688" s="14">
        <v>1</v>
      </c>
      <c r="L688" s="14">
        <v>2</v>
      </c>
      <c r="M688" s="14">
        <v>1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>
        <v>0</v>
      </c>
      <c r="T688" s="41">
        <v>2</v>
      </c>
      <c r="U688" s="14">
        <f t="shared" si="150"/>
        <v>274</v>
      </c>
      <c r="V688" s="14">
        <f t="shared" si="151"/>
        <v>106</v>
      </c>
      <c r="W688" s="14">
        <f t="shared" si="152"/>
        <v>61</v>
      </c>
      <c r="X688" s="14">
        <f t="shared" si="153"/>
        <v>23</v>
      </c>
      <c r="Y688" s="14">
        <f t="shared" si="154"/>
        <v>12</v>
      </c>
      <c r="Z688" s="14">
        <f t="shared" si="155"/>
        <v>4</v>
      </c>
      <c r="AA688" s="14">
        <f t="shared" si="156"/>
        <v>3</v>
      </c>
      <c r="AB688" s="14">
        <f t="shared" si="157"/>
        <v>1</v>
      </c>
      <c r="AC688" s="14">
        <f t="shared" si="158"/>
        <v>0</v>
      </c>
      <c r="AD688" s="14">
        <f t="shared" si="159"/>
        <v>0</v>
      </c>
      <c r="AE688" s="14">
        <f t="shared" si="160"/>
        <v>0</v>
      </c>
      <c r="AF688" s="14">
        <f t="shared" si="161"/>
        <v>0</v>
      </c>
      <c r="AG688" s="14">
        <f t="shared" si="162"/>
        <v>0</v>
      </c>
      <c r="AH688" s="14">
        <f t="shared" si="163"/>
        <v>0</v>
      </c>
      <c r="AI688" s="9">
        <f t="shared" si="164"/>
        <v>22.262773722627738</v>
      </c>
    </row>
    <row r="689" spans="1:35">
      <c r="A689" s="1">
        <v>120199</v>
      </c>
      <c r="B689" s="14">
        <v>51</v>
      </c>
      <c r="C689" s="14">
        <v>22</v>
      </c>
      <c r="D689" s="2">
        <v>52.073</v>
      </c>
      <c r="E689" s="3">
        <v>4.3</v>
      </c>
      <c r="F689" s="14">
        <v>234</v>
      </c>
      <c r="G689" s="14">
        <v>77</v>
      </c>
      <c r="H689" s="14">
        <v>41</v>
      </c>
      <c r="I689" s="14">
        <v>23</v>
      </c>
      <c r="J689" s="14">
        <v>12</v>
      </c>
      <c r="K689" s="14">
        <v>4</v>
      </c>
      <c r="L689" s="14">
        <v>2</v>
      </c>
      <c r="M689" s="14">
        <v>0</v>
      </c>
      <c r="N689" s="14">
        <v>2</v>
      </c>
      <c r="O689" s="14">
        <v>0</v>
      </c>
      <c r="P689" s="14">
        <v>0</v>
      </c>
      <c r="Q689" s="14">
        <v>0</v>
      </c>
      <c r="R689" s="14">
        <v>0</v>
      </c>
      <c r="S689">
        <v>0</v>
      </c>
      <c r="T689" s="41">
        <v>2</v>
      </c>
      <c r="U689" s="14">
        <f t="shared" si="150"/>
        <v>395</v>
      </c>
      <c r="V689" s="14">
        <f t="shared" si="151"/>
        <v>161</v>
      </c>
      <c r="W689" s="14">
        <f t="shared" si="152"/>
        <v>84</v>
      </c>
      <c r="X689" s="14">
        <f t="shared" si="153"/>
        <v>43</v>
      </c>
      <c r="Y689" s="14">
        <f t="shared" si="154"/>
        <v>20</v>
      </c>
      <c r="Z689" s="14">
        <f t="shared" si="155"/>
        <v>8</v>
      </c>
      <c r="AA689" s="14">
        <f t="shared" si="156"/>
        <v>4</v>
      </c>
      <c r="AB689" s="14">
        <f t="shared" si="157"/>
        <v>2</v>
      </c>
      <c r="AC689" s="14">
        <f t="shared" si="158"/>
        <v>2</v>
      </c>
      <c r="AD689" s="14">
        <f t="shared" si="159"/>
        <v>0</v>
      </c>
      <c r="AE689" s="14">
        <f t="shared" si="160"/>
        <v>0</v>
      </c>
      <c r="AF689" s="14">
        <f t="shared" si="161"/>
        <v>0</v>
      </c>
      <c r="AG689" s="14">
        <f t="shared" si="162"/>
        <v>0</v>
      </c>
      <c r="AH689" s="14">
        <f t="shared" si="163"/>
        <v>0</v>
      </c>
      <c r="AI689" s="9">
        <f t="shared" si="164"/>
        <v>21.265822784810126</v>
      </c>
    </row>
    <row r="690" spans="1:35">
      <c r="A690" s="1">
        <v>120199</v>
      </c>
      <c r="B690" s="14">
        <v>51</v>
      </c>
      <c r="C690" s="14">
        <v>23</v>
      </c>
      <c r="D690" s="2">
        <v>52.116</v>
      </c>
      <c r="E690" s="3">
        <v>5.4</v>
      </c>
      <c r="F690" s="14">
        <v>246</v>
      </c>
      <c r="G690" s="14">
        <v>77</v>
      </c>
      <c r="H690" s="14">
        <v>39</v>
      </c>
      <c r="I690" s="14">
        <v>17</v>
      </c>
      <c r="J690" s="14">
        <v>9</v>
      </c>
      <c r="K690" s="14">
        <v>6</v>
      </c>
      <c r="L690" s="14">
        <v>2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>
        <v>0</v>
      </c>
      <c r="T690" s="41">
        <v>2</v>
      </c>
      <c r="U690" s="14">
        <f t="shared" si="150"/>
        <v>396</v>
      </c>
      <c r="V690" s="14">
        <f t="shared" si="151"/>
        <v>150</v>
      </c>
      <c r="W690" s="14">
        <f t="shared" si="152"/>
        <v>73</v>
      </c>
      <c r="X690" s="14">
        <f t="shared" si="153"/>
        <v>34</v>
      </c>
      <c r="Y690" s="14">
        <f t="shared" si="154"/>
        <v>17</v>
      </c>
      <c r="Z690" s="14">
        <f t="shared" si="155"/>
        <v>8</v>
      </c>
      <c r="AA690" s="14">
        <f t="shared" si="156"/>
        <v>2</v>
      </c>
      <c r="AB690" s="14">
        <f t="shared" si="157"/>
        <v>0</v>
      </c>
      <c r="AC690" s="14">
        <f t="shared" si="158"/>
        <v>0</v>
      </c>
      <c r="AD690" s="14">
        <f t="shared" si="159"/>
        <v>0</v>
      </c>
      <c r="AE690" s="14">
        <f t="shared" si="160"/>
        <v>0</v>
      </c>
      <c r="AF690" s="14">
        <f t="shared" si="161"/>
        <v>0</v>
      </c>
      <c r="AG690" s="14">
        <f t="shared" si="162"/>
        <v>0</v>
      </c>
      <c r="AH690" s="14">
        <f t="shared" si="163"/>
        <v>0</v>
      </c>
      <c r="AI690" s="9">
        <f t="shared" si="164"/>
        <v>18.434343434343432</v>
      </c>
    </row>
    <row r="691" spans="1:35">
      <c r="A691" s="1">
        <v>120199</v>
      </c>
      <c r="B691" s="14">
        <v>52</v>
      </c>
      <c r="C691" s="14">
        <v>1</v>
      </c>
      <c r="D691" s="2">
        <v>52.17</v>
      </c>
      <c r="E691" s="3">
        <v>5.8</v>
      </c>
      <c r="F691" s="14">
        <v>374</v>
      </c>
      <c r="G691" s="14">
        <v>191</v>
      </c>
      <c r="H691" s="14">
        <v>126</v>
      </c>
      <c r="I691" s="14">
        <v>102</v>
      </c>
      <c r="J691" s="14">
        <v>56</v>
      </c>
      <c r="K691" s="14">
        <v>23</v>
      </c>
      <c r="L691" s="14">
        <v>14</v>
      </c>
      <c r="M691" s="14">
        <v>8</v>
      </c>
      <c r="N691" s="14">
        <v>1</v>
      </c>
      <c r="O691" s="14">
        <v>0</v>
      </c>
      <c r="P691" s="14">
        <v>1</v>
      </c>
      <c r="Q691" s="14">
        <v>0</v>
      </c>
      <c r="R691" s="14">
        <v>0</v>
      </c>
      <c r="S691">
        <v>0</v>
      </c>
      <c r="T691" s="41">
        <v>2</v>
      </c>
      <c r="U691" s="14">
        <f t="shared" si="150"/>
        <v>896</v>
      </c>
      <c r="V691" s="14">
        <f t="shared" si="151"/>
        <v>522</v>
      </c>
      <c r="W691" s="14">
        <f t="shared" si="152"/>
        <v>331</v>
      </c>
      <c r="X691" s="14">
        <f t="shared" si="153"/>
        <v>205</v>
      </c>
      <c r="Y691" s="14">
        <f t="shared" si="154"/>
        <v>103</v>
      </c>
      <c r="Z691" s="14">
        <f t="shared" si="155"/>
        <v>47</v>
      </c>
      <c r="AA691" s="14">
        <f t="shared" si="156"/>
        <v>24</v>
      </c>
      <c r="AB691" s="14">
        <f t="shared" si="157"/>
        <v>10</v>
      </c>
      <c r="AC691" s="14">
        <f t="shared" si="158"/>
        <v>2</v>
      </c>
      <c r="AD691" s="14">
        <f t="shared" si="159"/>
        <v>1</v>
      </c>
      <c r="AE691" s="14">
        <f t="shared" si="160"/>
        <v>1</v>
      </c>
      <c r="AF691" s="14">
        <f t="shared" si="161"/>
        <v>0</v>
      </c>
      <c r="AG691" s="14">
        <f t="shared" si="162"/>
        <v>0</v>
      </c>
      <c r="AH691" s="14">
        <f t="shared" si="163"/>
        <v>0</v>
      </c>
      <c r="AI691" s="9">
        <f t="shared" si="164"/>
        <v>36.941964285714285</v>
      </c>
    </row>
    <row r="692" spans="1:35">
      <c r="A692" s="1">
        <v>120199</v>
      </c>
      <c r="B692" s="14">
        <v>52</v>
      </c>
      <c r="C692" s="14">
        <v>2</v>
      </c>
      <c r="D692" s="2">
        <v>52.228000000000002</v>
      </c>
      <c r="E692" s="3">
        <v>4.7</v>
      </c>
      <c r="F692" s="14">
        <v>1028</v>
      </c>
      <c r="G692" s="14">
        <v>522</v>
      </c>
      <c r="H692" s="14">
        <v>353</v>
      </c>
      <c r="I692" s="14">
        <v>231</v>
      </c>
      <c r="J692" s="14">
        <v>109</v>
      </c>
      <c r="K692" s="14">
        <v>32</v>
      </c>
      <c r="L692" s="14">
        <v>6</v>
      </c>
      <c r="M692" s="14">
        <v>1</v>
      </c>
      <c r="N692" s="14">
        <v>0</v>
      </c>
      <c r="O692" s="14">
        <v>0</v>
      </c>
      <c r="P692" s="14">
        <v>0</v>
      </c>
      <c r="Q692" s="14">
        <v>1</v>
      </c>
      <c r="R692" s="14">
        <v>0</v>
      </c>
      <c r="S692">
        <v>0</v>
      </c>
      <c r="T692" s="41">
        <v>2</v>
      </c>
      <c r="U692" s="14">
        <f t="shared" si="150"/>
        <v>2283</v>
      </c>
      <c r="V692" s="14">
        <f t="shared" si="151"/>
        <v>1255</v>
      </c>
      <c r="W692" s="14">
        <f t="shared" si="152"/>
        <v>733</v>
      </c>
      <c r="X692" s="14">
        <f t="shared" si="153"/>
        <v>380</v>
      </c>
      <c r="Y692" s="14">
        <f t="shared" si="154"/>
        <v>149</v>
      </c>
      <c r="Z692" s="14">
        <f t="shared" si="155"/>
        <v>40</v>
      </c>
      <c r="AA692" s="14">
        <f t="shared" si="156"/>
        <v>8</v>
      </c>
      <c r="AB692" s="14">
        <f t="shared" si="157"/>
        <v>2</v>
      </c>
      <c r="AC692" s="14">
        <f t="shared" si="158"/>
        <v>1</v>
      </c>
      <c r="AD692" s="14">
        <f t="shared" si="159"/>
        <v>1</v>
      </c>
      <c r="AE692" s="14">
        <f t="shared" si="160"/>
        <v>1</v>
      </c>
      <c r="AF692" s="14">
        <f t="shared" si="161"/>
        <v>1</v>
      </c>
      <c r="AG692" s="14">
        <f t="shared" si="162"/>
        <v>0</v>
      </c>
      <c r="AH692" s="14">
        <f t="shared" si="163"/>
        <v>0</v>
      </c>
      <c r="AI692" s="9">
        <f t="shared" si="164"/>
        <v>32.106876916338152</v>
      </c>
    </row>
    <row r="693" spans="1:35">
      <c r="A693" s="1">
        <v>120199</v>
      </c>
      <c r="B693" s="14">
        <v>52</v>
      </c>
      <c r="C693" s="14">
        <v>3</v>
      </c>
      <c r="D693" s="2">
        <v>52.274999999999999</v>
      </c>
      <c r="E693" s="3">
        <v>4.7</v>
      </c>
      <c r="F693" s="14">
        <v>211</v>
      </c>
      <c r="G693" s="14">
        <v>88</v>
      </c>
      <c r="H693" s="14">
        <v>52</v>
      </c>
      <c r="I693" s="14">
        <v>30</v>
      </c>
      <c r="J693" s="14">
        <v>13</v>
      </c>
      <c r="K693" s="14">
        <v>1</v>
      </c>
      <c r="L693" s="14">
        <v>2</v>
      </c>
      <c r="M693" s="14">
        <v>1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>
        <v>0</v>
      </c>
      <c r="T693" s="41">
        <v>2</v>
      </c>
      <c r="U693" s="14">
        <f t="shared" si="150"/>
        <v>398</v>
      </c>
      <c r="V693" s="14">
        <f t="shared" si="151"/>
        <v>187</v>
      </c>
      <c r="W693" s="14">
        <f t="shared" si="152"/>
        <v>99</v>
      </c>
      <c r="X693" s="14">
        <f t="shared" si="153"/>
        <v>47</v>
      </c>
      <c r="Y693" s="14">
        <f t="shared" si="154"/>
        <v>17</v>
      </c>
      <c r="Z693" s="14">
        <f t="shared" si="155"/>
        <v>4</v>
      </c>
      <c r="AA693" s="14">
        <f t="shared" si="156"/>
        <v>3</v>
      </c>
      <c r="AB693" s="14">
        <f t="shared" si="157"/>
        <v>1</v>
      </c>
      <c r="AC693" s="14">
        <f t="shared" si="158"/>
        <v>0</v>
      </c>
      <c r="AD693" s="14">
        <f t="shared" si="159"/>
        <v>0</v>
      </c>
      <c r="AE693" s="14">
        <f t="shared" si="160"/>
        <v>0</v>
      </c>
      <c r="AF693" s="14">
        <f t="shared" si="161"/>
        <v>0</v>
      </c>
      <c r="AG693" s="14">
        <f t="shared" si="162"/>
        <v>0</v>
      </c>
      <c r="AH693" s="14">
        <f t="shared" si="163"/>
        <v>0</v>
      </c>
      <c r="AI693" s="9">
        <f t="shared" si="164"/>
        <v>24.874371859296481</v>
      </c>
    </row>
    <row r="694" spans="1:35">
      <c r="A694" s="1">
        <v>120199</v>
      </c>
      <c r="B694" s="14">
        <v>52</v>
      </c>
      <c r="C694" s="14">
        <v>4</v>
      </c>
      <c r="D694" s="2">
        <v>52.322000000000003</v>
      </c>
      <c r="E694" s="3">
        <v>4.7</v>
      </c>
      <c r="F694" s="14">
        <v>414</v>
      </c>
      <c r="G694" s="14">
        <v>237</v>
      </c>
      <c r="H694" s="14">
        <v>112</v>
      </c>
      <c r="I694" s="14">
        <v>50</v>
      </c>
      <c r="J694" s="14">
        <v>21</v>
      </c>
      <c r="K694" s="14">
        <v>7</v>
      </c>
      <c r="L694" s="14">
        <v>2</v>
      </c>
      <c r="M694" s="14">
        <v>2</v>
      </c>
      <c r="N694" s="14">
        <v>0</v>
      </c>
      <c r="O694" s="14">
        <v>0</v>
      </c>
      <c r="P694" s="14">
        <v>1</v>
      </c>
      <c r="Q694" s="14">
        <v>0</v>
      </c>
      <c r="R694" s="14">
        <v>0</v>
      </c>
      <c r="S694">
        <v>0</v>
      </c>
      <c r="T694" s="41">
        <v>2</v>
      </c>
      <c r="U694" s="14">
        <f t="shared" si="150"/>
        <v>846</v>
      </c>
      <c r="V694" s="14">
        <f t="shared" si="151"/>
        <v>432</v>
      </c>
      <c r="W694" s="14">
        <f t="shared" si="152"/>
        <v>195</v>
      </c>
      <c r="X694" s="14">
        <f t="shared" si="153"/>
        <v>83</v>
      </c>
      <c r="Y694" s="14">
        <f t="shared" si="154"/>
        <v>33</v>
      </c>
      <c r="Z694" s="14">
        <f t="shared" si="155"/>
        <v>12</v>
      </c>
      <c r="AA694" s="14">
        <f t="shared" si="156"/>
        <v>5</v>
      </c>
      <c r="AB694" s="14">
        <f t="shared" si="157"/>
        <v>3</v>
      </c>
      <c r="AC694" s="14">
        <f t="shared" si="158"/>
        <v>1</v>
      </c>
      <c r="AD694" s="14">
        <f t="shared" si="159"/>
        <v>1</v>
      </c>
      <c r="AE694" s="14">
        <f t="shared" si="160"/>
        <v>1</v>
      </c>
      <c r="AF694" s="14">
        <f t="shared" si="161"/>
        <v>0</v>
      </c>
      <c r="AG694" s="14">
        <f t="shared" si="162"/>
        <v>0</v>
      </c>
      <c r="AH694" s="14">
        <f t="shared" si="163"/>
        <v>0</v>
      </c>
      <c r="AI694" s="9">
        <f t="shared" si="164"/>
        <v>23.049645390070921</v>
      </c>
    </row>
    <row r="695" spans="1:35">
      <c r="A695" s="1">
        <v>120199</v>
      </c>
      <c r="B695" s="14">
        <v>52</v>
      </c>
      <c r="C695" s="14">
        <v>5</v>
      </c>
      <c r="D695" s="2">
        <v>52.369</v>
      </c>
      <c r="E695" s="3">
        <v>4.7</v>
      </c>
      <c r="F695" s="14">
        <v>1323</v>
      </c>
      <c r="G695" s="14">
        <v>629</v>
      </c>
      <c r="H695" s="14">
        <v>305</v>
      </c>
      <c r="I695" s="14">
        <v>132</v>
      </c>
      <c r="J695" s="14">
        <v>56</v>
      </c>
      <c r="K695" s="14">
        <v>15</v>
      </c>
      <c r="L695" s="14">
        <v>8</v>
      </c>
      <c r="M695" s="14">
        <v>2</v>
      </c>
      <c r="N695" s="14">
        <v>3</v>
      </c>
      <c r="O695" s="14">
        <v>1</v>
      </c>
      <c r="P695" s="14">
        <v>0</v>
      </c>
      <c r="Q695" s="14">
        <v>0</v>
      </c>
      <c r="R695" s="14">
        <v>0</v>
      </c>
      <c r="S695">
        <v>0</v>
      </c>
      <c r="T695" s="41">
        <v>2</v>
      </c>
      <c r="U695" s="14">
        <f t="shared" si="150"/>
        <v>2474</v>
      </c>
      <c r="V695" s="14">
        <f t="shared" si="151"/>
        <v>1151</v>
      </c>
      <c r="W695" s="14">
        <f t="shared" si="152"/>
        <v>522</v>
      </c>
      <c r="X695" s="14">
        <f t="shared" si="153"/>
        <v>217</v>
      </c>
      <c r="Y695" s="14">
        <f t="shared" si="154"/>
        <v>85</v>
      </c>
      <c r="Z695" s="14">
        <f t="shared" si="155"/>
        <v>29</v>
      </c>
      <c r="AA695" s="14">
        <f t="shared" si="156"/>
        <v>14</v>
      </c>
      <c r="AB695" s="14">
        <f t="shared" si="157"/>
        <v>6</v>
      </c>
      <c r="AC695" s="14">
        <f t="shared" si="158"/>
        <v>4</v>
      </c>
      <c r="AD695" s="14">
        <f t="shared" si="159"/>
        <v>1</v>
      </c>
      <c r="AE695" s="14">
        <f t="shared" si="160"/>
        <v>0</v>
      </c>
      <c r="AF695" s="14">
        <f t="shared" si="161"/>
        <v>0</v>
      </c>
      <c r="AG695" s="14">
        <f t="shared" si="162"/>
        <v>0</v>
      </c>
      <c r="AH695" s="14">
        <f t="shared" si="163"/>
        <v>0</v>
      </c>
      <c r="AI695" s="9">
        <f t="shared" si="164"/>
        <v>21.099434114793855</v>
      </c>
    </row>
    <row r="696" spans="1:35">
      <c r="A696" s="1">
        <v>120199</v>
      </c>
      <c r="B696" s="14">
        <v>52</v>
      </c>
      <c r="C696" s="14">
        <v>6</v>
      </c>
      <c r="D696" s="2">
        <v>52.415999999999997</v>
      </c>
      <c r="E696" s="3">
        <v>4.5999999999999996</v>
      </c>
      <c r="F696" s="14">
        <v>196</v>
      </c>
      <c r="G696" s="14">
        <v>61</v>
      </c>
      <c r="H696" s="14">
        <v>28</v>
      </c>
      <c r="I696" s="14">
        <v>10</v>
      </c>
      <c r="J696" s="14">
        <v>2</v>
      </c>
      <c r="K696" s="14">
        <v>0</v>
      </c>
      <c r="L696" s="14">
        <v>2</v>
      </c>
      <c r="M696" s="14">
        <v>1</v>
      </c>
      <c r="N696" s="14">
        <v>1</v>
      </c>
      <c r="O696" s="14">
        <v>0</v>
      </c>
      <c r="P696" s="14">
        <v>0</v>
      </c>
      <c r="Q696" s="14">
        <v>0</v>
      </c>
      <c r="R696" s="14">
        <v>0</v>
      </c>
      <c r="S696">
        <v>0</v>
      </c>
      <c r="T696" s="41">
        <v>2</v>
      </c>
      <c r="U696" s="14">
        <f t="shared" si="150"/>
        <v>301</v>
      </c>
      <c r="V696" s="14">
        <f t="shared" si="151"/>
        <v>105</v>
      </c>
      <c r="W696" s="14">
        <f t="shared" si="152"/>
        <v>44</v>
      </c>
      <c r="X696" s="14">
        <f t="shared" si="153"/>
        <v>16</v>
      </c>
      <c r="Y696" s="14">
        <f t="shared" si="154"/>
        <v>6</v>
      </c>
      <c r="Z696" s="14">
        <f t="shared" si="155"/>
        <v>4</v>
      </c>
      <c r="AA696" s="14">
        <f t="shared" si="156"/>
        <v>4</v>
      </c>
      <c r="AB696" s="14">
        <f t="shared" si="157"/>
        <v>2</v>
      </c>
      <c r="AC696" s="14">
        <f t="shared" si="158"/>
        <v>1</v>
      </c>
      <c r="AD696" s="14">
        <f t="shared" si="159"/>
        <v>0</v>
      </c>
      <c r="AE696" s="14">
        <f t="shared" si="160"/>
        <v>0</v>
      </c>
      <c r="AF696" s="14">
        <f t="shared" si="161"/>
        <v>0</v>
      </c>
      <c r="AG696" s="14">
        <f t="shared" si="162"/>
        <v>0</v>
      </c>
      <c r="AH696" s="14">
        <f t="shared" si="163"/>
        <v>0</v>
      </c>
      <c r="AI696" s="9">
        <f t="shared" si="164"/>
        <v>14.61794019933555</v>
      </c>
    </row>
    <row r="697" spans="1:35">
      <c r="A697" s="1">
        <v>120199</v>
      </c>
      <c r="B697" s="14">
        <v>52</v>
      </c>
      <c r="C697" s="14">
        <v>7</v>
      </c>
      <c r="D697" s="2">
        <v>52.462000000000003</v>
      </c>
      <c r="E697" s="3">
        <v>4.5999999999999996</v>
      </c>
      <c r="F697" s="14">
        <v>276</v>
      </c>
      <c r="G697" s="14">
        <v>151</v>
      </c>
      <c r="H697" s="14">
        <v>88</v>
      </c>
      <c r="I697" s="14">
        <v>58</v>
      </c>
      <c r="J697" s="14">
        <v>33</v>
      </c>
      <c r="K697" s="14">
        <v>21</v>
      </c>
      <c r="L697" s="14">
        <v>8</v>
      </c>
      <c r="M697" s="14">
        <v>10</v>
      </c>
      <c r="N697" s="14">
        <v>3</v>
      </c>
      <c r="O697" s="14">
        <v>1</v>
      </c>
      <c r="P697" s="14">
        <v>0</v>
      </c>
      <c r="Q697" s="14">
        <v>1</v>
      </c>
      <c r="R697" s="14">
        <v>0</v>
      </c>
      <c r="S697">
        <v>0</v>
      </c>
      <c r="T697" s="41">
        <v>2</v>
      </c>
      <c r="U697" s="14">
        <f t="shared" si="150"/>
        <v>650</v>
      </c>
      <c r="V697" s="14">
        <f t="shared" si="151"/>
        <v>374</v>
      </c>
      <c r="W697" s="14">
        <f t="shared" si="152"/>
        <v>223</v>
      </c>
      <c r="X697" s="14">
        <f t="shared" si="153"/>
        <v>135</v>
      </c>
      <c r="Y697" s="14">
        <f t="shared" si="154"/>
        <v>77</v>
      </c>
      <c r="Z697" s="14">
        <f t="shared" si="155"/>
        <v>44</v>
      </c>
      <c r="AA697" s="14">
        <f t="shared" si="156"/>
        <v>23</v>
      </c>
      <c r="AB697" s="14">
        <f t="shared" si="157"/>
        <v>15</v>
      </c>
      <c r="AC697" s="14">
        <f t="shared" si="158"/>
        <v>5</v>
      </c>
      <c r="AD697" s="14">
        <f t="shared" si="159"/>
        <v>2</v>
      </c>
      <c r="AE697" s="14">
        <f t="shared" si="160"/>
        <v>1</v>
      </c>
      <c r="AF697" s="14">
        <f t="shared" si="161"/>
        <v>1</v>
      </c>
      <c r="AG697" s="14">
        <f t="shared" si="162"/>
        <v>0</v>
      </c>
      <c r="AH697" s="14">
        <f t="shared" si="163"/>
        <v>0</v>
      </c>
      <c r="AI697" s="9">
        <f t="shared" si="164"/>
        <v>34.307692307692307</v>
      </c>
    </row>
    <row r="698" spans="1:35">
      <c r="A698" s="1">
        <v>120199</v>
      </c>
      <c r="B698" s="14">
        <v>52</v>
      </c>
      <c r="C698" s="14">
        <v>8</v>
      </c>
      <c r="D698" s="2">
        <v>52.508000000000003</v>
      </c>
      <c r="E698" s="3">
        <v>4.5999999999999996</v>
      </c>
      <c r="F698" s="14">
        <v>327</v>
      </c>
      <c r="G698" s="14">
        <v>156</v>
      </c>
      <c r="H698" s="14">
        <v>135</v>
      </c>
      <c r="I698" s="14">
        <v>64</v>
      </c>
      <c r="J698" s="14">
        <v>31</v>
      </c>
      <c r="K698" s="14">
        <v>11</v>
      </c>
      <c r="L698" s="14">
        <v>5</v>
      </c>
      <c r="M698" s="14">
        <v>4</v>
      </c>
      <c r="N698" s="14">
        <v>1</v>
      </c>
      <c r="O698" s="14">
        <v>0</v>
      </c>
      <c r="P698" s="14">
        <v>0</v>
      </c>
      <c r="Q698" s="14">
        <v>0</v>
      </c>
      <c r="R698" s="14">
        <v>0</v>
      </c>
      <c r="S698">
        <v>0</v>
      </c>
      <c r="T698" s="41">
        <v>2</v>
      </c>
      <c r="U698" s="14">
        <f t="shared" si="150"/>
        <v>734</v>
      </c>
      <c r="V698" s="14">
        <f t="shared" si="151"/>
        <v>407</v>
      </c>
      <c r="W698" s="14">
        <f t="shared" si="152"/>
        <v>251</v>
      </c>
      <c r="X698" s="14">
        <f t="shared" si="153"/>
        <v>116</v>
      </c>
      <c r="Y698" s="14">
        <f t="shared" si="154"/>
        <v>52</v>
      </c>
      <c r="Z698" s="14">
        <f t="shared" si="155"/>
        <v>21</v>
      </c>
      <c r="AA698" s="14">
        <f t="shared" si="156"/>
        <v>10</v>
      </c>
      <c r="AB698" s="14">
        <f t="shared" si="157"/>
        <v>5</v>
      </c>
      <c r="AC698" s="14">
        <f t="shared" si="158"/>
        <v>1</v>
      </c>
      <c r="AD698" s="14">
        <f t="shared" si="159"/>
        <v>0</v>
      </c>
      <c r="AE698" s="14">
        <f t="shared" si="160"/>
        <v>0</v>
      </c>
      <c r="AF698" s="14">
        <f t="shared" si="161"/>
        <v>0</v>
      </c>
      <c r="AG698" s="14">
        <f t="shared" si="162"/>
        <v>0</v>
      </c>
      <c r="AH698" s="14">
        <f t="shared" si="163"/>
        <v>0</v>
      </c>
      <c r="AI698" s="9">
        <f t="shared" si="164"/>
        <v>34.196185286103542</v>
      </c>
    </row>
    <row r="699" spans="1:35">
      <c r="A699" s="1">
        <v>120199</v>
      </c>
      <c r="B699" s="14">
        <v>52</v>
      </c>
      <c r="C699" s="14">
        <v>9</v>
      </c>
      <c r="D699" s="2">
        <v>52.554000000000002</v>
      </c>
      <c r="E699" s="3">
        <v>4.5999999999999996</v>
      </c>
      <c r="F699" s="14">
        <v>503</v>
      </c>
      <c r="G699" s="14">
        <v>250</v>
      </c>
      <c r="H699" s="14">
        <v>170</v>
      </c>
      <c r="I699" s="14">
        <v>77</v>
      </c>
      <c r="J699" s="14">
        <v>33</v>
      </c>
      <c r="K699" s="14">
        <v>14</v>
      </c>
      <c r="L699" s="14">
        <v>6</v>
      </c>
      <c r="M699" s="14">
        <v>5</v>
      </c>
      <c r="N699" s="14">
        <v>5</v>
      </c>
      <c r="O699" s="14">
        <v>2</v>
      </c>
      <c r="P699" s="14">
        <v>1</v>
      </c>
      <c r="Q699" s="14">
        <v>2</v>
      </c>
      <c r="R699" s="14">
        <v>0</v>
      </c>
      <c r="S699">
        <v>0</v>
      </c>
      <c r="T699" s="41">
        <v>2</v>
      </c>
      <c r="U699" s="14">
        <f t="shared" si="150"/>
        <v>1068</v>
      </c>
      <c r="V699" s="14">
        <f t="shared" si="151"/>
        <v>565</v>
      </c>
      <c r="W699" s="14">
        <f t="shared" si="152"/>
        <v>315</v>
      </c>
      <c r="X699" s="14">
        <f t="shared" si="153"/>
        <v>145</v>
      </c>
      <c r="Y699" s="14">
        <f t="shared" si="154"/>
        <v>68</v>
      </c>
      <c r="Z699" s="14">
        <f t="shared" si="155"/>
        <v>35</v>
      </c>
      <c r="AA699" s="14">
        <f t="shared" si="156"/>
        <v>21</v>
      </c>
      <c r="AB699" s="14">
        <f t="shared" si="157"/>
        <v>15</v>
      </c>
      <c r="AC699" s="14">
        <f t="shared" si="158"/>
        <v>10</v>
      </c>
      <c r="AD699" s="14">
        <f t="shared" si="159"/>
        <v>5</v>
      </c>
      <c r="AE699" s="14">
        <f t="shared" si="160"/>
        <v>3</v>
      </c>
      <c r="AF699" s="14">
        <f t="shared" si="161"/>
        <v>2</v>
      </c>
      <c r="AG699" s="14">
        <f t="shared" si="162"/>
        <v>0</v>
      </c>
      <c r="AH699" s="14">
        <f t="shared" si="163"/>
        <v>0</v>
      </c>
      <c r="AI699" s="9">
        <f t="shared" si="164"/>
        <v>29.49438202247191</v>
      </c>
    </row>
    <row r="700" spans="1:35">
      <c r="A700" s="1">
        <v>120199</v>
      </c>
      <c r="B700" s="14">
        <v>52</v>
      </c>
      <c r="C700" s="14">
        <v>10</v>
      </c>
      <c r="D700" s="2">
        <v>52.6</v>
      </c>
      <c r="E700" s="3">
        <v>4.5999999999999996</v>
      </c>
      <c r="F700" s="14">
        <v>432</v>
      </c>
      <c r="G700" s="14">
        <v>244</v>
      </c>
      <c r="H700" s="14">
        <v>134</v>
      </c>
      <c r="I700" s="14">
        <v>64</v>
      </c>
      <c r="J700" s="14">
        <v>26</v>
      </c>
      <c r="K700" s="14">
        <v>16</v>
      </c>
      <c r="L700" s="14">
        <v>6</v>
      </c>
      <c r="M700" s="14">
        <v>8</v>
      </c>
      <c r="N700" s="14">
        <v>1</v>
      </c>
      <c r="O700" s="14">
        <v>2</v>
      </c>
      <c r="P700" s="14">
        <v>2</v>
      </c>
      <c r="Q700" s="14">
        <v>0</v>
      </c>
      <c r="R700" s="14">
        <v>1</v>
      </c>
      <c r="S700">
        <v>1</v>
      </c>
      <c r="T700" s="41">
        <v>2</v>
      </c>
      <c r="U700" s="14">
        <f t="shared" si="150"/>
        <v>937</v>
      </c>
      <c r="V700" s="14">
        <f t="shared" si="151"/>
        <v>505</v>
      </c>
      <c r="W700" s="14">
        <f t="shared" si="152"/>
        <v>261</v>
      </c>
      <c r="X700" s="14">
        <f t="shared" si="153"/>
        <v>127</v>
      </c>
      <c r="Y700" s="14">
        <f t="shared" si="154"/>
        <v>63</v>
      </c>
      <c r="Z700" s="14">
        <f t="shared" si="155"/>
        <v>37</v>
      </c>
      <c r="AA700" s="14">
        <f t="shared" si="156"/>
        <v>21</v>
      </c>
      <c r="AB700" s="14">
        <f t="shared" si="157"/>
        <v>15</v>
      </c>
      <c r="AC700" s="14">
        <f t="shared" si="158"/>
        <v>7</v>
      </c>
      <c r="AD700" s="14">
        <f t="shared" si="159"/>
        <v>6</v>
      </c>
      <c r="AE700" s="14">
        <f t="shared" si="160"/>
        <v>4</v>
      </c>
      <c r="AF700" s="14">
        <f t="shared" si="161"/>
        <v>2</v>
      </c>
      <c r="AG700" s="14">
        <f t="shared" si="162"/>
        <v>2</v>
      </c>
      <c r="AH700" s="14">
        <f t="shared" si="163"/>
        <v>1</v>
      </c>
      <c r="AI700" s="9">
        <f t="shared" si="164"/>
        <v>27.854855923159015</v>
      </c>
    </row>
    <row r="701" spans="1:35">
      <c r="A701" s="1">
        <v>120199</v>
      </c>
      <c r="B701" s="14">
        <v>52</v>
      </c>
      <c r="C701" s="14">
        <v>11</v>
      </c>
      <c r="D701" s="2">
        <v>52.646000000000001</v>
      </c>
      <c r="E701" s="3">
        <v>4.5999999999999996</v>
      </c>
      <c r="F701" s="14">
        <v>494</v>
      </c>
      <c r="G701" s="14">
        <v>209</v>
      </c>
      <c r="H701" s="14">
        <v>121</v>
      </c>
      <c r="I701" s="14">
        <v>54</v>
      </c>
      <c r="J701" s="14">
        <v>27</v>
      </c>
      <c r="K701" s="14">
        <v>12</v>
      </c>
      <c r="L701" s="14">
        <v>1</v>
      </c>
      <c r="M701" s="14">
        <v>3</v>
      </c>
      <c r="N701" s="14">
        <v>2</v>
      </c>
      <c r="O701" s="14">
        <v>1</v>
      </c>
      <c r="P701" s="14">
        <v>0</v>
      </c>
      <c r="Q701" s="14">
        <v>1</v>
      </c>
      <c r="R701" s="14">
        <v>0</v>
      </c>
      <c r="S701">
        <v>0</v>
      </c>
      <c r="T701" s="41">
        <v>2</v>
      </c>
      <c r="U701" s="14">
        <f t="shared" si="150"/>
        <v>925</v>
      </c>
      <c r="V701" s="14">
        <f t="shared" si="151"/>
        <v>431</v>
      </c>
      <c r="W701" s="14">
        <f t="shared" si="152"/>
        <v>222</v>
      </c>
      <c r="X701" s="14">
        <f t="shared" si="153"/>
        <v>101</v>
      </c>
      <c r="Y701" s="14">
        <f t="shared" si="154"/>
        <v>47</v>
      </c>
      <c r="Z701" s="14">
        <f t="shared" si="155"/>
        <v>20</v>
      </c>
      <c r="AA701" s="14">
        <f t="shared" si="156"/>
        <v>8</v>
      </c>
      <c r="AB701" s="14">
        <f t="shared" si="157"/>
        <v>7</v>
      </c>
      <c r="AC701" s="14">
        <f t="shared" si="158"/>
        <v>4</v>
      </c>
      <c r="AD701" s="14">
        <f t="shared" si="159"/>
        <v>2</v>
      </c>
      <c r="AE701" s="14">
        <f t="shared" si="160"/>
        <v>1</v>
      </c>
      <c r="AF701" s="14">
        <f t="shared" si="161"/>
        <v>1</v>
      </c>
      <c r="AG701" s="14">
        <f t="shared" si="162"/>
        <v>0</v>
      </c>
      <c r="AH701" s="14">
        <f t="shared" si="163"/>
        <v>0</v>
      </c>
      <c r="AI701" s="9">
        <f t="shared" si="164"/>
        <v>24</v>
      </c>
    </row>
    <row r="702" spans="1:35">
      <c r="A702" s="1">
        <v>120199</v>
      </c>
      <c r="B702" s="14">
        <v>52</v>
      </c>
      <c r="C702" s="14">
        <v>12</v>
      </c>
      <c r="D702" s="2">
        <v>52.692</v>
      </c>
      <c r="E702" s="3">
        <v>4.5999999999999996</v>
      </c>
      <c r="F702" s="14">
        <v>401</v>
      </c>
      <c r="G702" s="14">
        <v>190</v>
      </c>
      <c r="H702" s="14">
        <v>84</v>
      </c>
      <c r="I702" s="14">
        <v>41</v>
      </c>
      <c r="J702" s="14">
        <v>15</v>
      </c>
      <c r="K702" s="14">
        <v>3</v>
      </c>
      <c r="L702" s="14">
        <v>2</v>
      </c>
      <c r="M702" s="14">
        <v>2</v>
      </c>
      <c r="N702" s="14">
        <v>1</v>
      </c>
      <c r="O702" s="14">
        <v>0</v>
      </c>
      <c r="P702" s="14">
        <v>0</v>
      </c>
      <c r="Q702" s="14">
        <v>0</v>
      </c>
      <c r="R702" s="14">
        <v>0</v>
      </c>
      <c r="S702">
        <v>0</v>
      </c>
      <c r="T702" s="41">
        <v>2</v>
      </c>
      <c r="U702" s="14">
        <f t="shared" si="150"/>
        <v>739</v>
      </c>
      <c r="V702" s="14">
        <f t="shared" si="151"/>
        <v>338</v>
      </c>
      <c r="W702" s="14">
        <f t="shared" si="152"/>
        <v>148</v>
      </c>
      <c r="X702" s="14">
        <f t="shared" si="153"/>
        <v>64</v>
      </c>
      <c r="Y702" s="14">
        <f t="shared" si="154"/>
        <v>23</v>
      </c>
      <c r="Z702" s="14">
        <f t="shared" si="155"/>
        <v>8</v>
      </c>
      <c r="AA702" s="14">
        <f t="shared" si="156"/>
        <v>5</v>
      </c>
      <c r="AB702" s="14">
        <f t="shared" si="157"/>
        <v>3</v>
      </c>
      <c r="AC702" s="14">
        <f t="shared" si="158"/>
        <v>1</v>
      </c>
      <c r="AD702" s="14">
        <f t="shared" si="159"/>
        <v>0</v>
      </c>
      <c r="AE702" s="14">
        <f t="shared" si="160"/>
        <v>0</v>
      </c>
      <c r="AF702" s="14">
        <f t="shared" si="161"/>
        <v>0</v>
      </c>
      <c r="AG702" s="14">
        <f t="shared" si="162"/>
        <v>0</v>
      </c>
      <c r="AH702" s="14">
        <f t="shared" si="163"/>
        <v>0</v>
      </c>
      <c r="AI702" s="9">
        <f t="shared" si="164"/>
        <v>20.027063599458728</v>
      </c>
    </row>
    <row r="703" spans="1:35">
      <c r="A703" s="1">
        <v>120199</v>
      </c>
      <c r="B703" s="14">
        <v>52</v>
      </c>
      <c r="C703" s="14">
        <v>13</v>
      </c>
      <c r="D703" s="2">
        <v>52.738</v>
      </c>
      <c r="E703" s="3">
        <v>4.5999999999999996</v>
      </c>
      <c r="F703" s="14">
        <v>290</v>
      </c>
      <c r="G703" s="14">
        <v>123</v>
      </c>
      <c r="H703" s="14">
        <v>55</v>
      </c>
      <c r="I703" s="14">
        <v>17</v>
      </c>
      <c r="J703" s="14">
        <v>11</v>
      </c>
      <c r="K703" s="14">
        <v>5</v>
      </c>
      <c r="L703" s="14">
        <v>5</v>
      </c>
      <c r="M703" s="14">
        <v>1</v>
      </c>
      <c r="N703" s="14">
        <v>0</v>
      </c>
      <c r="O703" s="14">
        <v>0</v>
      </c>
      <c r="P703" s="14">
        <v>0</v>
      </c>
      <c r="Q703" s="14">
        <v>2</v>
      </c>
      <c r="R703" s="14">
        <v>0</v>
      </c>
      <c r="S703">
        <v>0</v>
      </c>
      <c r="T703" s="41">
        <v>2</v>
      </c>
      <c r="U703" s="14">
        <f t="shared" si="150"/>
        <v>509</v>
      </c>
      <c r="V703" s="14">
        <f t="shared" si="151"/>
        <v>219</v>
      </c>
      <c r="W703" s="14">
        <f t="shared" si="152"/>
        <v>96</v>
      </c>
      <c r="X703" s="14">
        <f t="shared" si="153"/>
        <v>41</v>
      </c>
      <c r="Y703" s="14">
        <f t="shared" si="154"/>
        <v>24</v>
      </c>
      <c r="Z703" s="14">
        <f t="shared" si="155"/>
        <v>13</v>
      </c>
      <c r="AA703" s="14">
        <f t="shared" si="156"/>
        <v>8</v>
      </c>
      <c r="AB703" s="14">
        <f t="shared" si="157"/>
        <v>3</v>
      </c>
      <c r="AC703" s="14">
        <f t="shared" si="158"/>
        <v>2</v>
      </c>
      <c r="AD703" s="14">
        <f t="shared" si="159"/>
        <v>2</v>
      </c>
      <c r="AE703" s="14">
        <f t="shared" si="160"/>
        <v>2</v>
      </c>
      <c r="AF703" s="14">
        <f t="shared" si="161"/>
        <v>2</v>
      </c>
      <c r="AG703" s="14">
        <f t="shared" si="162"/>
        <v>0</v>
      </c>
      <c r="AH703" s="14">
        <f t="shared" si="163"/>
        <v>0</v>
      </c>
      <c r="AI703" s="9">
        <f t="shared" si="164"/>
        <v>18.860510805500983</v>
      </c>
    </row>
    <row r="704" spans="1:35">
      <c r="A704" s="1">
        <v>120199</v>
      </c>
      <c r="B704" s="14">
        <v>52</v>
      </c>
      <c r="C704" s="14">
        <v>14</v>
      </c>
      <c r="D704" s="2">
        <v>52.783999999999999</v>
      </c>
      <c r="E704" s="3">
        <v>4.5999999999999996</v>
      </c>
      <c r="F704" s="14">
        <v>344</v>
      </c>
      <c r="G704" s="14">
        <v>143</v>
      </c>
      <c r="H704" s="14">
        <v>65</v>
      </c>
      <c r="I704" s="14">
        <v>28</v>
      </c>
      <c r="J704" s="14">
        <v>15</v>
      </c>
      <c r="K704" s="14">
        <v>5</v>
      </c>
      <c r="L704" s="14">
        <v>3</v>
      </c>
      <c r="M704" s="14">
        <v>3</v>
      </c>
      <c r="N704" s="14">
        <v>3</v>
      </c>
      <c r="O704" s="14">
        <v>0</v>
      </c>
      <c r="P704" s="14">
        <v>0</v>
      </c>
      <c r="Q704" s="14">
        <v>0</v>
      </c>
      <c r="R704" s="14">
        <v>0</v>
      </c>
      <c r="S704">
        <v>0</v>
      </c>
      <c r="T704" s="41">
        <v>2</v>
      </c>
      <c r="U704" s="14">
        <f t="shared" si="150"/>
        <v>609</v>
      </c>
      <c r="V704" s="14">
        <f t="shared" si="151"/>
        <v>265</v>
      </c>
      <c r="W704" s="14">
        <f t="shared" si="152"/>
        <v>122</v>
      </c>
      <c r="X704" s="14">
        <f t="shared" si="153"/>
        <v>57</v>
      </c>
      <c r="Y704" s="14">
        <f t="shared" si="154"/>
        <v>29</v>
      </c>
      <c r="Z704" s="14">
        <f t="shared" si="155"/>
        <v>14</v>
      </c>
      <c r="AA704" s="14">
        <f t="shared" si="156"/>
        <v>9</v>
      </c>
      <c r="AB704" s="14">
        <f t="shared" si="157"/>
        <v>6</v>
      </c>
      <c r="AC704" s="14">
        <f t="shared" si="158"/>
        <v>3</v>
      </c>
      <c r="AD704" s="14">
        <f t="shared" si="159"/>
        <v>0</v>
      </c>
      <c r="AE704" s="14">
        <f t="shared" si="160"/>
        <v>0</v>
      </c>
      <c r="AF704" s="14">
        <f t="shared" si="161"/>
        <v>0</v>
      </c>
      <c r="AG704" s="14">
        <f t="shared" si="162"/>
        <v>0</v>
      </c>
      <c r="AH704" s="14">
        <f t="shared" si="163"/>
        <v>0</v>
      </c>
      <c r="AI704" s="9">
        <f t="shared" si="164"/>
        <v>20.032840722495894</v>
      </c>
    </row>
    <row r="705" spans="1:35">
      <c r="A705" s="1">
        <v>120199</v>
      </c>
      <c r="B705" s="14">
        <v>52</v>
      </c>
      <c r="C705" s="14">
        <v>15</v>
      </c>
      <c r="D705" s="2">
        <v>52.83</v>
      </c>
      <c r="E705" s="3">
        <v>4.5999999999999996</v>
      </c>
      <c r="F705" s="14">
        <v>322</v>
      </c>
      <c r="G705" s="14">
        <v>162</v>
      </c>
      <c r="H705" s="14">
        <v>86</v>
      </c>
      <c r="I705" s="14">
        <v>37</v>
      </c>
      <c r="J705" s="14">
        <v>14</v>
      </c>
      <c r="K705" s="14">
        <v>4</v>
      </c>
      <c r="L705" s="14">
        <v>0</v>
      </c>
      <c r="M705" s="14">
        <v>1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>
        <v>0</v>
      </c>
      <c r="T705" s="41">
        <v>2</v>
      </c>
      <c r="U705" s="14">
        <f t="shared" si="150"/>
        <v>626</v>
      </c>
      <c r="V705" s="14">
        <f t="shared" si="151"/>
        <v>304</v>
      </c>
      <c r="W705" s="14">
        <f t="shared" si="152"/>
        <v>142</v>
      </c>
      <c r="X705" s="14">
        <f t="shared" si="153"/>
        <v>56</v>
      </c>
      <c r="Y705" s="14">
        <f t="shared" si="154"/>
        <v>19</v>
      </c>
      <c r="Z705" s="14">
        <f t="shared" si="155"/>
        <v>5</v>
      </c>
      <c r="AA705" s="14">
        <f t="shared" si="156"/>
        <v>1</v>
      </c>
      <c r="AB705" s="14">
        <f t="shared" si="157"/>
        <v>1</v>
      </c>
      <c r="AC705" s="14">
        <f t="shared" si="158"/>
        <v>0</v>
      </c>
      <c r="AD705" s="14">
        <f t="shared" si="159"/>
        <v>0</v>
      </c>
      <c r="AE705" s="14">
        <f t="shared" si="160"/>
        <v>0</v>
      </c>
      <c r="AF705" s="14">
        <f t="shared" si="161"/>
        <v>0</v>
      </c>
      <c r="AG705" s="14">
        <f t="shared" si="162"/>
        <v>0</v>
      </c>
      <c r="AH705" s="14">
        <f t="shared" si="163"/>
        <v>0</v>
      </c>
      <c r="AI705" s="9">
        <f t="shared" si="164"/>
        <v>22.683706070287542</v>
      </c>
    </row>
    <row r="706" spans="1:35">
      <c r="A706" s="1">
        <v>120199</v>
      </c>
      <c r="B706" s="14">
        <v>52</v>
      </c>
      <c r="C706" s="14">
        <v>16</v>
      </c>
      <c r="D706" s="2">
        <v>52.875999999999998</v>
      </c>
      <c r="E706" s="3">
        <v>4.5999999999999996</v>
      </c>
      <c r="F706" s="14">
        <v>307</v>
      </c>
      <c r="G706" s="14">
        <v>156</v>
      </c>
      <c r="H706" s="14">
        <v>66</v>
      </c>
      <c r="I706" s="14">
        <v>26</v>
      </c>
      <c r="J706" s="14">
        <v>11</v>
      </c>
      <c r="K706" s="14">
        <v>4</v>
      </c>
      <c r="L706" s="14">
        <v>2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>
        <v>0</v>
      </c>
      <c r="T706" s="41">
        <v>2</v>
      </c>
      <c r="U706" s="14">
        <f t="shared" si="150"/>
        <v>572</v>
      </c>
      <c r="V706" s="14">
        <f t="shared" si="151"/>
        <v>265</v>
      </c>
      <c r="W706" s="14">
        <f t="shared" si="152"/>
        <v>109</v>
      </c>
      <c r="X706" s="14">
        <f t="shared" si="153"/>
        <v>43</v>
      </c>
      <c r="Y706" s="14">
        <f t="shared" si="154"/>
        <v>17</v>
      </c>
      <c r="Z706" s="14">
        <f t="shared" si="155"/>
        <v>6</v>
      </c>
      <c r="AA706" s="14">
        <f t="shared" si="156"/>
        <v>2</v>
      </c>
      <c r="AB706" s="14">
        <f t="shared" si="157"/>
        <v>0</v>
      </c>
      <c r="AC706" s="14">
        <f t="shared" si="158"/>
        <v>0</v>
      </c>
      <c r="AD706" s="14">
        <f t="shared" si="159"/>
        <v>0</v>
      </c>
      <c r="AE706" s="14">
        <f t="shared" si="160"/>
        <v>0</v>
      </c>
      <c r="AF706" s="14">
        <f t="shared" si="161"/>
        <v>0</v>
      </c>
      <c r="AG706" s="14">
        <f t="shared" si="162"/>
        <v>0</v>
      </c>
      <c r="AH706" s="14">
        <f t="shared" si="163"/>
        <v>0</v>
      </c>
      <c r="AI706" s="9">
        <f t="shared" si="164"/>
        <v>19.055944055944053</v>
      </c>
    </row>
    <row r="707" spans="1:35">
      <c r="A707" s="1">
        <v>120199</v>
      </c>
      <c r="B707" s="14">
        <v>52</v>
      </c>
      <c r="C707" s="14">
        <v>17</v>
      </c>
      <c r="D707" s="2">
        <v>52.921999999999997</v>
      </c>
      <c r="E707" s="3">
        <v>4.5999999999999996</v>
      </c>
      <c r="F707" s="14">
        <v>610</v>
      </c>
      <c r="G707" s="14">
        <v>300</v>
      </c>
      <c r="H707" s="14">
        <v>147</v>
      </c>
      <c r="I707" s="14">
        <v>80</v>
      </c>
      <c r="J707" s="14">
        <v>24</v>
      </c>
      <c r="K707" s="14">
        <v>6</v>
      </c>
      <c r="L707" s="14">
        <v>5</v>
      </c>
      <c r="M707" s="14">
        <v>1</v>
      </c>
      <c r="N707" s="14">
        <v>1</v>
      </c>
      <c r="O707" s="14">
        <v>0</v>
      </c>
      <c r="P707" s="14">
        <v>0</v>
      </c>
      <c r="Q707" s="14">
        <v>0</v>
      </c>
      <c r="R707" s="14">
        <v>0</v>
      </c>
      <c r="S707">
        <v>0</v>
      </c>
      <c r="T707" s="41">
        <v>2</v>
      </c>
      <c r="U707" s="14">
        <f t="shared" si="150"/>
        <v>1174</v>
      </c>
      <c r="V707" s="14">
        <f t="shared" si="151"/>
        <v>564</v>
      </c>
      <c r="W707" s="14">
        <f t="shared" si="152"/>
        <v>264</v>
      </c>
      <c r="X707" s="14">
        <f t="shared" si="153"/>
        <v>117</v>
      </c>
      <c r="Y707" s="14">
        <f t="shared" si="154"/>
        <v>37</v>
      </c>
      <c r="Z707" s="14">
        <f t="shared" si="155"/>
        <v>13</v>
      </c>
      <c r="AA707" s="14">
        <f t="shared" si="156"/>
        <v>7</v>
      </c>
      <c r="AB707" s="14">
        <f t="shared" si="157"/>
        <v>2</v>
      </c>
      <c r="AC707" s="14">
        <f t="shared" si="158"/>
        <v>1</v>
      </c>
      <c r="AD707" s="14">
        <f t="shared" si="159"/>
        <v>0</v>
      </c>
      <c r="AE707" s="14">
        <f t="shared" si="160"/>
        <v>0</v>
      </c>
      <c r="AF707" s="14">
        <f t="shared" si="161"/>
        <v>0</v>
      </c>
      <c r="AG707" s="14">
        <f t="shared" si="162"/>
        <v>0</v>
      </c>
      <c r="AH707" s="14">
        <f t="shared" si="163"/>
        <v>0</v>
      </c>
      <c r="AI707" s="9">
        <f t="shared" si="164"/>
        <v>22.487223168654175</v>
      </c>
    </row>
    <row r="708" spans="1:35">
      <c r="A708" s="1">
        <v>120199</v>
      </c>
      <c r="B708" s="14">
        <v>52</v>
      </c>
      <c r="C708" s="14">
        <v>18</v>
      </c>
      <c r="D708" s="2">
        <v>52.968000000000004</v>
      </c>
      <c r="E708" s="3">
        <v>4.5999999999999996</v>
      </c>
      <c r="F708" s="14">
        <v>517</v>
      </c>
      <c r="G708" s="14">
        <v>311</v>
      </c>
      <c r="H708" s="14">
        <v>221</v>
      </c>
      <c r="I708" s="14">
        <v>119</v>
      </c>
      <c r="J708" s="14">
        <v>66</v>
      </c>
      <c r="K708" s="14">
        <v>27</v>
      </c>
      <c r="L708" s="14">
        <v>13</v>
      </c>
      <c r="M708" s="14">
        <v>5</v>
      </c>
      <c r="N708" s="14">
        <v>1</v>
      </c>
      <c r="O708" s="14">
        <v>1</v>
      </c>
      <c r="P708" s="14">
        <v>0</v>
      </c>
      <c r="Q708" s="14">
        <v>0</v>
      </c>
      <c r="R708" s="14">
        <v>0</v>
      </c>
      <c r="S708">
        <v>0</v>
      </c>
      <c r="T708" s="41">
        <v>2</v>
      </c>
      <c r="U708" s="14">
        <f t="shared" si="150"/>
        <v>1281</v>
      </c>
      <c r="V708" s="14">
        <f t="shared" si="151"/>
        <v>764</v>
      </c>
      <c r="W708" s="14">
        <f t="shared" si="152"/>
        <v>453</v>
      </c>
      <c r="X708" s="14">
        <f t="shared" si="153"/>
        <v>232</v>
      </c>
      <c r="Y708" s="14">
        <f t="shared" si="154"/>
        <v>113</v>
      </c>
      <c r="Z708" s="14">
        <f t="shared" si="155"/>
        <v>47</v>
      </c>
      <c r="AA708" s="14">
        <f t="shared" si="156"/>
        <v>20</v>
      </c>
      <c r="AB708" s="14">
        <f t="shared" si="157"/>
        <v>7</v>
      </c>
      <c r="AC708" s="14">
        <f t="shared" si="158"/>
        <v>2</v>
      </c>
      <c r="AD708" s="14">
        <f t="shared" si="159"/>
        <v>1</v>
      </c>
      <c r="AE708" s="14">
        <f t="shared" si="160"/>
        <v>0</v>
      </c>
      <c r="AF708" s="14">
        <f t="shared" si="161"/>
        <v>0</v>
      </c>
      <c r="AG708" s="14">
        <f t="shared" si="162"/>
        <v>0</v>
      </c>
      <c r="AH708" s="14">
        <f t="shared" si="163"/>
        <v>0</v>
      </c>
      <c r="AI708" s="9">
        <f t="shared" si="164"/>
        <v>35.362997658079628</v>
      </c>
    </row>
    <row r="709" spans="1:35">
      <c r="A709" s="1">
        <v>120199</v>
      </c>
      <c r="B709" s="14">
        <v>52</v>
      </c>
      <c r="C709" s="14">
        <v>19</v>
      </c>
      <c r="D709" s="2">
        <v>53.014000000000003</v>
      </c>
      <c r="E709" s="3">
        <v>4.5999999999999996</v>
      </c>
      <c r="F709" s="14">
        <v>1112</v>
      </c>
      <c r="G709" s="14">
        <v>682</v>
      </c>
      <c r="H709" s="14">
        <v>484</v>
      </c>
      <c r="I709" s="14">
        <v>270</v>
      </c>
      <c r="J709" s="14">
        <v>134</v>
      </c>
      <c r="K709" s="14">
        <v>51</v>
      </c>
      <c r="L709" s="14">
        <v>13</v>
      </c>
      <c r="M709" s="14">
        <v>4</v>
      </c>
      <c r="N709" s="14">
        <v>1</v>
      </c>
      <c r="O709" s="14">
        <v>1</v>
      </c>
      <c r="P709" s="14">
        <v>0</v>
      </c>
      <c r="Q709" s="14">
        <v>0</v>
      </c>
      <c r="R709" s="14">
        <v>0</v>
      </c>
      <c r="S709">
        <v>0</v>
      </c>
      <c r="T709" s="41">
        <v>2</v>
      </c>
      <c r="U709" s="14">
        <f t="shared" si="150"/>
        <v>2752</v>
      </c>
      <c r="V709" s="14">
        <f t="shared" si="151"/>
        <v>1640</v>
      </c>
      <c r="W709" s="14">
        <f t="shared" si="152"/>
        <v>958</v>
      </c>
      <c r="X709" s="14">
        <f t="shared" si="153"/>
        <v>474</v>
      </c>
      <c r="Y709" s="14">
        <f t="shared" si="154"/>
        <v>204</v>
      </c>
      <c r="Z709" s="14">
        <f t="shared" si="155"/>
        <v>70</v>
      </c>
      <c r="AA709" s="14">
        <f t="shared" si="156"/>
        <v>19</v>
      </c>
      <c r="AB709" s="14">
        <f t="shared" si="157"/>
        <v>6</v>
      </c>
      <c r="AC709" s="14">
        <f t="shared" si="158"/>
        <v>2</v>
      </c>
      <c r="AD709" s="14">
        <f t="shared" si="159"/>
        <v>1</v>
      </c>
      <c r="AE709" s="14">
        <f t="shared" si="160"/>
        <v>0</v>
      </c>
      <c r="AF709" s="14">
        <f t="shared" si="161"/>
        <v>0</v>
      </c>
      <c r="AG709" s="14">
        <f t="shared" si="162"/>
        <v>0</v>
      </c>
      <c r="AH709" s="14">
        <f t="shared" si="163"/>
        <v>0</v>
      </c>
      <c r="AI709" s="9">
        <f t="shared" si="164"/>
        <v>34.811046511627907</v>
      </c>
    </row>
    <row r="710" spans="1:35">
      <c r="A710" s="1">
        <v>120199</v>
      </c>
      <c r="B710" s="14">
        <v>52</v>
      </c>
      <c r="C710" s="14">
        <v>20</v>
      </c>
      <c r="D710" s="2">
        <v>53.06</v>
      </c>
      <c r="E710" s="3">
        <v>4.5999999999999996</v>
      </c>
      <c r="F710" s="14">
        <v>281</v>
      </c>
      <c r="G710" s="14">
        <v>108</v>
      </c>
      <c r="H710" s="14">
        <v>89</v>
      </c>
      <c r="I710" s="14">
        <v>41</v>
      </c>
      <c r="J710" s="14">
        <v>23</v>
      </c>
      <c r="K710" s="14">
        <v>5</v>
      </c>
      <c r="L710" s="14">
        <v>0</v>
      </c>
      <c r="M710" s="14">
        <v>0</v>
      </c>
      <c r="N710" s="14">
        <v>3</v>
      </c>
      <c r="O710" s="14">
        <v>0</v>
      </c>
      <c r="P710" s="14">
        <v>0</v>
      </c>
      <c r="Q710" s="14">
        <v>0</v>
      </c>
      <c r="R710" s="14">
        <v>0</v>
      </c>
      <c r="S710">
        <v>0</v>
      </c>
      <c r="T710" s="41">
        <v>2</v>
      </c>
      <c r="U710" s="14">
        <f t="shared" si="150"/>
        <v>550</v>
      </c>
      <c r="V710" s="14">
        <f t="shared" si="151"/>
        <v>269</v>
      </c>
      <c r="W710" s="14">
        <f t="shared" si="152"/>
        <v>161</v>
      </c>
      <c r="X710" s="14">
        <f t="shared" si="153"/>
        <v>72</v>
      </c>
      <c r="Y710" s="14">
        <f t="shared" si="154"/>
        <v>31</v>
      </c>
      <c r="Z710" s="14">
        <f t="shared" si="155"/>
        <v>8</v>
      </c>
      <c r="AA710" s="14">
        <f t="shared" si="156"/>
        <v>3</v>
      </c>
      <c r="AB710" s="14">
        <f t="shared" si="157"/>
        <v>3</v>
      </c>
      <c r="AC710" s="14">
        <f t="shared" si="158"/>
        <v>3</v>
      </c>
      <c r="AD710" s="14">
        <f t="shared" si="159"/>
        <v>0</v>
      </c>
      <c r="AE710" s="14">
        <f t="shared" si="160"/>
        <v>0</v>
      </c>
      <c r="AF710" s="14">
        <f t="shared" si="161"/>
        <v>0</v>
      </c>
      <c r="AG710" s="14">
        <f t="shared" si="162"/>
        <v>0</v>
      </c>
      <c r="AH710" s="14">
        <f t="shared" si="163"/>
        <v>0</v>
      </c>
      <c r="AI710" s="9">
        <f t="shared" si="164"/>
        <v>29.272727272727273</v>
      </c>
    </row>
    <row r="711" spans="1:35">
      <c r="A711" s="1">
        <v>120199</v>
      </c>
      <c r="B711" s="14">
        <v>52</v>
      </c>
      <c r="C711" s="14">
        <v>21</v>
      </c>
      <c r="D711" s="2">
        <v>53.106000000000002</v>
      </c>
      <c r="E711" s="3">
        <v>4.5999999999999996</v>
      </c>
      <c r="F711" s="14">
        <v>217</v>
      </c>
      <c r="G711" s="14">
        <v>82</v>
      </c>
      <c r="H711" s="14">
        <v>50</v>
      </c>
      <c r="I711" s="14">
        <v>20</v>
      </c>
      <c r="J711" s="14">
        <v>9</v>
      </c>
      <c r="K711" s="14">
        <v>3</v>
      </c>
      <c r="L711" s="14">
        <v>1</v>
      </c>
      <c r="M711" s="14">
        <v>1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>
        <v>0</v>
      </c>
      <c r="T711" s="41">
        <v>2</v>
      </c>
      <c r="U711" s="14">
        <f t="shared" si="150"/>
        <v>383</v>
      </c>
      <c r="V711" s="14">
        <f t="shared" si="151"/>
        <v>166</v>
      </c>
      <c r="W711" s="14">
        <f t="shared" si="152"/>
        <v>84</v>
      </c>
      <c r="X711" s="14">
        <f t="shared" si="153"/>
        <v>34</v>
      </c>
      <c r="Y711" s="14">
        <f t="shared" si="154"/>
        <v>14</v>
      </c>
      <c r="Z711" s="14">
        <f t="shared" si="155"/>
        <v>5</v>
      </c>
      <c r="AA711" s="14">
        <f t="shared" si="156"/>
        <v>2</v>
      </c>
      <c r="AB711" s="14">
        <f t="shared" si="157"/>
        <v>1</v>
      </c>
      <c r="AC711" s="14">
        <f t="shared" si="158"/>
        <v>0</v>
      </c>
      <c r="AD711" s="14">
        <f t="shared" si="159"/>
        <v>0</v>
      </c>
      <c r="AE711" s="14">
        <f t="shared" si="160"/>
        <v>0</v>
      </c>
      <c r="AF711" s="14">
        <f t="shared" si="161"/>
        <v>0</v>
      </c>
      <c r="AG711" s="14">
        <f t="shared" si="162"/>
        <v>0</v>
      </c>
      <c r="AH711" s="14">
        <f t="shared" si="163"/>
        <v>0</v>
      </c>
      <c r="AI711" s="9">
        <f t="shared" si="164"/>
        <v>21.932114882506529</v>
      </c>
    </row>
    <row r="712" spans="1:35">
      <c r="A712" s="1">
        <v>120199</v>
      </c>
      <c r="B712" s="14">
        <v>52</v>
      </c>
      <c r="C712" s="14">
        <v>22</v>
      </c>
      <c r="D712" s="2">
        <v>53.152000000000001</v>
      </c>
      <c r="E712" s="3">
        <v>5.8</v>
      </c>
      <c r="F712" s="14">
        <v>180</v>
      </c>
      <c r="G712" s="14">
        <v>90</v>
      </c>
      <c r="H712" s="14">
        <v>38</v>
      </c>
      <c r="I712" s="14">
        <v>21</v>
      </c>
      <c r="J712" s="14">
        <v>9</v>
      </c>
      <c r="K712" s="14">
        <v>9</v>
      </c>
      <c r="L712" s="14">
        <v>2</v>
      </c>
      <c r="M712" s="14">
        <v>1</v>
      </c>
      <c r="N712" s="14">
        <v>1</v>
      </c>
      <c r="O712" s="14">
        <v>0</v>
      </c>
      <c r="P712" s="14">
        <v>0</v>
      </c>
      <c r="Q712" s="14">
        <v>0</v>
      </c>
      <c r="R712" s="14">
        <v>0</v>
      </c>
      <c r="S712">
        <v>0</v>
      </c>
      <c r="T712" s="41">
        <v>2</v>
      </c>
      <c r="U712" s="14">
        <f t="shared" si="150"/>
        <v>351</v>
      </c>
      <c r="V712" s="14">
        <f t="shared" si="151"/>
        <v>171</v>
      </c>
      <c r="W712" s="14">
        <f t="shared" si="152"/>
        <v>81</v>
      </c>
      <c r="X712" s="14">
        <f t="shared" si="153"/>
        <v>43</v>
      </c>
      <c r="Y712" s="14">
        <f t="shared" si="154"/>
        <v>22</v>
      </c>
      <c r="Z712" s="14">
        <f t="shared" si="155"/>
        <v>13</v>
      </c>
      <c r="AA712" s="14">
        <f t="shared" si="156"/>
        <v>4</v>
      </c>
      <c r="AB712" s="14">
        <f t="shared" si="157"/>
        <v>2</v>
      </c>
      <c r="AC712" s="14">
        <f t="shared" si="158"/>
        <v>1</v>
      </c>
      <c r="AD712" s="14">
        <f t="shared" si="159"/>
        <v>0</v>
      </c>
      <c r="AE712" s="14">
        <f t="shared" si="160"/>
        <v>0</v>
      </c>
      <c r="AF712" s="14">
        <f t="shared" si="161"/>
        <v>0</v>
      </c>
      <c r="AG712" s="14">
        <f t="shared" si="162"/>
        <v>0</v>
      </c>
      <c r="AH712" s="14">
        <f t="shared" si="163"/>
        <v>0</v>
      </c>
      <c r="AI712" s="9">
        <f t="shared" si="164"/>
        <v>23.076923076923077</v>
      </c>
    </row>
    <row r="713" spans="1:35">
      <c r="A713" s="1">
        <v>120299</v>
      </c>
      <c r="B713" s="14">
        <v>53</v>
      </c>
      <c r="C713" s="14">
        <v>1</v>
      </c>
      <c r="D713" s="2">
        <v>53.21</v>
      </c>
      <c r="E713" s="3">
        <v>5.8</v>
      </c>
      <c r="F713" s="14">
        <v>336</v>
      </c>
      <c r="G713" s="14">
        <v>83</v>
      </c>
      <c r="H713" s="14">
        <v>41</v>
      </c>
      <c r="I713" s="14">
        <v>20</v>
      </c>
      <c r="J713" s="14">
        <v>18</v>
      </c>
      <c r="K713" s="14">
        <v>5</v>
      </c>
      <c r="L713" s="14">
        <v>1</v>
      </c>
      <c r="M713" s="14">
        <v>0</v>
      </c>
      <c r="N713" s="14">
        <v>0</v>
      </c>
      <c r="O713" s="14">
        <v>1</v>
      </c>
      <c r="P713" s="14">
        <v>0</v>
      </c>
      <c r="Q713" s="14">
        <v>0</v>
      </c>
      <c r="R713" s="14">
        <v>0</v>
      </c>
      <c r="S713">
        <v>1</v>
      </c>
      <c r="T713" s="41">
        <v>2</v>
      </c>
      <c r="U713" s="14">
        <f t="shared" si="150"/>
        <v>506</v>
      </c>
      <c r="V713" s="14">
        <f t="shared" si="151"/>
        <v>170</v>
      </c>
      <c r="W713" s="14">
        <f t="shared" si="152"/>
        <v>87</v>
      </c>
      <c r="X713" s="14">
        <f t="shared" si="153"/>
        <v>46</v>
      </c>
      <c r="Y713" s="14">
        <f t="shared" si="154"/>
        <v>26</v>
      </c>
      <c r="Z713" s="14">
        <f t="shared" si="155"/>
        <v>8</v>
      </c>
      <c r="AA713" s="14">
        <f t="shared" si="156"/>
        <v>3</v>
      </c>
      <c r="AB713" s="14">
        <f t="shared" si="157"/>
        <v>2</v>
      </c>
      <c r="AC713" s="14">
        <f t="shared" si="158"/>
        <v>2</v>
      </c>
      <c r="AD713" s="14">
        <f t="shared" si="159"/>
        <v>2</v>
      </c>
      <c r="AE713" s="14">
        <f t="shared" si="160"/>
        <v>1</v>
      </c>
      <c r="AF713" s="14">
        <f t="shared" si="161"/>
        <v>1</v>
      </c>
      <c r="AG713" s="14">
        <f t="shared" si="162"/>
        <v>1</v>
      </c>
      <c r="AH713" s="14">
        <f t="shared" si="163"/>
        <v>1</v>
      </c>
      <c r="AI713" s="9">
        <f t="shared" si="164"/>
        <v>17.193675889328063</v>
      </c>
    </row>
    <row r="714" spans="1:35">
      <c r="A714" s="1">
        <v>120299</v>
      </c>
      <c r="B714" s="14">
        <v>53</v>
      </c>
      <c r="C714" s="14">
        <v>2</v>
      </c>
      <c r="D714" s="2">
        <v>53.268000000000001</v>
      </c>
      <c r="E714" s="3">
        <v>4.7</v>
      </c>
      <c r="F714" s="14">
        <v>210</v>
      </c>
      <c r="G714" s="14">
        <v>72</v>
      </c>
      <c r="H714" s="14">
        <v>58</v>
      </c>
      <c r="I714" s="14">
        <v>20</v>
      </c>
      <c r="J714" s="14">
        <v>8</v>
      </c>
      <c r="K714" s="14">
        <v>8</v>
      </c>
      <c r="L714" s="14">
        <v>2</v>
      </c>
      <c r="M714" s="14">
        <v>3</v>
      </c>
      <c r="N714" s="14">
        <v>0</v>
      </c>
      <c r="O714" s="14">
        <v>0</v>
      </c>
      <c r="P714" s="14">
        <v>0</v>
      </c>
      <c r="Q714" s="14">
        <v>1</v>
      </c>
      <c r="R714" s="14">
        <v>1</v>
      </c>
      <c r="S714">
        <v>0</v>
      </c>
      <c r="T714" s="41">
        <v>2</v>
      </c>
      <c r="U714" s="14">
        <f t="shared" si="150"/>
        <v>383</v>
      </c>
      <c r="V714" s="14">
        <f t="shared" si="151"/>
        <v>173</v>
      </c>
      <c r="W714" s="14">
        <f t="shared" si="152"/>
        <v>101</v>
      </c>
      <c r="X714" s="14">
        <f t="shared" si="153"/>
        <v>43</v>
      </c>
      <c r="Y714" s="14">
        <f t="shared" si="154"/>
        <v>23</v>
      </c>
      <c r="Z714" s="14">
        <f t="shared" si="155"/>
        <v>15</v>
      </c>
      <c r="AA714" s="14">
        <f t="shared" si="156"/>
        <v>7</v>
      </c>
      <c r="AB714" s="14">
        <f t="shared" si="157"/>
        <v>5</v>
      </c>
      <c r="AC714" s="14">
        <f t="shared" si="158"/>
        <v>2</v>
      </c>
      <c r="AD714" s="14">
        <f t="shared" si="159"/>
        <v>2</v>
      </c>
      <c r="AE714" s="14">
        <f t="shared" si="160"/>
        <v>2</v>
      </c>
      <c r="AF714" s="14">
        <f t="shared" si="161"/>
        <v>2</v>
      </c>
      <c r="AG714" s="14">
        <f t="shared" si="162"/>
        <v>1</v>
      </c>
      <c r="AH714" s="14">
        <f t="shared" si="163"/>
        <v>0</v>
      </c>
      <c r="AI714" s="9">
        <f t="shared" si="164"/>
        <v>26.370757180156655</v>
      </c>
    </row>
    <row r="715" spans="1:35">
      <c r="A715" s="1">
        <v>120299</v>
      </c>
      <c r="B715" s="14">
        <v>53</v>
      </c>
      <c r="C715" s="14">
        <v>3</v>
      </c>
      <c r="D715" s="2">
        <v>53.314999999999998</v>
      </c>
      <c r="E715" s="3">
        <v>4.7</v>
      </c>
      <c r="F715" s="14">
        <v>161</v>
      </c>
      <c r="G715" s="14">
        <v>25</v>
      </c>
      <c r="H715" s="14">
        <v>16</v>
      </c>
      <c r="I715" s="14">
        <v>10</v>
      </c>
      <c r="J715" s="14">
        <v>5</v>
      </c>
      <c r="K715" s="14">
        <v>1</v>
      </c>
      <c r="L715" s="14">
        <v>1</v>
      </c>
      <c r="M715" s="14">
        <v>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>
        <v>0</v>
      </c>
      <c r="T715" s="41">
        <v>2</v>
      </c>
      <c r="U715" s="14">
        <f t="shared" ref="U715:U778" si="165">SUM(F715:S715)</f>
        <v>219</v>
      </c>
      <c r="V715" s="14">
        <f t="shared" ref="V715:V778" si="166">SUM(G715:S715)</f>
        <v>58</v>
      </c>
      <c r="W715" s="14">
        <f t="shared" ref="W715:W778" si="167">SUM(H715:S715)</f>
        <v>33</v>
      </c>
      <c r="X715" s="14">
        <f t="shared" ref="X715:X778" si="168">SUM(I715:S715)</f>
        <v>17</v>
      </c>
      <c r="Y715" s="14">
        <f t="shared" ref="Y715:Y778" si="169">SUM(J715:S715)</f>
        <v>7</v>
      </c>
      <c r="Z715" s="14">
        <f t="shared" ref="Z715:Z778" si="170">SUM(K715:S715)</f>
        <v>2</v>
      </c>
      <c r="AA715" s="14">
        <f t="shared" ref="AA715:AA778" si="171">SUM(L715:S715)</f>
        <v>1</v>
      </c>
      <c r="AB715" s="14">
        <f t="shared" ref="AB715:AB778" si="172">SUM(M715:S715)</f>
        <v>0</v>
      </c>
      <c r="AC715" s="14">
        <f t="shared" ref="AC715:AC778" si="173">SUM(N715:S715)</f>
        <v>0</v>
      </c>
      <c r="AD715" s="14">
        <f t="shared" ref="AD715:AD778" si="174">SUM(O715:S715)</f>
        <v>0</v>
      </c>
      <c r="AE715" s="14">
        <f t="shared" ref="AE715:AE778" si="175">SUM(P715:S715)</f>
        <v>0</v>
      </c>
      <c r="AF715" s="14">
        <f t="shared" ref="AF715:AF778" si="176">SUM(Q715:S715)</f>
        <v>0</v>
      </c>
      <c r="AG715" s="14">
        <f t="shared" ref="AG715:AG778" si="177">SUM(R715:S715)</f>
        <v>0</v>
      </c>
      <c r="AH715" s="14">
        <f t="shared" ref="AH715:AH778" si="178">SUM(S715)</f>
        <v>0</v>
      </c>
      <c r="AI715" s="9">
        <f t="shared" ref="AI715:AI778" si="179">(W715/U715)*100</f>
        <v>15.068493150684931</v>
      </c>
    </row>
    <row r="716" spans="1:35">
      <c r="A716" s="1">
        <v>120299</v>
      </c>
      <c r="B716" s="14">
        <v>53</v>
      </c>
      <c r="C716" s="14">
        <v>4</v>
      </c>
      <c r="D716" s="2">
        <v>53.362000000000002</v>
      </c>
      <c r="E716" s="3">
        <v>4.7</v>
      </c>
      <c r="F716" s="14">
        <v>261</v>
      </c>
      <c r="G716" s="14">
        <v>76</v>
      </c>
      <c r="H716" s="14">
        <v>55</v>
      </c>
      <c r="I716" s="14">
        <v>28</v>
      </c>
      <c r="J716" s="14">
        <v>13</v>
      </c>
      <c r="K716" s="14">
        <v>6</v>
      </c>
      <c r="L716" s="14">
        <v>1</v>
      </c>
      <c r="M716" s="14">
        <v>2</v>
      </c>
      <c r="N716" s="14">
        <v>1</v>
      </c>
      <c r="O716" s="14">
        <v>0</v>
      </c>
      <c r="P716" s="14">
        <v>0</v>
      </c>
      <c r="Q716" s="14">
        <v>1</v>
      </c>
      <c r="R716" s="14">
        <v>0</v>
      </c>
      <c r="S716">
        <v>0</v>
      </c>
      <c r="T716" s="41">
        <v>2</v>
      </c>
      <c r="U716" s="14">
        <f t="shared" si="165"/>
        <v>444</v>
      </c>
      <c r="V716" s="14">
        <f t="shared" si="166"/>
        <v>183</v>
      </c>
      <c r="W716" s="14">
        <f t="shared" si="167"/>
        <v>107</v>
      </c>
      <c r="X716" s="14">
        <f t="shared" si="168"/>
        <v>52</v>
      </c>
      <c r="Y716" s="14">
        <f t="shared" si="169"/>
        <v>24</v>
      </c>
      <c r="Z716" s="14">
        <f t="shared" si="170"/>
        <v>11</v>
      </c>
      <c r="AA716" s="14">
        <f t="shared" si="171"/>
        <v>5</v>
      </c>
      <c r="AB716" s="14">
        <f t="shared" si="172"/>
        <v>4</v>
      </c>
      <c r="AC716" s="14">
        <f t="shared" si="173"/>
        <v>2</v>
      </c>
      <c r="AD716" s="14">
        <f t="shared" si="174"/>
        <v>1</v>
      </c>
      <c r="AE716" s="14">
        <f t="shared" si="175"/>
        <v>1</v>
      </c>
      <c r="AF716" s="14">
        <f t="shared" si="176"/>
        <v>1</v>
      </c>
      <c r="AG716" s="14">
        <f t="shared" si="177"/>
        <v>0</v>
      </c>
      <c r="AH716" s="14">
        <f t="shared" si="178"/>
        <v>0</v>
      </c>
      <c r="AI716" s="9">
        <f t="shared" si="179"/>
        <v>24.099099099099099</v>
      </c>
    </row>
    <row r="717" spans="1:35">
      <c r="A717" s="1">
        <v>120299</v>
      </c>
      <c r="B717" s="14">
        <v>53</v>
      </c>
      <c r="C717" s="14">
        <v>5</v>
      </c>
      <c r="D717" s="2">
        <v>53.408999999999999</v>
      </c>
      <c r="E717" s="3">
        <v>4.7</v>
      </c>
      <c r="F717" s="14">
        <v>102</v>
      </c>
      <c r="G717" s="14">
        <v>43</v>
      </c>
      <c r="H717" s="14">
        <v>22</v>
      </c>
      <c r="I717" s="14">
        <v>8</v>
      </c>
      <c r="J717" s="14">
        <v>3</v>
      </c>
      <c r="K717" s="14">
        <v>0</v>
      </c>
      <c r="L717" s="14">
        <v>2</v>
      </c>
      <c r="M717" s="14">
        <v>0</v>
      </c>
      <c r="N717" s="14">
        <v>0</v>
      </c>
      <c r="O717" s="14">
        <v>0</v>
      </c>
      <c r="P717" s="14">
        <v>0</v>
      </c>
      <c r="Q717" s="14">
        <v>0</v>
      </c>
      <c r="R717" s="14">
        <v>0</v>
      </c>
      <c r="S717">
        <v>0</v>
      </c>
      <c r="T717" s="41">
        <v>2</v>
      </c>
      <c r="U717" s="14">
        <f t="shared" si="165"/>
        <v>180</v>
      </c>
      <c r="V717" s="14">
        <f t="shared" si="166"/>
        <v>78</v>
      </c>
      <c r="W717" s="14">
        <f t="shared" si="167"/>
        <v>35</v>
      </c>
      <c r="X717" s="14">
        <f t="shared" si="168"/>
        <v>13</v>
      </c>
      <c r="Y717" s="14">
        <f t="shared" si="169"/>
        <v>5</v>
      </c>
      <c r="Z717" s="14">
        <f t="shared" si="170"/>
        <v>2</v>
      </c>
      <c r="AA717" s="14">
        <f t="shared" si="171"/>
        <v>2</v>
      </c>
      <c r="AB717" s="14">
        <f t="shared" si="172"/>
        <v>0</v>
      </c>
      <c r="AC717" s="14">
        <f t="shared" si="173"/>
        <v>0</v>
      </c>
      <c r="AD717" s="14">
        <f t="shared" si="174"/>
        <v>0</v>
      </c>
      <c r="AE717" s="14">
        <f t="shared" si="175"/>
        <v>0</v>
      </c>
      <c r="AF717" s="14">
        <f t="shared" si="176"/>
        <v>0</v>
      </c>
      <c r="AG717" s="14">
        <f t="shared" si="177"/>
        <v>0</v>
      </c>
      <c r="AH717" s="14">
        <f t="shared" si="178"/>
        <v>0</v>
      </c>
      <c r="AI717" s="9">
        <f t="shared" si="179"/>
        <v>19.444444444444446</v>
      </c>
    </row>
    <row r="718" spans="1:35">
      <c r="A718" s="1">
        <v>120299</v>
      </c>
      <c r="B718" s="14">
        <v>53</v>
      </c>
      <c r="C718" s="14">
        <v>6</v>
      </c>
      <c r="D718" s="2">
        <v>53.456000000000003</v>
      </c>
      <c r="E718" s="3">
        <v>5.6</v>
      </c>
      <c r="F718" s="14">
        <v>102</v>
      </c>
      <c r="G718" s="14">
        <v>43</v>
      </c>
      <c r="H718" s="14">
        <v>22</v>
      </c>
      <c r="I718" s="14">
        <v>8</v>
      </c>
      <c r="J718" s="14">
        <v>3</v>
      </c>
      <c r="K718" s="14">
        <v>0</v>
      </c>
      <c r="L718" s="14">
        <v>2</v>
      </c>
      <c r="M718" s="14">
        <v>0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>
        <v>0</v>
      </c>
      <c r="T718" s="41">
        <v>2</v>
      </c>
      <c r="U718" s="14">
        <f t="shared" si="165"/>
        <v>180</v>
      </c>
      <c r="V718" s="14">
        <f t="shared" si="166"/>
        <v>78</v>
      </c>
      <c r="W718" s="14">
        <f t="shared" si="167"/>
        <v>35</v>
      </c>
      <c r="X718" s="14">
        <f t="shared" si="168"/>
        <v>13</v>
      </c>
      <c r="Y718" s="14">
        <f t="shared" si="169"/>
        <v>5</v>
      </c>
      <c r="Z718" s="14">
        <f t="shared" si="170"/>
        <v>2</v>
      </c>
      <c r="AA718" s="14">
        <f t="shared" si="171"/>
        <v>2</v>
      </c>
      <c r="AB718" s="14">
        <f t="shared" si="172"/>
        <v>0</v>
      </c>
      <c r="AC718" s="14">
        <f t="shared" si="173"/>
        <v>0</v>
      </c>
      <c r="AD718" s="14">
        <f t="shared" si="174"/>
        <v>0</v>
      </c>
      <c r="AE718" s="14">
        <f t="shared" si="175"/>
        <v>0</v>
      </c>
      <c r="AF718" s="14">
        <f t="shared" si="176"/>
        <v>0</v>
      </c>
      <c r="AG718" s="14">
        <f t="shared" si="177"/>
        <v>0</v>
      </c>
      <c r="AH718" s="14">
        <f t="shared" si="178"/>
        <v>0</v>
      </c>
      <c r="AI718" s="9">
        <f t="shared" si="179"/>
        <v>19.444444444444446</v>
      </c>
    </row>
    <row r="719" spans="1:35">
      <c r="A719" s="1">
        <v>120299</v>
      </c>
      <c r="B719" s="14">
        <v>53</v>
      </c>
      <c r="C719" s="14">
        <v>7</v>
      </c>
      <c r="D719" s="2">
        <v>53.512</v>
      </c>
      <c r="E719" s="3">
        <v>5.6</v>
      </c>
      <c r="F719" s="14">
        <v>459</v>
      </c>
      <c r="G719" s="14">
        <v>167</v>
      </c>
      <c r="H719" s="14">
        <v>140</v>
      </c>
      <c r="I719" s="14">
        <v>93</v>
      </c>
      <c r="J719" s="14">
        <v>65</v>
      </c>
      <c r="K719" s="14">
        <v>34</v>
      </c>
      <c r="L719" s="14">
        <v>17</v>
      </c>
      <c r="M719" s="14">
        <v>22</v>
      </c>
      <c r="N719" s="14">
        <v>3</v>
      </c>
      <c r="O719" s="14">
        <v>1</v>
      </c>
      <c r="P719" s="14">
        <v>0</v>
      </c>
      <c r="Q719" s="14">
        <v>0</v>
      </c>
      <c r="R719" s="14">
        <v>0</v>
      </c>
      <c r="S719">
        <v>0</v>
      </c>
      <c r="T719" s="41">
        <v>2</v>
      </c>
      <c r="U719" s="14">
        <f t="shared" si="165"/>
        <v>1001</v>
      </c>
      <c r="V719" s="14">
        <f t="shared" si="166"/>
        <v>542</v>
      </c>
      <c r="W719" s="14">
        <f t="shared" si="167"/>
        <v>375</v>
      </c>
      <c r="X719" s="14">
        <f t="shared" si="168"/>
        <v>235</v>
      </c>
      <c r="Y719" s="14">
        <f t="shared" si="169"/>
        <v>142</v>
      </c>
      <c r="Z719" s="14">
        <f t="shared" si="170"/>
        <v>77</v>
      </c>
      <c r="AA719" s="14">
        <f t="shared" si="171"/>
        <v>43</v>
      </c>
      <c r="AB719" s="14">
        <f t="shared" si="172"/>
        <v>26</v>
      </c>
      <c r="AC719" s="14">
        <f t="shared" si="173"/>
        <v>4</v>
      </c>
      <c r="AD719" s="14">
        <f t="shared" si="174"/>
        <v>1</v>
      </c>
      <c r="AE719" s="14">
        <f t="shared" si="175"/>
        <v>0</v>
      </c>
      <c r="AF719" s="14">
        <f t="shared" si="176"/>
        <v>0</v>
      </c>
      <c r="AG719" s="14">
        <f t="shared" si="177"/>
        <v>0</v>
      </c>
      <c r="AH719" s="14">
        <f t="shared" si="178"/>
        <v>0</v>
      </c>
      <c r="AI719" s="9">
        <f t="shared" si="179"/>
        <v>37.462537462537462</v>
      </c>
    </row>
    <row r="720" spans="1:35">
      <c r="A720" s="1">
        <v>120299</v>
      </c>
      <c r="B720" s="14">
        <v>53</v>
      </c>
      <c r="C720" s="14">
        <v>8</v>
      </c>
      <c r="D720" s="2">
        <v>53.567999999999998</v>
      </c>
      <c r="E720" s="3">
        <v>5.8</v>
      </c>
      <c r="F720" s="14">
        <v>398</v>
      </c>
      <c r="G720" s="14">
        <v>148</v>
      </c>
      <c r="H720" s="14">
        <v>97</v>
      </c>
      <c r="I720" s="14">
        <v>59</v>
      </c>
      <c r="J720" s="14">
        <v>37</v>
      </c>
      <c r="K720" s="14">
        <v>14</v>
      </c>
      <c r="L720" s="14">
        <v>9</v>
      </c>
      <c r="M720" s="14">
        <v>5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>
        <v>0</v>
      </c>
      <c r="T720" s="41">
        <v>2</v>
      </c>
      <c r="U720" s="14">
        <f t="shared" si="165"/>
        <v>767</v>
      </c>
      <c r="V720" s="14">
        <f t="shared" si="166"/>
        <v>369</v>
      </c>
      <c r="W720" s="14">
        <f t="shared" si="167"/>
        <v>221</v>
      </c>
      <c r="X720" s="14">
        <f t="shared" si="168"/>
        <v>124</v>
      </c>
      <c r="Y720" s="14">
        <f t="shared" si="169"/>
        <v>65</v>
      </c>
      <c r="Z720" s="14">
        <f t="shared" si="170"/>
        <v>28</v>
      </c>
      <c r="AA720" s="14">
        <f t="shared" si="171"/>
        <v>14</v>
      </c>
      <c r="AB720" s="14">
        <f t="shared" si="172"/>
        <v>5</v>
      </c>
      <c r="AC720" s="14">
        <f t="shared" si="173"/>
        <v>0</v>
      </c>
      <c r="AD720" s="14">
        <f t="shared" si="174"/>
        <v>0</v>
      </c>
      <c r="AE720" s="14">
        <f t="shared" si="175"/>
        <v>0</v>
      </c>
      <c r="AF720" s="14">
        <f t="shared" si="176"/>
        <v>0</v>
      </c>
      <c r="AG720" s="14">
        <f t="shared" si="177"/>
        <v>0</v>
      </c>
      <c r="AH720" s="14">
        <f t="shared" si="178"/>
        <v>0</v>
      </c>
      <c r="AI720" s="9">
        <f t="shared" si="179"/>
        <v>28.8135593220339</v>
      </c>
    </row>
    <row r="721" spans="1:35">
      <c r="A721" s="1">
        <v>120299</v>
      </c>
      <c r="B721" s="14">
        <v>53</v>
      </c>
      <c r="C721" s="14">
        <v>9</v>
      </c>
      <c r="D721" s="2">
        <v>53.625999999999998</v>
      </c>
      <c r="E721" s="3">
        <v>7</v>
      </c>
      <c r="F721" s="14">
        <v>542</v>
      </c>
      <c r="G721" s="14">
        <v>149</v>
      </c>
      <c r="H721" s="14">
        <v>107</v>
      </c>
      <c r="I721" s="14">
        <v>56</v>
      </c>
      <c r="J721" s="14">
        <v>41</v>
      </c>
      <c r="K721" s="14">
        <v>20</v>
      </c>
      <c r="L721" s="14">
        <v>14</v>
      </c>
      <c r="M721" s="14">
        <v>3</v>
      </c>
      <c r="N721" s="14">
        <v>1</v>
      </c>
      <c r="O721" s="14">
        <v>2</v>
      </c>
      <c r="P721" s="14">
        <v>0</v>
      </c>
      <c r="Q721" s="14">
        <v>0</v>
      </c>
      <c r="R721" s="14">
        <v>1</v>
      </c>
      <c r="S721">
        <v>0</v>
      </c>
      <c r="T721" s="41">
        <v>2</v>
      </c>
      <c r="U721" s="14">
        <f t="shared" si="165"/>
        <v>936</v>
      </c>
      <c r="V721" s="14">
        <f t="shared" si="166"/>
        <v>394</v>
      </c>
      <c r="W721" s="14">
        <f t="shared" si="167"/>
        <v>245</v>
      </c>
      <c r="X721" s="14">
        <f t="shared" si="168"/>
        <v>138</v>
      </c>
      <c r="Y721" s="14">
        <f t="shared" si="169"/>
        <v>82</v>
      </c>
      <c r="Z721" s="14">
        <f t="shared" si="170"/>
        <v>41</v>
      </c>
      <c r="AA721" s="14">
        <f t="shared" si="171"/>
        <v>21</v>
      </c>
      <c r="AB721" s="14">
        <f t="shared" si="172"/>
        <v>7</v>
      </c>
      <c r="AC721" s="14">
        <f t="shared" si="173"/>
        <v>4</v>
      </c>
      <c r="AD721" s="14">
        <f t="shared" si="174"/>
        <v>3</v>
      </c>
      <c r="AE721" s="14">
        <f t="shared" si="175"/>
        <v>1</v>
      </c>
      <c r="AF721" s="14">
        <f t="shared" si="176"/>
        <v>1</v>
      </c>
      <c r="AG721" s="14">
        <f t="shared" si="177"/>
        <v>1</v>
      </c>
      <c r="AH721" s="14">
        <f t="shared" si="178"/>
        <v>0</v>
      </c>
      <c r="AI721" s="9">
        <f t="shared" si="179"/>
        <v>26.175213675213676</v>
      </c>
    </row>
    <row r="722" spans="1:35">
      <c r="A722" s="1">
        <v>120299</v>
      </c>
      <c r="B722" s="14">
        <v>53</v>
      </c>
      <c r="C722" s="14">
        <v>10</v>
      </c>
      <c r="D722" s="2">
        <v>53.695999999999998</v>
      </c>
      <c r="E722" s="3">
        <v>5.5</v>
      </c>
      <c r="F722" s="14">
        <v>367</v>
      </c>
      <c r="G722" s="14">
        <v>191</v>
      </c>
      <c r="H722" s="14">
        <v>105</v>
      </c>
      <c r="I722" s="14">
        <v>61</v>
      </c>
      <c r="J722" s="14">
        <v>32</v>
      </c>
      <c r="K722" s="14">
        <v>10</v>
      </c>
      <c r="L722" s="14">
        <v>8</v>
      </c>
      <c r="M722" s="14">
        <v>5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>
        <v>0</v>
      </c>
      <c r="T722" s="41">
        <v>2</v>
      </c>
      <c r="U722" s="14">
        <f t="shared" si="165"/>
        <v>779</v>
      </c>
      <c r="V722" s="14">
        <f t="shared" si="166"/>
        <v>412</v>
      </c>
      <c r="W722" s="14">
        <f t="shared" si="167"/>
        <v>221</v>
      </c>
      <c r="X722" s="14">
        <f t="shared" si="168"/>
        <v>116</v>
      </c>
      <c r="Y722" s="14">
        <f t="shared" si="169"/>
        <v>55</v>
      </c>
      <c r="Z722" s="14">
        <f t="shared" si="170"/>
        <v>23</v>
      </c>
      <c r="AA722" s="14">
        <f t="shared" si="171"/>
        <v>13</v>
      </c>
      <c r="AB722" s="14">
        <f t="shared" si="172"/>
        <v>5</v>
      </c>
      <c r="AC722" s="14">
        <f t="shared" si="173"/>
        <v>0</v>
      </c>
      <c r="AD722" s="14">
        <f t="shared" si="174"/>
        <v>0</v>
      </c>
      <c r="AE722" s="14">
        <f t="shared" si="175"/>
        <v>0</v>
      </c>
      <c r="AF722" s="14">
        <f t="shared" si="176"/>
        <v>0</v>
      </c>
      <c r="AG722" s="14">
        <f t="shared" si="177"/>
        <v>0</v>
      </c>
      <c r="AH722" s="14">
        <f t="shared" si="178"/>
        <v>0</v>
      </c>
      <c r="AI722" s="9">
        <f t="shared" si="179"/>
        <v>28.369704749679077</v>
      </c>
    </row>
    <row r="723" spans="1:35">
      <c r="A723" s="1">
        <v>120299</v>
      </c>
      <c r="B723" s="14">
        <v>53</v>
      </c>
      <c r="C723" s="14">
        <v>11</v>
      </c>
      <c r="D723" s="2">
        <v>53.750999999999998</v>
      </c>
      <c r="E723" s="3">
        <v>5</v>
      </c>
      <c r="F723" s="14">
        <v>154</v>
      </c>
      <c r="G723" s="14">
        <v>57</v>
      </c>
      <c r="H723" s="14">
        <v>29</v>
      </c>
      <c r="I723" s="14">
        <v>23</v>
      </c>
      <c r="J723" s="14">
        <v>8</v>
      </c>
      <c r="K723" s="14">
        <v>4</v>
      </c>
      <c r="L723" s="14">
        <v>1</v>
      </c>
      <c r="M723" s="14">
        <v>2</v>
      </c>
      <c r="N723" s="14">
        <v>0</v>
      </c>
      <c r="O723" s="14">
        <v>1</v>
      </c>
      <c r="P723" s="14">
        <v>0</v>
      </c>
      <c r="Q723" s="14">
        <v>0</v>
      </c>
      <c r="R723" s="14">
        <v>0</v>
      </c>
      <c r="S723">
        <v>0</v>
      </c>
      <c r="T723" s="41">
        <v>2</v>
      </c>
      <c r="U723" s="14">
        <f t="shared" si="165"/>
        <v>279</v>
      </c>
      <c r="V723" s="14">
        <f t="shared" si="166"/>
        <v>125</v>
      </c>
      <c r="W723" s="14">
        <f t="shared" si="167"/>
        <v>68</v>
      </c>
      <c r="X723" s="14">
        <f t="shared" si="168"/>
        <v>39</v>
      </c>
      <c r="Y723" s="14">
        <f t="shared" si="169"/>
        <v>16</v>
      </c>
      <c r="Z723" s="14">
        <f t="shared" si="170"/>
        <v>8</v>
      </c>
      <c r="AA723" s="14">
        <f t="shared" si="171"/>
        <v>4</v>
      </c>
      <c r="AB723" s="14">
        <f t="shared" si="172"/>
        <v>3</v>
      </c>
      <c r="AC723" s="14">
        <f t="shared" si="173"/>
        <v>1</v>
      </c>
      <c r="AD723" s="14">
        <f t="shared" si="174"/>
        <v>1</v>
      </c>
      <c r="AE723" s="14">
        <f t="shared" si="175"/>
        <v>0</v>
      </c>
      <c r="AF723" s="14">
        <f t="shared" si="176"/>
        <v>0</v>
      </c>
      <c r="AG723" s="14">
        <f t="shared" si="177"/>
        <v>0</v>
      </c>
      <c r="AH723" s="14">
        <f t="shared" si="178"/>
        <v>0</v>
      </c>
      <c r="AI723" s="9">
        <f t="shared" si="179"/>
        <v>24.372759856630825</v>
      </c>
    </row>
    <row r="724" spans="1:35">
      <c r="A724" s="1">
        <v>120299</v>
      </c>
      <c r="B724" s="14">
        <v>53</v>
      </c>
      <c r="C724" s="14">
        <v>12</v>
      </c>
      <c r="D724" s="2">
        <v>53.801000000000002</v>
      </c>
      <c r="E724" s="3">
        <v>5.5</v>
      </c>
      <c r="F724" s="14">
        <v>244</v>
      </c>
      <c r="G724" s="14">
        <v>64</v>
      </c>
      <c r="H724" s="14">
        <v>41</v>
      </c>
      <c r="I724" s="14">
        <v>23</v>
      </c>
      <c r="J724" s="14">
        <v>14</v>
      </c>
      <c r="K724" s="14">
        <v>11</v>
      </c>
      <c r="L724" s="14">
        <v>4</v>
      </c>
      <c r="M724" s="14">
        <v>3</v>
      </c>
      <c r="N724" s="14">
        <v>2</v>
      </c>
      <c r="O724" s="14">
        <v>0</v>
      </c>
      <c r="P724" s="14">
        <v>0</v>
      </c>
      <c r="Q724" s="14">
        <v>0</v>
      </c>
      <c r="R724" s="14">
        <v>0</v>
      </c>
      <c r="S724">
        <v>0</v>
      </c>
      <c r="T724" s="41">
        <v>2</v>
      </c>
      <c r="U724" s="14">
        <f t="shared" si="165"/>
        <v>406</v>
      </c>
      <c r="V724" s="14">
        <f t="shared" si="166"/>
        <v>162</v>
      </c>
      <c r="W724" s="14">
        <f t="shared" si="167"/>
        <v>98</v>
      </c>
      <c r="X724" s="14">
        <f t="shared" si="168"/>
        <v>57</v>
      </c>
      <c r="Y724" s="14">
        <f t="shared" si="169"/>
        <v>34</v>
      </c>
      <c r="Z724" s="14">
        <f t="shared" si="170"/>
        <v>20</v>
      </c>
      <c r="AA724" s="14">
        <f t="shared" si="171"/>
        <v>9</v>
      </c>
      <c r="AB724" s="14">
        <f t="shared" si="172"/>
        <v>5</v>
      </c>
      <c r="AC724" s="14">
        <f t="shared" si="173"/>
        <v>2</v>
      </c>
      <c r="AD724" s="14">
        <f t="shared" si="174"/>
        <v>0</v>
      </c>
      <c r="AE724" s="14">
        <f t="shared" si="175"/>
        <v>0</v>
      </c>
      <c r="AF724" s="14">
        <f t="shared" si="176"/>
        <v>0</v>
      </c>
      <c r="AG724" s="14">
        <f t="shared" si="177"/>
        <v>0</v>
      </c>
      <c r="AH724" s="14">
        <f t="shared" si="178"/>
        <v>0</v>
      </c>
      <c r="AI724" s="9">
        <f t="shared" si="179"/>
        <v>24.137931034482758</v>
      </c>
    </row>
    <row r="725" spans="1:35">
      <c r="A725" s="1">
        <v>120299</v>
      </c>
      <c r="B725" s="14">
        <v>53</v>
      </c>
      <c r="C725" s="14">
        <v>13</v>
      </c>
      <c r="D725" s="2">
        <v>53.856000000000002</v>
      </c>
      <c r="E725" s="3">
        <v>5.5</v>
      </c>
      <c r="F725" s="14">
        <v>0</v>
      </c>
      <c r="G725" s="14">
        <v>0</v>
      </c>
      <c r="H725" s="14">
        <v>0</v>
      </c>
      <c r="I725" s="14">
        <v>0</v>
      </c>
      <c r="J725" s="14">
        <v>0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>
        <v>0</v>
      </c>
      <c r="T725" s="41">
        <v>1</v>
      </c>
      <c r="U725" s="14">
        <f t="shared" si="165"/>
        <v>0</v>
      </c>
      <c r="V725" s="14">
        <f t="shared" si="166"/>
        <v>0</v>
      </c>
      <c r="W725" s="14">
        <f t="shared" si="167"/>
        <v>0</v>
      </c>
      <c r="X725" s="14">
        <f t="shared" si="168"/>
        <v>0</v>
      </c>
      <c r="Y725" s="14">
        <f t="shared" si="169"/>
        <v>0</v>
      </c>
      <c r="Z725" s="14">
        <f t="shared" si="170"/>
        <v>0</v>
      </c>
      <c r="AA725" s="14">
        <f t="shared" si="171"/>
        <v>0</v>
      </c>
      <c r="AB725" s="14">
        <f t="shared" si="172"/>
        <v>0</v>
      </c>
      <c r="AC725" s="14">
        <f t="shared" si="173"/>
        <v>0</v>
      </c>
      <c r="AD725" s="14">
        <f t="shared" si="174"/>
        <v>0</v>
      </c>
      <c r="AE725" s="14">
        <f t="shared" si="175"/>
        <v>0</v>
      </c>
      <c r="AF725" s="14">
        <f t="shared" si="176"/>
        <v>0</v>
      </c>
      <c r="AG725" s="14">
        <f t="shared" si="177"/>
        <v>0</v>
      </c>
      <c r="AH725" s="14">
        <f t="shared" si="178"/>
        <v>0</v>
      </c>
      <c r="AI725" s="9" t="e">
        <f t="shared" si="179"/>
        <v>#DIV/0!</v>
      </c>
    </row>
    <row r="726" spans="1:35">
      <c r="A726" s="1">
        <v>120299</v>
      </c>
      <c r="B726" s="14">
        <v>53</v>
      </c>
      <c r="C726" s="14">
        <v>14</v>
      </c>
      <c r="D726" s="2">
        <v>53.911000000000001</v>
      </c>
      <c r="E726" s="3">
        <v>4.7</v>
      </c>
      <c r="F726" s="14">
        <v>226</v>
      </c>
      <c r="G726" s="14">
        <v>124</v>
      </c>
      <c r="H726" s="14">
        <v>96</v>
      </c>
      <c r="I726" s="14">
        <v>79</v>
      </c>
      <c r="J726" s="14">
        <v>49</v>
      </c>
      <c r="K726" s="14">
        <v>25</v>
      </c>
      <c r="L726" s="14">
        <v>14</v>
      </c>
      <c r="M726" s="14">
        <v>12</v>
      </c>
      <c r="N726" s="14">
        <v>5</v>
      </c>
      <c r="O726" s="14">
        <v>1</v>
      </c>
      <c r="P726" s="14">
        <v>0</v>
      </c>
      <c r="Q726" s="14">
        <v>0</v>
      </c>
      <c r="R726" s="14">
        <v>0</v>
      </c>
      <c r="S726">
        <v>0</v>
      </c>
      <c r="T726" s="41">
        <v>2</v>
      </c>
      <c r="U726" s="14">
        <f t="shared" si="165"/>
        <v>631</v>
      </c>
      <c r="V726" s="14">
        <f t="shared" si="166"/>
        <v>405</v>
      </c>
      <c r="W726" s="14">
        <f t="shared" si="167"/>
        <v>281</v>
      </c>
      <c r="X726" s="14">
        <f t="shared" si="168"/>
        <v>185</v>
      </c>
      <c r="Y726" s="14">
        <f t="shared" si="169"/>
        <v>106</v>
      </c>
      <c r="Z726" s="14">
        <f t="shared" si="170"/>
        <v>57</v>
      </c>
      <c r="AA726" s="14">
        <f t="shared" si="171"/>
        <v>32</v>
      </c>
      <c r="AB726" s="14">
        <f t="shared" si="172"/>
        <v>18</v>
      </c>
      <c r="AC726" s="14">
        <f t="shared" si="173"/>
        <v>6</v>
      </c>
      <c r="AD726" s="14">
        <f t="shared" si="174"/>
        <v>1</v>
      </c>
      <c r="AE726" s="14">
        <f t="shared" si="175"/>
        <v>0</v>
      </c>
      <c r="AF726" s="14">
        <f t="shared" si="176"/>
        <v>0</v>
      </c>
      <c r="AG726" s="14">
        <f t="shared" si="177"/>
        <v>0</v>
      </c>
      <c r="AH726" s="14">
        <f t="shared" si="178"/>
        <v>0</v>
      </c>
      <c r="AI726" s="9">
        <f t="shared" si="179"/>
        <v>44.532488114104595</v>
      </c>
    </row>
    <row r="727" spans="1:35">
      <c r="A727" s="1">
        <v>120299</v>
      </c>
      <c r="B727" s="14">
        <v>53</v>
      </c>
      <c r="C727" s="14">
        <v>15</v>
      </c>
      <c r="D727" s="2">
        <v>53.957999999999998</v>
      </c>
      <c r="E727" s="3">
        <v>4.7</v>
      </c>
      <c r="F727" s="14">
        <v>304</v>
      </c>
      <c r="G727" s="14">
        <v>122</v>
      </c>
      <c r="H727" s="14">
        <v>79</v>
      </c>
      <c r="I727" s="14">
        <v>29</v>
      </c>
      <c r="J727" s="14">
        <v>22</v>
      </c>
      <c r="K727" s="14">
        <v>8</v>
      </c>
      <c r="L727" s="14">
        <v>1</v>
      </c>
      <c r="M727" s="14">
        <v>3</v>
      </c>
      <c r="N727" s="14">
        <v>0</v>
      </c>
      <c r="O727" s="14">
        <v>0</v>
      </c>
      <c r="P727" s="14">
        <v>2</v>
      </c>
      <c r="Q727" s="14">
        <v>0</v>
      </c>
      <c r="R727" s="14">
        <v>0</v>
      </c>
      <c r="S727">
        <v>0</v>
      </c>
      <c r="T727" s="41">
        <v>2</v>
      </c>
      <c r="U727" s="14">
        <f t="shared" si="165"/>
        <v>570</v>
      </c>
      <c r="V727" s="14">
        <f t="shared" si="166"/>
        <v>266</v>
      </c>
      <c r="W727" s="14">
        <f t="shared" si="167"/>
        <v>144</v>
      </c>
      <c r="X727" s="14">
        <f t="shared" si="168"/>
        <v>65</v>
      </c>
      <c r="Y727" s="14">
        <f t="shared" si="169"/>
        <v>36</v>
      </c>
      <c r="Z727" s="14">
        <f t="shared" si="170"/>
        <v>14</v>
      </c>
      <c r="AA727" s="14">
        <f t="shared" si="171"/>
        <v>6</v>
      </c>
      <c r="AB727" s="14">
        <f t="shared" si="172"/>
        <v>5</v>
      </c>
      <c r="AC727" s="14">
        <f t="shared" si="173"/>
        <v>2</v>
      </c>
      <c r="AD727" s="14">
        <f t="shared" si="174"/>
        <v>2</v>
      </c>
      <c r="AE727" s="14">
        <f t="shared" si="175"/>
        <v>2</v>
      </c>
      <c r="AF727" s="14">
        <f t="shared" si="176"/>
        <v>0</v>
      </c>
      <c r="AG727" s="14">
        <f t="shared" si="177"/>
        <v>0</v>
      </c>
      <c r="AH727" s="14">
        <f t="shared" si="178"/>
        <v>0</v>
      </c>
      <c r="AI727" s="9">
        <f t="shared" si="179"/>
        <v>25.263157894736842</v>
      </c>
    </row>
    <row r="728" spans="1:35">
      <c r="A728" s="1">
        <v>120299</v>
      </c>
      <c r="B728" s="14">
        <v>53</v>
      </c>
      <c r="C728" s="14">
        <v>16</v>
      </c>
      <c r="D728" s="2">
        <v>54.005000000000003</v>
      </c>
      <c r="E728" s="3">
        <v>4.7</v>
      </c>
      <c r="F728" s="14">
        <v>218</v>
      </c>
      <c r="G728" s="14">
        <v>89</v>
      </c>
      <c r="H728" s="14">
        <v>47</v>
      </c>
      <c r="I728" s="14">
        <v>21</v>
      </c>
      <c r="J728" s="14">
        <v>15</v>
      </c>
      <c r="K728" s="14">
        <v>4</v>
      </c>
      <c r="L728" s="14">
        <v>1</v>
      </c>
      <c r="M728" s="14">
        <v>2</v>
      </c>
      <c r="N728" s="14">
        <v>0</v>
      </c>
      <c r="O728" s="14">
        <v>1</v>
      </c>
      <c r="P728" s="14">
        <v>0</v>
      </c>
      <c r="Q728" s="14">
        <v>0</v>
      </c>
      <c r="R728" s="14">
        <v>0</v>
      </c>
      <c r="S728">
        <v>0</v>
      </c>
      <c r="T728" s="41">
        <v>2</v>
      </c>
      <c r="U728" s="14">
        <f t="shared" si="165"/>
        <v>398</v>
      </c>
      <c r="V728" s="14">
        <f t="shared" si="166"/>
        <v>180</v>
      </c>
      <c r="W728" s="14">
        <f t="shared" si="167"/>
        <v>91</v>
      </c>
      <c r="X728" s="14">
        <f t="shared" si="168"/>
        <v>44</v>
      </c>
      <c r="Y728" s="14">
        <f t="shared" si="169"/>
        <v>23</v>
      </c>
      <c r="Z728" s="14">
        <f t="shared" si="170"/>
        <v>8</v>
      </c>
      <c r="AA728" s="14">
        <f t="shared" si="171"/>
        <v>4</v>
      </c>
      <c r="AB728" s="14">
        <f t="shared" si="172"/>
        <v>3</v>
      </c>
      <c r="AC728" s="14">
        <f t="shared" si="173"/>
        <v>1</v>
      </c>
      <c r="AD728" s="14">
        <f t="shared" si="174"/>
        <v>1</v>
      </c>
      <c r="AE728" s="14">
        <f t="shared" si="175"/>
        <v>0</v>
      </c>
      <c r="AF728" s="14">
        <f t="shared" si="176"/>
        <v>0</v>
      </c>
      <c r="AG728" s="14">
        <f t="shared" si="177"/>
        <v>0</v>
      </c>
      <c r="AH728" s="14">
        <f t="shared" si="178"/>
        <v>0</v>
      </c>
      <c r="AI728" s="9">
        <f t="shared" si="179"/>
        <v>22.8643216080402</v>
      </c>
    </row>
    <row r="729" spans="1:35">
      <c r="A729" s="1">
        <v>120299</v>
      </c>
      <c r="B729" s="14">
        <v>53</v>
      </c>
      <c r="C729" s="14">
        <v>17</v>
      </c>
      <c r="D729" s="2">
        <v>54.052</v>
      </c>
      <c r="E729" s="3">
        <v>4.7</v>
      </c>
      <c r="F729" s="14">
        <v>193</v>
      </c>
      <c r="G729" s="14">
        <v>79</v>
      </c>
      <c r="H729" s="14">
        <v>46</v>
      </c>
      <c r="I729" s="14">
        <v>16</v>
      </c>
      <c r="J729" s="14">
        <v>13</v>
      </c>
      <c r="K729" s="14">
        <v>6</v>
      </c>
      <c r="L729" s="14">
        <v>0</v>
      </c>
      <c r="M729" s="14">
        <v>2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>
        <v>0</v>
      </c>
      <c r="T729" s="41">
        <v>2</v>
      </c>
      <c r="U729" s="14">
        <f t="shared" si="165"/>
        <v>355</v>
      </c>
      <c r="V729" s="14">
        <f t="shared" si="166"/>
        <v>162</v>
      </c>
      <c r="W729" s="14">
        <f t="shared" si="167"/>
        <v>83</v>
      </c>
      <c r="X729" s="14">
        <f t="shared" si="168"/>
        <v>37</v>
      </c>
      <c r="Y729" s="14">
        <f t="shared" si="169"/>
        <v>21</v>
      </c>
      <c r="Z729" s="14">
        <f t="shared" si="170"/>
        <v>8</v>
      </c>
      <c r="AA729" s="14">
        <f t="shared" si="171"/>
        <v>2</v>
      </c>
      <c r="AB729" s="14">
        <f t="shared" si="172"/>
        <v>2</v>
      </c>
      <c r="AC729" s="14">
        <f t="shared" si="173"/>
        <v>0</v>
      </c>
      <c r="AD729" s="14">
        <f t="shared" si="174"/>
        <v>0</v>
      </c>
      <c r="AE729" s="14">
        <f t="shared" si="175"/>
        <v>0</v>
      </c>
      <c r="AF729" s="14">
        <f t="shared" si="176"/>
        <v>0</v>
      </c>
      <c r="AG729" s="14">
        <f t="shared" si="177"/>
        <v>0</v>
      </c>
      <c r="AH729" s="14">
        <f t="shared" si="178"/>
        <v>0</v>
      </c>
      <c r="AI729" s="9">
        <f t="shared" si="179"/>
        <v>23.380281690140844</v>
      </c>
    </row>
    <row r="730" spans="1:35">
      <c r="A730" s="1">
        <v>120299</v>
      </c>
      <c r="B730" s="14">
        <v>53</v>
      </c>
      <c r="C730" s="14">
        <v>18</v>
      </c>
      <c r="D730" s="2">
        <v>54.098999999999997</v>
      </c>
      <c r="E730" s="3">
        <v>4.7</v>
      </c>
      <c r="F730" s="14">
        <v>203</v>
      </c>
      <c r="G730" s="14">
        <v>82</v>
      </c>
      <c r="H730" s="14">
        <v>55</v>
      </c>
      <c r="I730" s="14">
        <v>21</v>
      </c>
      <c r="J730" s="14">
        <v>10</v>
      </c>
      <c r="K730" s="14">
        <v>6</v>
      </c>
      <c r="L730" s="14">
        <v>1</v>
      </c>
      <c r="M730" s="14">
        <v>1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>
        <v>0</v>
      </c>
      <c r="T730" s="41">
        <v>2</v>
      </c>
      <c r="U730" s="14">
        <f t="shared" si="165"/>
        <v>379</v>
      </c>
      <c r="V730" s="14">
        <f t="shared" si="166"/>
        <v>176</v>
      </c>
      <c r="W730" s="14">
        <f t="shared" si="167"/>
        <v>94</v>
      </c>
      <c r="X730" s="14">
        <f t="shared" si="168"/>
        <v>39</v>
      </c>
      <c r="Y730" s="14">
        <f t="shared" si="169"/>
        <v>18</v>
      </c>
      <c r="Z730" s="14">
        <f t="shared" si="170"/>
        <v>8</v>
      </c>
      <c r="AA730" s="14">
        <f t="shared" si="171"/>
        <v>2</v>
      </c>
      <c r="AB730" s="14">
        <f t="shared" si="172"/>
        <v>1</v>
      </c>
      <c r="AC730" s="14">
        <f t="shared" si="173"/>
        <v>0</v>
      </c>
      <c r="AD730" s="14">
        <f t="shared" si="174"/>
        <v>0</v>
      </c>
      <c r="AE730" s="14">
        <f t="shared" si="175"/>
        <v>0</v>
      </c>
      <c r="AF730" s="14">
        <f t="shared" si="176"/>
        <v>0</v>
      </c>
      <c r="AG730" s="14">
        <f t="shared" si="177"/>
        <v>0</v>
      </c>
      <c r="AH730" s="14">
        <f t="shared" si="178"/>
        <v>0</v>
      </c>
      <c r="AI730" s="9">
        <f t="shared" si="179"/>
        <v>24.802110817941951</v>
      </c>
    </row>
    <row r="731" spans="1:35">
      <c r="A731" s="1">
        <v>120299</v>
      </c>
      <c r="B731" s="14">
        <v>53</v>
      </c>
      <c r="C731" s="14">
        <v>19</v>
      </c>
      <c r="D731" s="2">
        <v>54.146000000000001</v>
      </c>
      <c r="E731" s="3">
        <v>4.7</v>
      </c>
      <c r="F731" s="14">
        <v>239</v>
      </c>
      <c r="G731" s="14">
        <v>128</v>
      </c>
      <c r="H731" s="14">
        <v>109</v>
      </c>
      <c r="I731" s="14">
        <v>64</v>
      </c>
      <c r="J731" s="14">
        <v>33</v>
      </c>
      <c r="K731" s="14">
        <v>17</v>
      </c>
      <c r="L731" s="14">
        <v>11</v>
      </c>
      <c r="M731" s="14">
        <v>7</v>
      </c>
      <c r="N731" s="14">
        <v>1</v>
      </c>
      <c r="O731" s="14">
        <v>1</v>
      </c>
      <c r="P731" s="14">
        <v>0</v>
      </c>
      <c r="Q731" s="14">
        <v>0</v>
      </c>
      <c r="R731" s="14">
        <v>0</v>
      </c>
      <c r="S731">
        <v>0</v>
      </c>
      <c r="T731" s="41">
        <v>2</v>
      </c>
      <c r="U731" s="14">
        <f t="shared" si="165"/>
        <v>610</v>
      </c>
      <c r="V731" s="14">
        <f t="shared" si="166"/>
        <v>371</v>
      </c>
      <c r="W731" s="14">
        <f t="shared" si="167"/>
        <v>243</v>
      </c>
      <c r="X731" s="14">
        <f t="shared" si="168"/>
        <v>134</v>
      </c>
      <c r="Y731" s="14">
        <f t="shared" si="169"/>
        <v>70</v>
      </c>
      <c r="Z731" s="14">
        <f t="shared" si="170"/>
        <v>37</v>
      </c>
      <c r="AA731" s="14">
        <f t="shared" si="171"/>
        <v>20</v>
      </c>
      <c r="AB731" s="14">
        <f t="shared" si="172"/>
        <v>9</v>
      </c>
      <c r="AC731" s="14">
        <f t="shared" si="173"/>
        <v>2</v>
      </c>
      <c r="AD731" s="14">
        <f t="shared" si="174"/>
        <v>1</v>
      </c>
      <c r="AE731" s="14">
        <f t="shared" si="175"/>
        <v>0</v>
      </c>
      <c r="AF731" s="14">
        <f t="shared" si="176"/>
        <v>0</v>
      </c>
      <c r="AG731" s="14">
        <f t="shared" si="177"/>
        <v>0</v>
      </c>
      <c r="AH731" s="14">
        <f t="shared" si="178"/>
        <v>0</v>
      </c>
      <c r="AI731" s="9">
        <f t="shared" si="179"/>
        <v>39.83606557377049</v>
      </c>
    </row>
    <row r="732" spans="1:35">
      <c r="A732" s="1">
        <v>120299</v>
      </c>
      <c r="B732" s="14">
        <v>53</v>
      </c>
      <c r="C732" s="14">
        <v>20</v>
      </c>
      <c r="D732" s="2">
        <v>54.192999999999998</v>
      </c>
      <c r="E732" s="3">
        <v>5.7</v>
      </c>
      <c r="F732" s="14">
        <v>215</v>
      </c>
      <c r="G732" s="14">
        <v>139</v>
      </c>
      <c r="H732" s="14">
        <v>88</v>
      </c>
      <c r="I732" s="14">
        <v>52</v>
      </c>
      <c r="J732" s="14">
        <v>26</v>
      </c>
      <c r="K732" s="14">
        <v>9</v>
      </c>
      <c r="L732" s="14">
        <v>4</v>
      </c>
      <c r="M732" s="14">
        <v>0</v>
      </c>
      <c r="N732" s="14">
        <v>1</v>
      </c>
      <c r="O732" s="14">
        <v>0</v>
      </c>
      <c r="P732" s="14">
        <v>0</v>
      </c>
      <c r="Q732" s="14">
        <v>0</v>
      </c>
      <c r="R732" s="14">
        <v>0</v>
      </c>
      <c r="S732">
        <v>0</v>
      </c>
      <c r="T732" s="41">
        <v>2</v>
      </c>
      <c r="U732" s="14">
        <f t="shared" si="165"/>
        <v>534</v>
      </c>
      <c r="V732" s="14">
        <f t="shared" si="166"/>
        <v>319</v>
      </c>
      <c r="W732" s="14">
        <f t="shared" si="167"/>
        <v>180</v>
      </c>
      <c r="X732" s="14">
        <f t="shared" si="168"/>
        <v>92</v>
      </c>
      <c r="Y732" s="14">
        <f t="shared" si="169"/>
        <v>40</v>
      </c>
      <c r="Z732" s="14">
        <f t="shared" si="170"/>
        <v>14</v>
      </c>
      <c r="AA732" s="14">
        <f t="shared" si="171"/>
        <v>5</v>
      </c>
      <c r="AB732" s="14">
        <f t="shared" si="172"/>
        <v>1</v>
      </c>
      <c r="AC732" s="14">
        <f t="shared" si="173"/>
        <v>1</v>
      </c>
      <c r="AD732" s="14">
        <f t="shared" si="174"/>
        <v>0</v>
      </c>
      <c r="AE732" s="14">
        <f t="shared" si="175"/>
        <v>0</v>
      </c>
      <c r="AF732" s="14">
        <f t="shared" si="176"/>
        <v>0</v>
      </c>
      <c r="AG732" s="14">
        <f t="shared" si="177"/>
        <v>0</v>
      </c>
      <c r="AH732" s="14">
        <f t="shared" si="178"/>
        <v>0</v>
      </c>
      <c r="AI732" s="9">
        <f t="shared" si="179"/>
        <v>33.707865168539328</v>
      </c>
    </row>
    <row r="733" spans="1:35">
      <c r="A733" s="1">
        <v>120299</v>
      </c>
      <c r="B733" s="14">
        <v>54</v>
      </c>
      <c r="C733" s="14">
        <v>1</v>
      </c>
      <c r="D733" s="2">
        <v>54.25</v>
      </c>
      <c r="E733" s="3">
        <v>5.6</v>
      </c>
      <c r="F733" s="14">
        <v>266</v>
      </c>
      <c r="G733" s="14">
        <v>156</v>
      </c>
      <c r="H733" s="14">
        <v>120</v>
      </c>
      <c r="I733" s="14">
        <v>54</v>
      </c>
      <c r="J733" s="14">
        <v>34</v>
      </c>
      <c r="K733" s="14">
        <v>15</v>
      </c>
      <c r="L733" s="14">
        <v>7</v>
      </c>
      <c r="M733" s="14">
        <v>1</v>
      </c>
      <c r="N733" s="14">
        <v>1</v>
      </c>
      <c r="O733" s="14">
        <v>0</v>
      </c>
      <c r="P733" s="14">
        <v>1</v>
      </c>
      <c r="Q733" s="14">
        <v>0</v>
      </c>
      <c r="R733" s="14">
        <v>0</v>
      </c>
      <c r="S733">
        <v>0</v>
      </c>
      <c r="T733" s="41">
        <v>2</v>
      </c>
      <c r="U733" s="14">
        <f t="shared" si="165"/>
        <v>655</v>
      </c>
      <c r="V733" s="14">
        <f t="shared" si="166"/>
        <v>389</v>
      </c>
      <c r="W733" s="14">
        <f t="shared" si="167"/>
        <v>233</v>
      </c>
      <c r="X733" s="14">
        <f t="shared" si="168"/>
        <v>113</v>
      </c>
      <c r="Y733" s="14">
        <f t="shared" si="169"/>
        <v>59</v>
      </c>
      <c r="Z733" s="14">
        <f t="shared" si="170"/>
        <v>25</v>
      </c>
      <c r="AA733" s="14">
        <f t="shared" si="171"/>
        <v>10</v>
      </c>
      <c r="AB733" s="14">
        <f t="shared" si="172"/>
        <v>3</v>
      </c>
      <c r="AC733" s="14">
        <f t="shared" si="173"/>
        <v>2</v>
      </c>
      <c r="AD733" s="14">
        <f t="shared" si="174"/>
        <v>1</v>
      </c>
      <c r="AE733" s="14">
        <f t="shared" si="175"/>
        <v>1</v>
      </c>
      <c r="AF733" s="14">
        <f t="shared" si="176"/>
        <v>0</v>
      </c>
      <c r="AG733" s="14">
        <f t="shared" si="177"/>
        <v>0</v>
      </c>
      <c r="AH733" s="14">
        <f t="shared" si="178"/>
        <v>0</v>
      </c>
      <c r="AI733" s="9">
        <f t="shared" si="179"/>
        <v>35.572519083969468</v>
      </c>
    </row>
    <row r="734" spans="1:35">
      <c r="A734" s="1">
        <v>120299</v>
      </c>
      <c r="B734" s="14">
        <v>54</v>
      </c>
      <c r="C734" s="14">
        <v>2</v>
      </c>
      <c r="D734" s="2">
        <v>54.305999999999997</v>
      </c>
      <c r="E734" s="3">
        <v>4.5999999999999996</v>
      </c>
      <c r="F734" s="14">
        <v>198</v>
      </c>
      <c r="G734" s="14">
        <v>136</v>
      </c>
      <c r="H734" s="14">
        <v>94</v>
      </c>
      <c r="I734" s="14">
        <v>62</v>
      </c>
      <c r="J734" s="14">
        <v>36</v>
      </c>
      <c r="K734" s="14">
        <v>20</v>
      </c>
      <c r="L734" s="14">
        <v>5</v>
      </c>
      <c r="M734" s="14">
        <v>1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>
        <v>0</v>
      </c>
      <c r="T734" s="41">
        <v>2</v>
      </c>
      <c r="U734" s="14">
        <f t="shared" si="165"/>
        <v>552</v>
      </c>
      <c r="V734" s="14">
        <f t="shared" si="166"/>
        <v>354</v>
      </c>
      <c r="W734" s="14">
        <f t="shared" si="167"/>
        <v>218</v>
      </c>
      <c r="X734" s="14">
        <f t="shared" si="168"/>
        <v>124</v>
      </c>
      <c r="Y734" s="14">
        <f t="shared" si="169"/>
        <v>62</v>
      </c>
      <c r="Z734" s="14">
        <f t="shared" si="170"/>
        <v>26</v>
      </c>
      <c r="AA734" s="14">
        <f t="shared" si="171"/>
        <v>6</v>
      </c>
      <c r="AB734" s="14">
        <f t="shared" si="172"/>
        <v>1</v>
      </c>
      <c r="AC734" s="14">
        <f t="shared" si="173"/>
        <v>0</v>
      </c>
      <c r="AD734" s="14">
        <f t="shared" si="174"/>
        <v>0</v>
      </c>
      <c r="AE734" s="14">
        <f t="shared" si="175"/>
        <v>0</v>
      </c>
      <c r="AF734" s="14">
        <f t="shared" si="176"/>
        <v>0</v>
      </c>
      <c r="AG734" s="14">
        <f t="shared" si="177"/>
        <v>0</v>
      </c>
      <c r="AH734" s="14">
        <f t="shared" si="178"/>
        <v>0</v>
      </c>
      <c r="AI734" s="9">
        <f t="shared" si="179"/>
        <v>39.492753623188406</v>
      </c>
    </row>
    <row r="735" spans="1:35">
      <c r="A735" s="1">
        <v>120299</v>
      </c>
      <c r="B735" s="14">
        <v>54</v>
      </c>
      <c r="C735" s="14">
        <v>3</v>
      </c>
      <c r="D735" s="2">
        <v>54.351999999999997</v>
      </c>
      <c r="E735" s="3">
        <v>4.5999999999999996</v>
      </c>
      <c r="F735" s="14">
        <v>183</v>
      </c>
      <c r="G735" s="14">
        <v>107</v>
      </c>
      <c r="H735" s="14">
        <v>60</v>
      </c>
      <c r="I735" s="14">
        <v>39</v>
      </c>
      <c r="J735" s="14">
        <v>22</v>
      </c>
      <c r="K735" s="14">
        <v>13</v>
      </c>
      <c r="L735" s="14">
        <v>6</v>
      </c>
      <c r="M735" s="14">
        <v>4</v>
      </c>
      <c r="N735" s="14">
        <v>1</v>
      </c>
      <c r="O735" s="14">
        <v>1</v>
      </c>
      <c r="P735" s="14">
        <v>0</v>
      </c>
      <c r="Q735" s="14">
        <v>0</v>
      </c>
      <c r="R735" s="14">
        <v>0</v>
      </c>
      <c r="S735">
        <v>0</v>
      </c>
      <c r="T735" s="41">
        <v>2</v>
      </c>
      <c r="U735" s="14">
        <f t="shared" si="165"/>
        <v>436</v>
      </c>
      <c r="V735" s="14">
        <f t="shared" si="166"/>
        <v>253</v>
      </c>
      <c r="W735" s="14">
        <f t="shared" si="167"/>
        <v>146</v>
      </c>
      <c r="X735" s="14">
        <f t="shared" si="168"/>
        <v>86</v>
      </c>
      <c r="Y735" s="14">
        <f t="shared" si="169"/>
        <v>47</v>
      </c>
      <c r="Z735" s="14">
        <f t="shared" si="170"/>
        <v>25</v>
      </c>
      <c r="AA735" s="14">
        <f t="shared" si="171"/>
        <v>12</v>
      </c>
      <c r="AB735" s="14">
        <f t="shared" si="172"/>
        <v>6</v>
      </c>
      <c r="AC735" s="14">
        <f t="shared" si="173"/>
        <v>2</v>
      </c>
      <c r="AD735" s="14">
        <f t="shared" si="174"/>
        <v>1</v>
      </c>
      <c r="AE735" s="14">
        <f t="shared" si="175"/>
        <v>0</v>
      </c>
      <c r="AF735" s="14">
        <f t="shared" si="176"/>
        <v>0</v>
      </c>
      <c r="AG735" s="14">
        <f t="shared" si="177"/>
        <v>0</v>
      </c>
      <c r="AH735" s="14">
        <f t="shared" si="178"/>
        <v>0</v>
      </c>
      <c r="AI735" s="9">
        <f t="shared" si="179"/>
        <v>33.486238532110093</v>
      </c>
    </row>
    <row r="736" spans="1:35">
      <c r="A736" s="1">
        <v>120299</v>
      </c>
      <c r="B736" s="14">
        <v>54</v>
      </c>
      <c r="C736" s="14">
        <v>4</v>
      </c>
      <c r="D736" s="2">
        <v>54.398000000000003</v>
      </c>
      <c r="E736" s="3">
        <v>4.5999999999999996</v>
      </c>
      <c r="F736" s="14">
        <v>182</v>
      </c>
      <c r="G736" s="14">
        <v>65</v>
      </c>
      <c r="H736" s="14">
        <v>44</v>
      </c>
      <c r="I736" s="14">
        <v>28</v>
      </c>
      <c r="J736" s="14">
        <v>14</v>
      </c>
      <c r="K736" s="14">
        <v>7</v>
      </c>
      <c r="L736" s="14">
        <v>1</v>
      </c>
      <c r="M736" s="14">
        <v>1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>
        <v>0</v>
      </c>
      <c r="T736" s="41">
        <v>2</v>
      </c>
      <c r="U736" s="14">
        <f t="shared" si="165"/>
        <v>342</v>
      </c>
      <c r="V736" s="14">
        <f t="shared" si="166"/>
        <v>160</v>
      </c>
      <c r="W736" s="14">
        <f t="shared" si="167"/>
        <v>95</v>
      </c>
      <c r="X736" s="14">
        <f t="shared" si="168"/>
        <v>51</v>
      </c>
      <c r="Y736" s="14">
        <f t="shared" si="169"/>
        <v>23</v>
      </c>
      <c r="Z736" s="14">
        <f t="shared" si="170"/>
        <v>9</v>
      </c>
      <c r="AA736" s="14">
        <f t="shared" si="171"/>
        <v>2</v>
      </c>
      <c r="AB736" s="14">
        <f t="shared" si="172"/>
        <v>1</v>
      </c>
      <c r="AC736" s="14">
        <f t="shared" si="173"/>
        <v>0</v>
      </c>
      <c r="AD736" s="14">
        <f t="shared" si="174"/>
        <v>0</v>
      </c>
      <c r="AE736" s="14">
        <f t="shared" si="175"/>
        <v>0</v>
      </c>
      <c r="AF736" s="14">
        <f t="shared" si="176"/>
        <v>0</v>
      </c>
      <c r="AG736" s="14">
        <f t="shared" si="177"/>
        <v>0</v>
      </c>
      <c r="AH736" s="14">
        <f t="shared" si="178"/>
        <v>0</v>
      </c>
      <c r="AI736" s="9">
        <f t="shared" si="179"/>
        <v>27.777777777777779</v>
      </c>
    </row>
    <row r="737" spans="1:35">
      <c r="A737" s="1">
        <v>120299</v>
      </c>
      <c r="B737" s="14">
        <v>54</v>
      </c>
      <c r="C737" s="14">
        <v>5</v>
      </c>
      <c r="D737" s="2">
        <v>54.444000000000003</v>
      </c>
      <c r="E737" s="3">
        <v>4.5999999999999996</v>
      </c>
      <c r="F737" s="14">
        <v>96</v>
      </c>
      <c r="G737" s="14">
        <v>57</v>
      </c>
      <c r="H737" s="14">
        <v>36</v>
      </c>
      <c r="I737" s="14">
        <v>27</v>
      </c>
      <c r="J737" s="14">
        <v>6</v>
      </c>
      <c r="K737" s="14">
        <v>4</v>
      </c>
      <c r="L737" s="14">
        <v>1</v>
      </c>
      <c r="M737" s="14">
        <v>0</v>
      </c>
      <c r="N737" s="14">
        <v>1</v>
      </c>
      <c r="O737" s="14">
        <v>0</v>
      </c>
      <c r="P737" s="14">
        <v>0</v>
      </c>
      <c r="Q737" s="14">
        <v>0</v>
      </c>
      <c r="R737" s="14">
        <v>0</v>
      </c>
      <c r="S737">
        <v>0</v>
      </c>
      <c r="T737" s="41">
        <v>2</v>
      </c>
      <c r="U737" s="14">
        <f t="shared" si="165"/>
        <v>228</v>
      </c>
      <c r="V737" s="14">
        <f t="shared" si="166"/>
        <v>132</v>
      </c>
      <c r="W737" s="14">
        <f t="shared" si="167"/>
        <v>75</v>
      </c>
      <c r="X737" s="14">
        <f t="shared" si="168"/>
        <v>39</v>
      </c>
      <c r="Y737" s="14">
        <f t="shared" si="169"/>
        <v>12</v>
      </c>
      <c r="Z737" s="14">
        <f t="shared" si="170"/>
        <v>6</v>
      </c>
      <c r="AA737" s="14">
        <f t="shared" si="171"/>
        <v>2</v>
      </c>
      <c r="AB737" s="14">
        <f t="shared" si="172"/>
        <v>1</v>
      </c>
      <c r="AC737" s="14">
        <f t="shared" si="173"/>
        <v>1</v>
      </c>
      <c r="AD737" s="14">
        <f t="shared" si="174"/>
        <v>0</v>
      </c>
      <c r="AE737" s="14">
        <f t="shared" si="175"/>
        <v>0</v>
      </c>
      <c r="AF737" s="14">
        <f t="shared" si="176"/>
        <v>0</v>
      </c>
      <c r="AG737" s="14">
        <f t="shared" si="177"/>
        <v>0</v>
      </c>
      <c r="AH737" s="14">
        <f t="shared" si="178"/>
        <v>0</v>
      </c>
      <c r="AI737" s="9">
        <f t="shared" si="179"/>
        <v>32.894736842105267</v>
      </c>
    </row>
    <row r="738" spans="1:35">
      <c r="A738" s="1">
        <v>120299</v>
      </c>
      <c r="B738" s="14">
        <v>54</v>
      </c>
      <c r="C738" s="14">
        <v>6</v>
      </c>
      <c r="D738" s="2">
        <v>54.49</v>
      </c>
      <c r="E738" s="3">
        <v>4.5999999999999996</v>
      </c>
      <c r="F738" s="14">
        <v>111</v>
      </c>
      <c r="G738" s="14">
        <v>47</v>
      </c>
      <c r="H738" s="14">
        <v>28</v>
      </c>
      <c r="I738" s="14">
        <v>21</v>
      </c>
      <c r="J738" s="14">
        <v>11</v>
      </c>
      <c r="K738" s="14">
        <v>4</v>
      </c>
      <c r="L738" s="14">
        <v>7</v>
      </c>
      <c r="M738" s="14">
        <v>0</v>
      </c>
      <c r="N738" s="14">
        <v>2</v>
      </c>
      <c r="O738" s="14">
        <v>0</v>
      </c>
      <c r="P738" s="14">
        <v>0</v>
      </c>
      <c r="Q738" s="14">
        <v>0</v>
      </c>
      <c r="R738" s="14">
        <v>0</v>
      </c>
      <c r="S738">
        <v>0</v>
      </c>
      <c r="T738" s="41">
        <v>2</v>
      </c>
      <c r="U738" s="14">
        <f t="shared" si="165"/>
        <v>231</v>
      </c>
      <c r="V738" s="14">
        <f t="shared" si="166"/>
        <v>120</v>
      </c>
      <c r="W738" s="14">
        <f t="shared" si="167"/>
        <v>73</v>
      </c>
      <c r="X738" s="14">
        <f t="shared" si="168"/>
        <v>45</v>
      </c>
      <c r="Y738" s="14">
        <f t="shared" si="169"/>
        <v>24</v>
      </c>
      <c r="Z738" s="14">
        <f t="shared" si="170"/>
        <v>13</v>
      </c>
      <c r="AA738" s="14">
        <f t="shared" si="171"/>
        <v>9</v>
      </c>
      <c r="AB738" s="14">
        <f t="shared" si="172"/>
        <v>2</v>
      </c>
      <c r="AC738" s="14">
        <f t="shared" si="173"/>
        <v>2</v>
      </c>
      <c r="AD738" s="14">
        <f t="shared" si="174"/>
        <v>0</v>
      </c>
      <c r="AE738" s="14">
        <f t="shared" si="175"/>
        <v>0</v>
      </c>
      <c r="AF738" s="14">
        <f t="shared" si="176"/>
        <v>0</v>
      </c>
      <c r="AG738" s="14">
        <f t="shared" si="177"/>
        <v>0</v>
      </c>
      <c r="AH738" s="14">
        <f t="shared" si="178"/>
        <v>0</v>
      </c>
      <c r="AI738" s="9">
        <f t="shared" si="179"/>
        <v>31.601731601731604</v>
      </c>
    </row>
    <row r="739" spans="1:35">
      <c r="A739" s="1">
        <v>120299</v>
      </c>
      <c r="B739" s="14">
        <v>54</v>
      </c>
      <c r="C739" s="14">
        <v>7</v>
      </c>
      <c r="D739" s="2">
        <v>54.536000000000001</v>
      </c>
      <c r="E739" s="3">
        <v>4.5999999999999996</v>
      </c>
      <c r="F739" s="14">
        <v>98</v>
      </c>
      <c r="G739" s="14">
        <v>45</v>
      </c>
      <c r="H739" s="14">
        <v>28</v>
      </c>
      <c r="I739" s="14">
        <v>17</v>
      </c>
      <c r="J739" s="14">
        <v>13</v>
      </c>
      <c r="K739" s="14">
        <v>3</v>
      </c>
      <c r="L739" s="14">
        <v>2</v>
      </c>
      <c r="M739" s="14">
        <v>0</v>
      </c>
      <c r="N739" s="14">
        <v>0</v>
      </c>
      <c r="O739" s="14">
        <v>1</v>
      </c>
      <c r="P739" s="14">
        <v>0</v>
      </c>
      <c r="Q739" s="14">
        <v>0</v>
      </c>
      <c r="R739" s="14">
        <v>0</v>
      </c>
      <c r="S739">
        <v>0</v>
      </c>
      <c r="T739" s="41">
        <v>2</v>
      </c>
      <c r="U739" s="14">
        <f t="shared" si="165"/>
        <v>207</v>
      </c>
      <c r="V739" s="14">
        <f t="shared" si="166"/>
        <v>109</v>
      </c>
      <c r="W739" s="14">
        <f t="shared" si="167"/>
        <v>64</v>
      </c>
      <c r="X739" s="14">
        <f t="shared" si="168"/>
        <v>36</v>
      </c>
      <c r="Y739" s="14">
        <f t="shared" si="169"/>
        <v>19</v>
      </c>
      <c r="Z739" s="14">
        <f t="shared" si="170"/>
        <v>6</v>
      </c>
      <c r="AA739" s="14">
        <f t="shared" si="171"/>
        <v>3</v>
      </c>
      <c r="AB739" s="14">
        <f t="shared" si="172"/>
        <v>1</v>
      </c>
      <c r="AC739" s="14">
        <f t="shared" si="173"/>
        <v>1</v>
      </c>
      <c r="AD739" s="14">
        <f t="shared" si="174"/>
        <v>1</v>
      </c>
      <c r="AE739" s="14">
        <f t="shared" si="175"/>
        <v>0</v>
      </c>
      <c r="AF739" s="14">
        <f t="shared" si="176"/>
        <v>0</v>
      </c>
      <c r="AG739" s="14">
        <f t="shared" si="177"/>
        <v>0</v>
      </c>
      <c r="AH739" s="14">
        <f t="shared" si="178"/>
        <v>0</v>
      </c>
      <c r="AI739" s="9">
        <f t="shared" si="179"/>
        <v>30.917874396135264</v>
      </c>
    </row>
    <row r="740" spans="1:35">
      <c r="A740" s="1">
        <v>120299</v>
      </c>
      <c r="B740" s="14">
        <v>54</v>
      </c>
      <c r="C740" s="14">
        <v>8</v>
      </c>
      <c r="D740" s="2">
        <v>54.582000000000001</v>
      </c>
      <c r="E740" s="3">
        <v>4.5999999999999996</v>
      </c>
      <c r="F740" s="14">
        <v>137</v>
      </c>
      <c r="G740" s="14">
        <v>59</v>
      </c>
      <c r="H740" s="14">
        <v>23</v>
      </c>
      <c r="I740" s="14">
        <v>9</v>
      </c>
      <c r="J740" s="14">
        <v>3</v>
      </c>
      <c r="K740" s="14">
        <v>0</v>
      </c>
      <c r="L740" s="14">
        <v>1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>
        <v>0</v>
      </c>
      <c r="T740" s="41">
        <v>2</v>
      </c>
      <c r="U740" s="14">
        <f t="shared" si="165"/>
        <v>232</v>
      </c>
      <c r="V740" s="14">
        <f t="shared" si="166"/>
        <v>95</v>
      </c>
      <c r="W740" s="14">
        <f t="shared" si="167"/>
        <v>36</v>
      </c>
      <c r="X740" s="14">
        <f t="shared" si="168"/>
        <v>13</v>
      </c>
      <c r="Y740" s="14">
        <f t="shared" si="169"/>
        <v>4</v>
      </c>
      <c r="Z740" s="14">
        <f t="shared" si="170"/>
        <v>1</v>
      </c>
      <c r="AA740" s="14">
        <f t="shared" si="171"/>
        <v>1</v>
      </c>
      <c r="AB740" s="14">
        <f t="shared" si="172"/>
        <v>0</v>
      </c>
      <c r="AC740" s="14">
        <f t="shared" si="173"/>
        <v>0</v>
      </c>
      <c r="AD740" s="14">
        <f t="shared" si="174"/>
        <v>0</v>
      </c>
      <c r="AE740" s="14">
        <f t="shared" si="175"/>
        <v>0</v>
      </c>
      <c r="AF740" s="14">
        <f t="shared" si="176"/>
        <v>0</v>
      </c>
      <c r="AG740" s="14">
        <f t="shared" si="177"/>
        <v>0</v>
      </c>
      <c r="AH740" s="14">
        <f t="shared" si="178"/>
        <v>0</v>
      </c>
      <c r="AI740" s="9">
        <f t="shared" si="179"/>
        <v>15.517241379310345</v>
      </c>
    </row>
    <row r="741" spans="1:35">
      <c r="A741" s="1">
        <v>120299</v>
      </c>
      <c r="B741" s="14">
        <v>54</v>
      </c>
      <c r="C741" s="14">
        <v>9</v>
      </c>
      <c r="D741" s="2">
        <v>54.628</v>
      </c>
      <c r="E741" s="3">
        <v>4.5999999999999996</v>
      </c>
      <c r="F741" s="14">
        <v>127</v>
      </c>
      <c r="G741" s="14">
        <v>69</v>
      </c>
      <c r="H741" s="14">
        <v>37</v>
      </c>
      <c r="I741" s="14">
        <v>26</v>
      </c>
      <c r="J741" s="14">
        <v>23</v>
      </c>
      <c r="K741" s="14">
        <v>4</v>
      </c>
      <c r="L741" s="14">
        <v>2</v>
      </c>
      <c r="M741" s="14">
        <v>3</v>
      </c>
      <c r="N741" s="14">
        <v>1</v>
      </c>
      <c r="O741" s="14">
        <v>0</v>
      </c>
      <c r="P741" s="14">
        <v>0</v>
      </c>
      <c r="Q741" s="14">
        <v>0</v>
      </c>
      <c r="R741" s="14">
        <v>0</v>
      </c>
      <c r="S741">
        <v>0</v>
      </c>
      <c r="T741" s="41">
        <v>2</v>
      </c>
      <c r="U741" s="14">
        <f t="shared" si="165"/>
        <v>292</v>
      </c>
      <c r="V741" s="14">
        <f t="shared" si="166"/>
        <v>165</v>
      </c>
      <c r="W741" s="14">
        <f t="shared" si="167"/>
        <v>96</v>
      </c>
      <c r="X741" s="14">
        <f t="shared" si="168"/>
        <v>59</v>
      </c>
      <c r="Y741" s="14">
        <f t="shared" si="169"/>
        <v>33</v>
      </c>
      <c r="Z741" s="14">
        <f t="shared" si="170"/>
        <v>10</v>
      </c>
      <c r="AA741" s="14">
        <f t="shared" si="171"/>
        <v>6</v>
      </c>
      <c r="AB741" s="14">
        <f t="shared" si="172"/>
        <v>4</v>
      </c>
      <c r="AC741" s="14">
        <f t="shared" si="173"/>
        <v>1</v>
      </c>
      <c r="AD741" s="14">
        <f t="shared" si="174"/>
        <v>0</v>
      </c>
      <c r="AE741" s="14">
        <f t="shared" si="175"/>
        <v>0</v>
      </c>
      <c r="AF741" s="14">
        <f t="shared" si="176"/>
        <v>0</v>
      </c>
      <c r="AG741" s="14">
        <f t="shared" si="177"/>
        <v>0</v>
      </c>
      <c r="AH741" s="14">
        <f t="shared" si="178"/>
        <v>0</v>
      </c>
      <c r="AI741" s="9">
        <f t="shared" si="179"/>
        <v>32.87671232876712</v>
      </c>
    </row>
    <row r="742" spans="1:35">
      <c r="A742" s="1">
        <v>120299</v>
      </c>
      <c r="B742" s="14">
        <v>54</v>
      </c>
      <c r="C742" s="14">
        <v>10</v>
      </c>
      <c r="D742" s="2">
        <v>54.673999999999999</v>
      </c>
      <c r="E742" s="3">
        <v>4.5999999999999996</v>
      </c>
      <c r="F742" s="14">
        <v>156</v>
      </c>
      <c r="G742" s="14">
        <v>69</v>
      </c>
      <c r="H742" s="14">
        <v>51</v>
      </c>
      <c r="I742" s="14">
        <v>15</v>
      </c>
      <c r="J742" s="14">
        <v>17</v>
      </c>
      <c r="K742" s="14">
        <v>5</v>
      </c>
      <c r="L742" s="14">
        <v>2</v>
      </c>
      <c r="M742" s="14">
        <v>1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>
        <v>0</v>
      </c>
      <c r="T742" s="41">
        <v>2</v>
      </c>
      <c r="U742" s="14">
        <f t="shared" si="165"/>
        <v>316</v>
      </c>
      <c r="V742" s="14">
        <f t="shared" si="166"/>
        <v>160</v>
      </c>
      <c r="W742" s="14">
        <f t="shared" si="167"/>
        <v>91</v>
      </c>
      <c r="X742" s="14">
        <f t="shared" si="168"/>
        <v>40</v>
      </c>
      <c r="Y742" s="14">
        <f t="shared" si="169"/>
        <v>25</v>
      </c>
      <c r="Z742" s="14">
        <f t="shared" si="170"/>
        <v>8</v>
      </c>
      <c r="AA742" s="14">
        <f t="shared" si="171"/>
        <v>3</v>
      </c>
      <c r="AB742" s="14">
        <f t="shared" si="172"/>
        <v>1</v>
      </c>
      <c r="AC742" s="14">
        <f t="shared" si="173"/>
        <v>0</v>
      </c>
      <c r="AD742" s="14">
        <f t="shared" si="174"/>
        <v>0</v>
      </c>
      <c r="AE742" s="14">
        <f t="shared" si="175"/>
        <v>0</v>
      </c>
      <c r="AF742" s="14">
        <f t="shared" si="176"/>
        <v>0</v>
      </c>
      <c r="AG742" s="14">
        <f t="shared" si="177"/>
        <v>0</v>
      </c>
      <c r="AH742" s="14">
        <f t="shared" si="178"/>
        <v>0</v>
      </c>
      <c r="AI742" s="9">
        <f t="shared" si="179"/>
        <v>28.797468354430379</v>
      </c>
    </row>
    <row r="743" spans="1:35">
      <c r="A743" s="1">
        <v>120299</v>
      </c>
      <c r="B743" s="14">
        <v>54</v>
      </c>
      <c r="C743" s="14">
        <v>11</v>
      </c>
      <c r="D743" s="2">
        <v>54.72</v>
      </c>
      <c r="E743" s="3">
        <v>4.5999999999999996</v>
      </c>
      <c r="F743" s="14">
        <v>113</v>
      </c>
      <c r="G743" s="14">
        <v>66</v>
      </c>
      <c r="H743" s="14">
        <v>34</v>
      </c>
      <c r="I743" s="14">
        <v>37</v>
      </c>
      <c r="J743" s="14">
        <v>21</v>
      </c>
      <c r="K743" s="14">
        <v>3</v>
      </c>
      <c r="L743" s="14">
        <v>0</v>
      </c>
      <c r="M743" s="14">
        <v>0</v>
      </c>
      <c r="N743" s="14">
        <v>0</v>
      </c>
      <c r="O743" s="14">
        <v>0</v>
      </c>
      <c r="P743" s="14">
        <v>0</v>
      </c>
      <c r="Q743" s="14">
        <v>0</v>
      </c>
      <c r="R743" s="14">
        <v>0</v>
      </c>
      <c r="S743">
        <v>0</v>
      </c>
      <c r="T743" s="41">
        <v>2</v>
      </c>
      <c r="U743" s="14">
        <f t="shared" si="165"/>
        <v>274</v>
      </c>
      <c r="V743" s="14">
        <f t="shared" si="166"/>
        <v>161</v>
      </c>
      <c r="W743" s="14">
        <f t="shared" si="167"/>
        <v>95</v>
      </c>
      <c r="X743" s="14">
        <f t="shared" si="168"/>
        <v>61</v>
      </c>
      <c r="Y743" s="14">
        <f t="shared" si="169"/>
        <v>24</v>
      </c>
      <c r="Z743" s="14">
        <f t="shared" si="170"/>
        <v>3</v>
      </c>
      <c r="AA743" s="14">
        <f t="shared" si="171"/>
        <v>0</v>
      </c>
      <c r="AB743" s="14">
        <f t="shared" si="172"/>
        <v>0</v>
      </c>
      <c r="AC743" s="14">
        <f t="shared" si="173"/>
        <v>0</v>
      </c>
      <c r="AD743" s="14">
        <f t="shared" si="174"/>
        <v>0</v>
      </c>
      <c r="AE743" s="14">
        <f t="shared" si="175"/>
        <v>0</v>
      </c>
      <c r="AF743" s="14">
        <f t="shared" si="176"/>
        <v>0</v>
      </c>
      <c r="AG743" s="14">
        <f t="shared" si="177"/>
        <v>0</v>
      </c>
      <c r="AH743" s="14">
        <f t="shared" si="178"/>
        <v>0</v>
      </c>
      <c r="AI743" s="9">
        <f t="shared" si="179"/>
        <v>34.67153284671533</v>
      </c>
    </row>
    <row r="744" spans="1:35">
      <c r="A744" s="1">
        <v>120299</v>
      </c>
      <c r="B744" s="14">
        <v>54</v>
      </c>
      <c r="C744" s="14">
        <v>12</v>
      </c>
      <c r="D744" s="2">
        <v>54.765999999999998</v>
      </c>
      <c r="E744" s="3">
        <v>4.5999999999999996</v>
      </c>
      <c r="F744" s="14">
        <v>191</v>
      </c>
      <c r="G744" s="14">
        <v>109</v>
      </c>
      <c r="H744" s="14">
        <v>88</v>
      </c>
      <c r="I744" s="14">
        <v>50</v>
      </c>
      <c r="J744" s="14">
        <v>36</v>
      </c>
      <c r="K744" s="14">
        <v>21</v>
      </c>
      <c r="L744" s="14">
        <v>6</v>
      </c>
      <c r="M744" s="14">
        <v>0</v>
      </c>
      <c r="N744" s="14">
        <v>0</v>
      </c>
      <c r="O744" s="14">
        <v>1</v>
      </c>
      <c r="P744" s="14">
        <v>0</v>
      </c>
      <c r="Q744" s="14">
        <v>0</v>
      </c>
      <c r="R744" s="14">
        <v>0</v>
      </c>
      <c r="S744">
        <v>0</v>
      </c>
      <c r="T744" s="41">
        <v>2</v>
      </c>
      <c r="U744" s="14">
        <f t="shared" si="165"/>
        <v>502</v>
      </c>
      <c r="V744" s="14">
        <f t="shared" si="166"/>
        <v>311</v>
      </c>
      <c r="W744" s="14">
        <f t="shared" si="167"/>
        <v>202</v>
      </c>
      <c r="X744" s="14">
        <f t="shared" si="168"/>
        <v>114</v>
      </c>
      <c r="Y744" s="14">
        <f t="shared" si="169"/>
        <v>64</v>
      </c>
      <c r="Z744" s="14">
        <f t="shared" si="170"/>
        <v>28</v>
      </c>
      <c r="AA744" s="14">
        <f t="shared" si="171"/>
        <v>7</v>
      </c>
      <c r="AB744" s="14">
        <f t="shared" si="172"/>
        <v>1</v>
      </c>
      <c r="AC744" s="14">
        <f t="shared" si="173"/>
        <v>1</v>
      </c>
      <c r="AD744" s="14">
        <f t="shared" si="174"/>
        <v>1</v>
      </c>
      <c r="AE744" s="14">
        <f t="shared" si="175"/>
        <v>0</v>
      </c>
      <c r="AF744" s="14">
        <f t="shared" si="176"/>
        <v>0</v>
      </c>
      <c r="AG744" s="14">
        <f t="shared" si="177"/>
        <v>0</v>
      </c>
      <c r="AH744" s="14">
        <f t="shared" si="178"/>
        <v>0</v>
      </c>
      <c r="AI744" s="9">
        <f t="shared" si="179"/>
        <v>40.239043824701191</v>
      </c>
    </row>
    <row r="745" spans="1:35">
      <c r="A745" s="1">
        <v>120299</v>
      </c>
      <c r="B745" s="14">
        <v>54</v>
      </c>
      <c r="C745" s="14">
        <v>13</v>
      </c>
      <c r="D745" s="2">
        <v>54.811999999999998</v>
      </c>
      <c r="E745" s="3">
        <v>4.5999999999999996</v>
      </c>
      <c r="F745" s="14">
        <v>135</v>
      </c>
      <c r="G745" s="14">
        <v>72</v>
      </c>
      <c r="H745" s="14">
        <v>41</v>
      </c>
      <c r="I745" s="14">
        <v>15</v>
      </c>
      <c r="J745" s="14">
        <v>12</v>
      </c>
      <c r="K745" s="14">
        <v>2</v>
      </c>
      <c r="L745" s="14">
        <v>0</v>
      </c>
      <c r="M745" s="14">
        <v>1</v>
      </c>
      <c r="N745" s="14">
        <v>0</v>
      </c>
      <c r="O745" s="14">
        <v>0</v>
      </c>
      <c r="P745" s="14">
        <v>1</v>
      </c>
      <c r="Q745" s="14">
        <v>0</v>
      </c>
      <c r="R745" s="14">
        <v>0</v>
      </c>
      <c r="S745">
        <v>0</v>
      </c>
      <c r="T745" s="41">
        <v>2</v>
      </c>
      <c r="U745" s="14">
        <f t="shared" si="165"/>
        <v>279</v>
      </c>
      <c r="V745" s="14">
        <f t="shared" si="166"/>
        <v>144</v>
      </c>
      <c r="W745" s="14">
        <f t="shared" si="167"/>
        <v>72</v>
      </c>
      <c r="X745" s="14">
        <f t="shared" si="168"/>
        <v>31</v>
      </c>
      <c r="Y745" s="14">
        <f t="shared" si="169"/>
        <v>16</v>
      </c>
      <c r="Z745" s="14">
        <f t="shared" si="170"/>
        <v>4</v>
      </c>
      <c r="AA745" s="14">
        <f t="shared" si="171"/>
        <v>2</v>
      </c>
      <c r="AB745" s="14">
        <f t="shared" si="172"/>
        <v>2</v>
      </c>
      <c r="AC745" s="14">
        <f t="shared" si="173"/>
        <v>1</v>
      </c>
      <c r="AD745" s="14">
        <f t="shared" si="174"/>
        <v>1</v>
      </c>
      <c r="AE745" s="14">
        <f t="shared" si="175"/>
        <v>1</v>
      </c>
      <c r="AF745" s="14">
        <f t="shared" si="176"/>
        <v>0</v>
      </c>
      <c r="AG745" s="14">
        <f t="shared" si="177"/>
        <v>0</v>
      </c>
      <c r="AH745" s="14">
        <f t="shared" si="178"/>
        <v>0</v>
      </c>
      <c r="AI745" s="9">
        <f t="shared" si="179"/>
        <v>25.806451612903224</v>
      </c>
    </row>
    <row r="746" spans="1:35">
      <c r="A746" s="1">
        <v>120299</v>
      </c>
      <c r="B746" s="14">
        <v>54</v>
      </c>
      <c r="C746" s="14">
        <v>14</v>
      </c>
      <c r="D746" s="2">
        <v>54.857999999999997</v>
      </c>
      <c r="E746" s="3">
        <v>4.5999999999999996</v>
      </c>
      <c r="F746" s="14">
        <v>111</v>
      </c>
      <c r="G746" s="14">
        <v>68</v>
      </c>
      <c r="H746" s="14">
        <v>38</v>
      </c>
      <c r="I746" s="14">
        <v>33</v>
      </c>
      <c r="J746" s="14">
        <v>19</v>
      </c>
      <c r="K746" s="14">
        <v>13</v>
      </c>
      <c r="L746" s="14">
        <v>0</v>
      </c>
      <c r="M746" s="14">
        <v>1</v>
      </c>
      <c r="N746" s="14">
        <v>0</v>
      </c>
      <c r="O746" s="14">
        <v>1</v>
      </c>
      <c r="P746" s="14">
        <v>0</v>
      </c>
      <c r="Q746" s="14">
        <v>0</v>
      </c>
      <c r="R746" s="14">
        <v>0</v>
      </c>
      <c r="S746">
        <v>0</v>
      </c>
      <c r="T746" s="41">
        <v>2</v>
      </c>
      <c r="U746" s="14">
        <f t="shared" si="165"/>
        <v>284</v>
      </c>
      <c r="V746" s="14">
        <f t="shared" si="166"/>
        <v>173</v>
      </c>
      <c r="W746" s="14">
        <f t="shared" si="167"/>
        <v>105</v>
      </c>
      <c r="X746" s="14">
        <f t="shared" si="168"/>
        <v>67</v>
      </c>
      <c r="Y746" s="14">
        <f t="shared" si="169"/>
        <v>34</v>
      </c>
      <c r="Z746" s="14">
        <f t="shared" si="170"/>
        <v>15</v>
      </c>
      <c r="AA746" s="14">
        <f t="shared" si="171"/>
        <v>2</v>
      </c>
      <c r="AB746" s="14">
        <f t="shared" si="172"/>
        <v>2</v>
      </c>
      <c r="AC746" s="14">
        <f t="shared" si="173"/>
        <v>1</v>
      </c>
      <c r="AD746" s="14">
        <f t="shared" si="174"/>
        <v>1</v>
      </c>
      <c r="AE746" s="14">
        <f t="shared" si="175"/>
        <v>0</v>
      </c>
      <c r="AF746" s="14">
        <f t="shared" si="176"/>
        <v>0</v>
      </c>
      <c r="AG746" s="14">
        <f t="shared" si="177"/>
        <v>0</v>
      </c>
      <c r="AH746" s="14">
        <f t="shared" si="178"/>
        <v>0</v>
      </c>
      <c r="AI746" s="9">
        <f t="shared" si="179"/>
        <v>36.971830985915496</v>
      </c>
    </row>
    <row r="747" spans="1:35">
      <c r="A747" s="1">
        <v>120299</v>
      </c>
      <c r="B747" s="14">
        <v>54</v>
      </c>
      <c r="C747" s="14">
        <v>15</v>
      </c>
      <c r="D747" s="2">
        <v>54.904000000000003</v>
      </c>
      <c r="E747" s="3">
        <v>4.5</v>
      </c>
      <c r="F747" s="14">
        <v>107</v>
      </c>
      <c r="G747" s="14">
        <v>59</v>
      </c>
      <c r="H747" s="14">
        <v>32</v>
      </c>
      <c r="I747" s="14">
        <v>13</v>
      </c>
      <c r="J747" s="14">
        <v>14</v>
      </c>
      <c r="K747" s="14">
        <v>1</v>
      </c>
      <c r="L747" s="14">
        <v>2</v>
      </c>
      <c r="M747" s="14">
        <v>0</v>
      </c>
      <c r="N747" s="14">
        <v>0</v>
      </c>
      <c r="O747" s="14">
        <v>0</v>
      </c>
      <c r="P747" s="14">
        <v>0</v>
      </c>
      <c r="Q747" s="14">
        <v>0</v>
      </c>
      <c r="R747" s="14">
        <v>0</v>
      </c>
      <c r="S747">
        <v>0</v>
      </c>
      <c r="T747" s="41">
        <v>2</v>
      </c>
      <c r="U747" s="14">
        <f t="shared" si="165"/>
        <v>228</v>
      </c>
      <c r="V747" s="14">
        <f t="shared" si="166"/>
        <v>121</v>
      </c>
      <c r="W747" s="14">
        <f t="shared" si="167"/>
        <v>62</v>
      </c>
      <c r="X747" s="14">
        <f t="shared" si="168"/>
        <v>30</v>
      </c>
      <c r="Y747" s="14">
        <f t="shared" si="169"/>
        <v>17</v>
      </c>
      <c r="Z747" s="14">
        <f t="shared" si="170"/>
        <v>3</v>
      </c>
      <c r="AA747" s="14">
        <f t="shared" si="171"/>
        <v>2</v>
      </c>
      <c r="AB747" s="14">
        <f t="shared" si="172"/>
        <v>0</v>
      </c>
      <c r="AC747" s="14">
        <f t="shared" si="173"/>
        <v>0</v>
      </c>
      <c r="AD747" s="14">
        <f t="shared" si="174"/>
        <v>0</v>
      </c>
      <c r="AE747" s="14">
        <f t="shared" si="175"/>
        <v>0</v>
      </c>
      <c r="AF747" s="14">
        <f t="shared" si="176"/>
        <v>0</v>
      </c>
      <c r="AG747" s="14">
        <f t="shared" si="177"/>
        <v>0</v>
      </c>
      <c r="AH747" s="14">
        <f t="shared" si="178"/>
        <v>0</v>
      </c>
      <c r="AI747" s="9">
        <f t="shared" si="179"/>
        <v>27.192982456140353</v>
      </c>
    </row>
    <row r="748" spans="1:35">
      <c r="A748" s="1">
        <v>120299</v>
      </c>
      <c r="B748" s="14">
        <v>54</v>
      </c>
      <c r="C748" s="14">
        <v>16</v>
      </c>
      <c r="D748" s="2">
        <v>54.948999999999998</v>
      </c>
      <c r="E748" s="3">
        <v>4.5</v>
      </c>
      <c r="F748" s="14">
        <v>101</v>
      </c>
      <c r="G748" s="14">
        <v>52</v>
      </c>
      <c r="H748" s="14">
        <v>32</v>
      </c>
      <c r="I748" s="14">
        <v>13</v>
      </c>
      <c r="J748" s="14">
        <v>5</v>
      </c>
      <c r="K748" s="14">
        <v>2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>
        <v>0</v>
      </c>
      <c r="T748" s="41">
        <v>2</v>
      </c>
      <c r="U748" s="14">
        <f t="shared" si="165"/>
        <v>205</v>
      </c>
      <c r="V748" s="14">
        <f t="shared" si="166"/>
        <v>104</v>
      </c>
      <c r="W748" s="14">
        <f t="shared" si="167"/>
        <v>52</v>
      </c>
      <c r="X748" s="14">
        <f t="shared" si="168"/>
        <v>20</v>
      </c>
      <c r="Y748" s="14">
        <f t="shared" si="169"/>
        <v>7</v>
      </c>
      <c r="Z748" s="14">
        <f t="shared" si="170"/>
        <v>2</v>
      </c>
      <c r="AA748" s="14">
        <f t="shared" si="171"/>
        <v>0</v>
      </c>
      <c r="AB748" s="14">
        <f t="shared" si="172"/>
        <v>0</v>
      </c>
      <c r="AC748" s="14">
        <f t="shared" si="173"/>
        <v>0</v>
      </c>
      <c r="AD748" s="14">
        <f t="shared" si="174"/>
        <v>0</v>
      </c>
      <c r="AE748" s="14">
        <f t="shared" si="175"/>
        <v>0</v>
      </c>
      <c r="AF748" s="14">
        <f t="shared" si="176"/>
        <v>0</v>
      </c>
      <c r="AG748" s="14">
        <f t="shared" si="177"/>
        <v>0</v>
      </c>
      <c r="AH748" s="14">
        <f t="shared" si="178"/>
        <v>0</v>
      </c>
      <c r="AI748" s="9">
        <f t="shared" si="179"/>
        <v>25.365853658536587</v>
      </c>
    </row>
    <row r="749" spans="1:35">
      <c r="A749" s="1">
        <v>120299</v>
      </c>
      <c r="B749" s="14">
        <v>54</v>
      </c>
      <c r="C749" s="14">
        <v>17</v>
      </c>
      <c r="D749" s="2">
        <v>54.994</v>
      </c>
      <c r="E749" s="3">
        <v>4.5</v>
      </c>
      <c r="F749" s="14">
        <v>102</v>
      </c>
      <c r="G749" s="14">
        <v>44</v>
      </c>
      <c r="H749" s="14">
        <v>24</v>
      </c>
      <c r="I749" s="14">
        <v>12</v>
      </c>
      <c r="J749" s="14">
        <v>4</v>
      </c>
      <c r="K749" s="14">
        <v>0</v>
      </c>
      <c r="L749" s="14">
        <v>1</v>
      </c>
      <c r="M749" s="14">
        <v>1</v>
      </c>
      <c r="N749" s="14">
        <v>1</v>
      </c>
      <c r="O749" s="14">
        <v>0</v>
      </c>
      <c r="P749" s="14">
        <v>0</v>
      </c>
      <c r="Q749" s="14">
        <v>0</v>
      </c>
      <c r="R749" s="14">
        <v>0</v>
      </c>
      <c r="S749">
        <v>0</v>
      </c>
      <c r="T749" s="41">
        <v>2</v>
      </c>
      <c r="U749" s="14">
        <f t="shared" si="165"/>
        <v>189</v>
      </c>
      <c r="V749" s="14">
        <f t="shared" si="166"/>
        <v>87</v>
      </c>
      <c r="W749" s="14">
        <f t="shared" si="167"/>
        <v>43</v>
      </c>
      <c r="X749" s="14">
        <f t="shared" si="168"/>
        <v>19</v>
      </c>
      <c r="Y749" s="14">
        <f t="shared" si="169"/>
        <v>7</v>
      </c>
      <c r="Z749" s="14">
        <f t="shared" si="170"/>
        <v>3</v>
      </c>
      <c r="AA749" s="14">
        <f t="shared" si="171"/>
        <v>3</v>
      </c>
      <c r="AB749" s="14">
        <f t="shared" si="172"/>
        <v>2</v>
      </c>
      <c r="AC749" s="14">
        <f t="shared" si="173"/>
        <v>1</v>
      </c>
      <c r="AD749" s="14">
        <f t="shared" si="174"/>
        <v>0</v>
      </c>
      <c r="AE749" s="14">
        <f t="shared" si="175"/>
        <v>0</v>
      </c>
      <c r="AF749" s="14">
        <f t="shared" si="176"/>
        <v>0</v>
      </c>
      <c r="AG749" s="14">
        <f t="shared" si="177"/>
        <v>0</v>
      </c>
      <c r="AH749" s="14">
        <f t="shared" si="178"/>
        <v>0</v>
      </c>
      <c r="AI749" s="9">
        <f t="shared" si="179"/>
        <v>22.75132275132275</v>
      </c>
    </row>
    <row r="750" spans="1:35">
      <c r="A750" s="1">
        <v>120299</v>
      </c>
      <c r="B750" s="14">
        <v>54</v>
      </c>
      <c r="C750" s="14">
        <v>18</v>
      </c>
      <c r="D750" s="2">
        <v>55.039000000000001</v>
      </c>
      <c r="E750" s="3">
        <v>4.5</v>
      </c>
      <c r="F750" s="14">
        <v>264</v>
      </c>
      <c r="G750" s="14">
        <v>149</v>
      </c>
      <c r="H750" s="14">
        <v>100</v>
      </c>
      <c r="I750" s="14">
        <v>58</v>
      </c>
      <c r="J750" s="14">
        <v>26</v>
      </c>
      <c r="K750" s="14">
        <v>21</v>
      </c>
      <c r="L750" s="14">
        <v>5</v>
      </c>
      <c r="M750" s="14">
        <v>4</v>
      </c>
      <c r="N750" s="14">
        <v>2</v>
      </c>
      <c r="O750" s="14">
        <v>2</v>
      </c>
      <c r="P750" s="14">
        <v>1</v>
      </c>
      <c r="Q750" s="14">
        <v>1</v>
      </c>
      <c r="R750" s="14">
        <v>0</v>
      </c>
      <c r="S750">
        <v>0</v>
      </c>
      <c r="T750" s="41">
        <v>2</v>
      </c>
      <c r="U750" s="14">
        <f t="shared" si="165"/>
        <v>633</v>
      </c>
      <c r="V750" s="14">
        <f t="shared" si="166"/>
        <v>369</v>
      </c>
      <c r="W750" s="14">
        <f t="shared" si="167"/>
        <v>220</v>
      </c>
      <c r="X750" s="14">
        <f t="shared" si="168"/>
        <v>120</v>
      </c>
      <c r="Y750" s="14">
        <f t="shared" si="169"/>
        <v>62</v>
      </c>
      <c r="Z750" s="14">
        <f t="shared" si="170"/>
        <v>36</v>
      </c>
      <c r="AA750" s="14">
        <f t="shared" si="171"/>
        <v>15</v>
      </c>
      <c r="AB750" s="14">
        <f t="shared" si="172"/>
        <v>10</v>
      </c>
      <c r="AC750" s="14">
        <f t="shared" si="173"/>
        <v>6</v>
      </c>
      <c r="AD750" s="14">
        <f t="shared" si="174"/>
        <v>4</v>
      </c>
      <c r="AE750" s="14">
        <f t="shared" si="175"/>
        <v>2</v>
      </c>
      <c r="AF750" s="14">
        <f t="shared" si="176"/>
        <v>1</v>
      </c>
      <c r="AG750" s="14">
        <f t="shared" si="177"/>
        <v>0</v>
      </c>
      <c r="AH750" s="14">
        <f t="shared" si="178"/>
        <v>0</v>
      </c>
      <c r="AI750" s="9">
        <f t="shared" si="179"/>
        <v>34.755134281200633</v>
      </c>
    </row>
    <row r="751" spans="1:35">
      <c r="A751" s="1">
        <v>120299</v>
      </c>
      <c r="B751" s="14">
        <v>54</v>
      </c>
      <c r="C751" s="14">
        <v>19</v>
      </c>
      <c r="D751" s="2">
        <v>55.084000000000003</v>
      </c>
      <c r="E751" s="3">
        <v>5.6</v>
      </c>
      <c r="F751" s="14">
        <v>143</v>
      </c>
      <c r="G751" s="14">
        <v>68</v>
      </c>
      <c r="H751" s="14">
        <v>49</v>
      </c>
      <c r="I751" s="14">
        <v>33</v>
      </c>
      <c r="J751" s="14">
        <v>22</v>
      </c>
      <c r="K751" s="14">
        <v>9</v>
      </c>
      <c r="L751" s="14">
        <v>9</v>
      </c>
      <c r="M751" s="14">
        <v>6</v>
      </c>
      <c r="N751" s="14">
        <v>3</v>
      </c>
      <c r="O751" s="14">
        <v>3</v>
      </c>
      <c r="P751" s="14">
        <v>1</v>
      </c>
      <c r="Q751" s="14">
        <v>0</v>
      </c>
      <c r="R751" s="14">
        <v>0</v>
      </c>
      <c r="S751">
        <v>0</v>
      </c>
      <c r="T751" s="41">
        <v>2</v>
      </c>
      <c r="U751" s="14">
        <f t="shared" si="165"/>
        <v>346</v>
      </c>
      <c r="V751" s="14">
        <f t="shared" si="166"/>
        <v>203</v>
      </c>
      <c r="W751" s="14">
        <f t="shared" si="167"/>
        <v>135</v>
      </c>
      <c r="X751" s="14">
        <f t="shared" si="168"/>
        <v>86</v>
      </c>
      <c r="Y751" s="14">
        <f t="shared" si="169"/>
        <v>53</v>
      </c>
      <c r="Z751" s="14">
        <f t="shared" si="170"/>
        <v>31</v>
      </c>
      <c r="AA751" s="14">
        <f t="shared" si="171"/>
        <v>22</v>
      </c>
      <c r="AB751" s="14">
        <f t="shared" si="172"/>
        <v>13</v>
      </c>
      <c r="AC751" s="14">
        <f t="shared" si="173"/>
        <v>7</v>
      </c>
      <c r="AD751" s="14">
        <f t="shared" si="174"/>
        <v>4</v>
      </c>
      <c r="AE751" s="14">
        <f t="shared" si="175"/>
        <v>1</v>
      </c>
      <c r="AF751" s="14">
        <f t="shared" si="176"/>
        <v>0</v>
      </c>
      <c r="AG751" s="14">
        <f t="shared" si="177"/>
        <v>0</v>
      </c>
      <c r="AH751" s="14">
        <f t="shared" si="178"/>
        <v>0</v>
      </c>
      <c r="AI751" s="9">
        <f t="shared" si="179"/>
        <v>39.017341040462426</v>
      </c>
    </row>
    <row r="752" spans="1:35">
      <c r="A752" s="1">
        <v>120399</v>
      </c>
      <c r="B752" s="14">
        <v>55</v>
      </c>
      <c r="C752" s="14">
        <v>1</v>
      </c>
      <c r="D752" s="2">
        <v>55.14</v>
      </c>
      <c r="E752" s="3">
        <v>6</v>
      </c>
      <c r="F752" s="14">
        <v>209</v>
      </c>
      <c r="G752" s="14">
        <v>101</v>
      </c>
      <c r="H752" s="14">
        <v>63</v>
      </c>
      <c r="I752" s="14">
        <v>34</v>
      </c>
      <c r="J752" s="14">
        <v>9</v>
      </c>
      <c r="K752" s="14">
        <v>11</v>
      </c>
      <c r="L752" s="14">
        <v>0</v>
      </c>
      <c r="M752" s="14">
        <v>1</v>
      </c>
      <c r="N752" s="14">
        <v>0</v>
      </c>
      <c r="O752" s="14">
        <v>0</v>
      </c>
      <c r="P752" s="14">
        <v>1</v>
      </c>
      <c r="Q752" s="14">
        <v>0</v>
      </c>
      <c r="R752" s="14">
        <v>0</v>
      </c>
      <c r="S752">
        <v>1</v>
      </c>
      <c r="T752" s="41">
        <v>2</v>
      </c>
      <c r="U752" s="14">
        <f t="shared" si="165"/>
        <v>430</v>
      </c>
      <c r="V752" s="14">
        <f t="shared" si="166"/>
        <v>221</v>
      </c>
      <c r="W752" s="14">
        <f t="shared" si="167"/>
        <v>120</v>
      </c>
      <c r="X752" s="14">
        <f t="shared" si="168"/>
        <v>57</v>
      </c>
      <c r="Y752" s="14">
        <f t="shared" si="169"/>
        <v>23</v>
      </c>
      <c r="Z752" s="14">
        <f t="shared" si="170"/>
        <v>14</v>
      </c>
      <c r="AA752" s="14">
        <f t="shared" si="171"/>
        <v>3</v>
      </c>
      <c r="AB752" s="14">
        <f t="shared" si="172"/>
        <v>3</v>
      </c>
      <c r="AC752" s="14">
        <f t="shared" si="173"/>
        <v>2</v>
      </c>
      <c r="AD752" s="14">
        <f t="shared" si="174"/>
        <v>2</v>
      </c>
      <c r="AE752" s="14">
        <f t="shared" si="175"/>
        <v>2</v>
      </c>
      <c r="AF752" s="14">
        <f t="shared" si="176"/>
        <v>1</v>
      </c>
      <c r="AG752" s="14">
        <f t="shared" si="177"/>
        <v>1</v>
      </c>
      <c r="AH752" s="14">
        <f t="shared" si="178"/>
        <v>1</v>
      </c>
      <c r="AI752" s="9">
        <f t="shared" si="179"/>
        <v>27.906976744186046</v>
      </c>
    </row>
    <row r="753" spans="1:35">
      <c r="A753" s="1">
        <v>120399</v>
      </c>
      <c r="B753" s="14">
        <v>55</v>
      </c>
      <c r="C753" s="14">
        <v>2</v>
      </c>
      <c r="D753" s="2">
        <v>55.2</v>
      </c>
      <c r="E753" s="3">
        <v>6</v>
      </c>
      <c r="F753" s="14">
        <v>240</v>
      </c>
      <c r="G753" s="14">
        <v>100</v>
      </c>
      <c r="H753" s="14">
        <v>45</v>
      </c>
      <c r="I753" s="14">
        <v>24</v>
      </c>
      <c r="J753" s="14">
        <v>13</v>
      </c>
      <c r="K753" s="14">
        <v>9</v>
      </c>
      <c r="L753" s="14">
        <v>5</v>
      </c>
      <c r="M753" s="14">
        <v>2</v>
      </c>
      <c r="N753" s="14">
        <v>2</v>
      </c>
      <c r="O753" s="14">
        <v>1</v>
      </c>
      <c r="P753" s="14">
        <v>1</v>
      </c>
      <c r="Q753" s="14">
        <v>0</v>
      </c>
      <c r="R753" s="14">
        <v>0</v>
      </c>
      <c r="S753">
        <v>0</v>
      </c>
      <c r="T753" s="41">
        <v>2</v>
      </c>
      <c r="U753" s="14">
        <f t="shared" si="165"/>
        <v>442</v>
      </c>
      <c r="V753" s="14">
        <f t="shared" si="166"/>
        <v>202</v>
      </c>
      <c r="W753" s="14">
        <f t="shared" si="167"/>
        <v>102</v>
      </c>
      <c r="X753" s="14">
        <f t="shared" si="168"/>
        <v>57</v>
      </c>
      <c r="Y753" s="14">
        <f t="shared" si="169"/>
        <v>33</v>
      </c>
      <c r="Z753" s="14">
        <f t="shared" si="170"/>
        <v>20</v>
      </c>
      <c r="AA753" s="14">
        <f t="shared" si="171"/>
        <v>11</v>
      </c>
      <c r="AB753" s="14">
        <f t="shared" si="172"/>
        <v>6</v>
      </c>
      <c r="AC753" s="14">
        <f t="shared" si="173"/>
        <v>4</v>
      </c>
      <c r="AD753" s="14">
        <f t="shared" si="174"/>
        <v>2</v>
      </c>
      <c r="AE753" s="14">
        <f t="shared" si="175"/>
        <v>1</v>
      </c>
      <c r="AF753" s="14">
        <f t="shared" si="176"/>
        <v>0</v>
      </c>
      <c r="AG753" s="14">
        <f t="shared" si="177"/>
        <v>0</v>
      </c>
      <c r="AH753" s="14">
        <f t="shared" si="178"/>
        <v>0</v>
      </c>
      <c r="AI753" s="9">
        <f t="shared" si="179"/>
        <v>23.076923076923077</v>
      </c>
    </row>
    <row r="754" spans="1:35">
      <c r="A754" s="1">
        <v>120399</v>
      </c>
      <c r="B754" s="14">
        <v>55</v>
      </c>
      <c r="C754" s="14">
        <v>3</v>
      </c>
      <c r="D754" s="2">
        <v>55.26</v>
      </c>
      <c r="E754" s="3">
        <v>5.5</v>
      </c>
      <c r="F754" s="14">
        <v>189</v>
      </c>
      <c r="G754" s="14">
        <v>92</v>
      </c>
      <c r="H754" s="14">
        <v>52</v>
      </c>
      <c r="I754" s="14">
        <v>31</v>
      </c>
      <c r="J754" s="14">
        <v>18</v>
      </c>
      <c r="K754" s="14">
        <v>5</v>
      </c>
      <c r="L754" s="14">
        <v>6</v>
      </c>
      <c r="M754" s="14">
        <v>3</v>
      </c>
      <c r="N754" s="14">
        <v>1</v>
      </c>
      <c r="O754" s="14">
        <v>0</v>
      </c>
      <c r="P754" s="14">
        <v>1</v>
      </c>
      <c r="Q754" s="14">
        <v>0</v>
      </c>
      <c r="R754" s="14">
        <v>0</v>
      </c>
      <c r="S754">
        <v>0</v>
      </c>
      <c r="T754" s="41">
        <v>2</v>
      </c>
      <c r="U754" s="14">
        <f t="shared" si="165"/>
        <v>398</v>
      </c>
      <c r="V754" s="14">
        <f t="shared" si="166"/>
        <v>209</v>
      </c>
      <c r="W754" s="14">
        <f t="shared" si="167"/>
        <v>117</v>
      </c>
      <c r="X754" s="14">
        <f t="shared" si="168"/>
        <v>65</v>
      </c>
      <c r="Y754" s="14">
        <f t="shared" si="169"/>
        <v>34</v>
      </c>
      <c r="Z754" s="14">
        <f t="shared" si="170"/>
        <v>16</v>
      </c>
      <c r="AA754" s="14">
        <f t="shared" si="171"/>
        <v>11</v>
      </c>
      <c r="AB754" s="14">
        <f t="shared" si="172"/>
        <v>5</v>
      </c>
      <c r="AC754" s="14">
        <f t="shared" si="173"/>
        <v>2</v>
      </c>
      <c r="AD754" s="14">
        <f t="shared" si="174"/>
        <v>1</v>
      </c>
      <c r="AE754" s="14">
        <f t="shared" si="175"/>
        <v>1</v>
      </c>
      <c r="AF754" s="14">
        <f t="shared" si="176"/>
        <v>0</v>
      </c>
      <c r="AG754" s="14">
        <f t="shared" si="177"/>
        <v>0</v>
      </c>
      <c r="AH754" s="14">
        <f t="shared" si="178"/>
        <v>0</v>
      </c>
      <c r="AI754" s="9">
        <f t="shared" si="179"/>
        <v>29.396984924623116</v>
      </c>
    </row>
    <row r="755" spans="1:35">
      <c r="A755" s="1">
        <v>120399</v>
      </c>
      <c r="B755" s="14">
        <v>55</v>
      </c>
      <c r="C755" s="14">
        <v>4</v>
      </c>
      <c r="D755" s="2">
        <v>55.314999999999998</v>
      </c>
      <c r="E755" s="3">
        <v>4.5</v>
      </c>
      <c r="F755" s="14">
        <v>99</v>
      </c>
      <c r="G755" s="14">
        <v>57</v>
      </c>
      <c r="H755" s="14">
        <v>34</v>
      </c>
      <c r="I755" s="14">
        <v>22</v>
      </c>
      <c r="J755" s="14">
        <v>11</v>
      </c>
      <c r="K755" s="14">
        <v>4</v>
      </c>
      <c r="L755" s="14">
        <v>5</v>
      </c>
      <c r="M755" s="14">
        <v>2</v>
      </c>
      <c r="N755" s="14">
        <v>0</v>
      </c>
      <c r="O755" s="14">
        <v>1</v>
      </c>
      <c r="P755" s="14">
        <v>0</v>
      </c>
      <c r="Q755" s="14">
        <v>1</v>
      </c>
      <c r="R755" s="14">
        <v>0</v>
      </c>
      <c r="S755">
        <v>0</v>
      </c>
      <c r="T755" s="41">
        <v>2</v>
      </c>
      <c r="U755" s="14">
        <f t="shared" si="165"/>
        <v>236</v>
      </c>
      <c r="V755" s="14">
        <f t="shared" si="166"/>
        <v>137</v>
      </c>
      <c r="W755" s="14">
        <f t="shared" si="167"/>
        <v>80</v>
      </c>
      <c r="X755" s="14">
        <f t="shared" si="168"/>
        <v>46</v>
      </c>
      <c r="Y755" s="14">
        <f t="shared" si="169"/>
        <v>24</v>
      </c>
      <c r="Z755" s="14">
        <f t="shared" si="170"/>
        <v>13</v>
      </c>
      <c r="AA755" s="14">
        <f t="shared" si="171"/>
        <v>9</v>
      </c>
      <c r="AB755" s="14">
        <f t="shared" si="172"/>
        <v>4</v>
      </c>
      <c r="AC755" s="14">
        <f t="shared" si="173"/>
        <v>2</v>
      </c>
      <c r="AD755" s="14">
        <f t="shared" si="174"/>
        <v>2</v>
      </c>
      <c r="AE755" s="14">
        <f t="shared" si="175"/>
        <v>1</v>
      </c>
      <c r="AF755" s="14">
        <f t="shared" si="176"/>
        <v>1</v>
      </c>
      <c r="AG755" s="14">
        <f t="shared" si="177"/>
        <v>0</v>
      </c>
      <c r="AH755" s="14">
        <f t="shared" si="178"/>
        <v>0</v>
      </c>
      <c r="AI755" s="9">
        <f t="shared" si="179"/>
        <v>33.898305084745758</v>
      </c>
    </row>
    <row r="756" spans="1:35">
      <c r="A756" s="1">
        <v>120399</v>
      </c>
      <c r="B756" s="14">
        <v>55</v>
      </c>
      <c r="C756" s="14">
        <v>5</v>
      </c>
      <c r="D756" s="2">
        <v>55.36</v>
      </c>
      <c r="E756" s="3">
        <v>4.5</v>
      </c>
      <c r="F756" s="14">
        <v>123</v>
      </c>
      <c r="G756" s="14">
        <v>38</v>
      </c>
      <c r="H756" s="14">
        <v>17</v>
      </c>
      <c r="I756" s="14">
        <v>16</v>
      </c>
      <c r="J756" s="14">
        <v>8</v>
      </c>
      <c r="K756" s="14">
        <v>5</v>
      </c>
      <c r="L756" s="14">
        <v>1</v>
      </c>
      <c r="M756" s="14">
        <v>0</v>
      </c>
      <c r="N756" s="14">
        <v>0</v>
      </c>
      <c r="O756" s="14">
        <v>0</v>
      </c>
      <c r="P756" s="14">
        <v>0</v>
      </c>
      <c r="Q756" s="14">
        <v>0</v>
      </c>
      <c r="R756" s="14">
        <v>0</v>
      </c>
      <c r="S756">
        <v>0</v>
      </c>
      <c r="T756" s="41">
        <v>2</v>
      </c>
      <c r="U756" s="14">
        <f t="shared" si="165"/>
        <v>208</v>
      </c>
      <c r="V756" s="14">
        <f t="shared" si="166"/>
        <v>85</v>
      </c>
      <c r="W756" s="14">
        <f t="shared" si="167"/>
        <v>47</v>
      </c>
      <c r="X756" s="14">
        <f t="shared" si="168"/>
        <v>30</v>
      </c>
      <c r="Y756" s="14">
        <f t="shared" si="169"/>
        <v>14</v>
      </c>
      <c r="Z756" s="14">
        <f t="shared" si="170"/>
        <v>6</v>
      </c>
      <c r="AA756" s="14">
        <f t="shared" si="171"/>
        <v>1</v>
      </c>
      <c r="AB756" s="14">
        <f t="shared" si="172"/>
        <v>0</v>
      </c>
      <c r="AC756" s="14">
        <f t="shared" si="173"/>
        <v>0</v>
      </c>
      <c r="AD756" s="14">
        <f t="shared" si="174"/>
        <v>0</v>
      </c>
      <c r="AE756" s="14">
        <f t="shared" si="175"/>
        <v>0</v>
      </c>
      <c r="AF756" s="14">
        <f t="shared" si="176"/>
        <v>0</v>
      </c>
      <c r="AG756" s="14">
        <f t="shared" si="177"/>
        <v>0</v>
      </c>
      <c r="AH756" s="14">
        <f t="shared" si="178"/>
        <v>0</v>
      </c>
      <c r="AI756" s="9">
        <f t="shared" si="179"/>
        <v>22.596153846153847</v>
      </c>
    </row>
    <row r="757" spans="1:35">
      <c r="A757" s="1">
        <v>120399</v>
      </c>
      <c r="B757" s="14">
        <v>55</v>
      </c>
      <c r="C757" s="14">
        <v>6</v>
      </c>
      <c r="D757" s="2">
        <v>55.405000000000001</v>
      </c>
      <c r="E757" s="3">
        <v>4.5</v>
      </c>
      <c r="F757" s="14">
        <v>81</v>
      </c>
      <c r="G757" s="14">
        <v>29</v>
      </c>
      <c r="H757" s="14">
        <v>19</v>
      </c>
      <c r="I757" s="14">
        <v>6</v>
      </c>
      <c r="J757" s="14">
        <v>5</v>
      </c>
      <c r="K757" s="14">
        <v>1</v>
      </c>
      <c r="L757" s="14">
        <v>0</v>
      </c>
      <c r="M757" s="14">
        <v>0</v>
      </c>
      <c r="N757" s="14">
        <v>2</v>
      </c>
      <c r="O757" s="14">
        <v>0</v>
      </c>
      <c r="P757" s="14">
        <v>0</v>
      </c>
      <c r="Q757" s="14">
        <v>0</v>
      </c>
      <c r="R757" s="14">
        <v>0</v>
      </c>
      <c r="S757">
        <v>0</v>
      </c>
      <c r="T757" s="41">
        <v>2</v>
      </c>
      <c r="U757" s="14">
        <f t="shared" si="165"/>
        <v>143</v>
      </c>
      <c r="V757" s="14">
        <f t="shared" si="166"/>
        <v>62</v>
      </c>
      <c r="W757" s="14">
        <f t="shared" si="167"/>
        <v>33</v>
      </c>
      <c r="X757" s="14">
        <f t="shared" si="168"/>
        <v>14</v>
      </c>
      <c r="Y757" s="14">
        <f t="shared" si="169"/>
        <v>8</v>
      </c>
      <c r="Z757" s="14">
        <f t="shared" si="170"/>
        <v>3</v>
      </c>
      <c r="AA757" s="14">
        <f t="shared" si="171"/>
        <v>2</v>
      </c>
      <c r="AB757" s="14">
        <f t="shared" si="172"/>
        <v>2</v>
      </c>
      <c r="AC757" s="14">
        <f t="shared" si="173"/>
        <v>2</v>
      </c>
      <c r="AD757" s="14">
        <f t="shared" si="174"/>
        <v>0</v>
      </c>
      <c r="AE757" s="14">
        <f t="shared" si="175"/>
        <v>0</v>
      </c>
      <c r="AF757" s="14">
        <f t="shared" si="176"/>
        <v>0</v>
      </c>
      <c r="AG757" s="14">
        <f t="shared" si="177"/>
        <v>0</v>
      </c>
      <c r="AH757" s="14">
        <f t="shared" si="178"/>
        <v>0</v>
      </c>
      <c r="AI757" s="9">
        <f t="shared" si="179"/>
        <v>23.076923076923077</v>
      </c>
    </row>
    <row r="758" spans="1:35">
      <c r="A758" s="1">
        <v>120399</v>
      </c>
      <c r="B758" s="14">
        <v>55</v>
      </c>
      <c r="C758" s="14">
        <v>7</v>
      </c>
      <c r="D758" s="2">
        <v>55.45</v>
      </c>
      <c r="E758" s="3">
        <v>4.5</v>
      </c>
      <c r="F758" s="14">
        <v>153</v>
      </c>
      <c r="G758" s="14">
        <v>95</v>
      </c>
      <c r="H758" s="14">
        <v>66</v>
      </c>
      <c r="I758" s="14">
        <v>38</v>
      </c>
      <c r="J758" s="14">
        <v>23</v>
      </c>
      <c r="K758" s="14">
        <v>7</v>
      </c>
      <c r="L758" s="14">
        <v>2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>
        <v>0</v>
      </c>
      <c r="T758" s="41">
        <v>2</v>
      </c>
      <c r="U758" s="14">
        <f t="shared" si="165"/>
        <v>384</v>
      </c>
      <c r="V758" s="14">
        <f t="shared" si="166"/>
        <v>231</v>
      </c>
      <c r="W758" s="14">
        <f t="shared" si="167"/>
        <v>136</v>
      </c>
      <c r="X758" s="14">
        <f t="shared" si="168"/>
        <v>70</v>
      </c>
      <c r="Y758" s="14">
        <f t="shared" si="169"/>
        <v>32</v>
      </c>
      <c r="Z758" s="14">
        <f t="shared" si="170"/>
        <v>9</v>
      </c>
      <c r="AA758" s="14">
        <f t="shared" si="171"/>
        <v>2</v>
      </c>
      <c r="AB758" s="14">
        <f t="shared" si="172"/>
        <v>0</v>
      </c>
      <c r="AC758" s="14">
        <f t="shared" si="173"/>
        <v>0</v>
      </c>
      <c r="AD758" s="14">
        <f t="shared" si="174"/>
        <v>0</v>
      </c>
      <c r="AE758" s="14">
        <f t="shared" si="175"/>
        <v>0</v>
      </c>
      <c r="AF758" s="14">
        <f t="shared" si="176"/>
        <v>0</v>
      </c>
      <c r="AG758" s="14">
        <f t="shared" si="177"/>
        <v>0</v>
      </c>
      <c r="AH758" s="14">
        <f t="shared" si="178"/>
        <v>0</v>
      </c>
      <c r="AI758" s="9">
        <f t="shared" si="179"/>
        <v>35.416666666666671</v>
      </c>
    </row>
    <row r="759" spans="1:35">
      <c r="A759" s="1">
        <v>120399</v>
      </c>
      <c r="B759" s="14">
        <v>55</v>
      </c>
      <c r="C759" s="14">
        <v>8</v>
      </c>
      <c r="D759" s="2">
        <v>55.494999999999997</v>
      </c>
      <c r="E759" s="3">
        <v>4.5</v>
      </c>
      <c r="F759" s="14">
        <v>177</v>
      </c>
      <c r="G759" s="14">
        <v>105</v>
      </c>
      <c r="H759" s="14">
        <v>76</v>
      </c>
      <c r="I759" s="14">
        <v>32</v>
      </c>
      <c r="J759" s="14">
        <v>24</v>
      </c>
      <c r="K759" s="14">
        <v>7</v>
      </c>
      <c r="L759" s="14">
        <v>4</v>
      </c>
      <c r="M759" s="14">
        <v>3</v>
      </c>
      <c r="N759" s="14">
        <v>0</v>
      </c>
      <c r="O759" s="14">
        <v>0</v>
      </c>
      <c r="P759" s="14">
        <v>0</v>
      </c>
      <c r="Q759" s="14">
        <v>1</v>
      </c>
      <c r="R759" s="14">
        <v>0</v>
      </c>
      <c r="S759">
        <v>0</v>
      </c>
      <c r="T759" s="41">
        <v>2</v>
      </c>
      <c r="U759" s="14">
        <f t="shared" si="165"/>
        <v>429</v>
      </c>
      <c r="V759" s="14">
        <f t="shared" si="166"/>
        <v>252</v>
      </c>
      <c r="W759" s="14">
        <f t="shared" si="167"/>
        <v>147</v>
      </c>
      <c r="X759" s="14">
        <f t="shared" si="168"/>
        <v>71</v>
      </c>
      <c r="Y759" s="14">
        <f t="shared" si="169"/>
        <v>39</v>
      </c>
      <c r="Z759" s="14">
        <f t="shared" si="170"/>
        <v>15</v>
      </c>
      <c r="AA759" s="14">
        <f t="shared" si="171"/>
        <v>8</v>
      </c>
      <c r="AB759" s="14">
        <f t="shared" si="172"/>
        <v>4</v>
      </c>
      <c r="AC759" s="14">
        <f t="shared" si="173"/>
        <v>1</v>
      </c>
      <c r="AD759" s="14">
        <f t="shared" si="174"/>
        <v>1</v>
      </c>
      <c r="AE759" s="14">
        <f t="shared" si="175"/>
        <v>1</v>
      </c>
      <c r="AF759" s="14">
        <f t="shared" si="176"/>
        <v>1</v>
      </c>
      <c r="AG759" s="14">
        <f t="shared" si="177"/>
        <v>0</v>
      </c>
      <c r="AH759" s="14">
        <f t="shared" si="178"/>
        <v>0</v>
      </c>
      <c r="AI759" s="9">
        <f t="shared" si="179"/>
        <v>34.265734265734267</v>
      </c>
    </row>
    <row r="760" spans="1:35">
      <c r="A760" s="1">
        <v>120399</v>
      </c>
      <c r="B760" s="14">
        <v>55</v>
      </c>
      <c r="C760" s="14">
        <v>9</v>
      </c>
      <c r="D760" s="2">
        <v>55.54</v>
      </c>
      <c r="E760" s="3">
        <v>4.5</v>
      </c>
      <c r="F760" s="14">
        <v>261</v>
      </c>
      <c r="G760" s="14">
        <v>113</v>
      </c>
      <c r="H760" s="14">
        <v>82</v>
      </c>
      <c r="I760" s="14">
        <v>44</v>
      </c>
      <c r="J760" s="14">
        <v>22</v>
      </c>
      <c r="K760" s="14">
        <v>9</v>
      </c>
      <c r="L760" s="14">
        <v>4</v>
      </c>
      <c r="M760" s="14">
        <v>0</v>
      </c>
      <c r="N760" s="14">
        <v>0</v>
      </c>
      <c r="O760" s="14">
        <v>0</v>
      </c>
      <c r="P760" s="14">
        <v>1</v>
      </c>
      <c r="Q760" s="14">
        <v>0</v>
      </c>
      <c r="R760" s="14">
        <v>1</v>
      </c>
      <c r="S760">
        <v>0</v>
      </c>
      <c r="T760" s="41">
        <v>2</v>
      </c>
      <c r="U760" s="14">
        <f t="shared" si="165"/>
        <v>537</v>
      </c>
      <c r="V760" s="14">
        <f t="shared" si="166"/>
        <v>276</v>
      </c>
      <c r="W760" s="14">
        <f t="shared" si="167"/>
        <v>163</v>
      </c>
      <c r="X760" s="14">
        <f t="shared" si="168"/>
        <v>81</v>
      </c>
      <c r="Y760" s="14">
        <f t="shared" si="169"/>
        <v>37</v>
      </c>
      <c r="Z760" s="14">
        <f t="shared" si="170"/>
        <v>15</v>
      </c>
      <c r="AA760" s="14">
        <f t="shared" si="171"/>
        <v>6</v>
      </c>
      <c r="AB760" s="14">
        <f t="shared" si="172"/>
        <v>2</v>
      </c>
      <c r="AC760" s="14">
        <f t="shared" si="173"/>
        <v>2</v>
      </c>
      <c r="AD760" s="14">
        <f t="shared" si="174"/>
        <v>2</v>
      </c>
      <c r="AE760" s="14">
        <f t="shared" si="175"/>
        <v>2</v>
      </c>
      <c r="AF760" s="14">
        <f t="shared" si="176"/>
        <v>1</v>
      </c>
      <c r="AG760" s="14">
        <f t="shared" si="177"/>
        <v>1</v>
      </c>
      <c r="AH760" s="14">
        <f t="shared" si="178"/>
        <v>0</v>
      </c>
      <c r="AI760" s="9">
        <f t="shared" si="179"/>
        <v>30.353817504655495</v>
      </c>
    </row>
    <row r="761" spans="1:35">
      <c r="A761" s="1">
        <v>120399</v>
      </c>
      <c r="B761" s="14">
        <v>55</v>
      </c>
      <c r="C761" s="14">
        <v>10</v>
      </c>
      <c r="D761" s="2">
        <v>55.585000000000001</v>
      </c>
      <c r="E761" s="3">
        <v>4.5</v>
      </c>
      <c r="F761" s="14">
        <v>154</v>
      </c>
      <c r="G761" s="14">
        <v>109</v>
      </c>
      <c r="H761" s="14">
        <v>88</v>
      </c>
      <c r="I761" s="14">
        <v>61</v>
      </c>
      <c r="J761" s="14">
        <v>28</v>
      </c>
      <c r="K761" s="14">
        <v>23</v>
      </c>
      <c r="L761" s="14">
        <v>13</v>
      </c>
      <c r="M761" s="14">
        <v>4</v>
      </c>
      <c r="N761" s="14">
        <v>1</v>
      </c>
      <c r="O761" s="14">
        <v>2</v>
      </c>
      <c r="P761" s="14">
        <v>1</v>
      </c>
      <c r="Q761" s="14">
        <v>0</v>
      </c>
      <c r="R761" s="14">
        <v>1</v>
      </c>
      <c r="S761">
        <v>0</v>
      </c>
      <c r="T761" s="41">
        <v>2</v>
      </c>
      <c r="U761" s="14">
        <f t="shared" si="165"/>
        <v>485</v>
      </c>
      <c r="V761" s="14">
        <f t="shared" si="166"/>
        <v>331</v>
      </c>
      <c r="W761" s="14">
        <f t="shared" si="167"/>
        <v>222</v>
      </c>
      <c r="X761" s="14">
        <f t="shared" si="168"/>
        <v>134</v>
      </c>
      <c r="Y761" s="14">
        <f t="shared" si="169"/>
        <v>73</v>
      </c>
      <c r="Z761" s="14">
        <f t="shared" si="170"/>
        <v>45</v>
      </c>
      <c r="AA761" s="14">
        <f t="shared" si="171"/>
        <v>22</v>
      </c>
      <c r="AB761" s="14">
        <f t="shared" si="172"/>
        <v>9</v>
      </c>
      <c r="AC761" s="14">
        <f t="shared" si="173"/>
        <v>5</v>
      </c>
      <c r="AD761" s="14">
        <f t="shared" si="174"/>
        <v>4</v>
      </c>
      <c r="AE761" s="14">
        <f t="shared" si="175"/>
        <v>2</v>
      </c>
      <c r="AF761" s="14">
        <f t="shared" si="176"/>
        <v>1</v>
      </c>
      <c r="AG761" s="14">
        <f t="shared" si="177"/>
        <v>1</v>
      </c>
      <c r="AH761" s="14">
        <f t="shared" si="178"/>
        <v>0</v>
      </c>
      <c r="AI761" s="9">
        <f t="shared" si="179"/>
        <v>45.773195876288661</v>
      </c>
    </row>
    <row r="762" spans="1:35">
      <c r="A762" s="1">
        <v>120399</v>
      </c>
      <c r="B762" s="14">
        <v>55</v>
      </c>
      <c r="C762" s="14">
        <v>11</v>
      </c>
      <c r="D762" s="2">
        <v>55.63</v>
      </c>
      <c r="E762" s="3">
        <v>4.5</v>
      </c>
      <c r="F762" s="14">
        <v>110</v>
      </c>
      <c r="G762" s="14">
        <v>51</v>
      </c>
      <c r="H762" s="14">
        <v>29</v>
      </c>
      <c r="I762" s="14">
        <v>19</v>
      </c>
      <c r="J762" s="14">
        <v>18</v>
      </c>
      <c r="K762" s="14">
        <v>6</v>
      </c>
      <c r="L762" s="14">
        <v>2</v>
      </c>
      <c r="M762" s="14">
        <v>2</v>
      </c>
      <c r="N762" s="14">
        <v>1</v>
      </c>
      <c r="O762" s="14">
        <v>0</v>
      </c>
      <c r="P762" s="14">
        <v>1</v>
      </c>
      <c r="Q762" s="14">
        <v>0</v>
      </c>
      <c r="R762" s="14">
        <v>0</v>
      </c>
      <c r="S762">
        <v>0</v>
      </c>
      <c r="T762" s="41">
        <v>2</v>
      </c>
      <c r="U762" s="14">
        <f t="shared" si="165"/>
        <v>239</v>
      </c>
      <c r="V762" s="14">
        <f t="shared" si="166"/>
        <v>129</v>
      </c>
      <c r="W762" s="14">
        <f t="shared" si="167"/>
        <v>78</v>
      </c>
      <c r="X762" s="14">
        <f t="shared" si="168"/>
        <v>49</v>
      </c>
      <c r="Y762" s="14">
        <f t="shared" si="169"/>
        <v>30</v>
      </c>
      <c r="Z762" s="14">
        <f t="shared" si="170"/>
        <v>12</v>
      </c>
      <c r="AA762" s="14">
        <f t="shared" si="171"/>
        <v>6</v>
      </c>
      <c r="AB762" s="14">
        <f t="shared" si="172"/>
        <v>4</v>
      </c>
      <c r="AC762" s="14">
        <f t="shared" si="173"/>
        <v>2</v>
      </c>
      <c r="AD762" s="14">
        <f t="shared" si="174"/>
        <v>1</v>
      </c>
      <c r="AE762" s="14">
        <f t="shared" si="175"/>
        <v>1</v>
      </c>
      <c r="AF762" s="14">
        <f t="shared" si="176"/>
        <v>0</v>
      </c>
      <c r="AG762" s="14">
        <f t="shared" si="177"/>
        <v>0</v>
      </c>
      <c r="AH762" s="14">
        <f t="shared" si="178"/>
        <v>0</v>
      </c>
      <c r="AI762" s="9">
        <f t="shared" si="179"/>
        <v>32.635983263598327</v>
      </c>
    </row>
    <row r="763" spans="1:35">
      <c r="A763" s="1">
        <v>120399</v>
      </c>
      <c r="B763" s="14">
        <v>55</v>
      </c>
      <c r="C763" s="14">
        <v>12</v>
      </c>
      <c r="D763" s="2">
        <v>55.674999999999997</v>
      </c>
      <c r="E763" s="3">
        <v>4.5</v>
      </c>
      <c r="F763" s="14">
        <v>63</v>
      </c>
      <c r="G763" s="14">
        <v>29</v>
      </c>
      <c r="H763" s="14">
        <v>26</v>
      </c>
      <c r="I763" s="14">
        <v>13</v>
      </c>
      <c r="J763" s="14">
        <v>9</v>
      </c>
      <c r="K763" s="14">
        <v>3</v>
      </c>
      <c r="L763" s="14">
        <v>1</v>
      </c>
      <c r="M763" s="14">
        <v>3</v>
      </c>
      <c r="N763" s="14">
        <v>0</v>
      </c>
      <c r="O763" s="14">
        <v>1</v>
      </c>
      <c r="P763" s="14">
        <v>0</v>
      </c>
      <c r="Q763" s="14">
        <v>0</v>
      </c>
      <c r="R763" s="14">
        <v>0</v>
      </c>
      <c r="S763">
        <v>0</v>
      </c>
      <c r="T763" s="41">
        <v>2</v>
      </c>
      <c r="U763" s="14">
        <f t="shared" si="165"/>
        <v>148</v>
      </c>
      <c r="V763" s="14">
        <f t="shared" si="166"/>
        <v>85</v>
      </c>
      <c r="W763" s="14">
        <f t="shared" si="167"/>
        <v>56</v>
      </c>
      <c r="X763" s="14">
        <f t="shared" si="168"/>
        <v>30</v>
      </c>
      <c r="Y763" s="14">
        <f t="shared" si="169"/>
        <v>17</v>
      </c>
      <c r="Z763" s="14">
        <f t="shared" si="170"/>
        <v>8</v>
      </c>
      <c r="AA763" s="14">
        <f t="shared" si="171"/>
        <v>5</v>
      </c>
      <c r="AB763" s="14">
        <f t="shared" si="172"/>
        <v>4</v>
      </c>
      <c r="AC763" s="14">
        <f t="shared" si="173"/>
        <v>1</v>
      </c>
      <c r="AD763" s="14">
        <f t="shared" si="174"/>
        <v>1</v>
      </c>
      <c r="AE763" s="14">
        <f t="shared" si="175"/>
        <v>0</v>
      </c>
      <c r="AF763" s="14">
        <f t="shared" si="176"/>
        <v>0</v>
      </c>
      <c r="AG763" s="14">
        <f t="shared" si="177"/>
        <v>0</v>
      </c>
      <c r="AH763" s="14">
        <f t="shared" si="178"/>
        <v>0</v>
      </c>
      <c r="AI763" s="9">
        <f t="shared" si="179"/>
        <v>37.837837837837839</v>
      </c>
    </row>
    <row r="764" spans="1:35">
      <c r="A764" s="1">
        <v>120399</v>
      </c>
      <c r="B764" s="14">
        <v>55</v>
      </c>
      <c r="C764" s="14">
        <v>13</v>
      </c>
      <c r="D764" s="2">
        <v>55.72</v>
      </c>
      <c r="E764" s="3">
        <v>4.5</v>
      </c>
      <c r="F764" s="14">
        <v>94</v>
      </c>
      <c r="G764" s="14">
        <v>47</v>
      </c>
      <c r="H764" s="14">
        <v>24</v>
      </c>
      <c r="I764" s="14">
        <v>20</v>
      </c>
      <c r="J764" s="14">
        <v>7</v>
      </c>
      <c r="K764" s="14">
        <v>1</v>
      </c>
      <c r="L764" s="14">
        <v>0</v>
      </c>
      <c r="M764" s="14">
        <v>0</v>
      </c>
      <c r="N764" s="14">
        <v>1</v>
      </c>
      <c r="O764" s="14">
        <v>0</v>
      </c>
      <c r="P764" s="14">
        <v>0</v>
      </c>
      <c r="Q764" s="14">
        <v>0</v>
      </c>
      <c r="R764" s="14">
        <v>0</v>
      </c>
      <c r="S764">
        <v>0</v>
      </c>
      <c r="T764" s="41">
        <v>2</v>
      </c>
      <c r="U764" s="14">
        <f t="shared" si="165"/>
        <v>194</v>
      </c>
      <c r="V764" s="14">
        <f t="shared" si="166"/>
        <v>100</v>
      </c>
      <c r="W764" s="14">
        <f t="shared" si="167"/>
        <v>53</v>
      </c>
      <c r="X764" s="14">
        <f t="shared" si="168"/>
        <v>29</v>
      </c>
      <c r="Y764" s="14">
        <f t="shared" si="169"/>
        <v>9</v>
      </c>
      <c r="Z764" s="14">
        <f t="shared" si="170"/>
        <v>2</v>
      </c>
      <c r="AA764" s="14">
        <f t="shared" si="171"/>
        <v>1</v>
      </c>
      <c r="AB764" s="14">
        <f t="shared" si="172"/>
        <v>1</v>
      </c>
      <c r="AC764" s="14">
        <f t="shared" si="173"/>
        <v>1</v>
      </c>
      <c r="AD764" s="14">
        <f t="shared" si="174"/>
        <v>0</v>
      </c>
      <c r="AE764" s="14">
        <f t="shared" si="175"/>
        <v>0</v>
      </c>
      <c r="AF764" s="14">
        <f t="shared" si="176"/>
        <v>0</v>
      </c>
      <c r="AG764" s="14">
        <f t="shared" si="177"/>
        <v>0</v>
      </c>
      <c r="AH764" s="14">
        <f t="shared" si="178"/>
        <v>0</v>
      </c>
      <c r="AI764" s="9">
        <f t="shared" si="179"/>
        <v>27.319587628865978</v>
      </c>
    </row>
    <row r="765" spans="1:35">
      <c r="A765" s="1">
        <v>120399</v>
      </c>
      <c r="B765" s="14">
        <v>55</v>
      </c>
      <c r="C765" s="14">
        <v>14</v>
      </c>
      <c r="D765" s="2">
        <v>55.765000000000001</v>
      </c>
      <c r="E765" s="3">
        <v>4.5</v>
      </c>
      <c r="F765" s="14">
        <v>80</v>
      </c>
      <c r="G765" s="14">
        <v>37</v>
      </c>
      <c r="H765" s="14">
        <v>12</v>
      </c>
      <c r="I765" s="14">
        <v>7</v>
      </c>
      <c r="J765" s="14">
        <v>7</v>
      </c>
      <c r="K765" s="14">
        <v>2</v>
      </c>
      <c r="L765" s="14">
        <v>1</v>
      </c>
      <c r="M765" s="14">
        <v>0</v>
      </c>
      <c r="N765" s="14">
        <v>0</v>
      </c>
      <c r="O765" s="14">
        <v>0</v>
      </c>
      <c r="P765" s="14">
        <v>0</v>
      </c>
      <c r="Q765" s="14">
        <v>1</v>
      </c>
      <c r="R765" s="14">
        <v>0</v>
      </c>
      <c r="S765">
        <v>0</v>
      </c>
      <c r="T765" s="41">
        <v>2</v>
      </c>
      <c r="U765" s="14">
        <f t="shared" si="165"/>
        <v>147</v>
      </c>
      <c r="V765" s="14">
        <f t="shared" si="166"/>
        <v>67</v>
      </c>
      <c r="W765" s="14">
        <f t="shared" si="167"/>
        <v>30</v>
      </c>
      <c r="X765" s="14">
        <f t="shared" si="168"/>
        <v>18</v>
      </c>
      <c r="Y765" s="14">
        <f t="shared" si="169"/>
        <v>11</v>
      </c>
      <c r="Z765" s="14">
        <f t="shared" si="170"/>
        <v>4</v>
      </c>
      <c r="AA765" s="14">
        <f t="shared" si="171"/>
        <v>2</v>
      </c>
      <c r="AB765" s="14">
        <f t="shared" si="172"/>
        <v>1</v>
      </c>
      <c r="AC765" s="14">
        <f t="shared" si="173"/>
        <v>1</v>
      </c>
      <c r="AD765" s="14">
        <f t="shared" si="174"/>
        <v>1</v>
      </c>
      <c r="AE765" s="14">
        <f t="shared" si="175"/>
        <v>1</v>
      </c>
      <c r="AF765" s="14">
        <f t="shared" si="176"/>
        <v>1</v>
      </c>
      <c r="AG765" s="14">
        <f t="shared" si="177"/>
        <v>0</v>
      </c>
      <c r="AH765" s="14">
        <f t="shared" si="178"/>
        <v>0</v>
      </c>
      <c r="AI765" s="9">
        <f t="shared" si="179"/>
        <v>20.408163265306122</v>
      </c>
    </row>
    <row r="766" spans="1:35">
      <c r="A766" s="1">
        <v>120399</v>
      </c>
      <c r="B766" s="14">
        <v>55</v>
      </c>
      <c r="C766" s="14">
        <v>15</v>
      </c>
      <c r="D766" s="2">
        <v>55.81</v>
      </c>
      <c r="E766" s="3">
        <v>4.5</v>
      </c>
      <c r="F766" s="14">
        <v>130</v>
      </c>
      <c r="G766" s="14">
        <v>68</v>
      </c>
      <c r="H766" s="14">
        <v>21</v>
      </c>
      <c r="I766" s="14">
        <v>12</v>
      </c>
      <c r="J766" s="14">
        <v>5</v>
      </c>
      <c r="K766" s="14">
        <v>1</v>
      </c>
      <c r="L766" s="14">
        <v>0</v>
      </c>
      <c r="M766" s="14">
        <v>1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>
        <v>0</v>
      </c>
      <c r="T766" s="41">
        <v>2</v>
      </c>
      <c r="U766" s="14">
        <f t="shared" si="165"/>
        <v>238</v>
      </c>
      <c r="V766" s="14">
        <f t="shared" si="166"/>
        <v>108</v>
      </c>
      <c r="W766" s="14">
        <f t="shared" si="167"/>
        <v>40</v>
      </c>
      <c r="X766" s="14">
        <f t="shared" si="168"/>
        <v>19</v>
      </c>
      <c r="Y766" s="14">
        <f t="shared" si="169"/>
        <v>7</v>
      </c>
      <c r="Z766" s="14">
        <f t="shared" si="170"/>
        <v>2</v>
      </c>
      <c r="AA766" s="14">
        <f t="shared" si="171"/>
        <v>1</v>
      </c>
      <c r="AB766" s="14">
        <f t="shared" si="172"/>
        <v>1</v>
      </c>
      <c r="AC766" s="14">
        <f t="shared" si="173"/>
        <v>0</v>
      </c>
      <c r="AD766" s="14">
        <f t="shared" si="174"/>
        <v>0</v>
      </c>
      <c r="AE766" s="14">
        <f t="shared" si="175"/>
        <v>0</v>
      </c>
      <c r="AF766" s="14">
        <f t="shared" si="176"/>
        <v>0</v>
      </c>
      <c r="AG766" s="14">
        <f t="shared" si="177"/>
        <v>0</v>
      </c>
      <c r="AH766" s="14">
        <f t="shared" si="178"/>
        <v>0</v>
      </c>
      <c r="AI766" s="9">
        <f t="shared" si="179"/>
        <v>16.806722689075631</v>
      </c>
    </row>
    <row r="767" spans="1:35">
      <c r="A767" s="1">
        <v>120399</v>
      </c>
      <c r="B767" s="14">
        <v>55</v>
      </c>
      <c r="C767" s="14">
        <v>16</v>
      </c>
      <c r="D767" s="2">
        <v>55.854999999999997</v>
      </c>
      <c r="E767" s="3">
        <v>4.5</v>
      </c>
      <c r="F767" s="14">
        <v>121</v>
      </c>
      <c r="G767" s="14">
        <v>37</v>
      </c>
      <c r="H767" s="14">
        <v>26</v>
      </c>
      <c r="I767" s="14">
        <v>11</v>
      </c>
      <c r="J767" s="14">
        <v>3</v>
      </c>
      <c r="K767" s="14">
        <v>4</v>
      </c>
      <c r="L767" s="14">
        <v>0</v>
      </c>
      <c r="M767" s="14">
        <v>1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>
        <v>0</v>
      </c>
      <c r="T767" s="41">
        <v>2</v>
      </c>
      <c r="U767" s="14">
        <f t="shared" si="165"/>
        <v>203</v>
      </c>
      <c r="V767" s="14">
        <f t="shared" si="166"/>
        <v>82</v>
      </c>
      <c r="W767" s="14">
        <f t="shared" si="167"/>
        <v>45</v>
      </c>
      <c r="X767" s="14">
        <f t="shared" si="168"/>
        <v>19</v>
      </c>
      <c r="Y767" s="14">
        <f t="shared" si="169"/>
        <v>8</v>
      </c>
      <c r="Z767" s="14">
        <f t="shared" si="170"/>
        <v>5</v>
      </c>
      <c r="AA767" s="14">
        <f t="shared" si="171"/>
        <v>1</v>
      </c>
      <c r="AB767" s="14">
        <f t="shared" si="172"/>
        <v>1</v>
      </c>
      <c r="AC767" s="14">
        <f t="shared" si="173"/>
        <v>0</v>
      </c>
      <c r="AD767" s="14">
        <f t="shared" si="174"/>
        <v>0</v>
      </c>
      <c r="AE767" s="14">
        <f t="shared" si="175"/>
        <v>0</v>
      </c>
      <c r="AF767" s="14">
        <f t="shared" si="176"/>
        <v>0</v>
      </c>
      <c r="AG767" s="14">
        <f t="shared" si="177"/>
        <v>0</v>
      </c>
      <c r="AH767" s="14">
        <f t="shared" si="178"/>
        <v>0</v>
      </c>
      <c r="AI767" s="9">
        <f t="shared" si="179"/>
        <v>22.167487684729064</v>
      </c>
    </row>
    <row r="768" spans="1:35">
      <c r="A768" s="1">
        <v>120399</v>
      </c>
      <c r="B768" s="14">
        <v>55</v>
      </c>
      <c r="C768" s="14">
        <v>17</v>
      </c>
      <c r="D768" s="2">
        <v>55.9</v>
      </c>
      <c r="E768" s="3">
        <v>4.5</v>
      </c>
      <c r="F768" s="14">
        <v>49</v>
      </c>
      <c r="G768" s="14">
        <v>39</v>
      </c>
      <c r="H768" s="14">
        <v>16</v>
      </c>
      <c r="I768" s="14">
        <v>12</v>
      </c>
      <c r="J768" s="14">
        <v>2</v>
      </c>
      <c r="K768" s="14">
        <v>1</v>
      </c>
      <c r="L768" s="14">
        <v>0</v>
      </c>
      <c r="M768" s="14">
        <v>1</v>
      </c>
      <c r="N768" s="14">
        <v>0</v>
      </c>
      <c r="O768" s="14">
        <v>0</v>
      </c>
      <c r="P768" s="14">
        <v>0</v>
      </c>
      <c r="Q768" s="14">
        <v>0</v>
      </c>
      <c r="R768" s="14">
        <v>0</v>
      </c>
      <c r="S768">
        <v>0</v>
      </c>
      <c r="T768" s="41">
        <v>2</v>
      </c>
      <c r="U768" s="14">
        <f t="shared" si="165"/>
        <v>120</v>
      </c>
      <c r="V768" s="14">
        <f t="shared" si="166"/>
        <v>71</v>
      </c>
      <c r="W768" s="14">
        <f t="shared" si="167"/>
        <v>32</v>
      </c>
      <c r="X768" s="14">
        <f t="shared" si="168"/>
        <v>16</v>
      </c>
      <c r="Y768" s="14">
        <f t="shared" si="169"/>
        <v>4</v>
      </c>
      <c r="Z768" s="14">
        <f t="shared" si="170"/>
        <v>2</v>
      </c>
      <c r="AA768" s="14">
        <f t="shared" si="171"/>
        <v>1</v>
      </c>
      <c r="AB768" s="14">
        <f t="shared" si="172"/>
        <v>1</v>
      </c>
      <c r="AC768" s="14">
        <f t="shared" si="173"/>
        <v>0</v>
      </c>
      <c r="AD768" s="14">
        <f t="shared" si="174"/>
        <v>0</v>
      </c>
      <c r="AE768" s="14">
        <f t="shared" si="175"/>
        <v>0</v>
      </c>
      <c r="AF768" s="14">
        <f t="shared" si="176"/>
        <v>0</v>
      </c>
      <c r="AG768" s="14">
        <f t="shared" si="177"/>
        <v>0</v>
      </c>
      <c r="AH768" s="14">
        <f t="shared" si="178"/>
        <v>0</v>
      </c>
      <c r="AI768" s="9">
        <f t="shared" si="179"/>
        <v>26.666666666666668</v>
      </c>
    </row>
    <row r="769" spans="1:35">
      <c r="A769" s="1">
        <v>120399</v>
      </c>
      <c r="B769" s="14">
        <v>55</v>
      </c>
      <c r="C769" s="14">
        <v>18</v>
      </c>
      <c r="D769" s="2">
        <v>55.945</v>
      </c>
      <c r="E769" s="3">
        <v>4.5</v>
      </c>
      <c r="F769" s="14">
        <v>120</v>
      </c>
      <c r="G769" s="14">
        <v>44</v>
      </c>
      <c r="H769" s="14">
        <v>31</v>
      </c>
      <c r="I769" s="14">
        <v>8</v>
      </c>
      <c r="J769" s="14">
        <v>6</v>
      </c>
      <c r="K769" s="14">
        <v>3</v>
      </c>
      <c r="L769" s="14">
        <v>3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>
        <v>0</v>
      </c>
      <c r="T769" s="41">
        <v>2</v>
      </c>
      <c r="U769" s="14">
        <f t="shared" si="165"/>
        <v>215</v>
      </c>
      <c r="V769" s="14">
        <f t="shared" si="166"/>
        <v>95</v>
      </c>
      <c r="W769" s="14">
        <f t="shared" si="167"/>
        <v>51</v>
      </c>
      <c r="X769" s="14">
        <f t="shared" si="168"/>
        <v>20</v>
      </c>
      <c r="Y769" s="14">
        <f t="shared" si="169"/>
        <v>12</v>
      </c>
      <c r="Z769" s="14">
        <f t="shared" si="170"/>
        <v>6</v>
      </c>
      <c r="AA769" s="14">
        <f t="shared" si="171"/>
        <v>3</v>
      </c>
      <c r="AB769" s="14">
        <f t="shared" si="172"/>
        <v>0</v>
      </c>
      <c r="AC769" s="14">
        <f t="shared" si="173"/>
        <v>0</v>
      </c>
      <c r="AD769" s="14">
        <f t="shared" si="174"/>
        <v>0</v>
      </c>
      <c r="AE769" s="14">
        <f t="shared" si="175"/>
        <v>0</v>
      </c>
      <c r="AF769" s="14">
        <f t="shared" si="176"/>
        <v>0</v>
      </c>
      <c r="AG769" s="14">
        <f t="shared" si="177"/>
        <v>0</v>
      </c>
      <c r="AH769" s="14">
        <f t="shared" si="178"/>
        <v>0</v>
      </c>
      <c r="AI769" s="9">
        <f t="shared" si="179"/>
        <v>23.720930232558139</v>
      </c>
    </row>
    <row r="770" spans="1:35">
      <c r="A770" s="1">
        <v>120399</v>
      </c>
      <c r="B770" s="14">
        <v>55</v>
      </c>
      <c r="C770" s="14">
        <v>19</v>
      </c>
      <c r="D770" s="2">
        <v>55.99</v>
      </c>
      <c r="E770" s="3">
        <v>4.5</v>
      </c>
      <c r="F770" s="14">
        <v>127</v>
      </c>
      <c r="G770" s="14">
        <v>57</v>
      </c>
      <c r="H770" s="14">
        <v>33</v>
      </c>
      <c r="I770" s="14">
        <v>19</v>
      </c>
      <c r="J770" s="14">
        <v>5</v>
      </c>
      <c r="K770" s="14">
        <v>3</v>
      </c>
      <c r="L770" s="14">
        <v>1</v>
      </c>
      <c r="M770" s="14">
        <v>0</v>
      </c>
      <c r="N770" s="14">
        <v>0</v>
      </c>
      <c r="O770" s="14">
        <v>0</v>
      </c>
      <c r="P770" s="14">
        <v>0</v>
      </c>
      <c r="Q770" s="14">
        <v>0</v>
      </c>
      <c r="R770" s="14">
        <v>0</v>
      </c>
      <c r="S770">
        <v>0</v>
      </c>
      <c r="T770" s="41">
        <v>2</v>
      </c>
      <c r="U770" s="14">
        <f t="shared" si="165"/>
        <v>245</v>
      </c>
      <c r="V770" s="14">
        <f t="shared" si="166"/>
        <v>118</v>
      </c>
      <c r="W770" s="14">
        <f t="shared" si="167"/>
        <v>61</v>
      </c>
      <c r="X770" s="14">
        <f t="shared" si="168"/>
        <v>28</v>
      </c>
      <c r="Y770" s="14">
        <f t="shared" si="169"/>
        <v>9</v>
      </c>
      <c r="Z770" s="14">
        <f t="shared" si="170"/>
        <v>4</v>
      </c>
      <c r="AA770" s="14">
        <f t="shared" si="171"/>
        <v>1</v>
      </c>
      <c r="AB770" s="14">
        <f t="shared" si="172"/>
        <v>0</v>
      </c>
      <c r="AC770" s="14">
        <f t="shared" si="173"/>
        <v>0</v>
      </c>
      <c r="AD770" s="14">
        <f t="shared" si="174"/>
        <v>0</v>
      </c>
      <c r="AE770" s="14">
        <f t="shared" si="175"/>
        <v>0</v>
      </c>
      <c r="AF770" s="14">
        <f t="shared" si="176"/>
        <v>0</v>
      </c>
      <c r="AG770" s="14">
        <f t="shared" si="177"/>
        <v>0</v>
      </c>
      <c r="AH770" s="14">
        <f t="shared" si="178"/>
        <v>0</v>
      </c>
      <c r="AI770" s="9">
        <f t="shared" si="179"/>
        <v>24.897959183673468</v>
      </c>
    </row>
    <row r="771" spans="1:35">
      <c r="A771" s="1">
        <v>120399</v>
      </c>
      <c r="B771" s="14">
        <v>55</v>
      </c>
      <c r="C771" s="14">
        <v>20</v>
      </c>
      <c r="D771" s="2">
        <v>56.034999999999997</v>
      </c>
      <c r="E771" s="3">
        <v>4.5</v>
      </c>
      <c r="F771" s="14">
        <v>191</v>
      </c>
      <c r="G771" s="14">
        <v>106</v>
      </c>
      <c r="H771" s="14">
        <v>67</v>
      </c>
      <c r="I771" s="14">
        <v>41</v>
      </c>
      <c r="J771" s="14">
        <v>22</v>
      </c>
      <c r="K771" s="14">
        <v>6</v>
      </c>
      <c r="L771" s="14">
        <v>2</v>
      </c>
      <c r="M771" s="14">
        <v>2</v>
      </c>
      <c r="N771" s="14">
        <v>0</v>
      </c>
      <c r="O771" s="14">
        <v>1</v>
      </c>
      <c r="P771" s="14">
        <v>0</v>
      </c>
      <c r="Q771" s="14">
        <v>0</v>
      </c>
      <c r="R771" s="14">
        <v>0</v>
      </c>
      <c r="S771">
        <v>0</v>
      </c>
      <c r="T771" s="41">
        <v>2</v>
      </c>
      <c r="U771" s="14">
        <f t="shared" si="165"/>
        <v>438</v>
      </c>
      <c r="V771" s="14">
        <f t="shared" si="166"/>
        <v>247</v>
      </c>
      <c r="W771" s="14">
        <f t="shared" si="167"/>
        <v>141</v>
      </c>
      <c r="X771" s="14">
        <f t="shared" si="168"/>
        <v>74</v>
      </c>
      <c r="Y771" s="14">
        <f t="shared" si="169"/>
        <v>33</v>
      </c>
      <c r="Z771" s="14">
        <f t="shared" si="170"/>
        <v>11</v>
      </c>
      <c r="AA771" s="14">
        <f t="shared" si="171"/>
        <v>5</v>
      </c>
      <c r="AB771" s="14">
        <f t="shared" si="172"/>
        <v>3</v>
      </c>
      <c r="AC771" s="14">
        <f t="shared" si="173"/>
        <v>1</v>
      </c>
      <c r="AD771" s="14">
        <f t="shared" si="174"/>
        <v>1</v>
      </c>
      <c r="AE771" s="14">
        <f t="shared" si="175"/>
        <v>0</v>
      </c>
      <c r="AF771" s="14">
        <f t="shared" si="176"/>
        <v>0</v>
      </c>
      <c r="AG771" s="14">
        <f t="shared" si="177"/>
        <v>0</v>
      </c>
      <c r="AH771" s="14">
        <f t="shared" si="178"/>
        <v>0</v>
      </c>
      <c r="AI771" s="9">
        <f t="shared" si="179"/>
        <v>32.19178082191781</v>
      </c>
    </row>
    <row r="772" spans="1:35">
      <c r="A772" s="1">
        <v>120399</v>
      </c>
      <c r="B772" s="14">
        <v>55</v>
      </c>
      <c r="C772" s="14">
        <v>21</v>
      </c>
      <c r="D772" s="2">
        <v>56.08</v>
      </c>
      <c r="E772" s="3">
        <v>4.5</v>
      </c>
      <c r="F772" s="14">
        <v>161</v>
      </c>
      <c r="G772" s="14">
        <v>83</v>
      </c>
      <c r="H772" s="14">
        <v>47</v>
      </c>
      <c r="I772" s="14">
        <v>25</v>
      </c>
      <c r="J772" s="14">
        <v>12</v>
      </c>
      <c r="K772" s="14">
        <v>5</v>
      </c>
      <c r="L772" s="14">
        <v>4</v>
      </c>
      <c r="M772" s="14">
        <v>1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>
        <v>0</v>
      </c>
      <c r="T772" s="41">
        <v>2</v>
      </c>
      <c r="U772" s="14">
        <f t="shared" si="165"/>
        <v>338</v>
      </c>
      <c r="V772" s="14">
        <f t="shared" si="166"/>
        <v>177</v>
      </c>
      <c r="W772" s="14">
        <f t="shared" si="167"/>
        <v>94</v>
      </c>
      <c r="X772" s="14">
        <f t="shared" si="168"/>
        <v>47</v>
      </c>
      <c r="Y772" s="14">
        <f t="shared" si="169"/>
        <v>22</v>
      </c>
      <c r="Z772" s="14">
        <f t="shared" si="170"/>
        <v>10</v>
      </c>
      <c r="AA772" s="14">
        <f t="shared" si="171"/>
        <v>5</v>
      </c>
      <c r="AB772" s="14">
        <f t="shared" si="172"/>
        <v>1</v>
      </c>
      <c r="AC772" s="14">
        <f t="shared" si="173"/>
        <v>0</v>
      </c>
      <c r="AD772" s="14">
        <f t="shared" si="174"/>
        <v>0</v>
      </c>
      <c r="AE772" s="14">
        <f t="shared" si="175"/>
        <v>0</v>
      </c>
      <c r="AF772" s="14">
        <f t="shared" si="176"/>
        <v>0</v>
      </c>
      <c r="AG772" s="14">
        <f t="shared" si="177"/>
        <v>0</v>
      </c>
      <c r="AH772" s="14">
        <f t="shared" si="178"/>
        <v>0</v>
      </c>
      <c r="AI772" s="9">
        <f t="shared" si="179"/>
        <v>27.810650887573964</v>
      </c>
    </row>
    <row r="773" spans="1:35">
      <c r="A773" s="1">
        <v>120399</v>
      </c>
      <c r="B773" s="14">
        <v>55</v>
      </c>
      <c r="C773" s="14">
        <v>22</v>
      </c>
      <c r="D773" s="2">
        <v>56.125</v>
      </c>
      <c r="E773" s="3">
        <v>5.5</v>
      </c>
      <c r="F773" s="14">
        <v>164</v>
      </c>
      <c r="G773" s="14">
        <v>52</v>
      </c>
      <c r="H773" s="14">
        <v>34</v>
      </c>
      <c r="I773" s="14">
        <v>12</v>
      </c>
      <c r="J773" s="14">
        <v>3</v>
      </c>
      <c r="K773" s="14">
        <v>0</v>
      </c>
      <c r="L773" s="14">
        <v>1</v>
      </c>
      <c r="M773" s="14">
        <v>0</v>
      </c>
      <c r="N773" s="14">
        <v>2</v>
      </c>
      <c r="O773" s="14">
        <v>0</v>
      </c>
      <c r="P773" s="14">
        <v>0</v>
      </c>
      <c r="Q773" s="14">
        <v>1</v>
      </c>
      <c r="R773" s="14">
        <v>0</v>
      </c>
      <c r="S773">
        <v>0</v>
      </c>
      <c r="T773" s="41">
        <v>2</v>
      </c>
      <c r="U773" s="14">
        <f t="shared" si="165"/>
        <v>269</v>
      </c>
      <c r="V773" s="14">
        <f t="shared" si="166"/>
        <v>105</v>
      </c>
      <c r="W773" s="14">
        <f t="shared" si="167"/>
        <v>53</v>
      </c>
      <c r="X773" s="14">
        <f t="shared" si="168"/>
        <v>19</v>
      </c>
      <c r="Y773" s="14">
        <f t="shared" si="169"/>
        <v>7</v>
      </c>
      <c r="Z773" s="14">
        <f t="shared" si="170"/>
        <v>4</v>
      </c>
      <c r="AA773" s="14">
        <f t="shared" si="171"/>
        <v>4</v>
      </c>
      <c r="AB773" s="14">
        <f t="shared" si="172"/>
        <v>3</v>
      </c>
      <c r="AC773" s="14">
        <f t="shared" si="173"/>
        <v>3</v>
      </c>
      <c r="AD773" s="14">
        <f t="shared" si="174"/>
        <v>1</v>
      </c>
      <c r="AE773" s="14">
        <f t="shared" si="175"/>
        <v>1</v>
      </c>
      <c r="AF773" s="14">
        <f t="shared" si="176"/>
        <v>1</v>
      </c>
      <c r="AG773" s="14">
        <f t="shared" si="177"/>
        <v>0</v>
      </c>
      <c r="AH773" s="14">
        <f t="shared" si="178"/>
        <v>0</v>
      </c>
      <c r="AI773" s="9">
        <f t="shared" si="179"/>
        <v>19.702602230483272</v>
      </c>
    </row>
    <row r="774" spans="1:35">
      <c r="A774" s="1">
        <v>120399</v>
      </c>
      <c r="B774" s="14">
        <v>56</v>
      </c>
      <c r="C774" s="14">
        <v>1</v>
      </c>
      <c r="D774" s="2">
        <v>56.18</v>
      </c>
      <c r="E774" s="3">
        <v>6</v>
      </c>
      <c r="F774" s="14">
        <v>186</v>
      </c>
      <c r="G774" s="14">
        <v>117</v>
      </c>
      <c r="H774" s="14">
        <v>75</v>
      </c>
      <c r="I774" s="14">
        <v>41</v>
      </c>
      <c r="J774" s="14">
        <v>41</v>
      </c>
      <c r="K774" s="14">
        <v>10</v>
      </c>
      <c r="L774" s="14">
        <v>7</v>
      </c>
      <c r="M774" s="14">
        <v>7</v>
      </c>
      <c r="N774" s="14">
        <v>0</v>
      </c>
      <c r="O774" s="14">
        <v>0</v>
      </c>
      <c r="P774" s="14">
        <v>0</v>
      </c>
      <c r="Q774" s="14">
        <v>0</v>
      </c>
      <c r="R774" s="14">
        <v>1</v>
      </c>
      <c r="S774">
        <v>0</v>
      </c>
      <c r="T774" s="41">
        <v>2</v>
      </c>
      <c r="U774" s="14">
        <f t="shared" si="165"/>
        <v>485</v>
      </c>
      <c r="V774" s="14">
        <f t="shared" si="166"/>
        <v>299</v>
      </c>
      <c r="W774" s="14">
        <f t="shared" si="167"/>
        <v>182</v>
      </c>
      <c r="X774" s="14">
        <f t="shared" si="168"/>
        <v>107</v>
      </c>
      <c r="Y774" s="14">
        <f t="shared" si="169"/>
        <v>66</v>
      </c>
      <c r="Z774" s="14">
        <f t="shared" si="170"/>
        <v>25</v>
      </c>
      <c r="AA774" s="14">
        <f t="shared" si="171"/>
        <v>15</v>
      </c>
      <c r="AB774" s="14">
        <f t="shared" si="172"/>
        <v>8</v>
      </c>
      <c r="AC774" s="14">
        <f t="shared" si="173"/>
        <v>1</v>
      </c>
      <c r="AD774" s="14">
        <f t="shared" si="174"/>
        <v>1</v>
      </c>
      <c r="AE774" s="14">
        <f t="shared" si="175"/>
        <v>1</v>
      </c>
      <c r="AF774" s="14">
        <f t="shared" si="176"/>
        <v>1</v>
      </c>
      <c r="AG774" s="14">
        <f t="shared" si="177"/>
        <v>1</v>
      </c>
      <c r="AH774" s="14">
        <f t="shared" si="178"/>
        <v>0</v>
      </c>
      <c r="AI774" s="9">
        <f t="shared" si="179"/>
        <v>37.52577319587629</v>
      </c>
    </row>
    <row r="775" spans="1:35">
      <c r="A775" s="1">
        <v>120399</v>
      </c>
      <c r="B775" s="14">
        <v>56</v>
      </c>
      <c r="C775" s="14">
        <v>2</v>
      </c>
      <c r="D775" s="2">
        <v>56.24</v>
      </c>
      <c r="E775" s="3">
        <v>6</v>
      </c>
      <c r="F775" s="14">
        <v>172</v>
      </c>
      <c r="G775" s="14">
        <v>100</v>
      </c>
      <c r="H775" s="14">
        <v>69</v>
      </c>
      <c r="I775" s="14">
        <v>34</v>
      </c>
      <c r="J775" s="14">
        <v>16</v>
      </c>
      <c r="K775" s="14">
        <v>12</v>
      </c>
      <c r="L775" s="14">
        <v>2</v>
      </c>
      <c r="M775" s="14">
        <v>1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>
        <v>0</v>
      </c>
      <c r="T775" s="41">
        <v>2</v>
      </c>
      <c r="U775" s="14">
        <f t="shared" si="165"/>
        <v>406</v>
      </c>
      <c r="V775" s="14">
        <f t="shared" si="166"/>
        <v>234</v>
      </c>
      <c r="W775" s="14">
        <f t="shared" si="167"/>
        <v>134</v>
      </c>
      <c r="X775" s="14">
        <f t="shared" si="168"/>
        <v>65</v>
      </c>
      <c r="Y775" s="14">
        <f t="shared" si="169"/>
        <v>31</v>
      </c>
      <c r="Z775" s="14">
        <f t="shared" si="170"/>
        <v>15</v>
      </c>
      <c r="AA775" s="14">
        <f t="shared" si="171"/>
        <v>3</v>
      </c>
      <c r="AB775" s="14">
        <f t="shared" si="172"/>
        <v>1</v>
      </c>
      <c r="AC775" s="14">
        <f t="shared" si="173"/>
        <v>0</v>
      </c>
      <c r="AD775" s="14">
        <f t="shared" si="174"/>
        <v>0</v>
      </c>
      <c r="AE775" s="14">
        <f t="shared" si="175"/>
        <v>0</v>
      </c>
      <c r="AF775" s="14">
        <f t="shared" si="176"/>
        <v>0</v>
      </c>
      <c r="AG775" s="14">
        <f t="shared" si="177"/>
        <v>0</v>
      </c>
      <c r="AH775" s="14">
        <f t="shared" si="178"/>
        <v>0</v>
      </c>
      <c r="AI775" s="9">
        <f t="shared" si="179"/>
        <v>33.004926108374384</v>
      </c>
    </row>
    <row r="776" spans="1:35">
      <c r="A776" s="1">
        <v>120399</v>
      </c>
      <c r="B776" s="14">
        <v>56</v>
      </c>
      <c r="C776" s="14">
        <v>3</v>
      </c>
      <c r="D776" s="2">
        <v>56.3</v>
      </c>
      <c r="E776" s="3">
        <v>6.5</v>
      </c>
      <c r="F776" s="14">
        <v>112</v>
      </c>
      <c r="G776" s="14">
        <v>40</v>
      </c>
      <c r="H776" s="14">
        <v>29</v>
      </c>
      <c r="I776" s="14">
        <v>9</v>
      </c>
      <c r="J776" s="14">
        <v>8</v>
      </c>
      <c r="K776" s="14">
        <v>3</v>
      </c>
      <c r="L776" s="14">
        <v>1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>
        <v>0</v>
      </c>
      <c r="T776" s="41">
        <v>2</v>
      </c>
      <c r="U776" s="14">
        <f t="shared" si="165"/>
        <v>202</v>
      </c>
      <c r="V776" s="14">
        <f t="shared" si="166"/>
        <v>90</v>
      </c>
      <c r="W776" s="14">
        <f t="shared" si="167"/>
        <v>50</v>
      </c>
      <c r="X776" s="14">
        <f t="shared" si="168"/>
        <v>21</v>
      </c>
      <c r="Y776" s="14">
        <f t="shared" si="169"/>
        <v>12</v>
      </c>
      <c r="Z776" s="14">
        <f t="shared" si="170"/>
        <v>4</v>
      </c>
      <c r="AA776" s="14">
        <f t="shared" si="171"/>
        <v>1</v>
      </c>
      <c r="AB776" s="14">
        <f t="shared" si="172"/>
        <v>0</v>
      </c>
      <c r="AC776" s="14">
        <f t="shared" si="173"/>
        <v>0</v>
      </c>
      <c r="AD776" s="14">
        <f t="shared" si="174"/>
        <v>0</v>
      </c>
      <c r="AE776" s="14">
        <f t="shared" si="175"/>
        <v>0</v>
      </c>
      <c r="AF776" s="14">
        <f t="shared" si="176"/>
        <v>0</v>
      </c>
      <c r="AG776" s="14">
        <f t="shared" si="177"/>
        <v>0</v>
      </c>
      <c r="AH776" s="14">
        <f t="shared" si="178"/>
        <v>0</v>
      </c>
      <c r="AI776" s="9">
        <f t="shared" si="179"/>
        <v>24.752475247524753</v>
      </c>
    </row>
    <row r="777" spans="1:35">
      <c r="A777" s="1">
        <v>120399</v>
      </c>
      <c r="B777" s="14">
        <v>56</v>
      </c>
      <c r="C777" s="14">
        <v>4</v>
      </c>
      <c r="D777" s="2">
        <v>56.365000000000002</v>
      </c>
      <c r="E777" s="3">
        <v>5.4</v>
      </c>
      <c r="F777" s="14">
        <v>243</v>
      </c>
      <c r="G777" s="14">
        <v>147</v>
      </c>
      <c r="H777" s="14">
        <v>102</v>
      </c>
      <c r="I777" s="14">
        <v>74</v>
      </c>
      <c r="J777" s="14">
        <v>33</v>
      </c>
      <c r="K777" s="14">
        <v>13</v>
      </c>
      <c r="L777" s="14">
        <v>4</v>
      </c>
      <c r="M777" s="14">
        <v>1</v>
      </c>
      <c r="N777" s="14">
        <v>1</v>
      </c>
      <c r="O777" s="14">
        <v>0</v>
      </c>
      <c r="P777" s="14">
        <v>0</v>
      </c>
      <c r="Q777" s="14">
        <v>0</v>
      </c>
      <c r="R777" s="14">
        <v>0</v>
      </c>
      <c r="S777">
        <v>0</v>
      </c>
      <c r="T777" s="41">
        <v>2</v>
      </c>
      <c r="U777" s="14">
        <f t="shared" si="165"/>
        <v>618</v>
      </c>
      <c r="V777" s="14">
        <f t="shared" si="166"/>
        <v>375</v>
      </c>
      <c r="W777" s="14">
        <f t="shared" si="167"/>
        <v>228</v>
      </c>
      <c r="X777" s="14">
        <f t="shared" si="168"/>
        <v>126</v>
      </c>
      <c r="Y777" s="14">
        <f t="shared" si="169"/>
        <v>52</v>
      </c>
      <c r="Z777" s="14">
        <f t="shared" si="170"/>
        <v>19</v>
      </c>
      <c r="AA777" s="14">
        <f t="shared" si="171"/>
        <v>6</v>
      </c>
      <c r="AB777" s="14">
        <f t="shared" si="172"/>
        <v>2</v>
      </c>
      <c r="AC777" s="14">
        <f t="shared" si="173"/>
        <v>1</v>
      </c>
      <c r="AD777" s="14">
        <f t="shared" si="174"/>
        <v>0</v>
      </c>
      <c r="AE777" s="14">
        <f t="shared" si="175"/>
        <v>0</v>
      </c>
      <c r="AF777" s="14">
        <f t="shared" si="176"/>
        <v>0</v>
      </c>
      <c r="AG777" s="14">
        <f t="shared" si="177"/>
        <v>0</v>
      </c>
      <c r="AH777" s="14">
        <f t="shared" si="178"/>
        <v>0</v>
      </c>
      <c r="AI777" s="9">
        <f t="shared" si="179"/>
        <v>36.893203883495147</v>
      </c>
    </row>
    <row r="778" spans="1:35">
      <c r="A778" s="1">
        <v>120399</v>
      </c>
      <c r="B778" s="14">
        <v>56</v>
      </c>
      <c r="C778" s="14">
        <v>5</v>
      </c>
      <c r="D778" s="2">
        <v>56.418999999999997</v>
      </c>
      <c r="E778" s="3">
        <v>5</v>
      </c>
      <c r="F778" s="14">
        <v>80</v>
      </c>
      <c r="G778" s="14">
        <v>43</v>
      </c>
      <c r="H778" s="14">
        <v>39</v>
      </c>
      <c r="I778" s="14">
        <v>21</v>
      </c>
      <c r="J778" s="14">
        <v>14</v>
      </c>
      <c r="K778" s="14">
        <v>7</v>
      </c>
      <c r="L778" s="14">
        <v>1</v>
      </c>
      <c r="M778" s="14">
        <v>2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>
        <v>0</v>
      </c>
      <c r="T778" s="41">
        <v>2</v>
      </c>
      <c r="U778" s="14">
        <f t="shared" si="165"/>
        <v>207</v>
      </c>
      <c r="V778" s="14">
        <f t="shared" si="166"/>
        <v>127</v>
      </c>
      <c r="W778" s="14">
        <f t="shared" si="167"/>
        <v>84</v>
      </c>
      <c r="X778" s="14">
        <f t="shared" si="168"/>
        <v>45</v>
      </c>
      <c r="Y778" s="14">
        <f t="shared" si="169"/>
        <v>24</v>
      </c>
      <c r="Z778" s="14">
        <f t="shared" si="170"/>
        <v>10</v>
      </c>
      <c r="AA778" s="14">
        <f t="shared" si="171"/>
        <v>3</v>
      </c>
      <c r="AB778" s="14">
        <f t="shared" si="172"/>
        <v>2</v>
      </c>
      <c r="AC778" s="14">
        <f t="shared" si="173"/>
        <v>0</v>
      </c>
      <c r="AD778" s="14">
        <f t="shared" si="174"/>
        <v>0</v>
      </c>
      <c r="AE778" s="14">
        <f t="shared" si="175"/>
        <v>0</v>
      </c>
      <c r="AF778" s="14">
        <f t="shared" si="176"/>
        <v>0</v>
      </c>
      <c r="AG778" s="14">
        <f t="shared" si="177"/>
        <v>0</v>
      </c>
      <c r="AH778" s="14">
        <f t="shared" si="178"/>
        <v>0</v>
      </c>
      <c r="AI778" s="9">
        <f t="shared" si="179"/>
        <v>40.579710144927539</v>
      </c>
    </row>
    <row r="779" spans="1:35">
      <c r="A779" s="1">
        <v>120399</v>
      </c>
      <c r="B779" s="14">
        <v>56</v>
      </c>
      <c r="C779" s="14">
        <v>6</v>
      </c>
      <c r="D779" s="2">
        <v>56.469000000000001</v>
      </c>
      <c r="E779" s="3">
        <v>6.5</v>
      </c>
      <c r="F779" s="14">
        <v>301</v>
      </c>
      <c r="G779" s="14">
        <v>164</v>
      </c>
      <c r="H779" s="14">
        <v>92</v>
      </c>
      <c r="I779" s="14">
        <v>41</v>
      </c>
      <c r="J779" s="14">
        <v>12</v>
      </c>
      <c r="K779" s="14">
        <v>5</v>
      </c>
      <c r="L779" s="14">
        <v>0</v>
      </c>
      <c r="M779" s="14">
        <v>2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>
        <v>0</v>
      </c>
      <c r="T779" s="41">
        <v>2</v>
      </c>
      <c r="U779" s="14">
        <f t="shared" ref="U779:U842" si="180">SUM(F779:S779)</f>
        <v>617</v>
      </c>
      <c r="V779" s="14">
        <f t="shared" ref="V779:V842" si="181">SUM(G779:S779)</f>
        <v>316</v>
      </c>
      <c r="W779" s="14">
        <f t="shared" ref="W779:W842" si="182">SUM(H779:S779)</f>
        <v>152</v>
      </c>
      <c r="X779" s="14">
        <f t="shared" ref="X779:X842" si="183">SUM(I779:S779)</f>
        <v>60</v>
      </c>
      <c r="Y779" s="14">
        <f t="shared" ref="Y779:Y842" si="184">SUM(J779:S779)</f>
        <v>19</v>
      </c>
      <c r="Z779" s="14">
        <f t="shared" ref="Z779:Z842" si="185">SUM(K779:S779)</f>
        <v>7</v>
      </c>
      <c r="AA779" s="14">
        <f t="shared" ref="AA779:AA842" si="186">SUM(L779:S779)</f>
        <v>2</v>
      </c>
      <c r="AB779" s="14">
        <f t="shared" ref="AB779:AB842" si="187">SUM(M779:S779)</f>
        <v>2</v>
      </c>
      <c r="AC779" s="14">
        <f t="shared" ref="AC779:AC842" si="188">SUM(N779:S779)</f>
        <v>0</v>
      </c>
      <c r="AD779" s="14">
        <f t="shared" ref="AD779:AD842" si="189">SUM(O779:S779)</f>
        <v>0</v>
      </c>
      <c r="AE779" s="14">
        <f t="shared" ref="AE779:AE842" si="190">SUM(P779:S779)</f>
        <v>0</v>
      </c>
      <c r="AF779" s="14">
        <f t="shared" ref="AF779:AF842" si="191">SUM(Q779:S779)</f>
        <v>0</v>
      </c>
      <c r="AG779" s="14">
        <f t="shared" ref="AG779:AG842" si="192">SUM(R779:S779)</f>
        <v>0</v>
      </c>
      <c r="AH779" s="14">
        <f t="shared" ref="AH779:AH842" si="193">SUM(S779)</f>
        <v>0</v>
      </c>
      <c r="AI779" s="9">
        <f t="shared" ref="AI779:AI842" si="194">(W779/U779)*100</f>
        <v>24.635332252836303</v>
      </c>
    </row>
    <row r="780" spans="1:35">
      <c r="A780" s="1">
        <v>120399</v>
      </c>
      <c r="B780" s="14">
        <v>56</v>
      </c>
      <c r="C780" s="14">
        <v>7</v>
      </c>
      <c r="D780" s="2">
        <v>56.533999999999999</v>
      </c>
      <c r="E780" s="3">
        <v>6.5</v>
      </c>
      <c r="F780" s="14">
        <v>482</v>
      </c>
      <c r="G780" s="14">
        <v>300</v>
      </c>
      <c r="H780" s="14">
        <v>209</v>
      </c>
      <c r="I780" s="14">
        <v>140</v>
      </c>
      <c r="J780" s="14">
        <v>61</v>
      </c>
      <c r="K780" s="14">
        <v>23</v>
      </c>
      <c r="L780" s="14">
        <v>12</v>
      </c>
      <c r="M780" s="14">
        <v>5</v>
      </c>
      <c r="N780" s="14">
        <v>2</v>
      </c>
      <c r="O780" s="14">
        <v>2</v>
      </c>
      <c r="P780" s="14">
        <v>0</v>
      </c>
      <c r="Q780" s="14">
        <v>1</v>
      </c>
      <c r="R780" s="14">
        <v>0</v>
      </c>
      <c r="S780">
        <v>0</v>
      </c>
      <c r="T780" s="41">
        <v>2</v>
      </c>
      <c r="U780" s="14">
        <f t="shared" si="180"/>
        <v>1237</v>
      </c>
      <c r="V780" s="14">
        <f t="shared" si="181"/>
        <v>755</v>
      </c>
      <c r="W780" s="14">
        <f t="shared" si="182"/>
        <v>455</v>
      </c>
      <c r="X780" s="14">
        <f t="shared" si="183"/>
        <v>246</v>
      </c>
      <c r="Y780" s="14">
        <f t="shared" si="184"/>
        <v>106</v>
      </c>
      <c r="Z780" s="14">
        <f t="shared" si="185"/>
        <v>45</v>
      </c>
      <c r="AA780" s="14">
        <f t="shared" si="186"/>
        <v>22</v>
      </c>
      <c r="AB780" s="14">
        <f t="shared" si="187"/>
        <v>10</v>
      </c>
      <c r="AC780" s="14">
        <f t="shared" si="188"/>
        <v>5</v>
      </c>
      <c r="AD780" s="14">
        <f t="shared" si="189"/>
        <v>3</v>
      </c>
      <c r="AE780" s="14">
        <f t="shared" si="190"/>
        <v>1</v>
      </c>
      <c r="AF780" s="14">
        <f t="shared" si="191"/>
        <v>1</v>
      </c>
      <c r="AG780" s="14">
        <f t="shared" si="192"/>
        <v>0</v>
      </c>
      <c r="AH780" s="14">
        <f t="shared" si="193"/>
        <v>0</v>
      </c>
      <c r="AI780" s="9">
        <f t="shared" si="194"/>
        <v>36.782538399353278</v>
      </c>
    </row>
    <row r="781" spans="1:35">
      <c r="A781" s="1">
        <v>120399</v>
      </c>
      <c r="B781" s="14">
        <v>56</v>
      </c>
      <c r="C781" s="14">
        <v>8</v>
      </c>
      <c r="D781" s="2">
        <v>56.598999999999997</v>
      </c>
      <c r="E781" s="3">
        <v>5.4</v>
      </c>
      <c r="F781" s="14">
        <v>114</v>
      </c>
      <c r="G781" s="14">
        <v>58</v>
      </c>
      <c r="H781" s="14">
        <v>36</v>
      </c>
      <c r="I781" s="14">
        <v>14</v>
      </c>
      <c r="J781" s="14">
        <v>7</v>
      </c>
      <c r="K781" s="14">
        <v>5</v>
      </c>
      <c r="L781" s="14">
        <v>0</v>
      </c>
      <c r="M781" s="14">
        <v>2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>
        <v>0</v>
      </c>
      <c r="T781" s="41">
        <v>2</v>
      </c>
      <c r="U781" s="14">
        <f t="shared" si="180"/>
        <v>236</v>
      </c>
      <c r="V781" s="14">
        <f t="shared" si="181"/>
        <v>122</v>
      </c>
      <c r="W781" s="14">
        <f t="shared" si="182"/>
        <v>64</v>
      </c>
      <c r="X781" s="14">
        <f t="shared" si="183"/>
        <v>28</v>
      </c>
      <c r="Y781" s="14">
        <f t="shared" si="184"/>
        <v>14</v>
      </c>
      <c r="Z781" s="14">
        <f t="shared" si="185"/>
        <v>7</v>
      </c>
      <c r="AA781" s="14">
        <f t="shared" si="186"/>
        <v>2</v>
      </c>
      <c r="AB781" s="14">
        <f t="shared" si="187"/>
        <v>2</v>
      </c>
      <c r="AC781" s="14">
        <f t="shared" si="188"/>
        <v>0</v>
      </c>
      <c r="AD781" s="14">
        <f t="shared" si="189"/>
        <v>0</v>
      </c>
      <c r="AE781" s="14">
        <f t="shared" si="190"/>
        <v>0</v>
      </c>
      <c r="AF781" s="14">
        <f t="shared" si="191"/>
        <v>0</v>
      </c>
      <c r="AG781" s="14">
        <f t="shared" si="192"/>
        <v>0</v>
      </c>
      <c r="AH781" s="14">
        <f t="shared" si="193"/>
        <v>0</v>
      </c>
      <c r="AI781" s="9">
        <f t="shared" si="194"/>
        <v>27.118644067796609</v>
      </c>
    </row>
    <row r="782" spans="1:35">
      <c r="A782" s="1">
        <v>120399</v>
      </c>
      <c r="B782" s="14">
        <v>56</v>
      </c>
      <c r="C782" s="14">
        <v>9</v>
      </c>
      <c r="D782" s="2">
        <v>56.652999999999999</v>
      </c>
      <c r="E782" s="3">
        <v>5.4</v>
      </c>
      <c r="F782" s="14">
        <v>143</v>
      </c>
      <c r="G782" s="14">
        <v>77</v>
      </c>
      <c r="H782" s="14">
        <v>38</v>
      </c>
      <c r="I782" s="14">
        <v>28</v>
      </c>
      <c r="J782" s="14">
        <v>15</v>
      </c>
      <c r="K782" s="14">
        <v>1</v>
      </c>
      <c r="L782" s="14">
        <v>2</v>
      </c>
      <c r="M782" s="14">
        <v>1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>
        <v>0</v>
      </c>
      <c r="T782" s="41">
        <v>2</v>
      </c>
      <c r="U782" s="14">
        <f t="shared" si="180"/>
        <v>305</v>
      </c>
      <c r="V782" s="14">
        <f t="shared" si="181"/>
        <v>162</v>
      </c>
      <c r="W782" s="14">
        <f t="shared" si="182"/>
        <v>85</v>
      </c>
      <c r="X782" s="14">
        <f t="shared" si="183"/>
        <v>47</v>
      </c>
      <c r="Y782" s="14">
        <f t="shared" si="184"/>
        <v>19</v>
      </c>
      <c r="Z782" s="14">
        <f t="shared" si="185"/>
        <v>4</v>
      </c>
      <c r="AA782" s="14">
        <f t="shared" si="186"/>
        <v>3</v>
      </c>
      <c r="AB782" s="14">
        <f t="shared" si="187"/>
        <v>1</v>
      </c>
      <c r="AC782" s="14">
        <f t="shared" si="188"/>
        <v>0</v>
      </c>
      <c r="AD782" s="14">
        <f t="shared" si="189"/>
        <v>0</v>
      </c>
      <c r="AE782" s="14">
        <f t="shared" si="190"/>
        <v>0</v>
      </c>
      <c r="AF782" s="14">
        <f t="shared" si="191"/>
        <v>0</v>
      </c>
      <c r="AG782" s="14">
        <f t="shared" si="192"/>
        <v>0</v>
      </c>
      <c r="AH782" s="14">
        <f t="shared" si="193"/>
        <v>0</v>
      </c>
      <c r="AI782" s="9">
        <f t="shared" si="194"/>
        <v>27.868852459016392</v>
      </c>
    </row>
    <row r="783" spans="1:35">
      <c r="A783" s="1">
        <v>120399</v>
      </c>
      <c r="B783" s="14">
        <v>56</v>
      </c>
      <c r="C783" s="14">
        <v>10</v>
      </c>
      <c r="D783" s="2">
        <v>56.707000000000001</v>
      </c>
      <c r="E783" s="3">
        <v>5.4</v>
      </c>
      <c r="F783" s="14">
        <v>267</v>
      </c>
      <c r="G783" s="14">
        <v>114</v>
      </c>
      <c r="H783" s="14">
        <v>49</v>
      </c>
      <c r="I783" s="14">
        <v>25</v>
      </c>
      <c r="J783" s="14">
        <v>10</v>
      </c>
      <c r="K783" s="14">
        <v>1</v>
      </c>
      <c r="L783" s="14">
        <v>2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>
        <v>0</v>
      </c>
      <c r="T783" s="41">
        <v>2</v>
      </c>
      <c r="U783" s="14">
        <f t="shared" si="180"/>
        <v>468</v>
      </c>
      <c r="V783" s="14">
        <f t="shared" si="181"/>
        <v>201</v>
      </c>
      <c r="W783" s="14">
        <f t="shared" si="182"/>
        <v>87</v>
      </c>
      <c r="X783" s="14">
        <f t="shared" si="183"/>
        <v>38</v>
      </c>
      <c r="Y783" s="14">
        <f t="shared" si="184"/>
        <v>13</v>
      </c>
      <c r="Z783" s="14">
        <f t="shared" si="185"/>
        <v>3</v>
      </c>
      <c r="AA783" s="14">
        <f t="shared" si="186"/>
        <v>2</v>
      </c>
      <c r="AB783" s="14">
        <f t="shared" si="187"/>
        <v>0</v>
      </c>
      <c r="AC783" s="14">
        <f t="shared" si="188"/>
        <v>0</v>
      </c>
      <c r="AD783" s="14">
        <f t="shared" si="189"/>
        <v>0</v>
      </c>
      <c r="AE783" s="14">
        <f t="shared" si="190"/>
        <v>0</v>
      </c>
      <c r="AF783" s="14">
        <f t="shared" si="191"/>
        <v>0</v>
      </c>
      <c r="AG783" s="14">
        <f t="shared" si="192"/>
        <v>0</v>
      </c>
      <c r="AH783" s="14">
        <f t="shared" si="193"/>
        <v>0</v>
      </c>
      <c r="AI783" s="9">
        <f t="shared" si="194"/>
        <v>18.589743589743591</v>
      </c>
    </row>
    <row r="784" spans="1:35">
      <c r="A784" s="1">
        <v>120399</v>
      </c>
      <c r="B784" s="14">
        <v>56</v>
      </c>
      <c r="C784" s="14">
        <v>11</v>
      </c>
      <c r="D784" s="2">
        <v>56.761000000000003</v>
      </c>
      <c r="E784" s="3">
        <v>5.4</v>
      </c>
      <c r="F784" s="14">
        <v>270</v>
      </c>
      <c r="G784" s="14">
        <v>148</v>
      </c>
      <c r="H784" s="14">
        <v>108</v>
      </c>
      <c r="I784" s="14">
        <v>66</v>
      </c>
      <c r="J784" s="14">
        <v>27</v>
      </c>
      <c r="K784" s="14">
        <v>18</v>
      </c>
      <c r="L784" s="14">
        <v>10</v>
      </c>
      <c r="M784" s="14">
        <v>8</v>
      </c>
      <c r="N784" s="14">
        <v>6</v>
      </c>
      <c r="O784" s="14">
        <v>2</v>
      </c>
      <c r="P784" s="14">
        <v>3</v>
      </c>
      <c r="Q784" s="14">
        <v>0</v>
      </c>
      <c r="R784" s="14">
        <v>0</v>
      </c>
      <c r="S784">
        <v>0</v>
      </c>
      <c r="T784" s="41">
        <v>2</v>
      </c>
      <c r="U784" s="14">
        <f t="shared" si="180"/>
        <v>666</v>
      </c>
      <c r="V784" s="14">
        <f t="shared" si="181"/>
        <v>396</v>
      </c>
      <c r="W784" s="14">
        <f t="shared" si="182"/>
        <v>248</v>
      </c>
      <c r="X784" s="14">
        <f t="shared" si="183"/>
        <v>140</v>
      </c>
      <c r="Y784" s="14">
        <f t="shared" si="184"/>
        <v>74</v>
      </c>
      <c r="Z784" s="14">
        <f t="shared" si="185"/>
        <v>47</v>
      </c>
      <c r="AA784" s="14">
        <f t="shared" si="186"/>
        <v>29</v>
      </c>
      <c r="AB784" s="14">
        <f t="shared" si="187"/>
        <v>19</v>
      </c>
      <c r="AC784" s="14">
        <f t="shared" si="188"/>
        <v>11</v>
      </c>
      <c r="AD784" s="14">
        <f t="shared" si="189"/>
        <v>5</v>
      </c>
      <c r="AE784" s="14">
        <f t="shared" si="190"/>
        <v>3</v>
      </c>
      <c r="AF784" s="14">
        <f t="shared" si="191"/>
        <v>0</v>
      </c>
      <c r="AG784" s="14">
        <f t="shared" si="192"/>
        <v>0</v>
      </c>
      <c r="AH784" s="14">
        <f t="shared" si="193"/>
        <v>0</v>
      </c>
      <c r="AI784" s="9">
        <f t="shared" si="194"/>
        <v>37.237237237237238</v>
      </c>
    </row>
    <row r="785" spans="1:35">
      <c r="A785" s="1">
        <v>120399</v>
      </c>
      <c r="B785" s="14">
        <v>56</v>
      </c>
      <c r="C785" s="14">
        <v>12</v>
      </c>
      <c r="D785" s="2">
        <v>56.814999999999998</v>
      </c>
      <c r="E785" s="3">
        <v>5.4</v>
      </c>
      <c r="F785" s="14">
        <v>213</v>
      </c>
      <c r="G785" s="14">
        <v>84</v>
      </c>
      <c r="H785" s="14">
        <v>47</v>
      </c>
      <c r="I785" s="14">
        <v>28</v>
      </c>
      <c r="J785" s="14">
        <v>14</v>
      </c>
      <c r="K785" s="14">
        <v>6</v>
      </c>
      <c r="L785" s="14">
        <v>2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1</v>
      </c>
      <c r="S785">
        <v>0</v>
      </c>
      <c r="T785" s="41">
        <v>2</v>
      </c>
      <c r="U785" s="14">
        <f t="shared" si="180"/>
        <v>395</v>
      </c>
      <c r="V785" s="14">
        <f t="shared" si="181"/>
        <v>182</v>
      </c>
      <c r="W785" s="14">
        <f t="shared" si="182"/>
        <v>98</v>
      </c>
      <c r="X785" s="14">
        <f t="shared" si="183"/>
        <v>51</v>
      </c>
      <c r="Y785" s="14">
        <f t="shared" si="184"/>
        <v>23</v>
      </c>
      <c r="Z785" s="14">
        <f t="shared" si="185"/>
        <v>9</v>
      </c>
      <c r="AA785" s="14">
        <f t="shared" si="186"/>
        <v>3</v>
      </c>
      <c r="AB785" s="14">
        <f t="shared" si="187"/>
        <v>1</v>
      </c>
      <c r="AC785" s="14">
        <f t="shared" si="188"/>
        <v>1</v>
      </c>
      <c r="AD785" s="14">
        <f t="shared" si="189"/>
        <v>1</v>
      </c>
      <c r="AE785" s="14">
        <f t="shared" si="190"/>
        <v>1</v>
      </c>
      <c r="AF785" s="14">
        <f t="shared" si="191"/>
        <v>1</v>
      </c>
      <c r="AG785" s="14">
        <f t="shared" si="192"/>
        <v>1</v>
      </c>
      <c r="AH785" s="14">
        <f t="shared" si="193"/>
        <v>0</v>
      </c>
      <c r="AI785" s="9">
        <f t="shared" si="194"/>
        <v>24.810126582278478</v>
      </c>
    </row>
    <row r="786" spans="1:35">
      <c r="A786" s="1">
        <v>120399</v>
      </c>
      <c r="B786" s="14">
        <v>56</v>
      </c>
      <c r="C786" s="14">
        <v>13</v>
      </c>
      <c r="D786" s="2">
        <v>56.869</v>
      </c>
      <c r="E786" s="3">
        <v>6</v>
      </c>
      <c r="F786" s="14">
        <v>154</v>
      </c>
      <c r="G786" s="14">
        <v>59</v>
      </c>
      <c r="H786" s="14">
        <v>35</v>
      </c>
      <c r="I786" s="14">
        <v>15</v>
      </c>
      <c r="J786" s="14">
        <v>9</v>
      </c>
      <c r="K786" s="14">
        <v>5</v>
      </c>
      <c r="L786" s="14">
        <v>1</v>
      </c>
      <c r="M786" s="14">
        <v>1</v>
      </c>
      <c r="N786" s="14">
        <v>0</v>
      </c>
      <c r="O786" s="14">
        <v>0</v>
      </c>
      <c r="P786" s="14">
        <v>2</v>
      </c>
      <c r="Q786" s="14">
        <v>0</v>
      </c>
      <c r="R786" s="14">
        <v>0</v>
      </c>
      <c r="S786">
        <v>0</v>
      </c>
      <c r="T786" s="41">
        <v>2</v>
      </c>
      <c r="U786" s="14">
        <f t="shared" si="180"/>
        <v>281</v>
      </c>
      <c r="V786" s="14">
        <f t="shared" si="181"/>
        <v>127</v>
      </c>
      <c r="W786" s="14">
        <f t="shared" si="182"/>
        <v>68</v>
      </c>
      <c r="X786" s="14">
        <f t="shared" si="183"/>
        <v>33</v>
      </c>
      <c r="Y786" s="14">
        <f t="shared" si="184"/>
        <v>18</v>
      </c>
      <c r="Z786" s="14">
        <f t="shared" si="185"/>
        <v>9</v>
      </c>
      <c r="AA786" s="14">
        <f t="shared" si="186"/>
        <v>4</v>
      </c>
      <c r="AB786" s="14">
        <f t="shared" si="187"/>
        <v>3</v>
      </c>
      <c r="AC786" s="14">
        <f t="shared" si="188"/>
        <v>2</v>
      </c>
      <c r="AD786" s="14">
        <f t="shared" si="189"/>
        <v>2</v>
      </c>
      <c r="AE786" s="14">
        <f t="shared" si="190"/>
        <v>2</v>
      </c>
      <c r="AF786" s="14">
        <f t="shared" si="191"/>
        <v>0</v>
      </c>
      <c r="AG786" s="14">
        <f t="shared" si="192"/>
        <v>0</v>
      </c>
      <c r="AH786" s="14">
        <f t="shared" si="193"/>
        <v>0</v>
      </c>
      <c r="AI786" s="9">
        <f t="shared" si="194"/>
        <v>24.199288256227756</v>
      </c>
    </row>
    <row r="787" spans="1:35">
      <c r="A787" s="1">
        <v>120399</v>
      </c>
      <c r="B787" s="14">
        <v>56</v>
      </c>
      <c r="C787" s="14">
        <v>14</v>
      </c>
      <c r="D787" s="2">
        <v>56.929000000000002</v>
      </c>
      <c r="E787" s="3">
        <v>6.4</v>
      </c>
      <c r="F787" s="14">
        <v>158</v>
      </c>
      <c r="G787" s="14">
        <v>62</v>
      </c>
      <c r="H787" s="14">
        <v>31</v>
      </c>
      <c r="I787" s="14">
        <v>16</v>
      </c>
      <c r="J787" s="14">
        <v>6</v>
      </c>
      <c r="K787" s="14">
        <v>5</v>
      </c>
      <c r="L787" s="14">
        <v>2</v>
      </c>
      <c r="M787" s="14">
        <v>1</v>
      </c>
      <c r="N787" s="14">
        <v>0</v>
      </c>
      <c r="O787" s="14">
        <v>1</v>
      </c>
      <c r="P787" s="14">
        <v>0</v>
      </c>
      <c r="Q787" s="14">
        <v>0</v>
      </c>
      <c r="R787" s="14">
        <v>0</v>
      </c>
      <c r="S787">
        <v>0</v>
      </c>
      <c r="T787" s="41">
        <v>2</v>
      </c>
      <c r="U787" s="14">
        <f t="shared" si="180"/>
        <v>282</v>
      </c>
      <c r="V787" s="14">
        <f t="shared" si="181"/>
        <v>124</v>
      </c>
      <c r="W787" s="14">
        <f t="shared" si="182"/>
        <v>62</v>
      </c>
      <c r="X787" s="14">
        <f t="shared" si="183"/>
        <v>31</v>
      </c>
      <c r="Y787" s="14">
        <f t="shared" si="184"/>
        <v>15</v>
      </c>
      <c r="Z787" s="14">
        <f t="shared" si="185"/>
        <v>9</v>
      </c>
      <c r="AA787" s="14">
        <f t="shared" si="186"/>
        <v>4</v>
      </c>
      <c r="AB787" s="14">
        <f t="shared" si="187"/>
        <v>2</v>
      </c>
      <c r="AC787" s="14">
        <f t="shared" si="188"/>
        <v>1</v>
      </c>
      <c r="AD787" s="14">
        <f t="shared" si="189"/>
        <v>1</v>
      </c>
      <c r="AE787" s="14">
        <f t="shared" si="190"/>
        <v>0</v>
      </c>
      <c r="AF787" s="14">
        <f t="shared" si="191"/>
        <v>0</v>
      </c>
      <c r="AG787" s="14">
        <f t="shared" si="192"/>
        <v>0</v>
      </c>
      <c r="AH787" s="14">
        <f t="shared" si="193"/>
        <v>0</v>
      </c>
      <c r="AI787" s="9">
        <f t="shared" si="194"/>
        <v>21.98581560283688</v>
      </c>
    </row>
    <row r="788" spans="1:35">
      <c r="A788" s="1">
        <v>120399</v>
      </c>
      <c r="B788" s="14">
        <v>56</v>
      </c>
      <c r="C788" s="14">
        <v>15</v>
      </c>
      <c r="D788" s="2">
        <v>56.993000000000002</v>
      </c>
      <c r="E788" s="3">
        <v>8</v>
      </c>
      <c r="F788" s="14">
        <v>152</v>
      </c>
      <c r="G788" s="14">
        <v>72</v>
      </c>
      <c r="H788" s="14">
        <v>25</v>
      </c>
      <c r="I788" s="14">
        <v>18</v>
      </c>
      <c r="J788" s="14">
        <v>15</v>
      </c>
      <c r="K788" s="14">
        <v>4</v>
      </c>
      <c r="L788" s="14">
        <v>1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>
        <v>0</v>
      </c>
      <c r="T788" s="41">
        <v>2</v>
      </c>
      <c r="U788" s="14">
        <f t="shared" si="180"/>
        <v>287</v>
      </c>
      <c r="V788" s="14">
        <f t="shared" si="181"/>
        <v>135</v>
      </c>
      <c r="W788" s="14">
        <f t="shared" si="182"/>
        <v>63</v>
      </c>
      <c r="X788" s="14">
        <f t="shared" si="183"/>
        <v>38</v>
      </c>
      <c r="Y788" s="14">
        <f t="shared" si="184"/>
        <v>20</v>
      </c>
      <c r="Z788" s="14">
        <f t="shared" si="185"/>
        <v>5</v>
      </c>
      <c r="AA788" s="14">
        <f t="shared" si="186"/>
        <v>1</v>
      </c>
      <c r="AB788" s="14">
        <f t="shared" si="187"/>
        <v>0</v>
      </c>
      <c r="AC788" s="14">
        <f t="shared" si="188"/>
        <v>0</v>
      </c>
      <c r="AD788" s="14">
        <f t="shared" si="189"/>
        <v>0</v>
      </c>
      <c r="AE788" s="14">
        <f t="shared" si="190"/>
        <v>0</v>
      </c>
      <c r="AF788" s="14">
        <f t="shared" si="191"/>
        <v>0</v>
      </c>
      <c r="AG788" s="14">
        <f t="shared" si="192"/>
        <v>0</v>
      </c>
      <c r="AH788" s="14">
        <f t="shared" si="193"/>
        <v>0</v>
      </c>
      <c r="AI788" s="9">
        <f t="shared" si="194"/>
        <v>21.951219512195124</v>
      </c>
    </row>
    <row r="789" spans="1:35">
      <c r="A789" s="1">
        <v>120399</v>
      </c>
      <c r="B789" s="14">
        <v>56</v>
      </c>
      <c r="C789" s="14">
        <v>16</v>
      </c>
      <c r="D789" s="2">
        <v>57.073</v>
      </c>
      <c r="E789" s="3">
        <v>6.4</v>
      </c>
      <c r="F789" s="14">
        <v>233</v>
      </c>
      <c r="G789" s="14">
        <v>103</v>
      </c>
      <c r="H789" s="14">
        <v>61</v>
      </c>
      <c r="I789" s="14">
        <v>34</v>
      </c>
      <c r="J789" s="14">
        <v>13</v>
      </c>
      <c r="K789" s="14">
        <v>3</v>
      </c>
      <c r="L789" s="14">
        <v>2</v>
      </c>
      <c r="M789" s="14">
        <v>1</v>
      </c>
      <c r="N789" s="14">
        <v>0</v>
      </c>
      <c r="O789" s="14">
        <v>1</v>
      </c>
      <c r="P789" s="14">
        <v>0</v>
      </c>
      <c r="Q789" s="14">
        <v>1</v>
      </c>
      <c r="R789" s="14">
        <v>0</v>
      </c>
      <c r="S789">
        <v>0</v>
      </c>
      <c r="T789" s="41">
        <v>2</v>
      </c>
      <c r="U789" s="14">
        <f t="shared" si="180"/>
        <v>452</v>
      </c>
      <c r="V789" s="14">
        <f t="shared" si="181"/>
        <v>219</v>
      </c>
      <c r="W789" s="14">
        <f t="shared" si="182"/>
        <v>116</v>
      </c>
      <c r="X789" s="14">
        <f t="shared" si="183"/>
        <v>55</v>
      </c>
      <c r="Y789" s="14">
        <f t="shared" si="184"/>
        <v>21</v>
      </c>
      <c r="Z789" s="14">
        <f t="shared" si="185"/>
        <v>8</v>
      </c>
      <c r="AA789" s="14">
        <f t="shared" si="186"/>
        <v>5</v>
      </c>
      <c r="AB789" s="14">
        <f t="shared" si="187"/>
        <v>3</v>
      </c>
      <c r="AC789" s="14">
        <f t="shared" si="188"/>
        <v>2</v>
      </c>
      <c r="AD789" s="14">
        <f t="shared" si="189"/>
        <v>2</v>
      </c>
      <c r="AE789" s="14">
        <f t="shared" si="190"/>
        <v>1</v>
      </c>
      <c r="AF789" s="14">
        <f t="shared" si="191"/>
        <v>1</v>
      </c>
      <c r="AG789" s="14">
        <f t="shared" si="192"/>
        <v>0</v>
      </c>
      <c r="AH789" s="14">
        <f t="shared" si="193"/>
        <v>0</v>
      </c>
      <c r="AI789" s="9">
        <f t="shared" si="194"/>
        <v>25.663716814159294</v>
      </c>
    </row>
    <row r="790" spans="1:35">
      <c r="A790" s="1">
        <v>120399</v>
      </c>
      <c r="B790" s="14">
        <v>56</v>
      </c>
      <c r="C790" s="14">
        <v>17</v>
      </c>
      <c r="D790" s="2">
        <v>57.137</v>
      </c>
      <c r="E790" s="3">
        <v>5.3</v>
      </c>
      <c r="F790" s="14">
        <v>334</v>
      </c>
      <c r="G790" s="14">
        <v>200</v>
      </c>
      <c r="H790" s="14">
        <v>102</v>
      </c>
      <c r="I790" s="14">
        <v>43</v>
      </c>
      <c r="J790" s="14">
        <v>30</v>
      </c>
      <c r="K790" s="14">
        <v>13</v>
      </c>
      <c r="L790" s="14">
        <v>2</v>
      </c>
      <c r="M790" s="14">
        <v>0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>
        <v>0</v>
      </c>
      <c r="T790" s="41">
        <v>2</v>
      </c>
      <c r="U790" s="14">
        <f t="shared" si="180"/>
        <v>724</v>
      </c>
      <c r="V790" s="14">
        <f t="shared" si="181"/>
        <v>390</v>
      </c>
      <c r="W790" s="14">
        <f t="shared" si="182"/>
        <v>190</v>
      </c>
      <c r="X790" s="14">
        <f t="shared" si="183"/>
        <v>88</v>
      </c>
      <c r="Y790" s="14">
        <f t="shared" si="184"/>
        <v>45</v>
      </c>
      <c r="Z790" s="14">
        <f t="shared" si="185"/>
        <v>15</v>
      </c>
      <c r="AA790" s="14">
        <f t="shared" si="186"/>
        <v>2</v>
      </c>
      <c r="AB790" s="14">
        <f t="shared" si="187"/>
        <v>0</v>
      </c>
      <c r="AC790" s="14">
        <f t="shared" si="188"/>
        <v>0</v>
      </c>
      <c r="AD790" s="14">
        <f t="shared" si="189"/>
        <v>0</v>
      </c>
      <c r="AE790" s="14">
        <f t="shared" si="190"/>
        <v>0</v>
      </c>
      <c r="AF790" s="14">
        <f t="shared" si="191"/>
        <v>0</v>
      </c>
      <c r="AG790" s="14">
        <f t="shared" si="192"/>
        <v>0</v>
      </c>
      <c r="AH790" s="14">
        <f t="shared" si="193"/>
        <v>0</v>
      </c>
      <c r="AI790" s="9">
        <f t="shared" si="194"/>
        <v>26.243093922651934</v>
      </c>
    </row>
    <row r="791" spans="1:35">
      <c r="A791" s="1">
        <v>120399</v>
      </c>
      <c r="B791" s="14">
        <v>56</v>
      </c>
      <c r="C791" s="14">
        <v>18</v>
      </c>
      <c r="D791" s="2">
        <v>57.19</v>
      </c>
      <c r="E791" s="3">
        <v>6</v>
      </c>
      <c r="F791" s="14">
        <v>201</v>
      </c>
      <c r="G791" s="14">
        <v>76</v>
      </c>
      <c r="H791" s="14">
        <v>40</v>
      </c>
      <c r="I791" s="14">
        <v>20</v>
      </c>
      <c r="J791" s="14">
        <v>12</v>
      </c>
      <c r="K791" s="14">
        <v>5</v>
      </c>
      <c r="L791" s="14">
        <v>2</v>
      </c>
      <c r="M791" s="14">
        <v>0</v>
      </c>
      <c r="N791" s="14">
        <v>0</v>
      </c>
      <c r="O791" s="14">
        <v>1</v>
      </c>
      <c r="P791" s="14">
        <v>0</v>
      </c>
      <c r="Q791" s="14">
        <v>0</v>
      </c>
      <c r="R791" s="14">
        <v>0</v>
      </c>
      <c r="S791">
        <v>0</v>
      </c>
      <c r="T791" s="41">
        <v>2</v>
      </c>
      <c r="U791" s="14">
        <f t="shared" si="180"/>
        <v>357</v>
      </c>
      <c r="V791" s="14">
        <f t="shared" si="181"/>
        <v>156</v>
      </c>
      <c r="W791" s="14">
        <f t="shared" si="182"/>
        <v>80</v>
      </c>
      <c r="X791" s="14">
        <f t="shared" si="183"/>
        <v>40</v>
      </c>
      <c r="Y791" s="14">
        <f t="shared" si="184"/>
        <v>20</v>
      </c>
      <c r="Z791" s="14">
        <f t="shared" si="185"/>
        <v>8</v>
      </c>
      <c r="AA791" s="14">
        <f t="shared" si="186"/>
        <v>3</v>
      </c>
      <c r="AB791" s="14">
        <f t="shared" si="187"/>
        <v>1</v>
      </c>
      <c r="AC791" s="14">
        <f t="shared" si="188"/>
        <v>1</v>
      </c>
      <c r="AD791" s="14">
        <f t="shared" si="189"/>
        <v>1</v>
      </c>
      <c r="AE791" s="14">
        <f t="shared" si="190"/>
        <v>0</v>
      </c>
      <c r="AF791" s="14">
        <f t="shared" si="191"/>
        <v>0</v>
      </c>
      <c r="AG791" s="14">
        <f t="shared" si="192"/>
        <v>0</v>
      </c>
      <c r="AH791" s="14">
        <f t="shared" si="193"/>
        <v>0</v>
      </c>
      <c r="AI791" s="9">
        <f t="shared" si="194"/>
        <v>22.408963585434176</v>
      </c>
    </row>
    <row r="792" spans="1:35">
      <c r="A792" s="1">
        <v>120699</v>
      </c>
      <c r="B792" s="14">
        <v>57</v>
      </c>
      <c r="C792" s="14">
        <v>1</v>
      </c>
      <c r="D792" s="2">
        <v>57.25</v>
      </c>
      <c r="E792" s="3">
        <v>5.6</v>
      </c>
      <c r="F792" s="14">
        <v>296</v>
      </c>
      <c r="G792" s="14">
        <v>158</v>
      </c>
      <c r="H792" s="14">
        <v>87</v>
      </c>
      <c r="I792" s="14">
        <v>58</v>
      </c>
      <c r="J792" s="14">
        <v>26</v>
      </c>
      <c r="K792" s="14">
        <v>13</v>
      </c>
      <c r="L792" s="14">
        <v>3</v>
      </c>
      <c r="M792" s="14">
        <v>3</v>
      </c>
      <c r="N792" s="14">
        <v>0</v>
      </c>
      <c r="O792" s="14">
        <v>0</v>
      </c>
      <c r="P792" s="14">
        <v>0</v>
      </c>
      <c r="Q792" s="14">
        <v>0</v>
      </c>
      <c r="R792" s="14">
        <v>0</v>
      </c>
      <c r="S792">
        <v>0</v>
      </c>
      <c r="T792" s="41">
        <v>2</v>
      </c>
      <c r="U792" s="14">
        <f t="shared" si="180"/>
        <v>644</v>
      </c>
      <c r="V792" s="14">
        <f t="shared" si="181"/>
        <v>348</v>
      </c>
      <c r="W792" s="14">
        <f t="shared" si="182"/>
        <v>190</v>
      </c>
      <c r="X792" s="14">
        <f t="shared" si="183"/>
        <v>103</v>
      </c>
      <c r="Y792" s="14">
        <f t="shared" si="184"/>
        <v>45</v>
      </c>
      <c r="Z792" s="14">
        <f t="shared" si="185"/>
        <v>19</v>
      </c>
      <c r="AA792" s="14">
        <f t="shared" si="186"/>
        <v>6</v>
      </c>
      <c r="AB792" s="14">
        <f t="shared" si="187"/>
        <v>3</v>
      </c>
      <c r="AC792" s="14">
        <f t="shared" si="188"/>
        <v>0</v>
      </c>
      <c r="AD792" s="14">
        <f t="shared" si="189"/>
        <v>0</v>
      </c>
      <c r="AE792" s="14">
        <f t="shared" si="190"/>
        <v>0</v>
      </c>
      <c r="AF792" s="14">
        <f t="shared" si="191"/>
        <v>0</v>
      </c>
      <c r="AG792" s="14">
        <f t="shared" si="192"/>
        <v>0</v>
      </c>
      <c r="AH792" s="14">
        <f t="shared" si="193"/>
        <v>0</v>
      </c>
      <c r="AI792" s="9">
        <f t="shared" si="194"/>
        <v>29.503105590062113</v>
      </c>
    </row>
    <row r="793" spans="1:35">
      <c r="A793" s="1">
        <v>120699</v>
      </c>
      <c r="B793" s="14">
        <v>57</v>
      </c>
      <c r="C793" s="14">
        <v>2</v>
      </c>
      <c r="D793" s="2">
        <v>57.305999999999997</v>
      </c>
      <c r="E793" s="3">
        <v>4.5999999999999996</v>
      </c>
      <c r="F793" s="14">
        <v>507</v>
      </c>
      <c r="G793" s="14">
        <v>286</v>
      </c>
      <c r="H793" s="14">
        <v>153</v>
      </c>
      <c r="I793" s="14">
        <v>104</v>
      </c>
      <c r="J793" s="14">
        <v>46</v>
      </c>
      <c r="K793" s="14">
        <v>14</v>
      </c>
      <c r="L793" s="14">
        <v>2</v>
      </c>
      <c r="M793" s="14">
        <v>3</v>
      </c>
      <c r="N793" s="14">
        <v>3</v>
      </c>
      <c r="O793" s="14">
        <v>2</v>
      </c>
      <c r="P793" s="14">
        <v>0</v>
      </c>
      <c r="Q793" s="14">
        <v>0</v>
      </c>
      <c r="R793" s="14">
        <v>0</v>
      </c>
      <c r="S793">
        <v>0</v>
      </c>
      <c r="T793" s="41">
        <v>2</v>
      </c>
      <c r="U793" s="14">
        <f t="shared" si="180"/>
        <v>1120</v>
      </c>
      <c r="V793" s="14">
        <f t="shared" si="181"/>
        <v>613</v>
      </c>
      <c r="W793" s="14">
        <f t="shared" si="182"/>
        <v>327</v>
      </c>
      <c r="X793" s="14">
        <f t="shared" si="183"/>
        <v>174</v>
      </c>
      <c r="Y793" s="14">
        <f t="shared" si="184"/>
        <v>70</v>
      </c>
      <c r="Z793" s="14">
        <f t="shared" si="185"/>
        <v>24</v>
      </c>
      <c r="AA793" s="14">
        <f t="shared" si="186"/>
        <v>10</v>
      </c>
      <c r="AB793" s="14">
        <f t="shared" si="187"/>
        <v>8</v>
      </c>
      <c r="AC793" s="14">
        <f t="shared" si="188"/>
        <v>5</v>
      </c>
      <c r="AD793" s="14">
        <f t="shared" si="189"/>
        <v>2</v>
      </c>
      <c r="AE793" s="14">
        <f t="shared" si="190"/>
        <v>0</v>
      </c>
      <c r="AF793" s="14">
        <f t="shared" si="191"/>
        <v>0</v>
      </c>
      <c r="AG793" s="14">
        <f t="shared" si="192"/>
        <v>0</v>
      </c>
      <c r="AH793" s="14">
        <f t="shared" si="193"/>
        <v>0</v>
      </c>
      <c r="AI793" s="9">
        <f t="shared" si="194"/>
        <v>29.196428571428573</v>
      </c>
    </row>
    <row r="794" spans="1:35">
      <c r="A794" s="1">
        <v>120699</v>
      </c>
      <c r="B794" s="14">
        <v>57</v>
      </c>
      <c r="C794" s="14">
        <v>3</v>
      </c>
      <c r="D794" s="2">
        <v>57.351999999999997</v>
      </c>
      <c r="E794" s="3">
        <v>4.5999999999999996</v>
      </c>
      <c r="F794" s="14">
        <v>135</v>
      </c>
      <c r="G794" s="14">
        <v>67</v>
      </c>
      <c r="H794" s="14">
        <v>28</v>
      </c>
      <c r="I794" s="14">
        <v>20</v>
      </c>
      <c r="J794" s="14">
        <v>10</v>
      </c>
      <c r="K794" s="14">
        <v>9</v>
      </c>
      <c r="L794" s="14">
        <v>0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>
        <v>1</v>
      </c>
      <c r="T794" s="41">
        <v>2</v>
      </c>
      <c r="U794" s="14">
        <f t="shared" si="180"/>
        <v>270</v>
      </c>
      <c r="V794" s="14">
        <f t="shared" si="181"/>
        <v>135</v>
      </c>
      <c r="W794" s="14">
        <f t="shared" si="182"/>
        <v>68</v>
      </c>
      <c r="X794" s="14">
        <f t="shared" si="183"/>
        <v>40</v>
      </c>
      <c r="Y794" s="14">
        <f t="shared" si="184"/>
        <v>20</v>
      </c>
      <c r="Z794" s="14">
        <f t="shared" si="185"/>
        <v>10</v>
      </c>
      <c r="AA794" s="14">
        <f t="shared" si="186"/>
        <v>1</v>
      </c>
      <c r="AB794" s="14">
        <f t="shared" si="187"/>
        <v>1</v>
      </c>
      <c r="AC794" s="14">
        <f t="shared" si="188"/>
        <v>1</v>
      </c>
      <c r="AD794" s="14">
        <f t="shared" si="189"/>
        <v>1</v>
      </c>
      <c r="AE794" s="14">
        <f t="shared" si="190"/>
        <v>1</v>
      </c>
      <c r="AF794" s="14">
        <f t="shared" si="191"/>
        <v>1</v>
      </c>
      <c r="AG794" s="14">
        <f t="shared" si="192"/>
        <v>1</v>
      </c>
      <c r="AH794" s="14">
        <f t="shared" si="193"/>
        <v>1</v>
      </c>
      <c r="AI794" s="9">
        <f t="shared" si="194"/>
        <v>25.185185185185183</v>
      </c>
    </row>
    <row r="795" spans="1:35">
      <c r="A795" s="1">
        <v>120699</v>
      </c>
      <c r="B795" s="14">
        <v>57</v>
      </c>
      <c r="C795" s="14">
        <v>4</v>
      </c>
      <c r="D795" s="2">
        <v>57.398000000000003</v>
      </c>
      <c r="E795" s="3">
        <v>4.5999999999999996</v>
      </c>
      <c r="F795" s="14">
        <v>119</v>
      </c>
      <c r="G795" s="14">
        <v>55</v>
      </c>
      <c r="H795" s="14">
        <v>27</v>
      </c>
      <c r="I795" s="14">
        <v>20</v>
      </c>
      <c r="J795" s="14">
        <v>9</v>
      </c>
      <c r="K795" s="14">
        <v>1</v>
      </c>
      <c r="L795" s="14">
        <v>0</v>
      </c>
      <c r="M795" s="14">
        <v>4</v>
      </c>
      <c r="N795" s="14">
        <v>0</v>
      </c>
      <c r="O795" s="14">
        <v>0</v>
      </c>
      <c r="P795" s="14">
        <v>0</v>
      </c>
      <c r="Q795" s="14">
        <v>1</v>
      </c>
      <c r="R795" s="14">
        <v>0</v>
      </c>
      <c r="S795">
        <v>0</v>
      </c>
      <c r="T795" s="41">
        <v>2</v>
      </c>
      <c r="U795" s="14">
        <f t="shared" si="180"/>
        <v>236</v>
      </c>
      <c r="V795" s="14">
        <f t="shared" si="181"/>
        <v>117</v>
      </c>
      <c r="W795" s="14">
        <f t="shared" si="182"/>
        <v>62</v>
      </c>
      <c r="X795" s="14">
        <f t="shared" si="183"/>
        <v>35</v>
      </c>
      <c r="Y795" s="14">
        <f t="shared" si="184"/>
        <v>15</v>
      </c>
      <c r="Z795" s="14">
        <f t="shared" si="185"/>
        <v>6</v>
      </c>
      <c r="AA795" s="14">
        <f t="shared" si="186"/>
        <v>5</v>
      </c>
      <c r="AB795" s="14">
        <f t="shared" si="187"/>
        <v>5</v>
      </c>
      <c r="AC795" s="14">
        <f t="shared" si="188"/>
        <v>1</v>
      </c>
      <c r="AD795" s="14">
        <f t="shared" si="189"/>
        <v>1</v>
      </c>
      <c r="AE795" s="14">
        <f t="shared" si="190"/>
        <v>1</v>
      </c>
      <c r="AF795" s="14">
        <f t="shared" si="191"/>
        <v>1</v>
      </c>
      <c r="AG795" s="14">
        <f t="shared" si="192"/>
        <v>0</v>
      </c>
      <c r="AH795" s="14">
        <f t="shared" si="193"/>
        <v>0</v>
      </c>
      <c r="AI795" s="9">
        <f t="shared" si="194"/>
        <v>26.271186440677969</v>
      </c>
    </row>
    <row r="796" spans="1:35">
      <c r="A796" s="1">
        <v>120699</v>
      </c>
      <c r="B796" s="14">
        <v>57</v>
      </c>
      <c r="C796" s="14">
        <v>5</v>
      </c>
      <c r="D796" s="2">
        <v>57.444000000000003</v>
      </c>
      <c r="E796" s="3">
        <v>4.5999999999999996</v>
      </c>
      <c r="F796" s="14">
        <v>154</v>
      </c>
      <c r="G796" s="14">
        <v>66</v>
      </c>
      <c r="H796" s="14">
        <v>35</v>
      </c>
      <c r="I796" s="14">
        <v>13</v>
      </c>
      <c r="J796" s="14">
        <v>9</v>
      </c>
      <c r="K796" s="14">
        <v>1</v>
      </c>
      <c r="L796" s="14">
        <v>1</v>
      </c>
      <c r="M796" s="14">
        <v>1</v>
      </c>
      <c r="N796" s="14">
        <v>0</v>
      </c>
      <c r="O796" s="14">
        <v>0</v>
      </c>
      <c r="P796" s="14">
        <v>0</v>
      </c>
      <c r="Q796" s="14">
        <v>0</v>
      </c>
      <c r="R796" s="14">
        <v>1</v>
      </c>
      <c r="S796">
        <v>0</v>
      </c>
      <c r="T796" s="41">
        <v>2</v>
      </c>
      <c r="U796" s="14">
        <f t="shared" si="180"/>
        <v>281</v>
      </c>
      <c r="V796" s="14">
        <f t="shared" si="181"/>
        <v>127</v>
      </c>
      <c r="W796" s="14">
        <f t="shared" si="182"/>
        <v>61</v>
      </c>
      <c r="X796" s="14">
        <f t="shared" si="183"/>
        <v>26</v>
      </c>
      <c r="Y796" s="14">
        <f t="shared" si="184"/>
        <v>13</v>
      </c>
      <c r="Z796" s="14">
        <f t="shared" si="185"/>
        <v>4</v>
      </c>
      <c r="AA796" s="14">
        <f t="shared" si="186"/>
        <v>3</v>
      </c>
      <c r="AB796" s="14">
        <f t="shared" si="187"/>
        <v>2</v>
      </c>
      <c r="AC796" s="14">
        <f t="shared" si="188"/>
        <v>1</v>
      </c>
      <c r="AD796" s="14">
        <f t="shared" si="189"/>
        <v>1</v>
      </c>
      <c r="AE796" s="14">
        <f t="shared" si="190"/>
        <v>1</v>
      </c>
      <c r="AF796" s="14">
        <f t="shared" si="191"/>
        <v>1</v>
      </c>
      <c r="AG796" s="14">
        <f t="shared" si="192"/>
        <v>1</v>
      </c>
      <c r="AH796" s="14">
        <f t="shared" si="193"/>
        <v>0</v>
      </c>
      <c r="AI796" s="9">
        <f t="shared" si="194"/>
        <v>21.708185053380781</v>
      </c>
    </row>
    <row r="797" spans="1:35">
      <c r="A797" s="1">
        <v>120699</v>
      </c>
      <c r="B797" s="14">
        <v>57</v>
      </c>
      <c r="C797" s="14">
        <v>6</v>
      </c>
      <c r="D797" s="2">
        <v>57.49</v>
      </c>
      <c r="E797" s="3">
        <v>4.5999999999999996</v>
      </c>
      <c r="F797" s="14">
        <v>182</v>
      </c>
      <c r="G797" s="14">
        <v>61</v>
      </c>
      <c r="H797" s="14">
        <v>30</v>
      </c>
      <c r="I797" s="14">
        <v>16</v>
      </c>
      <c r="J797" s="14">
        <v>10</v>
      </c>
      <c r="K797" s="14">
        <v>3</v>
      </c>
      <c r="L797" s="14">
        <v>3</v>
      </c>
      <c r="M797" s="14">
        <v>0</v>
      </c>
      <c r="N797" s="14">
        <v>1</v>
      </c>
      <c r="O797" s="14">
        <v>1</v>
      </c>
      <c r="P797" s="14">
        <v>0</v>
      </c>
      <c r="Q797" s="14">
        <v>1</v>
      </c>
      <c r="R797" s="14">
        <v>0</v>
      </c>
      <c r="S797">
        <v>0</v>
      </c>
      <c r="T797" s="41">
        <v>2</v>
      </c>
      <c r="U797" s="14">
        <f t="shared" si="180"/>
        <v>308</v>
      </c>
      <c r="V797" s="14">
        <f t="shared" si="181"/>
        <v>126</v>
      </c>
      <c r="W797" s="14">
        <f t="shared" si="182"/>
        <v>65</v>
      </c>
      <c r="X797" s="14">
        <f t="shared" si="183"/>
        <v>35</v>
      </c>
      <c r="Y797" s="14">
        <f t="shared" si="184"/>
        <v>19</v>
      </c>
      <c r="Z797" s="14">
        <f t="shared" si="185"/>
        <v>9</v>
      </c>
      <c r="AA797" s="14">
        <f t="shared" si="186"/>
        <v>6</v>
      </c>
      <c r="AB797" s="14">
        <f t="shared" si="187"/>
        <v>3</v>
      </c>
      <c r="AC797" s="14">
        <f t="shared" si="188"/>
        <v>3</v>
      </c>
      <c r="AD797" s="14">
        <f t="shared" si="189"/>
        <v>2</v>
      </c>
      <c r="AE797" s="14">
        <f t="shared" si="190"/>
        <v>1</v>
      </c>
      <c r="AF797" s="14">
        <f t="shared" si="191"/>
        <v>1</v>
      </c>
      <c r="AG797" s="14">
        <f t="shared" si="192"/>
        <v>0</v>
      </c>
      <c r="AH797" s="14">
        <f t="shared" si="193"/>
        <v>0</v>
      </c>
      <c r="AI797" s="9">
        <f t="shared" si="194"/>
        <v>21.103896103896101</v>
      </c>
    </row>
    <row r="798" spans="1:35">
      <c r="A798" s="1">
        <v>120699</v>
      </c>
      <c r="B798" s="14">
        <v>57</v>
      </c>
      <c r="C798" s="14">
        <v>7</v>
      </c>
      <c r="D798" s="2">
        <v>57.536000000000001</v>
      </c>
      <c r="E798" s="3">
        <v>4.5999999999999996</v>
      </c>
      <c r="F798" s="14">
        <v>139</v>
      </c>
      <c r="G798" s="14">
        <v>87</v>
      </c>
      <c r="H798" s="14">
        <v>53</v>
      </c>
      <c r="I798" s="14">
        <v>21</v>
      </c>
      <c r="J798" s="14">
        <v>7</v>
      </c>
      <c r="K798" s="14">
        <v>5</v>
      </c>
      <c r="L798" s="14">
        <v>4</v>
      </c>
      <c r="M798" s="14">
        <v>3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>
        <v>0</v>
      </c>
      <c r="T798" s="41">
        <v>2</v>
      </c>
      <c r="U798" s="14">
        <f t="shared" si="180"/>
        <v>319</v>
      </c>
      <c r="V798" s="14">
        <f t="shared" si="181"/>
        <v>180</v>
      </c>
      <c r="W798" s="14">
        <f t="shared" si="182"/>
        <v>93</v>
      </c>
      <c r="X798" s="14">
        <f t="shared" si="183"/>
        <v>40</v>
      </c>
      <c r="Y798" s="14">
        <f t="shared" si="184"/>
        <v>19</v>
      </c>
      <c r="Z798" s="14">
        <f t="shared" si="185"/>
        <v>12</v>
      </c>
      <c r="AA798" s="14">
        <f t="shared" si="186"/>
        <v>7</v>
      </c>
      <c r="AB798" s="14">
        <f t="shared" si="187"/>
        <v>3</v>
      </c>
      <c r="AC798" s="14">
        <f t="shared" si="188"/>
        <v>0</v>
      </c>
      <c r="AD798" s="14">
        <f t="shared" si="189"/>
        <v>0</v>
      </c>
      <c r="AE798" s="14">
        <f t="shared" si="190"/>
        <v>0</v>
      </c>
      <c r="AF798" s="14">
        <f t="shared" si="191"/>
        <v>0</v>
      </c>
      <c r="AG798" s="14">
        <f t="shared" si="192"/>
        <v>0</v>
      </c>
      <c r="AH798" s="14">
        <f t="shared" si="193"/>
        <v>0</v>
      </c>
      <c r="AI798" s="9">
        <f t="shared" si="194"/>
        <v>29.153605015673982</v>
      </c>
    </row>
    <row r="799" spans="1:35">
      <c r="A799" s="1">
        <v>120699</v>
      </c>
      <c r="B799" s="14">
        <v>57</v>
      </c>
      <c r="C799" s="14">
        <v>8</v>
      </c>
      <c r="D799" s="2">
        <v>57.582000000000001</v>
      </c>
      <c r="E799" s="3">
        <v>4.5999999999999996</v>
      </c>
      <c r="F799" s="14">
        <v>205</v>
      </c>
      <c r="G799" s="14">
        <v>113</v>
      </c>
      <c r="H799" s="14">
        <v>71</v>
      </c>
      <c r="I799" s="14">
        <v>43</v>
      </c>
      <c r="J799" s="14">
        <v>21</v>
      </c>
      <c r="K799" s="14">
        <v>9</v>
      </c>
      <c r="L799" s="14">
        <v>8</v>
      </c>
      <c r="M799" s="14">
        <v>1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>
        <v>0</v>
      </c>
      <c r="T799" s="41">
        <v>2</v>
      </c>
      <c r="U799" s="14">
        <f t="shared" si="180"/>
        <v>471</v>
      </c>
      <c r="V799" s="14">
        <f t="shared" si="181"/>
        <v>266</v>
      </c>
      <c r="W799" s="14">
        <f t="shared" si="182"/>
        <v>153</v>
      </c>
      <c r="X799" s="14">
        <f t="shared" si="183"/>
        <v>82</v>
      </c>
      <c r="Y799" s="14">
        <f t="shared" si="184"/>
        <v>39</v>
      </c>
      <c r="Z799" s="14">
        <f t="shared" si="185"/>
        <v>18</v>
      </c>
      <c r="AA799" s="14">
        <f t="shared" si="186"/>
        <v>9</v>
      </c>
      <c r="AB799" s="14">
        <f t="shared" si="187"/>
        <v>1</v>
      </c>
      <c r="AC799" s="14">
        <f t="shared" si="188"/>
        <v>0</v>
      </c>
      <c r="AD799" s="14">
        <f t="shared" si="189"/>
        <v>0</v>
      </c>
      <c r="AE799" s="14">
        <f t="shared" si="190"/>
        <v>0</v>
      </c>
      <c r="AF799" s="14">
        <f t="shared" si="191"/>
        <v>0</v>
      </c>
      <c r="AG799" s="14">
        <f t="shared" si="192"/>
        <v>0</v>
      </c>
      <c r="AH799" s="14">
        <f t="shared" si="193"/>
        <v>0</v>
      </c>
      <c r="AI799" s="9">
        <f t="shared" si="194"/>
        <v>32.484076433121018</v>
      </c>
    </row>
    <row r="800" spans="1:35">
      <c r="A800" s="1">
        <v>120699</v>
      </c>
      <c r="B800" s="14">
        <v>57</v>
      </c>
      <c r="C800" s="14">
        <v>9</v>
      </c>
      <c r="D800" s="2">
        <v>57.628</v>
      </c>
      <c r="E800" s="3">
        <v>4.5999999999999996</v>
      </c>
      <c r="F800" s="14">
        <v>266</v>
      </c>
      <c r="G800" s="14">
        <v>117</v>
      </c>
      <c r="H800" s="14">
        <v>95</v>
      </c>
      <c r="I800" s="14">
        <v>49</v>
      </c>
      <c r="J800" s="14">
        <v>32</v>
      </c>
      <c r="K800" s="14">
        <v>6</v>
      </c>
      <c r="L800" s="14">
        <v>3</v>
      </c>
      <c r="M800" s="14">
        <v>2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>
        <v>0</v>
      </c>
      <c r="T800" s="41">
        <v>2</v>
      </c>
      <c r="U800" s="14">
        <f t="shared" si="180"/>
        <v>570</v>
      </c>
      <c r="V800" s="14">
        <f t="shared" si="181"/>
        <v>304</v>
      </c>
      <c r="W800" s="14">
        <f t="shared" si="182"/>
        <v>187</v>
      </c>
      <c r="X800" s="14">
        <f t="shared" si="183"/>
        <v>92</v>
      </c>
      <c r="Y800" s="14">
        <f t="shared" si="184"/>
        <v>43</v>
      </c>
      <c r="Z800" s="14">
        <f t="shared" si="185"/>
        <v>11</v>
      </c>
      <c r="AA800" s="14">
        <f t="shared" si="186"/>
        <v>5</v>
      </c>
      <c r="AB800" s="14">
        <f t="shared" si="187"/>
        <v>2</v>
      </c>
      <c r="AC800" s="14">
        <f t="shared" si="188"/>
        <v>0</v>
      </c>
      <c r="AD800" s="14">
        <f t="shared" si="189"/>
        <v>0</v>
      </c>
      <c r="AE800" s="14">
        <f t="shared" si="190"/>
        <v>0</v>
      </c>
      <c r="AF800" s="14">
        <f t="shared" si="191"/>
        <v>0</v>
      </c>
      <c r="AG800" s="14">
        <f t="shared" si="192"/>
        <v>0</v>
      </c>
      <c r="AH800" s="14">
        <f t="shared" si="193"/>
        <v>0</v>
      </c>
      <c r="AI800" s="9">
        <f t="shared" si="194"/>
        <v>32.807017543859651</v>
      </c>
    </row>
    <row r="801" spans="1:35">
      <c r="A801" s="1">
        <v>120699</v>
      </c>
      <c r="B801" s="14">
        <v>57</v>
      </c>
      <c r="C801" s="14">
        <v>10</v>
      </c>
      <c r="D801" s="2">
        <v>57.673999999999999</v>
      </c>
      <c r="E801" s="3">
        <v>5.6</v>
      </c>
      <c r="F801" s="14">
        <v>211</v>
      </c>
      <c r="G801" s="14">
        <v>103</v>
      </c>
      <c r="H801" s="14">
        <v>56</v>
      </c>
      <c r="I801" s="14">
        <v>38</v>
      </c>
      <c r="J801" s="14">
        <v>17</v>
      </c>
      <c r="K801" s="14">
        <v>10</v>
      </c>
      <c r="L801" s="14">
        <v>6</v>
      </c>
      <c r="M801" s="14">
        <v>5</v>
      </c>
      <c r="N801" s="14">
        <v>0</v>
      </c>
      <c r="O801" s="14">
        <v>1</v>
      </c>
      <c r="P801" s="14">
        <v>0</v>
      </c>
      <c r="Q801" s="14">
        <v>0</v>
      </c>
      <c r="R801" s="14">
        <v>1</v>
      </c>
      <c r="S801">
        <v>0</v>
      </c>
      <c r="T801" s="41">
        <v>2</v>
      </c>
      <c r="U801" s="14">
        <f t="shared" si="180"/>
        <v>448</v>
      </c>
      <c r="V801" s="14">
        <f t="shared" si="181"/>
        <v>237</v>
      </c>
      <c r="W801" s="14">
        <f t="shared" si="182"/>
        <v>134</v>
      </c>
      <c r="X801" s="14">
        <f t="shared" si="183"/>
        <v>78</v>
      </c>
      <c r="Y801" s="14">
        <f t="shared" si="184"/>
        <v>40</v>
      </c>
      <c r="Z801" s="14">
        <f t="shared" si="185"/>
        <v>23</v>
      </c>
      <c r="AA801" s="14">
        <f t="shared" si="186"/>
        <v>13</v>
      </c>
      <c r="AB801" s="14">
        <f t="shared" si="187"/>
        <v>7</v>
      </c>
      <c r="AC801" s="14">
        <f t="shared" si="188"/>
        <v>2</v>
      </c>
      <c r="AD801" s="14">
        <f t="shared" si="189"/>
        <v>2</v>
      </c>
      <c r="AE801" s="14">
        <f t="shared" si="190"/>
        <v>1</v>
      </c>
      <c r="AF801" s="14">
        <f t="shared" si="191"/>
        <v>1</v>
      </c>
      <c r="AG801" s="14">
        <f t="shared" si="192"/>
        <v>1</v>
      </c>
      <c r="AH801" s="14">
        <f t="shared" si="193"/>
        <v>0</v>
      </c>
      <c r="AI801" s="9">
        <f t="shared" si="194"/>
        <v>29.910714285714285</v>
      </c>
    </row>
    <row r="802" spans="1:35">
      <c r="A802" s="1">
        <v>120699</v>
      </c>
      <c r="B802" s="14">
        <v>57</v>
      </c>
      <c r="C802" s="14">
        <v>11</v>
      </c>
      <c r="D802" s="2">
        <v>57.73</v>
      </c>
      <c r="E802" s="3">
        <v>5.6</v>
      </c>
      <c r="F802" s="14">
        <v>176</v>
      </c>
      <c r="G802" s="14">
        <v>79</v>
      </c>
      <c r="H802" s="14">
        <v>42</v>
      </c>
      <c r="I802" s="14">
        <v>27</v>
      </c>
      <c r="J802" s="14">
        <v>15</v>
      </c>
      <c r="K802" s="14">
        <v>6</v>
      </c>
      <c r="L802" s="14">
        <v>4</v>
      </c>
      <c r="M802" s="14">
        <v>2</v>
      </c>
      <c r="N802" s="14">
        <v>2</v>
      </c>
      <c r="O802" s="14">
        <v>0</v>
      </c>
      <c r="P802" s="14">
        <v>0</v>
      </c>
      <c r="Q802" s="14">
        <v>0</v>
      </c>
      <c r="R802" s="14">
        <v>1</v>
      </c>
      <c r="S802">
        <v>0</v>
      </c>
      <c r="T802" s="41">
        <v>2</v>
      </c>
      <c r="U802" s="14">
        <f t="shared" si="180"/>
        <v>354</v>
      </c>
      <c r="V802" s="14">
        <f t="shared" si="181"/>
        <v>178</v>
      </c>
      <c r="W802" s="14">
        <f t="shared" si="182"/>
        <v>99</v>
      </c>
      <c r="X802" s="14">
        <f t="shared" si="183"/>
        <v>57</v>
      </c>
      <c r="Y802" s="14">
        <f t="shared" si="184"/>
        <v>30</v>
      </c>
      <c r="Z802" s="14">
        <f t="shared" si="185"/>
        <v>15</v>
      </c>
      <c r="AA802" s="14">
        <f t="shared" si="186"/>
        <v>9</v>
      </c>
      <c r="AB802" s="14">
        <f t="shared" si="187"/>
        <v>5</v>
      </c>
      <c r="AC802" s="14">
        <f t="shared" si="188"/>
        <v>3</v>
      </c>
      <c r="AD802" s="14">
        <f t="shared" si="189"/>
        <v>1</v>
      </c>
      <c r="AE802" s="14">
        <f t="shared" si="190"/>
        <v>1</v>
      </c>
      <c r="AF802" s="14">
        <f t="shared" si="191"/>
        <v>1</v>
      </c>
      <c r="AG802" s="14">
        <f t="shared" si="192"/>
        <v>1</v>
      </c>
      <c r="AH802" s="14">
        <f t="shared" si="193"/>
        <v>0</v>
      </c>
      <c r="AI802" s="9">
        <f t="shared" si="194"/>
        <v>27.966101694915253</v>
      </c>
    </row>
    <row r="803" spans="1:35">
      <c r="A803" s="1">
        <v>120699</v>
      </c>
      <c r="B803" s="14">
        <v>57</v>
      </c>
      <c r="C803" s="14">
        <v>12</v>
      </c>
      <c r="D803" s="2">
        <v>57.786000000000001</v>
      </c>
      <c r="E803" s="3">
        <v>4.5999999999999996</v>
      </c>
      <c r="F803" s="14">
        <v>134</v>
      </c>
      <c r="G803" s="14">
        <v>57</v>
      </c>
      <c r="H803" s="14">
        <v>28</v>
      </c>
      <c r="I803" s="14">
        <v>15</v>
      </c>
      <c r="J803" s="14">
        <v>6</v>
      </c>
      <c r="K803" s="14">
        <v>1</v>
      </c>
      <c r="L803" s="14">
        <v>0</v>
      </c>
      <c r="M803" s="14">
        <v>1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>
        <v>0</v>
      </c>
      <c r="T803" s="41">
        <v>2</v>
      </c>
      <c r="U803" s="14">
        <f t="shared" si="180"/>
        <v>242</v>
      </c>
      <c r="V803" s="14">
        <f t="shared" si="181"/>
        <v>108</v>
      </c>
      <c r="W803" s="14">
        <f t="shared" si="182"/>
        <v>51</v>
      </c>
      <c r="X803" s="14">
        <f t="shared" si="183"/>
        <v>23</v>
      </c>
      <c r="Y803" s="14">
        <f t="shared" si="184"/>
        <v>8</v>
      </c>
      <c r="Z803" s="14">
        <f t="shared" si="185"/>
        <v>2</v>
      </c>
      <c r="AA803" s="14">
        <f t="shared" si="186"/>
        <v>1</v>
      </c>
      <c r="AB803" s="14">
        <f t="shared" si="187"/>
        <v>1</v>
      </c>
      <c r="AC803" s="14">
        <f t="shared" si="188"/>
        <v>0</v>
      </c>
      <c r="AD803" s="14">
        <f t="shared" si="189"/>
        <v>0</v>
      </c>
      <c r="AE803" s="14">
        <f t="shared" si="190"/>
        <v>0</v>
      </c>
      <c r="AF803" s="14">
        <f t="shared" si="191"/>
        <v>0</v>
      </c>
      <c r="AG803" s="14">
        <f t="shared" si="192"/>
        <v>0</v>
      </c>
      <c r="AH803" s="14">
        <f t="shared" si="193"/>
        <v>0</v>
      </c>
      <c r="AI803" s="9">
        <f t="shared" si="194"/>
        <v>21.074380165289256</v>
      </c>
    </row>
    <row r="804" spans="1:35">
      <c r="A804" s="1">
        <v>120699</v>
      </c>
      <c r="B804" s="14">
        <v>57</v>
      </c>
      <c r="C804" s="14">
        <v>13</v>
      </c>
      <c r="D804" s="2">
        <v>57.832000000000001</v>
      </c>
      <c r="E804" s="3">
        <v>4.5999999999999996</v>
      </c>
      <c r="F804" s="14">
        <v>155</v>
      </c>
      <c r="G804" s="14">
        <v>60</v>
      </c>
      <c r="H804" s="14">
        <v>31</v>
      </c>
      <c r="I804" s="14">
        <v>14</v>
      </c>
      <c r="J804" s="14">
        <v>7</v>
      </c>
      <c r="K804" s="14">
        <v>5</v>
      </c>
      <c r="L804" s="14">
        <v>2</v>
      </c>
      <c r="M804" s="14">
        <v>0</v>
      </c>
      <c r="N804" s="14">
        <v>1</v>
      </c>
      <c r="O804" s="14">
        <v>0</v>
      </c>
      <c r="P804" s="14">
        <v>0</v>
      </c>
      <c r="Q804" s="14">
        <v>0</v>
      </c>
      <c r="R804" s="14">
        <v>0</v>
      </c>
      <c r="S804">
        <v>0</v>
      </c>
      <c r="T804" s="41">
        <v>2</v>
      </c>
      <c r="U804" s="14">
        <f t="shared" si="180"/>
        <v>275</v>
      </c>
      <c r="V804" s="14">
        <f t="shared" si="181"/>
        <v>120</v>
      </c>
      <c r="W804" s="14">
        <f t="shared" si="182"/>
        <v>60</v>
      </c>
      <c r="X804" s="14">
        <f t="shared" si="183"/>
        <v>29</v>
      </c>
      <c r="Y804" s="14">
        <f t="shared" si="184"/>
        <v>15</v>
      </c>
      <c r="Z804" s="14">
        <f t="shared" si="185"/>
        <v>8</v>
      </c>
      <c r="AA804" s="14">
        <f t="shared" si="186"/>
        <v>3</v>
      </c>
      <c r="AB804" s="14">
        <f t="shared" si="187"/>
        <v>1</v>
      </c>
      <c r="AC804" s="14">
        <f t="shared" si="188"/>
        <v>1</v>
      </c>
      <c r="AD804" s="14">
        <f t="shared" si="189"/>
        <v>0</v>
      </c>
      <c r="AE804" s="14">
        <f t="shared" si="190"/>
        <v>0</v>
      </c>
      <c r="AF804" s="14">
        <f t="shared" si="191"/>
        <v>0</v>
      </c>
      <c r="AG804" s="14">
        <f t="shared" si="192"/>
        <v>0</v>
      </c>
      <c r="AH804" s="14">
        <f t="shared" si="193"/>
        <v>0</v>
      </c>
      <c r="AI804" s="9">
        <f t="shared" si="194"/>
        <v>21.818181818181817</v>
      </c>
    </row>
    <row r="805" spans="1:35">
      <c r="A805" s="1">
        <v>120699</v>
      </c>
      <c r="B805" s="14">
        <v>57</v>
      </c>
      <c r="C805" s="14">
        <v>14</v>
      </c>
      <c r="D805" s="2">
        <v>57.878</v>
      </c>
      <c r="E805" s="3">
        <v>5.6</v>
      </c>
      <c r="F805" s="14">
        <v>103</v>
      </c>
      <c r="G805" s="14">
        <v>51</v>
      </c>
      <c r="H805" s="14">
        <v>34</v>
      </c>
      <c r="I805" s="14">
        <v>13</v>
      </c>
      <c r="J805" s="14">
        <v>9</v>
      </c>
      <c r="K805" s="14">
        <v>5</v>
      </c>
      <c r="L805" s="14">
        <v>2</v>
      </c>
      <c r="M805" s="14">
        <v>0</v>
      </c>
      <c r="N805" s="14">
        <v>1</v>
      </c>
      <c r="O805" s="14">
        <v>1</v>
      </c>
      <c r="P805" s="14">
        <v>1</v>
      </c>
      <c r="Q805" s="14">
        <v>0</v>
      </c>
      <c r="R805" s="14">
        <v>1</v>
      </c>
      <c r="S805">
        <v>0</v>
      </c>
      <c r="T805" s="41">
        <v>2</v>
      </c>
      <c r="U805" s="14">
        <f t="shared" si="180"/>
        <v>221</v>
      </c>
      <c r="V805" s="14">
        <f t="shared" si="181"/>
        <v>118</v>
      </c>
      <c r="W805" s="14">
        <f t="shared" si="182"/>
        <v>67</v>
      </c>
      <c r="X805" s="14">
        <f t="shared" si="183"/>
        <v>33</v>
      </c>
      <c r="Y805" s="14">
        <f t="shared" si="184"/>
        <v>20</v>
      </c>
      <c r="Z805" s="14">
        <f t="shared" si="185"/>
        <v>11</v>
      </c>
      <c r="AA805" s="14">
        <f t="shared" si="186"/>
        <v>6</v>
      </c>
      <c r="AB805" s="14">
        <f t="shared" si="187"/>
        <v>4</v>
      </c>
      <c r="AC805" s="14">
        <f t="shared" si="188"/>
        <v>4</v>
      </c>
      <c r="AD805" s="14">
        <f t="shared" si="189"/>
        <v>3</v>
      </c>
      <c r="AE805" s="14">
        <f t="shared" si="190"/>
        <v>2</v>
      </c>
      <c r="AF805" s="14">
        <f t="shared" si="191"/>
        <v>1</v>
      </c>
      <c r="AG805" s="14">
        <f t="shared" si="192"/>
        <v>1</v>
      </c>
      <c r="AH805" s="14">
        <f t="shared" si="193"/>
        <v>0</v>
      </c>
      <c r="AI805" s="9">
        <f t="shared" si="194"/>
        <v>30.316742081447963</v>
      </c>
    </row>
    <row r="806" spans="1:35">
      <c r="A806" s="1">
        <v>120699</v>
      </c>
      <c r="B806" s="14">
        <v>57</v>
      </c>
      <c r="C806" s="14">
        <v>15</v>
      </c>
      <c r="D806" s="2">
        <v>57.933999999999997</v>
      </c>
      <c r="E806" s="3">
        <v>5.6</v>
      </c>
      <c r="F806" s="14">
        <v>602</v>
      </c>
      <c r="G806" s="14">
        <v>378</v>
      </c>
      <c r="H806" s="14">
        <v>280</v>
      </c>
      <c r="I806" s="14">
        <v>203</v>
      </c>
      <c r="J806" s="14">
        <v>97</v>
      </c>
      <c r="K806" s="14">
        <v>41</v>
      </c>
      <c r="L806" s="14">
        <v>18</v>
      </c>
      <c r="M806" s="14">
        <v>8</v>
      </c>
      <c r="N806" s="14">
        <v>5</v>
      </c>
      <c r="O806" s="14">
        <v>6</v>
      </c>
      <c r="P806" s="14">
        <v>0</v>
      </c>
      <c r="Q806" s="14">
        <v>1</v>
      </c>
      <c r="R806" s="14">
        <v>0</v>
      </c>
      <c r="S806">
        <v>0</v>
      </c>
      <c r="T806" s="41">
        <v>2</v>
      </c>
      <c r="U806" s="14">
        <f t="shared" si="180"/>
        <v>1639</v>
      </c>
      <c r="V806" s="14">
        <f t="shared" si="181"/>
        <v>1037</v>
      </c>
      <c r="W806" s="14">
        <f t="shared" si="182"/>
        <v>659</v>
      </c>
      <c r="X806" s="14">
        <f t="shared" si="183"/>
        <v>379</v>
      </c>
      <c r="Y806" s="14">
        <f t="shared" si="184"/>
        <v>176</v>
      </c>
      <c r="Z806" s="14">
        <f t="shared" si="185"/>
        <v>79</v>
      </c>
      <c r="AA806" s="14">
        <f t="shared" si="186"/>
        <v>38</v>
      </c>
      <c r="AB806" s="14">
        <f t="shared" si="187"/>
        <v>20</v>
      </c>
      <c r="AC806" s="14">
        <f t="shared" si="188"/>
        <v>12</v>
      </c>
      <c r="AD806" s="14">
        <f t="shared" si="189"/>
        <v>7</v>
      </c>
      <c r="AE806" s="14">
        <f t="shared" si="190"/>
        <v>1</v>
      </c>
      <c r="AF806" s="14">
        <f t="shared" si="191"/>
        <v>1</v>
      </c>
      <c r="AG806" s="14">
        <f t="shared" si="192"/>
        <v>0</v>
      </c>
      <c r="AH806" s="14">
        <f t="shared" si="193"/>
        <v>0</v>
      </c>
      <c r="AI806" s="9">
        <f t="shared" si="194"/>
        <v>40.20744356314826</v>
      </c>
    </row>
    <row r="807" spans="1:35">
      <c r="A807" s="1">
        <v>120699</v>
      </c>
      <c r="B807" s="14">
        <v>57</v>
      </c>
      <c r="C807" s="14">
        <v>16</v>
      </c>
      <c r="D807" s="2">
        <v>57.99</v>
      </c>
      <c r="E807" s="3">
        <v>4.5999999999999996</v>
      </c>
      <c r="F807" s="14">
        <v>358</v>
      </c>
      <c r="G807" s="14">
        <v>196</v>
      </c>
      <c r="H807" s="14">
        <v>116</v>
      </c>
      <c r="I807" s="14">
        <v>82</v>
      </c>
      <c r="J807" s="14">
        <v>37</v>
      </c>
      <c r="K807" s="14">
        <v>9</v>
      </c>
      <c r="L807" s="14">
        <v>5</v>
      </c>
      <c r="M807" s="14">
        <v>4</v>
      </c>
      <c r="N807" s="14">
        <v>3</v>
      </c>
      <c r="O807" s="14">
        <v>1</v>
      </c>
      <c r="P807" s="14">
        <v>0</v>
      </c>
      <c r="Q807" s="14">
        <v>0</v>
      </c>
      <c r="R807" s="14">
        <v>0</v>
      </c>
      <c r="S807">
        <v>0</v>
      </c>
      <c r="T807" s="41">
        <v>2</v>
      </c>
      <c r="U807" s="14">
        <f t="shared" si="180"/>
        <v>811</v>
      </c>
      <c r="V807" s="14">
        <f t="shared" si="181"/>
        <v>453</v>
      </c>
      <c r="W807" s="14">
        <f t="shared" si="182"/>
        <v>257</v>
      </c>
      <c r="X807" s="14">
        <f t="shared" si="183"/>
        <v>141</v>
      </c>
      <c r="Y807" s="14">
        <f t="shared" si="184"/>
        <v>59</v>
      </c>
      <c r="Z807" s="14">
        <f t="shared" si="185"/>
        <v>22</v>
      </c>
      <c r="AA807" s="14">
        <f t="shared" si="186"/>
        <v>13</v>
      </c>
      <c r="AB807" s="14">
        <f t="shared" si="187"/>
        <v>8</v>
      </c>
      <c r="AC807" s="14">
        <f t="shared" si="188"/>
        <v>4</v>
      </c>
      <c r="AD807" s="14">
        <f t="shared" si="189"/>
        <v>1</v>
      </c>
      <c r="AE807" s="14">
        <f t="shared" si="190"/>
        <v>0</v>
      </c>
      <c r="AF807" s="14">
        <f t="shared" si="191"/>
        <v>0</v>
      </c>
      <c r="AG807" s="14">
        <f t="shared" si="192"/>
        <v>0</v>
      </c>
      <c r="AH807" s="14">
        <f t="shared" si="193"/>
        <v>0</v>
      </c>
      <c r="AI807" s="9">
        <f t="shared" si="194"/>
        <v>31.689272503082616</v>
      </c>
    </row>
    <row r="808" spans="1:35">
      <c r="A808" s="1">
        <v>120699</v>
      </c>
      <c r="B808" s="14">
        <v>57</v>
      </c>
      <c r="C808" s="14">
        <v>17</v>
      </c>
      <c r="D808" s="2">
        <v>58.036000000000001</v>
      </c>
      <c r="E808" s="3">
        <v>4.5999999999999996</v>
      </c>
      <c r="F808" s="14">
        <v>259</v>
      </c>
      <c r="G808" s="14">
        <v>156</v>
      </c>
      <c r="H808" s="14">
        <v>109</v>
      </c>
      <c r="I808" s="14">
        <v>73</v>
      </c>
      <c r="J808" s="14">
        <v>37</v>
      </c>
      <c r="K808" s="14">
        <v>20</v>
      </c>
      <c r="L808" s="14">
        <v>5</v>
      </c>
      <c r="M808" s="14">
        <v>6</v>
      </c>
      <c r="N808" s="14">
        <v>0</v>
      </c>
      <c r="O808" s="14">
        <v>0</v>
      </c>
      <c r="P808" s="14">
        <v>0</v>
      </c>
      <c r="Q808" s="14">
        <v>1</v>
      </c>
      <c r="R808" s="14">
        <v>0</v>
      </c>
      <c r="S808">
        <v>0</v>
      </c>
      <c r="T808" s="41">
        <v>2</v>
      </c>
      <c r="U808" s="14">
        <f t="shared" si="180"/>
        <v>666</v>
      </c>
      <c r="V808" s="14">
        <f t="shared" si="181"/>
        <v>407</v>
      </c>
      <c r="W808" s="14">
        <f t="shared" si="182"/>
        <v>251</v>
      </c>
      <c r="X808" s="14">
        <f t="shared" si="183"/>
        <v>142</v>
      </c>
      <c r="Y808" s="14">
        <f t="shared" si="184"/>
        <v>69</v>
      </c>
      <c r="Z808" s="14">
        <f t="shared" si="185"/>
        <v>32</v>
      </c>
      <c r="AA808" s="14">
        <f t="shared" si="186"/>
        <v>12</v>
      </c>
      <c r="AB808" s="14">
        <f t="shared" si="187"/>
        <v>7</v>
      </c>
      <c r="AC808" s="14">
        <f t="shared" si="188"/>
        <v>1</v>
      </c>
      <c r="AD808" s="14">
        <f t="shared" si="189"/>
        <v>1</v>
      </c>
      <c r="AE808" s="14">
        <f t="shared" si="190"/>
        <v>1</v>
      </c>
      <c r="AF808" s="14">
        <f t="shared" si="191"/>
        <v>1</v>
      </c>
      <c r="AG808" s="14">
        <f t="shared" si="192"/>
        <v>0</v>
      </c>
      <c r="AH808" s="14">
        <f t="shared" si="193"/>
        <v>0</v>
      </c>
      <c r="AI808" s="9">
        <f t="shared" si="194"/>
        <v>37.687687687687685</v>
      </c>
    </row>
    <row r="809" spans="1:35">
      <c r="A809" s="1">
        <v>120699</v>
      </c>
      <c r="B809" s="14">
        <v>57</v>
      </c>
      <c r="C809" s="14">
        <v>18</v>
      </c>
      <c r="D809" s="2">
        <v>58.082000000000001</v>
      </c>
      <c r="E809" s="3">
        <v>4.5999999999999996</v>
      </c>
      <c r="F809" s="14">
        <v>183</v>
      </c>
      <c r="G809" s="14">
        <v>96</v>
      </c>
      <c r="H809" s="14">
        <v>45</v>
      </c>
      <c r="I809" s="14">
        <v>27</v>
      </c>
      <c r="J809" s="14">
        <v>18</v>
      </c>
      <c r="K809" s="14">
        <v>6</v>
      </c>
      <c r="L809" s="14">
        <v>0</v>
      </c>
      <c r="M809" s="14">
        <v>1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>
        <v>0</v>
      </c>
      <c r="T809" s="41">
        <v>2</v>
      </c>
      <c r="U809" s="14">
        <f t="shared" si="180"/>
        <v>376</v>
      </c>
      <c r="V809" s="14">
        <f t="shared" si="181"/>
        <v>193</v>
      </c>
      <c r="W809" s="14">
        <f t="shared" si="182"/>
        <v>97</v>
      </c>
      <c r="X809" s="14">
        <f t="shared" si="183"/>
        <v>52</v>
      </c>
      <c r="Y809" s="14">
        <f t="shared" si="184"/>
        <v>25</v>
      </c>
      <c r="Z809" s="14">
        <f t="shared" si="185"/>
        <v>7</v>
      </c>
      <c r="AA809" s="14">
        <f t="shared" si="186"/>
        <v>1</v>
      </c>
      <c r="AB809" s="14">
        <f t="shared" si="187"/>
        <v>1</v>
      </c>
      <c r="AC809" s="14">
        <f t="shared" si="188"/>
        <v>0</v>
      </c>
      <c r="AD809" s="14">
        <f t="shared" si="189"/>
        <v>0</v>
      </c>
      <c r="AE809" s="14">
        <f t="shared" si="190"/>
        <v>0</v>
      </c>
      <c r="AF809" s="14">
        <f t="shared" si="191"/>
        <v>0</v>
      </c>
      <c r="AG809" s="14">
        <f t="shared" si="192"/>
        <v>0</v>
      </c>
      <c r="AH809" s="14">
        <f t="shared" si="193"/>
        <v>0</v>
      </c>
      <c r="AI809" s="9">
        <f t="shared" si="194"/>
        <v>25.797872340425531</v>
      </c>
    </row>
    <row r="810" spans="1:35">
      <c r="A810" s="1">
        <v>120699</v>
      </c>
      <c r="B810" s="14">
        <v>57</v>
      </c>
      <c r="C810" s="14">
        <v>19</v>
      </c>
      <c r="D810" s="2">
        <v>58.128</v>
      </c>
      <c r="E810" s="3">
        <v>4.5999999999999996</v>
      </c>
      <c r="F810" s="14">
        <v>111</v>
      </c>
      <c r="G810" s="14">
        <v>56</v>
      </c>
      <c r="H810" s="14">
        <v>26</v>
      </c>
      <c r="I810" s="14">
        <v>11</v>
      </c>
      <c r="J810" s="14">
        <v>10</v>
      </c>
      <c r="K810" s="14">
        <v>6</v>
      </c>
      <c r="L810" s="14">
        <v>2</v>
      </c>
      <c r="M810" s="14">
        <v>1</v>
      </c>
      <c r="N810" s="14">
        <v>0</v>
      </c>
      <c r="O810" s="14">
        <v>1</v>
      </c>
      <c r="P810" s="14">
        <v>0</v>
      </c>
      <c r="Q810" s="14">
        <v>0</v>
      </c>
      <c r="R810" s="14">
        <v>0</v>
      </c>
      <c r="S810">
        <v>0</v>
      </c>
      <c r="T810" s="41">
        <v>2</v>
      </c>
      <c r="U810" s="14">
        <f t="shared" si="180"/>
        <v>224</v>
      </c>
      <c r="V810" s="14">
        <f t="shared" si="181"/>
        <v>113</v>
      </c>
      <c r="W810" s="14">
        <f t="shared" si="182"/>
        <v>57</v>
      </c>
      <c r="X810" s="14">
        <f t="shared" si="183"/>
        <v>31</v>
      </c>
      <c r="Y810" s="14">
        <f t="shared" si="184"/>
        <v>20</v>
      </c>
      <c r="Z810" s="14">
        <f t="shared" si="185"/>
        <v>10</v>
      </c>
      <c r="AA810" s="14">
        <f t="shared" si="186"/>
        <v>4</v>
      </c>
      <c r="AB810" s="14">
        <f t="shared" si="187"/>
        <v>2</v>
      </c>
      <c r="AC810" s="14">
        <f t="shared" si="188"/>
        <v>1</v>
      </c>
      <c r="AD810" s="14">
        <f t="shared" si="189"/>
        <v>1</v>
      </c>
      <c r="AE810" s="14">
        <f t="shared" si="190"/>
        <v>0</v>
      </c>
      <c r="AF810" s="14">
        <f t="shared" si="191"/>
        <v>0</v>
      </c>
      <c r="AG810" s="14">
        <f t="shared" si="192"/>
        <v>0</v>
      </c>
      <c r="AH810" s="14">
        <f t="shared" si="193"/>
        <v>0</v>
      </c>
      <c r="AI810" s="9">
        <f t="shared" si="194"/>
        <v>25.446428571428569</v>
      </c>
    </row>
    <row r="811" spans="1:35">
      <c r="A811" s="1">
        <v>120699</v>
      </c>
      <c r="B811" s="14">
        <v>57</v>
      </c>
      <c r="C811" s="14">
        <v>20</v>
      </c>
      <c r="D811" s="2">
        <v>58.173999999999999</v>
      </c>
      <c r="E811" s="3">
        <v>5</v>
      </c>
      <c r="F811" s="14">
        <v>644</v>
      </c>
      <c r="G811" s="14">
        <v>77</v>
      </c>
      <c r="H811" s="14">
        <v>30</v>
      </c>
      <c r="I811" s="14">
        <v>7</v>
      </c>
      <c r="J811" s="14">
        <v>7</v>
      </c>
      <c r="K811" s="14">
        <v>2</v>
      </c>
      <c r="L811" s="14">
        <v>1</v>
      </c>
      <c r="M811" s="14">
        <v>2</v>
      </c>
      <c r="N811" s="14">
        <v>1</v>
      </c>
      <c r="O811" s="14">
        <v>1</v>
      </c>
      <c r="P811" s="14">
        <v>0</v>
      </c>
      <c r="Q811" s="14">
        <v>0</v>
      </c>
      <c r="R811" s="14">
        <v>0</v>
      </c>
      <c r="S811">
        <v>0</v>
      </c>
      <c r="T811" s="41">
        <v>2</v>
      </c>
      <c r="U811" s="14">
        <f t="shared" si="180"/>
        <v>772</v>
      </c>
      <c r="V811" s="14">
        <f t="shared" si="181"/>
        <v>128</v>
      </c>
      <c r="W811" s="14">
        <f t="shared" si="182"/>
        <v>51</v>
      </c>
      <c r="X811" s="14">
        <f t="shared" si="183"/>
        <v>21</v>
      </c>
      <c r="Y811" s="14">
        <f t="shared" si="184"/>
        <v>14</v>
      </c>
      <c r="Z811" s="14">
        <f t="shared" si="185"/>
        <v>7</v>
      </c>
      <c r="AA811" s="14">
        <f t="shared" si="186"/>
        <v>5</v>
      </c>
      <c r="AB811" s="14">
        <f t="shared" si="187"/>
        <v>4</v>
      </c>
      <c r="AC811" s="14">
        <f t="shared" si="188"/>
        <v>2</v>
      </c>
      <c r="AD811" s="14">
        <f t="shared" si="189"/>
        <v>1</v>
      </c>
      <c r="AE811" s="14">
        <f t="shared" si="190"/>
        <v>0</v>
      </c>
      <c r="AF811" s="14">
        <f t="shared" si="191"/>
        <v>0</v>
      </c>
      <c r="AG811" s="14">
        <f t="shared" si="192"/>
        <v>0</v>
      </c>
      <c r="AH811" s="14">
        <f t="shared" si="193"/>
        <v>0</v>
      </c>
      <c r="AI811" s="9">
        <f t="shared" si="194"/>
        <v>6.6062176165803104</v>
      </c>
    </row>
    <row r="812" spans="1:35">
      <c r="A812" s="1">
        <v>120699</v>
      </c>
      <c r="B812" s="14">
        <v>57</v>
      </c>
      <c r="C812" s="14">
        <v>21</v>
      </c>
      <c r="D812" s="2">
        <v>58.223999999999997</v>
      </c>
      <c r="E812" s="3">
        <v>5.6</v>
      </c>
      <c r="F812" s="14">
        <v>976</v>
      </c>
      <c r="G812" s="14">
        <v>540</v>
      </c>
      <c r="H812" s="14">
        <v>289</v>
      </c>
      <c r="I812" s="14">
        <v>174</v>
      </c>
      <c r="J812" s="14">
        <v>95</v>
      </c>
      <c r="K812" s="14">
        <v>34</v>
      </c>
      <c r="L812" s="14">
        <v>15</v>
      </c>
      <c r="M812" s="14">
        <v>1</v>
      </c>
      <c r="N812" s="14">
        <v>1</v>
      </c>
      <c r="O812" s="14">
        <v>0</v>
      </c>
      <c r="P812" s="14">
        <v>0</v>
      </c>
      <c r="Q812" s="14">
        <v>0</v>
      </c>
      <c r="R812" s="14">
        <v>0</v>
      </c>
      <c r="S812">
        <v>0</v>
      </c>
      <c r="T812" s="41">
        <v>2</v>
      </c>
      <c r="U812" s="14">
        <f t="shared" si="180"/>
        <v>2125</v>
      </c>
      <c r="V812" s="14">
        <f t="shared" si="181"/>
        <v>1149</v>
      </c>
      <c r="W812" s="14">
        <f t="shared" si="182"/>
        <v>609</v>
      </c>
      <c r="X812" s="14">
        <f t="shared" si="183"/>
        <v>320</v>
      </c>
      <c r="Y812" s="14">
        <f t="shared" si="184"/>
        <v>146</v>
      </c>
      <c r="Z812" s="14">
        <f t="shared" si="185"/>
        <v>51</v>
      </c>
      <c r="AA812" s="14">
        <f t="shared" si="186"/>
        <v>17</v>
      </c>
      <c r="AB812" s="14">
        <f t="shared" si="187"/>
        <v>2</v>
      </c>
      <c r="AC812" s="14">
        <f t="shared" si="188"/>
        <v>1</v>
      </c>
      <c r="AD812" s="14">
        <f t="shared" si="189"/>
        <v>0</v>
      </c>
      <c r="AE812" s="14">
        <f t="shared" si="190"/>
        <v>0</v>
      </c>
      <c r="AF812" s="14">
        <f t="shared" si="191"/>
        <v>0</v>
      </c>
      <c r="AG812" s="14">
        <f t="shared" si="192"/>
        <v>0</v>
      </c>
      <c r="AH812" s="14">
        <f t="shared" si="193"/>
        <v>0</v>
      </c>
      <c r="AI812" s="9">
        <f t="shared" si="194"/>
        <v>28.658823529411766</v>
      </c>
    </row>
    <row r="813" spans="1:35">
      <c r="A813" s="1">
        <v>120699</v>
      </c>
      <c r="B813" s="14">
        <v>58</v>
      </c>
      <c r="C813" s="14">
        <v>1</v>
      </c>
      <c r="D813" s="2">
        <v>58.28</v>
      </c>
      <c r="E813" s="3">
        <v>5.2</v>
      </c>
      <c r="F813" s="14">
        <v>636</v>
      </c>
      <c r="G813" s="14">
        <v>289</v>
      </c>
      <c r="H813" s="14">
        <v>158</v>
      </c>
      <c r="I813" s="14">
        <v>83</v>
      </c>
      <c r="J813" s="14">
        <v>50</v>
      </c>
      <c r="K813" s="14">
        <v>27</v>
      </c>
      <c r="L813" s="14">
        <v>15</v>
      </c>
      <c r="M813" s="14">
        <v>8</v>
      </c>
      <c r="N813" s="14">
        <v>4</v>
      </c>
      <c r="O813" s="14">
        <v>1</v>
      </c>
      <c r="P813" s="14">
        <v>0</v>
      </c>
      <c r="Q813" s="14">
        <v>0</v>
      </c>
      <c r="R813" s="14">
        <v>0</v>
      </c>
      <c r="S813">
        <v>0</v>
      </c>
      <c r="T813" s="41">
        <v>2</v>
      </c>
      <c r="U813" s="14">
        <f t="shared" si="180"/>
        <v>1271</v>
      </c>
      <c r="V813" s="14">
        <f t="shared" si="181"/>
        <v>635</v>
      </c>
      <c r="W813" s="14">
        <f t="shared" si="182"/>
        <v>346</v>
      </c>
      <c r="X813" s="14">
        <f t="shared" si="183"/>
        <v>188</v>
      </c>
      <c r="Y813" s="14">
        <f t="shared" si="184"/>
        <v>105</v>
      </c>
      <c r="Z813" s="14">
        <f t="shared" si="185"/>
        <v>55</v>
      </c>
      <c r="AA813" s="14">
        <f t="shared" si="186"/>
        <v>28</v>
      </c>
      <c r="AB813" s="14">
        <f t="shared" si="187"/>
        <v>13</v>
      </c>
      <c r="AC813" s="14">
        <f t="shared" si="188"/>
        <v>5</v>
      </c>
      <c r="AD813" s="14">
        <f t="shared" si="189"/>
        <v>1</v>
      </c>
      <c r="AE813" s="14">
        <f t="shared" si="190"/>
        <v>0</v>
      </c>
      <c r="AF813" s="14">
        <f t="shared" si="191"/>
        <v>0</v>
      </c>
      <c r="AG813" s="14">
        <f t="shared" si="192"/>
        <v>0</v>
      </c>
      <c r="AH813" s="14">
        <f t="shared" si="193"/>
        <v>0</v>
      </c>
      <c r="AI813" s="9">
        <f t="shared" si="194"/>
        <v>27.222659323367427</v>
      </c>
    </row>
    <row r="814" spans="1:35">
      <c r="A814" s="1">
        <v>120699</v>
      </c>
      <c r="B814" s="14">
        <v>58</v>
      </c>
      <c r="C814" s="14">
        <v>2</v>
      </c>
      <c r="D814" s="2">
        <v>58.332000000000001</v>
      </c>
      <c r="E814" s="3">
        <v>4.2</v>
      </c>
      <c r="F814" s="14">
        <v>270</v>
      </c>
      <c r="G814" s="14">
        <v>100</v>
      </c>
      <c r="H814" s="14">
        <v>40</v>
      </c>
      <c r="I814" s="14">
        <v>12</v>
      </c>
      <c r="J814" s="14">
        <v>6</v>
      </c>
      <c r="K814" s="14">
        <v>4</v>
      </c>
      <c r="L814" s="14">
        <v>7</v>
      </c>
      <c r="M814" s="14">
        <v>4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>
        <v>0</v>
      </c>
      <c r="T814" s="41">
        <v>2</v>
      </c>
      <c r="U814" s="14">
        <f t="shared" si="180"/>
        <v>443</v>
      </c>
      <c r="V814" s="14">
        <f t="shared" si="181"/>
        <v>173</v>
      </c>
      <c r="W814" s="14">
        <f t="shared" si="182"/>
        <v>73</v>
      </c>
      <c r="X814" s="14">
        <f t="shared" si="183"/>
        <v>33</v>
      </c>
      <c r="Y814" s="14">
        <f t="shared" si="184"/>
        <v>21</v>
      </c>
      <c r="Z814" s="14">
        <f t="shared" si="185"/>
        <v>15</v>
      </c>
      <c r="AA814" s="14">
        <f t="shared" si="186"/>
        <v>11</v>
      </c>
      <c r="AB814" s="14">
        <f t="shared" si="187"/>
        <v>4</v>
      </c>
      <c r="AC814" s="14">
        <f t="shared" si="188"/>
        <v>0</v>
      </c>
      <c r="AD814" s="14">
        <f t="shared" si="189"/>
        <v>0</v>
      </c>
      <c r="AE814" s="14">
        <f t="shared" si="190"/>
        <v>0</v>
      </c>
      <c r="AF814" s="14">
        <f t="shared" si="191"/>
        <v>0</v>
      </c>
      <c r="AG814" s="14">
        <f t="shared" si="192"/>
        <v>0</v>
      </c>
      <c r="AH814" s="14">
        <f t="shared" si="193"/>
        <v>0</v>
      </c>
      <c r="AI814" s="9">
        <f t="shared" si="194"/>
        <v>16.478555304740404</v>
      </c>
    </row>
    <row r="815" spans="1:35">
      <c r="A815" s="1">
        <v>120699</v>
      </c>
      <c r="B815" s="14">
        <v>58</v>
      </c>
      <c r="C815" s="14">
        <v>3</v>
      </c>
      <c r="D815" s="2">
        <v>58.374000000000002</v>
      </c>
      <c r="E815" s="3">
        <v>4.2</v>
      </c>
      <c r="F815" s="14">
        <v>527</v>
      </c>
      <c r="G815" s="14">
        <v>146</v>
      </c>
      <c r="H815" s="14">
        <v>62</v>
      </c>
      <c r="I815" s="14">
        <v>15</v>
      </c>
      <c r="J815" s="14">
        <v>11</v>
      </c>
      <c r="K815" s="14">
        <v>2</v>
      </c>
      <c r="L815" s="14">
        <v>0</v>
      </c>
      <c r="M815" s="14">
        <v>1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>
        <v>0</v>
      </c>
      <c r="T815" s="41">
        <v>2</v>
      </c>
      <c r="U815" s="14">
        <f t="shared" si="180"/>
        <v>764</v>
      </c>
      <c r="V815" s="14">
        <f t="shared" si="181"/>
        <v>237</v>
      </c>
      <c r="W815" s="14">
        <f t="shared" si="182"/>
        <v>91</v>
      </c>
      <c r="X815" s="14">
        <f t="shared" si="183"/>
        <v>29</v>
      </c>
      <c r="Y815" s="14">
        <f t="shared" si="184"/>
        <v>14</v>
      </c>
      <c r="Z815" s="14">
        <f t="shared" si="185"/>
        <v>3</v>
      </c>
      <c r="AA815" s="14">
        <f t="shared" si="186"/>
        <v>1</v>
      </c>
      <c r="AB815" s="14">
        <f t="shared" si="187"/>
        <v>1</v>
      </c>
      <c r="AC815" s="14">
        <f t="shared" si="188"/>
        <v>0</v>
      </c>
      <c r="AD815" s="14">
        <f t="shared" si="189"/>
        <v>0</v>
      </c>
      <c r="AE815" s="14">
        <f t="shared" si="190"/>
        <v>0</v>
      </c>
      <c r="AF815" s="14">
        <f t="shared" si="191"/>
        <v>0</v>
      </c>
      <c r="AG815" s="14">
        <f t="shared" si="192"/>
        <v>0</v>
      </c>
      <c r="AH815" s="14">
        <f t="shared" si="193"/>
        <v>0</v>
      </c>
      <c r="AI815" s="9">
        <f t="shared" si="194"/>
        <v>11.910994764397905</v>
      </c>
    </row>
    <row r="816" spans="1:35">
      <c r="A816" s="1">
        <v>120699</v>
      </c>
      <c r="B816" s="14">
        <v>58</v>
      </c>
      <c r="C816" s="14">
        <v>4</v>
      </c>
      <c r="D816" s="2">
        <v>58.415999999999997</v>
      </c>
      <c r="E816" s="3">
        <v>4.2</v>
      </c>
      <c r="F816" s="14">
        <v>312</v>
      </c>
      <c r="G816" s="14">
        <v>94</v>
      </c>
      <c r="H816" s="14">
        <v>35</v>
      </c>
      <c r="I816" s="14">
        <v>12</v>
      </c>
      <c r="J816" s="14">
        <v>9</v>
      </c>
      <c r="K816" s="14">
        <v>1</v>
      </c>
      <c r="L816" s="14">
        <v>1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>
        <v>0</v>
      </c>
      <c r="T816" s="41">
        <v>2</v>
      </c>
      <c r="U816" s="14">
        <f t="shared" si="180"/>
        <v>464</v>
      </c>
      <c r="V816" s="14">
        <f t="shared" si="181"/>
        <v>152</v>
      </c>
      <c r="W816" s="14">
        <f t="shared" si="182"/>
        <v>58</v>
      </c>
      <c r="X816" s="14">
        <f t="shared" si="183"/>
        <v>23</v>
      </c>
      <c r="Y816" s="14">
        <f t="shared" si="184"/>
        <v>11</v>
      </c>
      <c r="Z816" s="14">
        <f t="shared" si="185"/>
        <v>2</v>
      </c>
      <c r="AA816" s="14">
        <f t="shared" si="186"/>
        <v>1</v>
      </c>
      <c r="AB816" s="14">
        <f t="shared" si="187"/>
        <v>0</v>
      </c>
      <c r="AC816" s="14">
        <f t="shared" si="188"/>
        <v>0</v>
      </c>
      <c r="AD816" s="14">
        <f t="shared" si="189"/>
        <v>0</v>
      </c>
      <c r="AE816" s="14">
        <f t="shared" si="190"/>
        <v>0</v>
      </c>
      <c r="AF816" s="14">
        <f t="shared" si="191"/>
        <v>0</v>
      </c>
      <c r="AG816" s="14">
        <f t="shared" si="192"/>
        <v>0</v>
      </c>
      <c r="AH816" s="14">
        <f t="shared" si="193"/>
        <v>0</v>
      </c>
      <c r="AI816" s="9">
        <f t="shared" si="194"/>
        <v>12.5</v>
      </c>
    </row>
    <row r="817" spans="1:35">
      <c r="A817" s="1">
        <v>120699</v>
      </c>
      <c r="B817" s="14">
        <v>58</v>
      </c>
      <c r="C817" s="14">
        <v>5</v>
      </c>
      <c r="D817" s="2">
        <v>58.457999999999998</v>
      </c>
      <c r="E817" s="3">
        <v>4.2</v>
      </c>
      <c r="F817" s="14">
        <v>162</v>
      </c>
      <c r="G817" s="14">
        <v>63</v>
      </c>
      <c r="H817" s="14">
        <v>28</v>
      </c>
      <c r="I817" s="14">
        <v>12</v>
      </c>
      <c r="J817" s="14">
        <v>3</v>
      </c>
      <c r="K817" s="14">
        <v>1</v>
      </c>
      <c r="L817" s="14">
        <v>2</v>
      </c>
      <c r="M817" s="14">
        <v>1</v>
      </c>
      <c r="N817" s="14">
        <v>0</v>
      </c>
      <c r="O817" s="14">
        <v>0</v>
      </c>
      <c r="P817" s="14">
        <v>0</v>
      </c>
      <c r="Q817" s="14">
        <v>1</v>
      </c>
      <c r="R817" s="14">
        <v>0</v>
      </c>
      <c r="S817">
        <v>0</v>
      </c>
      <c r="T817" s="41">
        <v>2</v>
      </c>
      <c r="U817" s="14">
        <f t="shared" si="180"/>
        <v>273</v>
      </c>
      <c r="V817" s="14">
        <f t="shared" si="181"/>
        <v>111</v>
      </c>
      <c r="W817" s="14">
        <f t="shared" si="182"/>
        <v>48</v>
      </c>
      <c r="X817" s="14">
        <f t="shared" si="183"/>
        <v>20</v>
      </c>
      <c r="Y817" s="14">
        <f t="shared" si="184"/>
        <v>8</v>
      </c>
      <c r="Z817" s="14">
        <f t="shared" si="185"/>
        <v>5</v>
      </c>
      <c r="AA817" s="14">
        <f t="shared" si="186"/>
        <v>4</v>
      </c>
      <c r="AB817" s="14">
        <f t="shared" si="187"/>
        <v>2</v>
      </c>
      <c r="AC817" s="14">
        <f t="shared" si="188"/>
        <v>1</v>
      </c>
      <c r="AD817" s="14">
        <f t="shared" si="189"/>
        <v>1</v>
      </c>
      <c r="AE817" s="14">
        <f t="shared" si="190"/>
        <v>1</v>
      </c>
      <c r="AF817" s="14">
        <f t="shared" si="191"/>
        <v>1</v>
      </c>
      <c r="AG817" s="14">
        <f t="shared" si="192"/>
        <v>0</v>
      </c>
      <c r="AH817" s="14">
        <f t="shared" si="193"/>
        <v>0</v>
      </c>
      <c r="AI817" s="9">
        <f t="shared" si="194"/>
        <v>17.582417582417584</v>
      </c>
    </row>
    <row r="818" spans="1:35">
      <c r="A818" s="1">
        <v>120699</v>
      </c>
      <c r="B818" s="14">
        <v>58</v>
      </c>
      <c r="C818" s="14">
        <v>6</v>
      </c>
      <c r="D818" s="2">
        <v>58.5</v>
      </c>
      <c r="E818" s="3">
        <v>4.2</v>
      </c>
      <c r="F818" s="14">
        <v>159</v>
      </c>
      <c r="G818" s="14">
        <v>75</v>
      </c>
      <c r="H818" s="14">
        <v>31</v>
      </c>
      <c r="I818" s="14">
        <v>10</v>
      </c>
      <c r="J818" s="14">
        <v>8</v>
      </c>
      <c r="K818" s="14">
        <v>2</v>
      </c>
      <c r="L818" s="14">
        <v>0</v>
      </c>
      <c r="M818" s="14">
        <v>0</v>
      </c>
      <c r="N818" s="14">
        <v>0</v>
      </c>
      <c r="O818" s="14">
        <v>1</v>
      </c>
      <c r="P818" s="14">
        <v>0</v>
      </c>
      <c r="Q818" s="14">
        <v>0</v>
      </c>
      <c r="R818" s="14">
        <v>0</v>
      </c>
      <c r="S818">
        <v>1</v>
      </c>
      <c r="T818" s="41">
        <v>2</v>
      </c>
      <c r="U818" s="14">
        <f t="shared" si="180"/>
        <v>287</v>
      </c>
      <c r="V818" s="14">
        <f t="shared" si="181"/>
        <v>128</v>
      </c>
      <c r="W818" s="14">
        <f t="shared" si="182"/>
        <v>53</v>
      </c>
      <c r="X818" s="14">
        <f t="shared" si="183"/>
        <v>22</v>
      </c>
      <c r="Y818" s="14">
        <f t="shared" si="184"/>
        <v>12</v>
      </c>
      <c r="Z818" s="14">
        <f t="shared" si="185"/>
        <v>4</v>
      </c>
      <c r="AA818" s="14">
        <f t="shared" si="186"/>
        <v>2</v>
      </c>
      <c r="AB818" s="14">
        <f t="shared" si="187"/>
        <v>2</v>
      </c>
      <c r="AC818" s="14">
        <f t="shared" si="188"/>
        <v>2</v>
      </c>
      <c r="AD818" s="14">
        <f t="shared" si="189"/>
        <v>2</v>
      </c>
      <c r="AE818" s="14">
        <f t="shared" si="190"/>
        <v>1</v>
      </c>
      <c r="AF818" s="14">
        <f t="shared" si="191"/>
        <v>1</v>
      </c>
      <c r="AG818" s="14">
        <f t="shared" si="192"/>
        <v>1</v>
      </c>
      <c r="AH818" s="14">
        <f t="shared" si="193"/>
        <v>1</v>
      </c>
      <c r="AI818" s="9">
        <f t="shared" si="194"/>
        <v>18.466898954703833</v>
      </c>
    </row>
    <row r="819" spans="1:35">
      <c r="A819" s="1">
        <v>120699</v>
      </c>
      <c r="B819" s="14">
        <v>58</v>
      </c>
      <c r="C819" s="14">
        <v>7</v>
      </c>
      <c r="D819" s="2">
        <v>58.542000000000002</v>
      </c>
      <c r="E819" s="3">
        <v>4.2</v>
      </c>
      <c r="F819" s="14">
        <v>258</v>
      </c>
      <c r="G819" s="14">
        <v>93</v>
      </c>
      <c r="H819" s="14">
        <v>42</v>
      </c>
      <c r="I819" s="14">
        <v>16</v>
      </c>
      <c r="J819" s="14">
        <v>4</v>
      </c>
      <c r="K819" s="14">
        <v>5</v>
      </c>
      <c r="L819" s="14">
        <v>1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>
        <v>0</v>
      </c>
      <c r="T819" s="41">
        <v>2</v>
      </c>
      <c r="U819" s="14">
        <f t="shared" si="180"/>
        <v>419</v>
      </c>
      <c r="V819" s="14">
        <f t="shared" si="181"/>
        <v>161</v>
      </c>
      <c r="W819" s="14">
        <f t="shared" si="182"/>
        <v>68</v>
      </c>
      <c r="X819" s="14">
        <f t="shared" si="183"/>
        <v>26</v>
      </c>
      <c r="Y819" s="14">
        <f t="shared" si="184"/>
        <v>10</v>
      </c>
      <c r="Z819" s="14">
        <f t="shared" si="185"/>
        <v>6</v>
      </c>
      <c r="AA819" s="14">
        <f t="shared" si="186"/>
        <v>1</v>
      </c>
      <c r="AB819" s="14">
        <f t="shared" si="187"/>
        <v>0</v>
      </c>
      <c r="AC819" s="14">
        <f t="shared" si="188"/>
        <v>0</v>
      </c>
      <c r="AD819" s="14">
        <f t="shared" si="189"/>
        <v>0</v>
      </c>
      <c r="AE819" s="14">
        <f t="shared" si="190"/>
        <v>0</v>
      </c>
      <c r="AF819" s="14">
        <f t="shared" si="191"/>
        <v>0</v>
      </c>
      <c r="AG819" s="14">
        <f t="shared" si="192"/>
        <v>0</v>
      </c>
      <c r="AH819" s="14">
        <f t="shared" si="193"/>
        <v>0</v>
      </c>
      <c r="AI819" s="9">
        <f t="shared" si="194"/>
        <v>16.2291169451074</v>
      </c>
    </row>
    <row r="820" spans="1:35">
      <c r="A820" s="1">
        <v>120699</v>
      </c>
      <c r="B820" s="14">
        <v>58</v>
      </c>
      <c r="C820" s="14">
        <v>8</v>
      </c>
      <c r="D820" s="2">
        <v>58.584000000000003</v>
      </c>
      <c r="E820" s="3">
        <v>4.2</v>
      </c>
      <c r="F820" s="14">
        <v>168</v>
      </c>
      <c r="G820" s="14">
        <v>49</v>
      </c>
      <c r="H820" s="14">
        <v>23</v>
      </c>
      <c r="I820" s="14">
        <v>15</v>
      </c>
      <c r="J820" s="14">
        <v>2</v>
      </c>
      <c r="K820" s="14">
        <v>4</v>
      </c>
      <c r="L820" s="14">
        <v>2</v>
      </c>
      <c r="M820" s="14">
        <v>1</v>
      </c>
      <c r="N820" s="14">
        <v>2</v>
      </c>
      <c r="O820" s="14">
        <v>0</v>
      </c>
      <c r="P820" s="14">
        <v>1</v>
      </c>
      <c r="Q820" s="14">
        <v>0</v>
      </c>
      <c r="R820" s="14">
        <v>0</v>
      </c>
      <c r="S820">
        <v>0</v>
      </c>
      <c r="T820" s="41">
        <v>2</v>
      </c>
      <c r="U820" s="14">
        <f t="shared" si="180"/>
        <v>267</v>
      </c>
      <c r="V820" s="14">
        <f t="shared" si="181"/>
        <v>99</v>
      </c>
      <c r="W820" s="14">
        <f t="shared" si="182"/>
        <v>50</v>
      </c>
      <c r="X820" s="14">
        <f t="shared" si="183"/>
        <v>27</v>
      </c>
      <c r="Y820" s="14">
        <f t="shared" si="184"/>
        <v>12</v>
      </c>
      <c r="Z820" s="14">
        <f t="shared" si="185"/>
        <v>10</v>
      </c>
      <c r="AA820" s="14">
        <f t="shared" si="186"/>
        <v>6</v>
      </c>
      <c r="AB820" s="14">
        <f t="shared" si="187"/>
        <v>4</v>
      </c>
      <c r="AC820" s="14">
        <f t="shared" si="188"/>
        <v>3</v>
      </c>
      <c r="AD820" s="14">
        <f t="shared" si="189"/>
        <v>1</v>
      </c>
      <c r="AE820" s="14">
        <f t="shared" si="190"/>
        <v>1</v>
      </c>
      <c r="AF820" s="14">
        <f t="shared" si="191"/>
        <v>0</v>
      </c>
      <c r="AG820" s="14">
        <f t="shared" si="192"/>
        <v>0</v>
      </c>
      <c r="AH820" s="14">
        <f t="shared" si="193"/>
        <v>0</v>
      </c>
      <c r="AI820" s="9">
        <f t="shared" si="194"/>
        <v>18.726591760299627</v>
      </c>
    </row>
    <row r="821" spans="1:35">
      <c r="A821" s="1">
        <v>120699</v>
      </c>
      <c r="B821" s="14">
        <v>58</v>
      </c>
      <c r="C821" s="14">
        <v>9</v>
      </c>
      <c r="D821" s="2">
        <v>58.625999999999998</v>
      </c>
      <c r="E821" s="3">
        <v>4.2</v>
      </c>
      <c r="F821" s="14">
        <v>351</v>
      </c>
      <c r="G821" s="14">
        <v>225</v>
      </c>
      <c r="H821" s="14">
        <v>163</v>
      </c>
      <c r="I821" s="14">
        <v>77</v>
      </c>
      <c r="J821" s="14">
        <v>65</v>
      </c>
      <c r="K821" s="14">
        <v>31</v>
      </c>
      <c r="L821" s="14">
        <v>14</v>
      </c>
      <c r="M821" s="14">
        <v>12</v>
      </c>
      <c r="N821" s="14">
        <v>6</v>
      </c>
      <c r="O821" s="14">
        <v>2</v>
      </c>
      <c r="P821" s="14">
        <v>2</v>
      </c>
      <c r="Q821" s="14">
        <v>1</v>
      </c>
      <c r="R821" s="14">
        <v>1</v>
      </c>
      <c r="S821">
        <v>0</v>
      </c>
      <c r="T821" s="41">
        <v>2</v>
      </c>
      <c r="U821" s="14">
        <f t="shared" si="180"/>
        <v>950</v>
      </c>
      <c r="V821" s="14">
        <f t="shared" si="181"/>
        <v>599</v>
      </c>
      <c r="W821" s="14">
        <f t="shared" si="182"/>
        <v>374</v>
      </c>
      <c r="X821" s="14">
        <f t="shared" si="183"/>
        <v>211</v>
      </c>
      <c r="Y821" s="14">
        <f t="shared" si="184"/>
        <v>134</v>
      </c>
      <c r="Z821" s="14">
        <f t="shared" si="185"/>
        <v>69</v>
      </c>
      <c r="AA821" s="14">
        <f t="shared" si="186"/>
        <v>38</v>
      </c>
      <c r="AB821" s="14">
        <f t="shared" si="187"/>
        <v>24</v>
      </c>
      <c r="AC821" s="14">
        <f t="shared" si="188"/>
        <v>12</v>
      </c>
      <c r="AD821" s="14">
        <f t="shared" si="189"/>
        <v>6</v>
      </c>
      <c r="AE821" s="14">
        <f t="shared" si="190"/>
        <v>4</v>
      </c>
      <c r="AF821" s="14">
        <f t="shared" si="191"/>
        <v>2</v>
      </c>
      <c r="AG821" s="14">
        <f t="shared" si="192"/>
        <v>1</v>
      </c>
      <c r="AH821" s="14">
        <f t="shared" si="193"/>
        <v>0</v>
      </c>
      <c r="AI821" s="9">
        <f t="shared" si="194"/>
        <v>39.368421052631582</v>
      </c>
    </row>
    <row r="822" spans="1:35">
      <c r="A822" s="1">
        <v>120699</v>
      </c>
      <c r="B822" s="14">
        <v>58</v>
      </c>
      <c r="C822" s="14">
        <v>10</v>
      </c>
      <c r="D822" s="2">
        <v>58.667999999999999</v>
      </c>
      <c r="E822" s="3">
        <v>4.2</v>
      </c>
      <c r="F822" s="14">
        <v>307</v>
      </c>
      <c r="G822" s="14">
        <v>121</v>
      </c>
      <c r="H822" s="14">
        <v>57</v>
      </c>
      <c r="I822" s="14">
        <v>33</v>
      </c>
      <c r="J822" s="14">
        <v>15</v>
      </c>
      <c r="K822" s="14">
        <v>7</v>
      </c>
      <c r="L822" s="14">
        <v>7</v>
      </c>
      <c r="M822" s="14">
        <v>3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>
        <v>0</v>
      </c>
      <c r="T822" s="41">
        <v>2</v>
      </c>
      <c r="U822" s="14">
        <f t="shared" si="180"/>
        <v>550</v>
      </c>
      <c r="V822" s="14">
        <f t="shared" si="181"/>
        <v>243</v>
      </c>
      <c r="W822" s="14">
        <f t="shared" si="182"/>
        <v>122</v>
      </c>
      <c r="X822" s="14">
        <f t="shared" si="183"/>
        <v>65</v>
      </c>
      <c r="Y822" s="14">
        <f t="shared" si="184"/>
        <v>32</v>
      </c>
      <c r="Z822" s="14">
        <f t="shared" si="185"/>
        <v>17</v>
      </c>
      <c r="AA822" s="14">
        <f t="shared" si="186"/>
        <v>10</v>
      </c>
      <c r="AB822" s="14">
        <f t="shared" si="187"/>
        <v>3</v>
      </c>
      <c r="AC822" s="14">
        <f t="shared" si="188"/>
        <v>0</v>
      </c>
      <c r="AD822" s="14">
        <f t="shared" si="189"/>
        <v>0</v>
      </c>
      <c r="AE822" s="14">
        <f t="shared" si="190"/>
        <v>0</v>
      </c>
      <c r="AF822" s="14">
        <f t="shared" si="191"/>
        <v>0</v>
      </c>
      <c r="AG822" s="14">
        <f t="shared" si="192"/>
        <v>0</v>
      </c>
      <c r="AH822" s="14">
        <f t="shared" si="193"/>
        <v>0</v>
      </c>
      <c r="AI822" s="9">
        <f t="shared" si="194"/>
        <v>22.181818181818183</v>
      </c>
    </row>
    <row r="823" spans="1:35">
      <c r="A823" s="1">
        <v>120699</v>
      </c>
      <c r="B823" s="14">
        <v>58</v>
      </c>
      <c r="C823" s="14">
        <v>11</v>
      </c>
      <c r="D823" s="2">
        <v>58.71</v>
      </c>
      <c r="E823" s="3">
        <v>4.2</v>
      </c>
      <c r="F823" s="14">
        <v>211</v>
      </c>
      <c r="G823" s="14">
        <v>74</v>
      </c>
      <c r="H823" s="14">
        <v>45</v>
      </c>
      <c r="I823" s="14">
        <v>25</v>
      </c>
      <c r="J823" s="14">
        <v>8</v>
      </c>
      <c r="K823" s="14">
        <v>7</v>
      </c>
      <c r="L823" s="14">
        <v>3</v>
      </c>
      <c r="M823" s="14">
        <v>2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>
        <v>0</v>
      </c>
      <c r="T823" s="41">
        <v>2</v>
      </c>
      <c r="U823" s="14">
        <f t="shared" si="180"/>
        <v>375</v>
      </c>
      <c r="V823" s="14">
        <f t="shared" si="181"/>
        <v>164</v>
      </c>
      <c r="W823" s="14">
        <f t="shared" si="182"/>
        <v>90</v>
      </c>
      <c r="X823" s="14">
        <f t="shared" si="183"/>
        <v>45</v>
      </c>
      <c r="Y823" s="14">
        <f t="shared" si="184"/>
        <v>20</v>
      </c>
      <c r="Z823" s="14">
        <f t="shared" si="185"/>
        <v>12</v>
      </c>
      <c r="AA823" s="14">
        <f t="shared" si="186"/>
        <v>5</v>
      </c>
      <c r="AB823" s="14">
        <f t="shared" si="187"/>
        <v>2</v>
      </c>
      <c r="AC823" s="14">
        <f t="shared" si="188"/>
        <v>0</v>
      </c>
      <c r="AD823" s="14">
        <f t="shared" si="189"/>
        <v>0</v>
      </c>
      <c r="AE823" s="14">
        <f t="shared" si="190"/>
        <v>0</v>
      </c>
      <c r="AF823" s="14">
        <f t="shared" si="191"/>
        <v>0</v>
      </c>
      <c r="AG823" s="14">
        <f t="shared" si="192"/>
        <v>0</v>
      </c>
      <c r="AH823" s="14">
        <f t="shared" si="193"/>
        <v>0</v>
      </c>
      <c r="AI823" s="9">
        <f t="shared" si="194"/>
        <v>24</v>
      </c>
    </row>
    <row r="824" spans="1:35">
      <c r="A824" s="1">
        <v>120699</v>
      </c>
      <c r="B824" s="14">
        <v>58</v>
      </c>
      <c r="C824" s="14">
        <v>12</v>
      </c>
      <c r="D824" s="2">
        <v>58.752000000000002</v>
      </c>
      <c r="E824" s="3">
        <v>4.2</v>
      </c>
      <c r="F824" s="14">
        <v>139</v>
      </c>
      <c r="G824" s="14">
        <v>74</v>
      </c>
      <c r="H824" s="14">
        <v>47</v>
      </c>
      <c r="I824" s="14">
        <v>30</v>
      </c>
      <c r="J824" s="14">
        <v>15</v>
      </c>
      <c r="K824" s="14">
        <v>4</v>
      </c>
      <c r="L824" s="14">
        <v>6</v>
      </c>
      <c r="M824" s="14">
        <v>0</v>
      </c>
      <c r="N824" s="14">
        <v>1</v>
      </c>
      <c r="O824" s="14">
        <v>0</v>
      </c>
      <c r="P824" s="14">
        <v>0</v>
      </c>
      <c r="Q824" s="14">
        <v>0</v>
      </c>
      <c r="R824" s="14">
        <v>0</v>
      </c>
      <c r="S824">
        <v>0</v>
      </c>
      <c r="T824" s="41">
        <v>2</v>
      </c>
      <c r="U824" s="14">
        <f t="shared" si="180"/>
        <v>316</v>
      </c>
      <c r="V824" s="14">
        <f t="shared" si="181"/>
        <v>177</v>
      </c>
      <c r="W824" s="14">
        <f t="shared" si="182"/>
        <v>103</v>
      </c>
      <c r="X824" s="14">
        <f t="shared" si="183"/>
        <v>56</v>
      </c>
      <c r="Y824" s="14">
        <f t="shared" si="184"/>
        <v>26</v>
      </c>
      <c r="Z824" s="14">
        <f t="shared" si="185"/>
        <v>11</v>
      </c>
      <c r="AA824" s="14">
        <f t="shared" si="186"/>
        <v>7</v>
      </c>
      <c r="AB824" s="14">
        <f t="shared" si="187"/>
        <v>1</v>
      </c>
      <c r="AC824" s="14">
        <f t="shared" si="188"/>
        <v>1</v>
      </c>
      <c r="AD824" s="14">
        <f t="shared" si="189"/>
        <v>0</v>
      </c>
      <c r="AE824" s="14">
        <f t="shared" si="190"/>
        <v>0</v>
      </c>
      <c r="AF824" s="14">
        <f t="shared" si="191"/>
        <v>0</v>
      </c>
      <c r="AG824" s="14">
        <f t="shared" si="192"/>
        <v>0</v>
      </c>
      <c r="AH824" s="14">
        <f t="shared" si="193"/>
        <v>0</v>
      </c>
      <c r="AI824" s="9">
        <f t="shared" si="194"/>
        <v>32.594936708860764</v>
      </c>
    </row>
    <row r="825" spans="1:35">
      <c r="A825" s="1">
        <v>120699</v>
      </c>
      <c r="B825" s="14">
        <v>58</v>
      </c>
      <c r="C825" s="14">
        <v>13</v>
      </c>
      <c r="D825" s="2">
        <v>58.793999999999997</v>
      </c>
      <c r="E825" s="3">
        <v>4.2</v>
      </c>
      <c r="F825" s="14">
        <v>236</v>
      </c>
      <c r="G825" s="14">
        <v>88</v>
      </c>
      <c r="H825" s="14">
        <v>59</v>
      </c>
      <c r="I825" s="14">
        <v>28</v>
      </c>
      <c r="J825" s="14">
        <v>8</v>
      </c>
      <c r="K825" s="14">
        <v>3</v>
      </c>
      <c r="L825" s="14">
        <v>0</v>
      </c>
      <c r="M825" s="14">
        <v>1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>
        <v>0</v>
      </c>
      <c r="T825" s="41">
        <v>2</v>
      </c>
      <c r="U825" s="14">
        <f t="shared" si="180"/>
        <v>423</v>
      </c>
      <c r="V825" s="14">
        <f t="shared" si="181"/>
        <v>187</v>
      </c>
      <c r="W825" s="14">
        <f t="shared" si="182"/>
        <v>99</v>
      </c>
      <c r="X825" s="14">
        <f t="shared" si="183"/>
        <v>40</v>
      </c>
      <c r="Y825" s="14">
        <f t="shared" si="184"/>
        <v>12</v>
      </c>
      <c r="Z825" s="14">
        <f t="shared" si="185"/>
        <v>4</v>
      </c>
      <c r="AA825" s="14">
        <f t="shared" si="186"/>
        <v>1</v>
      </c>
      <c r="AB825" s="14">
        <f t="shared" si="187"/>
        <v>1</v>
      </c>
      <c r="AC825" s="14">
        <f t="shared" si="188"/>
        <v>0</v>
      </c>
      <c r="AD825" s="14">
        <f t="shared" si="189"/>
        <v>0</v>
      </c>
      <c r="AE825" s="14">
        <f t="shared" si="190"/>
        <v>0</v>
      </c>
      <c r="AF825" s="14">
        <f t="shared" si="191"/>
        <v>0</v>
      </c>
      <c r="AG825" s="14">
        <f t="shared" si="192"/>
        <v>0</v>
      </c>
      <c r="AH825" s="14">
        <f t="shared" si="193"/>
        <v>0</v>
      </c>
      <c r="AI825" s="9">
        <f t="shared" si="194"/>
        <v>23.404255319148938</v>
      </c>
    </row>
    <row r="826" spans="1:35">
      <c r="A826" s="1">
        <v>120699</v>
      </c>
      <c r="B826" s="14">
        <v>58</v>
      </c>
      <c r="C826" s="14">
        <v>14</v>
      </c>
      <c r="D826" s="2">
        <v>58.835999999999999</v>
      </c>
      <c r="E826" s="3">
        <v>4.2</v>
      </c>
      <c r="F826" s="14">
        <v>330</v>
      </c>
      <c r="G826" s="14">
        <v>143</v>
      </c>
      <c r="H826" s="14">
        <v>91</v>
      </c>
      <c r="I826" s="14">
        <v>40</v>
      </c>
      <c r="J826" s="14">
        <v>21</v>
      </c>
      <c r="K826" s="14">
        <v>10</v>
      </c>
      <c r="L826" s="14">
        <v>6</v>
      </c>
      <c r="M826" s="14">
        <v>9</v>
      </c>
      <c r="N826" s="14">
        <v>3</v>
      </c>
      <c r="O826" s="14">
        <v>1</v>
      </c>
      <c r="P826" s="14">
        <v>0</v>
      </c>
      <c r="Q826" s="14">
        <v>0</v>
      </c>
      <c r="R826" s="14">
        <v>0</v>
      </c>
      <c r="S826">
        <v>0</v>
      </c>
      <c r="T826" s="41">
        <v>2</v>
      </c>
      <c r="U826" s="14">
        <f t="shared" si="180"/>
        <v>654</v>
      </c>
      <c r="V826" s="14">
        <f t="shared" si="181"/>
        <v>324</v>
      </c>
      <c r="W826" s="14">
        <f t="shared" si="182"/>
        <v>181</v>
      </c>
      <c r="X826" s="14">
        <f t="shared" si="183"/>
        <v>90</v>
      </c>
      <c r="Y826" s="14">
        <f t="shared" si="184"/>
        <v>50</v>
      </c>
      <c r="Z826" s="14">
        <f t="shared" si="185"/>
        <v>29</v>
      </c>
      <c r="AA826" s="14">
        <f t="shared" si="186"/>
        <v>19</v>
      </c>
      <c r="AB826" s="14">
        <f t="shared" si="187"/>
        <v>13</v>
      </c>
      <c r="AC826" s="14">
        <f t="shared" si="188"/>
        <v>4</v>
      </c>
      <c r="AD826" s="14">
        <f t="shared" si="189"/>
        <v>1</v>
      </c>
      <c r="AE826" s="14">
        <f t="shared" si="190"/>
        <v>0</v>
      </c>
      <c r="AF826" s="14">
        <f t="shared" si="191"/>
        <v>0</v>
      </c>
      <c r="AG826" s="14">
        <f t="shared" si="192"/>
        <v>0</v>
      </c>
      <c r="AH826" s="14">
        <f t="shared" si="193"/>
        <v>0</v>
      </c>
      <c r="AI826" s="9">
        <f t="shared" si="194"/>
        <v>27.675840978593275</v>
      </c>
    </row>
    <row r="827" spans="1:35">
      <c r="A827" s="1">
        <v>120699</v>
      </c>
      <c r="B827" s="14">
        <v>58</v>
      </c>
      <c r="C827" s="14">
        <v>15</v>
      </c>
      <c r="D827" s="2">
        <v>58.878</v>
      </c>
      <c r="E827" s="3">
        <v>4.2</v>
      </c>
      <c r="F827" s="14">
        <v>255</v>
      </c>
      <c r="G827" s="14">
        <v>120</v>
      </c>
      <c r="H827" s="14">
        <v>50</v>
      </c>
      <c r="I827" s="14">
        <v>31</v>
      </c>
      <c r="J827" s="14">
        <v>13</v>
      </c>
      <c r="K827" s="14">
        <v>10</v>
      </c>
      <c r="L827" s="14">
        <v>1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>
        <v>0</v>
      </c>
      <c r="T827" s="41">
        <v>2</v>
      </c>
      <c r="U827" s="14">
        <f t="shared" si="180"/>
        <v>480</v>
      </c>
      <c r="V827" s="14">
        <f t="shared" si="181"/>
        <v>225</v>
      </c>
      <c r="W827" s="14">
        <f t="shared" si="182"/>
        <v>105</v>
      </c>
      <c r="X827" s="14">
        <f t="shared" si="183"/>
        <v>55</v>
      </c>
      <c r="Y827" s="14">
        <f t="shared" si="184"/>
        <v>24</v>
      </c>
      <c r="Z827" s="14">
        <f t="shared" si="185"/>
        <v>11</v>
      </c>
      <c r="AA827" s="14">
        <f t="shared" si="186"/>
        <v>1</v>
      </c>
      <c r="AB827" s="14">
        <f t="shared" si="187"/>
        <v>0</v>
      </c>
      <c r="AC827" s="14">
        <f t="shared" si="188"/>
        <v>0</v>
      </c>
      <c r="AD827" s="14">
        <f t="shared" si="189"/>
        <v>0</v>
      </c>
      <c r="AE827" s="14">
        <f t="shared" si="190"/>
        <v>0</v>
      </c>
      <c r="AF827" s="14">
        <f t="shared" si="191"/>
        <v>0</v>
      </c>
      <c r="AG827" s="14">
        <f t="shared" si="192"/>
        <v>0</v>
      </c>
      <c r="AH827" s="14">
        <f t="shared" si="193"/>
        <v>0</v>
      </c>
      <c r="AI827" s="9">
        <f t="shared" si="194"/>
        <v>21.875</v>
      </c>
    </row>
    <row r="828" spans="1:35">
      <c r="A828" s="1">
        <v>120699</v>
      </c>
      <c r="B828" s="14">
        <v>58</v>
      </c>
      <c r="C828" s="14">
        <v>16</v>
      </c>
      <c r="D828" s="2">
        <v>58.92</v>
      </c>
      <c r="E828" s="3">
        <v>4.2</v>
      </c>
      <c r="F828" s="14">
        <v>238</v>
      </c>
      <c r="G828" s="14">
        <v>115</v>
      </c>
      <c r="H828" s="14">
        <v>71</v>
      </c>
      <c r="I828" s="14">
        <v>43</v>
      </c>
      <c r="J828" s="14">
        <v>27</v>
      </c>
      <c r="K828" s="14">
        <v>13</v>
      </c>
      <c r="L828" s="14">
        <v>9</v>
      </c>
      <c r="M828" s="14">
        <v>4</v>
      </c>
      <c r="N828" s="14">
        <v>2</v>
      </c>
      <c r="O828" s="14">
        <v>1</v>
      </c>
      <c r="P828" s="14">
        <v>0</v>
      </c>
      <c r="Q828" s="14">
        <v>0</v>
      </c>
      <c r="R828" s="14">
        <v>0</v>
      </c>
      <c r="S828">
        <v>0</v>
      </c>
      <c r="T828" s="41">
        <v>2</v>
      </c>
      <c r="U828" s="14">
        <f t="shared" si="180"/>
        <v>523</v>
      </c>
      <c r="V828" s="14">
        <f t="shared" si="181"/>
        <v>285</v>
      </c>
      <c r="W828" s="14">
        <f t="shared" si="182"/>
        <v>170</v>
      </c>
      <c r="X828" s="14">
        <f t="shared" si="183"/>
        <v>99</v>
      </c>
      <c r="Y828" s="14">
        <f t="shared" si="184"/>
        <v>56</v>
      </c>
      <c r="Z828" s="14">
        <f t="shared" si="185"/>
        <v>29</v>
      </c>
      <c r="AA828" s="14">
        <f t="shared" si="186"/>
        <v>16</v>
      </c>
      <c r="AB828" s="14">
        <f t="shared" si="187"/>
        <v>7</v>
      </c>
      <c r="AC828" s="14">
        <f t="shared" si="188"/>
        <v>3</v>
      </c>
      <c r="AD828" s="14">
        <f t="shared" si="189"/>
        <v>1</v>
      </c>
      <c r="AE828" s="14">
        <f t="shared" si="190"/>
        <v>0</v>
      </c>
      <c r="AF828" s="14">
        <f t="shared" si="191"/>
        <v>0</v>
      </c>
      <c r="AG828" s="14">
        <f t="shared" si="192"/>
        <v>0</v>
      </c>
      <c r="AH828" s="14">
        <f t="shared" si="193"/>
        <v>0</v>
      </c>
      <c r="AI828" s="9">
        <f t="shared" si="194"/>
        <v>32.504780114722756</v>
      </c>
    </row>
    <row r="829" spans="1:35">
      <c r="A829" s="1">
        <v>120699</v>
      </c>
      <c r="B829" s="14">
        <v>58</v>
      </c>
      <c r="C829" s="14">
        <v>17</v>
      </c>
      <c r="D829" s="2">
        <v>58.962000000000003</v>
      </c>
      <c r="E829" s="3">
        <v>4.2</v>
      </c>
      <c r="F829" s="14">
        <v>71</v>
      </c>
      <c r="G829" s="14">
        <v>53</v>
      </c>
      <c r="H829" s="14">
        <v>37</v>
      </c>
      <c r="I829" s="14">
        <v>16</v>
      </c>
      <c r="J829" s="14">
        <v>13</v>
      </c>
      <c r="K829" s="14">
        <v>2</v>
      </c>
      <c r="L829" s="14">
        <v>1</v>
      </c>
      <c r="M829" s="14">
        <v>1</v>
      </c>
      <c r="N829" s="14">
        <v>1</v>
      </c>
      <c r="O829" s="14">
        <v>0</v>
      </c>
      <c r="P829" s="14">
        <v>0</v>
      </c>
      <c r="Q829" s="14">
        <v>0</v>
      </c>
      <c r="R829" s="14">
        <v>0</v>
      </c>
      <c r="S829">
        <v>0</v>
      </c>
      <c r="T829" s="41">
        <v>2</v>
      </c>
      <c r="U829" s="14">
        <f t="shared" si="180"/>
        <v>195</v>
      </c>
      <c r="V829" s="14">
        <f t="shared" si="181"/>
        <v>124</v>
      </c>
      <c r="W829" s="14">
        <f t="shared" si="182"/>
        <v>71</v>
      </c>
      <c r="X829" s="14">
        <f t="shared" si="183"/>
        <v>34</v>
      </c>
      <c r="Y829" s="14">
        <f t="shared" si="184"/>
        <v>18</v>
      </c>
      <c r="Z829" s="14">
        <f t="shared" si="185"/>
        <v>5</v>
      </c>
      <c r="AA829" s="14">
        <f t="shared" si="186"/>
        <v>3</v>
      </c>
      <c r="AB829" s="14">
        <f t="shared" si="187"/>
        <v>2</v>
      </c>
      <c r="AC829" s="14">
        <f t="shared" si="188"/>
        <v>1</v>
      </c>
      <c r="AD829" s="14">
        <f t="shared" si="189"/>
        <v>0</v>
      </c>
      <c r="AE829" s="14">
        <f t="shared" si="190"/>
        <v>0</v>
      </c>
      <c r="AF829" s="14">
        <f t="shared" si="191"/>
        <v>0</v>
      </c>
      <c r="AG829" s="14">
        <f t="shared" si="192"/>
        <v>0</v>
      </c>
      <c r="AH829" s="14">
        <f t="shared" si="193"/>
        <v>0</v>
      </c>
      <c r="AI829" s="9">
        <f t="shared" si="194"/>
        <v>36.410256410256409</v>
      </c>
    </row>
    <row r="830" spans="1:35">
      <c r="A830" s="1">
        <v>120699</v>
      </c>
      <c r="B830" s="14">
        <v>58</v>
      </c>
      <c r="C830" s="14">
        <v>18</v>
      </c>
      <c r="D830" s="2">
        <v>59.003999999999998</v>
      </c>
      <c r="E830" s="3">
        <v>4.2</v>
      </c>
      <c r="F830" s="14">
        <v>169</v>
      </c>
      <c r="G830" s="14">
        <v>145</v>
      </c>
      <c r="H830" s="14">
        <v>112</v>
      </c>
      <c r="I830" s="14">
        <v>84</v>
      </c>
      <c r="J830" s="14">
        <v>55</v>
      </c>
      <c r="K830" s="14">
        <v>33</v>
      </c>
      <c r="L830" s="14">
        <v>17</v>
      </c>
      <c r="M830" s="14">
        <v>11</v>
      </c>
      <c r="N830" s="14">
        <v>5</v>
      </c>
      <c r="O830" s="14">
        <v>0</v>
      </c>
      <c r="P830" s="14">
        <v>0</v>
      </c>
      <c r="Q830" s="14">
        <v>0</v>
      </c>
      <c r="R830" s="14">
        <v>0</v>
      </c>
      <c r="S830">
        <v>0</v>
      </c>
      <c r="T830" s="41">
        <v>2</v>
      </c>
      <c r="U830" s="14">
        <f t="shared" si="180"/>
        <v>631</v>
      </c>
      <c r="V830" s="14">
        <f t="shared" si="181"/>
        <v>462</v>
      </c>
      <c r="W830" s="14">
        <f t="shared" si="182"/>
        <v>317</v>
      </c>
      <c r="X830" s="14">
        <f t="shared" si="183"/>
        <v>205</v>
      </c>
      <c r="Y830" s="14">
        <f t="shared" si="184"/>
        <v>121</v>
      </c>
      <c r="Z830" s="14">
        <f t="shared" si="185"/>
        <v>66</v>
      </c>
      <c r="AA830" s="14">
        <f t="shared" si="186"/>
        <v>33</v>
      </c>
      <c r="AB830" s="14">
        <f t="shared" si="187"/>
        <v>16</v>
      </c>
      <c r="AC830" s="14">
        <f t="shared" si="188"/>
        <v>5</v>
      </c>
      <c r="AD830" s="14">
        <f t="shared" si="189"/>
        <v>0</v>
      </c>
      <c r="AE830" s="14">
        <f t="shared" si="190"/>
        <v>0</v>
      </c>
      <c r="AF830" s="14">
        <f t="shared" si="191"/>
        <v>0</v>
      </c>
      <c r="AG830" s="14">
        <f t="shared" si="192"/>
        <v>0</v>
      </c>
      <c r="AH830" s="14">
        <f t="shared" si="193"/>
        <v>0</v>
      </c>
      <c r="AI830" s="9">
        <f t="shared" si="194"/>
        <v>50.237717908082416</v>
      </c>
    </row>
    <row r="831" spans="1:35">
      <c r="A831" s="1">
        <v>120699</v>
      </c>
      <c r="B831" s="14">
        <v>58</v>
      </c>
      <c r="C831" s="14">
        <v>19</v>
      </c>
      <c r="D831" s="2">
        <v>59.045999999999999</v>
      </c>
      <c r="E831" s="3">
        <v>4.2</v>
      </c>
      <c r="F831" s="14">
        <v>115</v>
      </c>
      <c r="G831" s="14">
        <v>105</v>
      </c>
      <c r="H831" s="14">
        <v>64</v>
      </c>
      <c r="I831" s="14">
        <v>50</v>
      </c>
      <c r="J831" s="14">
        <v>29</v>
      </c>
      <c r="K831" s="14">
        <v>10</v>
      </c>
      <c r="L831" s="14">
        <v>9</v>
      </c>
      <c r="M831" s="14">
        <v>3</v>
      </c>
      <c r="N831" s="14">
        <v>2</v>
      </c>
      <c r="O831" s="14">
        <v>0</v>
      </c>
      <c r="P831" s="14">
        <v>0</v>
      </c>
      <c r="Q831" s="14">
        <v>0</v>
      </c>
      <c r="R831" s="14">
        <v>0</v>
      </c>
      <c r="S831">
        <v>0</v>
      </c>
      <c r="T831" s="41">
        <v>2</v>
      </c>
      <c r="U831" s="14">
        <f t="shared" si="180"/>
        <v>387</v>
      </c>
      <c r="V831" s="14">
        <f t="shared" si="181"/>
        <v>272</v>
      </c>
      <c r="W831" s="14">
        <f t="shared" si="182"/>
        <v>167</v>
      </c>
      <c r="X831" s="14">
        <f t="shared" si="183"/>
        <v>103</v>
      </c>
      <c r="Y831" s="14">
        <f t="shared" si="184"/>
        <v>53</v>
      </c>
      <c r="Z831" s="14">
        <f t="shared" si="185"/>
        <v>24</v>
      </c>
      <c r="AA831" s="14">
        <f t="shared" si="186"/>
        <v>14</v>
      </c>
      <c r="AB831" s="14">
        <f t="shared" si="187"/>
        <v>5</v>
      </c>
      <c r="AC831" s="14">
        <f t="shared" si="188"/>
        <v>2</v>
      </c>
      <c r="AD831" s="14">
        <f t="shared" si="189"/>
        <v>0</v>
      </c>
      <c r="AE831" s="14">
        <f t="shared" si="190"/>
        <v>0</v>
      </c>
      <c r="AF831" s="14">
        <f t="shared" si="191"/>
        <v>0</v>
      </c>
      <c r="AG831" s="14">
        <f t="shared" si="192"/>
        <v>0</v>
      </c>
      <c r="AH831" s="14">
        <f t="shared" si="193"/>
        <v>0</v>
      </c>
      <c r="AI831" s="9">
        <f t="shared" si="194"/>
        <v>43.152454780361758</v>
      </c>
    </row>
    <row r="832" spans="1:35">
      <c r="A832" s="1">
        <v>120699</v>
      </c>
      <c r="B832" s="14">
        <v>58</v>
      </c>
      <c r="C832" s="14">
        <v>20</v>
      </c>
      <c r="D832" s="2">
        <v>59.088000000000001</v>
      </c>
      <c r="E832" s="3">
        <v>4.2</v>
      </c>
      <c r="F832" s="14">
        <v>217</v>
      </c>
      <c r="G832" s="14">
        <v>166</v>
      </c>
      <c r="H832" s="14">
        <v>111</v>
      </c>
      <c r="I832" s="14">
        <v>77</v>
      </c>
      <c r="J832" s="14">
        <v>36</v>
      </c>
      <c r="K832" s="14">
        <v>15</v>
      </c>
      <c r="L832" s="14">
        <v>3</v>
      </c>
      <c r="M832" s="14">
        <v>1</v>
      </c>
      <c r="N832" s="14">
        <v>1</v>
      </c>
      <c r="O832" s="14">
        <v>0</v>
      </c>
      <c r="P832" s="14">
        <v>0</v>
      </c>
      <c r="Q832" s="14">
        <v>0</v>
      </c>
      <c r="R832" s="14">
        <v>0</v>
      </c>
      <c r="S832">
        <v>0</v>
      </c>
      <c r="T832" s="41">
        <v>2</v>
      </c>
      <c r="U832" s="14">
        <f t="shared" si="180"/>
        <v>627</v>
      </c>
      <c r="V832" s="14">
        <f t="shared" si="181"/>
        <v>410</v>
      </c>
      <c r="W832" s="14">
        <f t="shared" si="182"/>
        <v>244</v>
      </c>
      <c r="X832" s="14">
        <f t="shared" si="183"/>
        <v>133</v>
      </c>
      <c r="Y832" s="14">
        <f t="shared" si="184"/>
        <v>56</v>
      </c>
      <c r="Z832" s="14">
        <f t="shared" si="185"/>
        <v>20</v>
      </c>
      <c r="AA832" s="14">
        <f t="shared" si="186"/>
        <v>5</v>
      </c>
      <c r="AB832" s="14">
        <f t="shared" si="187"/>
        <v>2</v>
      </c>
      <c r="AC832" s="14">
        <f t="shared" si="188"/>
        <v>1</v>
      </c>
      <c r="AD832" s="14">
        <f t="shared" si="189"/>
        <v>0</v>
      </c>
      <c r="AE832" s="14">
        <f t="shared" si="190"/>
        <v>0</v>
      </c>
      <c r="AF832" s="14">
        <f t="shared" si="191"/>
        <v>0</v>
      </c>
      <c r="AG832" s="14">
        <f t="shared" si="192"/>
        <v>0</v>
      </c>
      <c r="AH832" s="14">
        <f t="shared" si="193"/>
        <v>0</v>
      </c>
      <c r="AI832" s="9">
        <f t="shared" si="194"/>
        <v>38.915470494417868</v>
      </c>
    </row>
    <row r="833" spans="1:35">
      <c r="A833" s="1">
        <v>120699</v>
      </c>
      <c r="B833" s="14">
        <v>58</v>
      </c>
      <c r="C833" s="14">
        <v>21</v>
      </c>
      <c r="D833" s="2">
        <v>59.13</v>
      </c>
      <c r="E833" s="3">
        <v>4.2</v>
      </c>
      <c r="F833" s="14">
        <v>63</v>
      </c>
      <c r="G833" s="14">
        <v>28</v>
      </c>
      <c r="H833" s="14">
        <v>28</v>
      </c>
      <c r="I833" s="14">
        <v>5</v>
      </c>
      <c r="J833" s="14">
        <v>5</v>
      </c>
      <c r="K833" s="14">
        <v>1</v>
      </c>
      <c r="L833" s="14">
        <v>0</v>
      </c>
      <c r="M833" s="14">
        <v>0</v>
      </c>
      <c r="N833" s="14">
        <v>1</v>
      </c>
      <c r="O833" s="14">
        <v>0</v>
      </c>
      <c r="P833" s="14">
        <v>0</v>
      </c>
      <c r="Q833" s="14">
        <v>0</v>
      </c>
      <c r="R833" s="14">
        <v>0</v>
      </c>
      <c r="S833">
        <v>0</v>
      </c>
      <c r="T833" s="41">
        <v>2</v>
      </c>
      <c r="U833" s="14">
        <f t="shared" si="180"/>
        <v>131</v>
      </c>
      <c r="V833" s="14">
        <f t="shared" si="181"/>
        <v>68</v>
      </c>
      <c r="W833" s="14">
        <f t="shared" si="182"/>
        <v>40</v>
      </c>
      <c r="X833" s="14">
        <f t="shared" si="183"/>
        <v>12</v>
      </c>
      <c r="Y833" s="14">
        <f t="shared" si="184"/>
        <v>7</v>
      </c>
      <c r="Z833" s="14">
        <f t="shared" si="185"/>
        <v>2</v>
      </c>
      <c r="AA833" s="14">
        <f t="shared" si="186"/>
        <v>1</v>
      </c>
      <c r="AB833" s="14">
        <f t="shared" si="187"/>
        <v>1</v>
      </c>
      <c r="AC833" s="14">
        <f t="shared" si="188"/>
        <v>1</v>
      </c>
      <c r="AD833" s="14">
        <f t="shared" si="189"/>
        <v>0</v>
      </c>
      <c r="AE833" s="14">
        <f t="shared" si="190"/>
        <v>0</v>
      </c>
      <c r="AF833" s="14">
        <f t="shared" si="191"/>
        <v>0</v>
      </c>
      <c r="AG833" s="14">
        <f t="shared" si="192"/>
        <v>0</v>
      </c>
      <c r="AH833" s="14">
        <f t="shared" si="193"/>
        <v>0</v>
      </c>
      <c r="AI833" s="9">
        <f t="shared" si="194"/>
        <v>30.534351145038169</v>
      </c>
    </row>
    <row r="834" spans="1:35">
      <c r="A834" s="1">
        <v>120699</v>
      </c>
      <c r="B834" s="14">
        <v>58</v>
      </c>
      <c r="C834" s="14">
        <v>22</v>
      </c>
      <c r="D834" s="2">
        <v>59.171999999999997</v>
      </c>
      <c r="E834" s="3">
        <v>4.2</v>
      </c>
      <c r="F834" s="14">
        <v>102</v>
      </c>
      <c r="G834" s="14">
        <v>48</v>
      </c>
      <c r="H834" s="14">
        <v>23</v>
      </c>
      <c r="I834" s="14">
        <v>21</v>
      </c>
      <c r="J834" s="14">
        <v>13</v>
      </c>
      <c r="K834" s="14">
        <v>5</v>
      </c>
      <c r="L834" s="14">
        <v>6</v>
      </c>
      <c r="M834" s="14">
        <v>3</v>
      </c>
      <c r="N834" s="14">
        <v>2</v>
      </c>
      <c r="O834" s="14">
        <v>1</v>
      </c>
      <c r="P834" s="14">
        <v>0</v>
      </c>
      <c r="Q834" s="14">
        <v>0</v>
      </c>
      <c r="R834" s="14">
        <v>0</v>
      </c>
      <c r="S834">
        <v>0</v>
      </c>
      <c r="T834" s="41">
        <v>2</v>
      </c>
      <c r="U834" s="14">
        <f t="shared" si="180"/>
        <v>224</v>
      </c>
      <c r="V834" s="14">
        <f t="shared" si="181"/>
        <v>122</v>
      </c>
      <c r="W834" s="14">
        <f t="shared" si="182"/>
        <v>74</v>
      </c>
      <c r="X834" s="14">
        <f t="shared" si="183"/>
        <v>51</v>
      </c>
      <c r="Y834" s="14">
        <f t="shared" si="184"/>
        <v>30</v>
      </c>
      <c r="Z834" s="14">
        <f t="shared" si="185"/>
        <v>17</v>
      </c>
      <c r="AA834" s="14">
        <f t="shared" si="186"/>
        <v>12</v>
      </c>
      <c r="AB834" s="14">
        <f t="shared" si="187"/>
        <v>6</v>
      </c>
      <c r="AC834" s="14">
        <f t="shared" si="188"/>
        <v>3</v>
      </c>
      <c r="AD834" s="14">
        <f t="shared" si="189"/>
        <v>1</v>
      </c>
      <c r="AE834" s="14">
        <f t="shared" si="190"/>
        <v>0</v>
      </c>
      <c r="AF834" s="14">
        <f t="shared" si="191"/>
        <v>0</v>
      </c>
      <c r="AG834" s="14">
        <f t="shared" si="192"/>
        <v>0</v>
      </c>
      <c r="AH834" s="14">
        <f t="shared" si="193"/>
        <v>0</v>
      </c>
      <c r="AI834" s="9">
        <f t="shared" si="194"/>
        <v>33.035714285714285</v>
      </c>
    </row>
    <row r="835" spans="1:35">
      <c r="A835" s="1">
        <v>120699</v>
      </c>
      <c r="B835" s="14">
        <v>58</v>
      </c>
      <c r="C835" s="14">
        <v>23</v>
      </c>
      <c r="D835" s="2">
        <v>59.213999999999999</v>
      </c>
      <c r="E835" s="3">
        <v>4.2</v>
      </c>
      <c r="F835" s="14">
        <v>0</v>
      </c>
      <c r="G835" s="14">
        <v>0</v>
      </c>
      <c r="H835" s="14">
        <v>0</v>
      </c>
      <c r="I835" s="14">
        <v>0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>
        <v>0</v>
      </c>
      <c r="T835" s="41">
        <v>1</v>
      </c>
      <c r="U835" s="14">
        <f t="shared" si="180"/>
        <v>0</v>
      </c>
      <c r="V835" s="14">
        <f t="shared" si="181"/>
        <v>0</v>
      </c>
      <c r="W835" s="14">
        <f t="shared" si="182"/>
        <v>0</v>
      </c>
      <c r="X835" s="14">
        <f t="shared" si="183"/>
        <v>0</v>
      </c>
      <c r="Y835" s="14">
        <f t="shared" si="184"/>
        <v>0</v>
      </c>
      <c r="Z835" s="14">
        <f t="shared" si="185"/>
        <v>0</v>
      </c>
      <c r="AA835" s="14">
        <f t="shared" si="186"/>
        <v>0</v>
      </c>
      <c r="AB835" s="14">
        <f t="shared" si="187"/>
        <v>0</v>
      </c>
      <c r="AC835" s="14">
        <f t="shared" si="188"/>
        <v>0</v>
      </c>
      <c r="AD835" s="14">
        <f t="shared" si="189"/>
        <v>0</v>
      </c>
      <c r="AE835" s="14">
        <f t="shared" si="190"/>
        <v>0</v>
      </c>
      <c r="AF835" s="14">
        <f t="shared" si="191"/>
        <v>0</v>
      </c>
      <c r="AG835" s="14">
        <f t="shared" si="192"/>
        <v>0</v>
      </c>
      <c r="AH835" s="14">
        <f t="shared" si="193"/>
        <v>0</v>
      </c>
      <c r="AI835" s="9" t="e">
        <f t="shared" si="194"/>
        <v>#DIV/0!</v>
      </c>
    </row>
    <row r="836" spans="1:35">
      <c r="A836" s="1">
        <v>120699</v>
      </c>
      <c r="B836" s="14">
        <v>58</v>
      </c>
      <c r="C836" s="14">
        <v>24</v>
      </c>
      <c r="D836" s="2">
        <v>59.256</v>
      </c>
      <c r="E836" s="3">
        <v>4.4000000000000004</v>
      </c>
      <c r="F836" s="14">
        <v>167</v>
      </c>
      <c r="G836" s="14">
        <v>64</v>
      </c>
      <c r="H836" s="14">
        <v>36</v>
      </c>
      <c r="I836" s="14">
        <v>7</v>
      </c>
      <c r="J836" s="14">
        <v>6</v>
      </c>
      <c r="K836" s="14">
        <v>0</v>
      </c>
      <c r="L836" s="14">
        <v>2</v>
      </c>
      <c r="M836" s="14">
        <v>1</v>
      </c>
      <c r="N836" s="14">
        <v>1</v>
      </c>
      <c r="O836" s="14">
        <v>0</v>
      </c>
      <c r="P836" s="14">
        <v>0</v>
      </c>
      <c r="Q836" s="14">
        <v>0</v>
      </c>
      <c r="R836" s="14">
        <v>0</v>
      </c>
      <c r="S836">
        <v>0</v>
      </c>
      <c r="T836" s="41">
        <v>2</v>
      </c>
      <c r="U836" s="14">
        <f t="shared" si="180"/>
        <v>284</v>
      </c>
      <c r="V836" s="14">
        <f t="shared" si="181"/>
        <v>117</v>
      </c>
      <c r="W836" s="14">
        <f t="shared" si="182"/>
        <v>53</v>
      </c>
      <c r="X836" s="14">
        <f t="shared" si="183"/>
        <v>17</v>
      </c>
      <c r="Y836" s="14">
        <f t="shared" si="184"/>
        <v>10</v>
      </c>
      <c r="Z836" s="14">
        <f t="shared" si="185"/>
        <v>4</v>
      </c>
      <c r="AA836" s="14">
        <f t="shared" si="186"/>
        <v>4</v>
      </c>
      <c r="AB836" s="14">
        <f t="shared" si="187"/>
        <v>2</v>
      </c>
      <c r="AC836" s="14">
        <f t="shared" si="188"/>
        <v>1</v>
      </c>
      <c r="AD836" s="14">
        <f t="shared" si="189"/>
        <v>0</v>
      </c>
      <c r="AE836" s="14">
        <f t="shared" si="190"/>
        <v>0</v>
      </c>
      <c r="AF836" s="14">
        <f t="shared" si="191"/>
        <v>0</v>
      </c>
      <c r="AG836" s="14">
        <f t="shared" si="192"/>
        <v>0</v>
      </c>
      <c r="AH836" s="14">
        <f t="shared" si="193"/>
        <v>0</v>
      </c>
      <c r="AI836" s="9">
        <f t="shared" si="194"/>
        <v>18.661971830985916</v>
      </c>
    </row>
    <row r="837" spans="1:35">
      <c r="A837" s="1">
        <v>120799</v>
      </c>
      <c r="B837" s="14">
        <v>59</v>
      </c>
      <c r="C837" s="14">
        <v>1</v>
      </c>
      <c r="D837" s="2">
        <v>59.3</v>
      </c>
      <c r="E837" s="3">
        <v>5.5</v>
      </c>
      <c r="F837" s="14">
        <v>149</v>
      </c>
      <c r="G837" s="14">
        <v>93</v>
      </c>
      <c r="H837" s="14">
        <v>52</v>
      </c>
      <c r="I837" s="14">
        <v>39</v>
      </c>
      <c r="J837" s="14">
        <v>13</v>
      </c>
      <c r="K837" s="14">
        <v>2</v>
      </c>
      <c r="L837" s="14">
        <v>8</v>
      </c>
      <c r="M837" s="14">
        <v>4</v>
      </c>
      <c r="N837" s="14">
        <v>1</v>
      </c>
      <c r="O837" s="14">
        <v>3</v>
      </c>
      <c r="P837" s="14">
        <v>3</v>
      </c>
      <c r="Q837" s="14">
        <v>2</v>
      </c>
      <c r="R837" s="14">
        <v>0</v>
      </c>
      <c r="S837">
        <v>0</v>
      </c>
      <c r="T837" s="41">
        <v>2</v>
      </c>
      <c r="U837" s="14">
        <f t="shared" si="180"/>
        <v>369</v>
      </c>
      <c r="V837" s="14">
        <f t="shared" si="181"/>
        <v>220</v>
      </c>
      <c r="W837" s="14">
        <f t="shared" si="182"/>
        <v>127</v>
      </c>
      <c r="X837" s="14">
        <f t="shared" si="183"/>
        <v>75</v>
      </c>
      <c r="Y837" s="14">
        <f t="shared" si="184"/>
        <v>36</v>
      </c>
      <c r="Z837" s="14">
        <f t="shared" si="185"/>
        <v>23</v>
      </c>
      <c r="AA837" s="14">
        <f t="shared" si="186"/>
        <v>21</v>
      </c>
      <c r="AB837" s="14">
        <f t="shared" si="187"/>
        <v>13</v>
      </c>
      <c r="AC837" s="14">
        <f t="shared" si="188"/>
        <v>9</v>
      </c>
      <c r="AD837" s="14">
        <f t="shared" si="189"/>
        <v>8</v>
      </c>
      <c r="AE837" s="14">
        <f t="shared" si="190"/>
        <v>5</v>
      </c>
      <c r="AF837" s="14">
        <f t="shared" si="191"/>
        <v>2</v>
      </c>
      <c r="AG837" s="14">
        <f t="shared" si="192"/>
        <v>0</v>
      </c>
      <c r="AH837" s="14">
        <f t="shared" si="193"/>
        <v>0</v>
      </c>
      <c r="AI837" s="9">
        <f t="shared" si="194"/>
        <v>34.417344173441734</v>
      </c>
    </row>
    <row r="838" spans="1:35">
      <c r="A838" s="1">
        <v>120799</v>
      </c>
      <c r="B838" s="14">
        <v>59</v>
      </c>
      <c r="C838" s="14">
        <v>2</v>
      </c>
      <c r="D838" s="2">
        <v>59.354999999999997</v>
      </c>
      <c r="E838" s="3">
        <v>4.5</v>
      </c>
      <c r="F838" s="14">
        <v>145</v>
      </c>
      <c r="G838" s="14">
        <v>47</v>
      </c>
      <c r="H838" s="14">
        <v>22</v>
      </c>
      <c r="I838" s="14">
        <v>10</v>
      </c>
      <c r="J838" s="14">
        <v>16</v>
      </c>
      <c r="K838" s="14">
        <v>1</v>
      </c>
      <c r="L838" s="14">
        <v>1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>
        <v>0</v>
      </c>
      <c r="T838" s="41">
        <v>2</v>
      </c>
      <c r="U838" s="14">
        <f t="shared" si="180"/>
        <v>242</v>
      </c>
      <c r="V838" s="14">
        <f t="shared" si="181"/>
        <v>97</v>
      </c>
      <c r="W838" s="14">
        <f t="shared" si="182"/>
        <v>50</v>
      </c>
      <c r="X838" s="14">
        <f t="shared" si="183"/>
        <v>28</v>
      </c>
      <c r="Y838" s="14">
        <f t="shared" si="184"/>
        <v>18</v>
      </c>
      <c r="Z838" s="14">
        <f t="shared" si="185"/>
        <v>2</v>
      </c>
      <c r="AA838" s="14">
        <f t="shared" si="186"/>
        <v>1</v>
      </c>
      <c r="AB838" s="14">
        <f t="shared" si="187"/>
        <v>0</v>
      </c>
      <c r="AC838" s="14">
        <f t="shared" si="188"/>
        <v>0</v>
      </c>
      <c r="AD838" s="14">
        <f t="shared" si="189"/>
        <v>0</v>
      </c>
      <c r="AE838" s="14">
        <f t="shared" si="190"/>
        <v>0</v>
      </c>
      <c r="AF838" s="14">
        <f t="shared" si="191"/>
        <v>0</v>
      </c>
      <c r="AG838" s="14">
        <f t="shared" si="192"/>
        <v>0</v>
      </c>
      <c r="AH838" s="14">
        <f t="shared" si="193"/>
        <v>0</v>
      </c>
      <c r="AI838" s="9">
        <f t="shared" si="194"/>
        <v>20.66115702479339</v>
      </c>
    </row>
    <row r="839" spans="1:35">
      <c r="A839" s="1">
        <v>120799</v>
      </c>
      <c r="B839" s="14">
        <v>59</v>
      </c>
      <c r="C839" s="14">
        <v>3</v>
      </c>
      <c r="D839" s="2">
        <v>59.4</v>
      </c>
      <c r="E839" s="3">
        <v>4.5</v>
      </c>
      <c r="F839" s="14">
        <v>292</v>
      </c>
      <c r="G839" s="14">
        <v>127</v>
      </c>
      <c r="H839" s="14">
        <v>74</v>
      </c>
      <c r="I839" s="14">
        <v>34</v>
      </c>
      <c r="J839" s="14">
        <v>13</v>
      </c>
      <c r="K839" s="14">
        <v>6</v>
      </c>
      <c r="L839" s="14">
        <v>4</v>
      </c>
      <c r="M839" s="14">
        <v>0</v>
      </c>
      <c r="N839" s="14">
        <v>0</v>
      </c>
      <c r="O839" s="14">
        <v>0</v>
      </c>
      <c r="P839" s="14">
        <v>1</v>
      </c>
      <c r="Q839" s="14">
        <v>0</v>
      </c>
      <c r="R839" s="14">
        <v>0</v>
      </c>
      <c r="S839">
        <v>0</v>
      </c>
      <c r="T839" s="41">
        <v>2</v>
      </c>
      <c r="U839" s="14">
        <f t="shared" si="180"/>
        <v>551</v>
      </c>
      <c r="V839" s="14">
        <f t="shared" si="181"/>
        <v>259</v>
      </c>
      <c r="W839" s="14">
        <f t="shared" si="182"/>
        <v>132</v>
      </c>
      <c r="X839" s="14">
        <f t="shared" si="183"/>
        <v>58</v>
      </c>
      <c r="Y839" s="14">
        <f t="shared" si="184"/>
        <v>24</v>
      </c>
      <c r="Z839" s="14">
        <f t="shared" si="185"/>
        <v>11</v>
      </c>
      <c r="AA839" s="14">
        <f t="shared" si="186"/>
        <v>5</v>
      </c>
      <c r="AB839" s="14">
        <f t="shared" si="187"/>
        <v>1</v>
      </c>
      <c r="AC839" s="14">
        <f t="shared" si="188"/>
        <v>1</v>
      </c>
      <c r="AD839" s="14">
        <f t="shared" si="189"/>
        <v>1</v>
      </c>
      <c r="AE839" s="14">
        <f t="shared" si="190"/>
        <v>1</v>
      </c>
      <c r="AF839" s="14">
        <f t="shared" si="191"/>
        <v>0</v>
      </c>
      <c r="AG839" s="14">
        <f t="shared" si="192"/>
        <v>0</v>
      </c>
      <c r="AH839" s="14">
        <f t="shared" si="193"/>
        <v>0</v>
      </c>
      <c r="AI839" s="9">
        <f t="shared" si="194"/>
        <v>23.95644283121597</v>
      </c>
    </row>
    <row r="840" spans="1:35">
      <c r="A840" s="1">
        <v>120799</v>
      </c>
      <c r="B840" s="14">
        <v>59</v>
      </c>
      <c r="C840" s="14">
        <v>4</v>
      </c>
      <c r="D840" s="2">
        <v>59.445</v>
      </c>
      <c r="E840" s="3">
        <v>4.5</v>
      </c>
      <c r="F840" s="14">
        <v>121</v>
      </c>
      <c r="G840" s="14">
        <v>70</v>
      </c>
      <c r="H840" s="14">
        <v>39</v>
      </c>
      <c r="I840" s="14">
        <v>17</v>
      </c>
      <c r="J840" s="14">
        <v>3</v>
      </c>
      <c r="K840" s="14">
        <v>1</v>
      </c>
      <c r="L840" s="14">
        <v>5</v>
      </c>
      <c r="M840" s="14">
        <v>0</v>
      </c>
      <c r="N840" s="14">
        <v>0</v>
      </c>
      <c r="O840" s="14">
        <v>1</v>
      </c>
      <c r="P840" s="14">
        <v>1</v>
      </c>
      <c r="Q840" s="14">
        <v>0</v>
      </c>
      <c r="R840" s="14">
        <v>0</v>
      </c>
      <c r="S840">
        <v>0</v>
      </c>
      <c r="T840" s="41">
        <v>2</v>
      </c>
      <c r="U840" s="14">
        <f t="shared" si="180"/>
        <v>258</v>
      </c>
      <c r="V840" s="14">
        <f t="shared" si="181"/>
        <v>137</v>
      </c>
      <c r="W840" s="14">
        <f t="shared" si="182"/>
        <v>67</v>
      </c>
      <c r="X840" s="14">
        <f t="shared" si="183"/>
        <v>28</v>
      </c>
      <c r="Y840" s="14">
        <f t="shared" si="184"/>
        <v>11</v>
      </c>
      <c r="Z840" s="14">
        <f t="shared" si="185"/>
        <v>8</v>
      </c>
      <c r="AA840" s="14">
        <f t="shared" si="186"/>
        <v>7</v>
      </c>
      <c r="AB840" s="14">
        <f t="shared" si="187"/>
        <v>2</v>
      </c>
      <c r="AC840" s="14">
        <f t="shared" si="188"/>
        <v>2</v>
      </c>
      <c r="AD840" s="14">
        <f t="shared" si="189"/>
        <v>2</v>
      </c>
      <c r="AE840" s="14">
        <f t="shared" si="190"/>
        <v>1</v>
      </c>
      <c r="AF840" s="14">
        <f t="shared" si="191"/>
        <v>0</v>
      </c>
      <c r="AG840" s="14">
        <f t="shared" si="192"/>
        <v>0</v>
      </c>
      <c r="AH840" s="14">
        <f t="shared" si="193"/>
        <v>0</v>
      </c>
      <c r="AI840" s="9">
        <f t="shared" si="194"/>
        <v>25.968992248062015</v>
      </c>
    </row>
    <row r="841" spans="1:35">
      <c r="A841" s="1">
        <v>120799</v>
      </c>
      <c r="B841" s="14">
        <v>59</v>
      </c>
      <c r="C841" s="14">
        <v>5</v>
      </c>
      <c r="D841" s="2">
        <v>59.49</v>
      </c>
      <c r="E841" s="3">
        <v>4.5</v>
      </c>
      <c r="F841" s="14">
        <v>215</v>
      </c>
      <c r="G841" s="14">
        <v>83</v>
      </c>
      <c r="H841" s="14">
        <v>40</v>
      </c>
      <c r="I841" s="14">
        <v>17</v>
      </c>
      <c r="J841" s="14">
        <v>6</v>
      </c>
      <c r="K841" s="14">
        <v>4</v>
      </c>
      <c r="L841" s="14">
        <v>1</v>
      </c>
      <c r="M841" s="14">
        <v>0</v>
      </c>
      <c r="N841" s="14">
        <v>1</v>
      </c>
      <c r="O841" s="14">
        <v>0</v>
      </c>
      <c r="P841" s="14">
        <v>1</v>
      </c>
      <c r="Q841" s="14">
        <v>0</v>
      </c>
      <c r="R841" s="14">
        <v>0</v>
      </c>
      <c r="S841">
        <v>0</v>
      </c>
      <c r="T841" s="41">
        <v>2</v>
      </c>
      <c r="U841" s="14">
        <f t="shared" si="180"/>
        <v>368</v>
      </c>
      <c r="V841" s="14">
        <f t="shared" si="181"/>
        <v>153</v>
      </c>
      <c r="W841" s="14">
        <f t="shared" si="182"/>
        <v>70</v>
      </c>
      <c r="X841" s="14">
        <f t="shared" si="183"/>
        <v>30</v>
      </c>
      <c r="Y841" s="14">
        <f t="shared" si="184"/>
        <v>13</v>
      </c>
      <c r="Z841" s="14">
        <f t="shared" si="185"/>
        <v>7</v>
      </c>
      <c r="AA841" s="14">
        <f t="shared" si="186"/>
        <v>3</v>
      </c>
      <c r="AB841" s="14">
        <f t="shared" si="187"/>
        <v>2</v>
      </c>
      <c r="AC841" s="14">
        <f t="shared" si="188"/>
        <v>2</v>
      </c>
      <c r="AD841" s="14">
        <f t="shared" si="189"/>
        <v>1</v>
      </c>
      <c r="AE841" s="14">
        <f t="shared" si="190"/>
        <v>1</v>
      </c>
      <c r="AF841" s="14">
        <f t="shared" si="191"/>
        <v>0</v>
      </c>
      <c r="AG841" s="14">
        <f t="shared" si="192"/>
        <v>0</v>
      </c>
      <c r="AH841" s="14">
        <f t="shared" si="193"/>
        <v>0</v>
      </c>
      <c r="AI841" s="9">
        <f t="shared" si="194"/>
        <v>19.021739130434785</v>
      </c>
    </row>
    <row r="842" spans="1:35">
      <c r="A842" s="1">
        <v>120799</v>
      </c>
      <c r="B842" s="14">
        <v>59</v>
      </c>
      <c r="C842" s="14">
        <v>6</v>
      </c>
      <c r="D842" s="2">
        <v>59.534999999999997</v>
      </c>
      <c r="E842" s="3">
        <v>4.5</v>
      </c>
      <c r="F842" s="14">
        <v>299</v>
      </c>
      <c r="G842" s="14">
        <v>156</v>
      </c>
      <c r="H842" s="14">
        <v>126</v>
      </c>
      <c r="I842" s="14">
        <v>74</v>
      </c>
      <c r="J842" s="14">
        <v>50</v>
      </c>
      <c r="K842" s="14">
        <v>22</v>
      </c>
      <c r="L842" s="14">
        <v>11</v>
      </c>
      <c r="M842" s="14">
        <v>6</v>
      </c>
      <c r="N842" s="14">
        <v>3</v>
      </c>
      <c r="O842" s="14">
        <v>2</v>
      </c>
      <c r="P842" s="14">
        <v>2</v>
      </c>
      <c r="Q842" s="14">
        <v>0</v>
      </c>
      <c r="R842" s="14">
        <v>3</v>
      </c>
      <c r="S842">
        <v>0</v>
      </c>
      <c r="T842" s="41">
        <v>2</v>
      </c>
      <c r="U842" s="14">
        <f t="shared" si="180"/>
        <v>754</v>
      </c>
      <c r="V842" s="14">
        <f t="shared" si="181"/>
        <v>455</v>
      </c>
      <c r="W842" s="14">
        <f t="shared" si="182"/>
        <v>299</v>
      </c>
      <c r="X842" s="14">
        <f t="shared" si="183"/>
        <v>173</v>
      </c>
      <c r="Y842" s="14">
        <f t="shared" si="184"/>
        <v>99</v>
      </c>
      <c r="Z842" s="14">
        <f t="shared" si="185"/>
        <v>49</v>
      </c>
      <c r="AA842" s="14">
        <f t="shared" si="186"/>
        <v>27</v>
      </c>
      <c r="AB842" s="14">
        <f t="shared" si="187"/>
        <v>16</v>
      </c>
      <c r="AC842" s="14">
        <f t="shared" si="188"/>
        <v>10</v>
      </c>
      <c r="AD842" s="14">
        <f t="shared" si="189"/>
        <v>7</v>
      </c>
      <c r="AE842" s="14">
        <f t="shared" si="190"/>
        <v>5</v>
      </c>
      <c r="AF842" s="14">
        <f t="shared" si="191"/>
        <v>3</v>
      </c>
      <c r="AG842" s="14">
        <f t="shared" si="192"/>
        <v>3</v>
      </c>
      <c r="AH842" s="14">
        <f t="shared" si="193"/>
        <v>0</v>
      </c>
      <c r="AI842" s="9">
        <f t="shared" si="194"/>
        <v>39.655172413793103</v>
      </c>
    </row>
    <row r="843" spans="1:35">
      <c r="A843" s="1">
        <v>120799</v>
      </c>
      <c r="B843" s="14">
        <v>59</v>
      </c>
      <c r="C843" s="14">
        <v>7</v>
      </c>
      <c r="D843" s="2">
        <v>59.58</v>
      </c>
      <c r="E843" s="3">
        <v>4.5</v>
      </c>
      <c r="F843" s="14">
        <v>164</v>
      </c>
      <c r="G843" s="14">
        <v>77</v>
      </c>
      <c r="H843" s="14">
        <v>45</v>
      </c>
      <c r="I843" s="14">
        <v>21</v>
      </c>
      <c r="J843" s="14">
        <v>10</v>
      </c>
      <c r="K843" s="14">
        <v>9</v>
      </c>
      <c r="L843" s="14">
        <v>2</v>
      </c>
      <c r="M843" s="14">
        <v>1</v>
      </c>
      <c r="N843" s="14">
        <v>0</v>
      </c>
      <c r="O843" s="14">
        <v>1</v>
      </c>
      <c r="P843" s="14">
        <v>0</v>
      </c>
      <c r="Q843" s="14">
        <v>0</v>
      </c>
      <c r="R843" s="14">
        <v>0</v>
      </c>
      <c r="S843">
        <v>0</v>
      </c>
      <c r="T843" s="41">
        <v>2</v>
      </c>
      <c r="U843" s="14">
        <f t="shared" ref="U843:U906" si="195">SUM(F843:S843)</f>
        <v>330</v>
      </c>
      <c r="V843" s="14">
        <f t="shared" ref="V843:V906" si="196">SUM(G843:S843)</f>
        <v>166</v>
      </c>
      <c r="W843" s="14">
        <f t="shared" ref="W843:W906" si="197">SUM(H843:S843)</f>
        <v>89</v>
      </c>
      <c r="X843" s="14">
        <f t="shared" ref="X843:X906" si="198">SUM(I843:S843)</f>
        <v>44</v>
      </c>
      <c r="Y843" s="14">
        <f t="shared" ref="Y843:Y906" si="199">SUM(J843:S843)</f>
        <v>23</v>
      </c>
      <c r="Z843" s="14">
        <f t="shared" ref="Z843:Z906" si="200">SUM(K843:S843)</f>
        <v>13</v>
      </c>
      <c r="AA843" s="14">
        <f t="shared" ref="AA843:AA906" si="201">SUM(L843:S843)</f>
        <v>4</v>
      </c>
      <c r="AB843" s="14">
        <f t="shared" ref="AB843:AB906" si="202">SUM(M843:S843)</f>
        <v>2</v>
      </c>
      <c r="AC843" s="14">
        <f t="shared" ref="AC843:AC906" si="203">SUM(N843:S843)</f>
        <v>1</v>
      </c>
      <c r="AD843" s="14">
        <f t="shared" ref="AD843:AD906" si="204">SUM(O843:S843)</f>
        <v>1</v>
      </c>
      <c r="AE843" s="14">
        <f t="shared" ref="AE843:AE906" si="205">SUM(P843:S843)</f>
        <v>0</v>
      </c>
      <c r="AF843" s="14">
        <f t="shared" ref="AF843:AF906" si="206">SUM(Q843:S843)</f>
        <v>0</v>
      </c>
      <c r="AG843" s="14">
        <f t="shared" ref="AG843:AG906" si="207">SUM(R843:S843)</f>
        <v>0</v>
      </c>
      <c r="AH843" s="14">
        <f t="shared" ref="AH843:AH906" si="208">SUM(S843)</f>
        <v>0</v>
      </c>
      <c r="AI843" s="9">
        <f t="shared" ref="AI843:AI906" si="209">(W843/U843)*100</f>
        <v>26.969696969696972</v>
      </c>
    </row>
    <row r="844" spans="1:35">
      <c r="A844" s="1">
        <v>120799</v>
      </c>
      <c r="B844" s="14">
        <v>59</v>
      </c>
      <c r="C844" s="14">
        <v>8</v>
      </c>
      <c r="D844" s="2">
        <v>59.625</v>
      </c>
      <c r="E844" s="3">
        <v>4.5</v>
      </c>
      <c r="F844" s="14">
        <v>188</v>
      </c>
      <c r="G844" s="14">
        <v>94</v>
      </c>
      <c r="H844" s="14">
        <v>65</v>
      </c>
      <c r="I844" s="14">
        <v>42</v>
      </c>
      <c r="J844" s="14">
        <v>22</v>
      </c>
      <c r="K844" s="14">
        <v>13</v>
      </c>
      <c r="L844" s="14">
        <v>9</v>
      </c>
      <c r="M844" s="14">
        <v>2</v>
      </c>
      <c r="N844" s="14">
        <v>1</v>
      </c>
      <c r="O844" s="14">
        <v>0</v>
      </c>
      <c r="P844" s="14">
        <v>0</v>
      </c>
      <c r="Q844" s="14">
        <v>0</v>
      </c>
      <c r="R844" s="14">
        <v>0</v>
      </c>
      <c r="S844">
        <v>0</v>
      </c>
      <c r="T844" s="41">
        <v>2</v>
      </c>
      <c r="U844" s="14">
        <f t="shared" si="195"/>
        <v>436</v>
      </c>
      <c r="V844" s="14">
        <f t="shared" si="196"/>
        <v>248</v>
      </c>
      <c r="W844" s="14">
        <f t="shared" si="197"/>
        <v>154</v>
      </c>
      <c r="X844" s="14">
        <f t="shared" si="198"/>
        <v>89</v>
      </c>
      <c r="Y844" s="14">
        <f t="shared" si="199"/>
        <v>47</v>
      </c>
      <c r="Z844" s="14">
        <f t="shared" si="200"/>
        <v>25</v>
      </c>
      <c r="AA844" s="14">
        <f t="shared" si="201"/>
        <v>12</v>
      </c>
      <c r="AB844" s="14">
        <f t="shared" si="202"/>
        <v>3</v>
      </c>
      <c r="AC844" s="14">
        <f t="shared" si="203"/>
        <v>1</v>
      </c>
      <c r="AD844" s="14">
        <f t="shared" si="204"/>
        <v>0</v>
      </c>
      <c r="AE844" s="14">
        <f t="shared" si="205"/>
        <v>0</v>
      </c>
      <c r="AF844" s="14">
        <f t="shared" si="206"/>
        <v>0</v>
      </c>
      <c r="AG844" s="14">
        <f t="shared" si="207"/>
        <v>0</v>
      </c>
      <c r="AH844" s="14">
        <f t="shared" si="208"/>
        <v>0</v>
      </c>
      <c r="AI844" s="9">
        <f t="shared" si="209"/>
        <v>35.321100917431195</v>
      </c>
    </row>
    <row r="845" spans="1:35">
      <c r="A845" s="1">
        <v>120799</v>
      </c>
      <c r="B845" s="14">
        <v>59</v>
      </c>
      <c r="C845" s="14">
        <v>9</v>
      </c>
      <c r="D845" s="2">
        <v>59.67</v>
      </c>
      <c r="E845" s="3">
        <v>5.5</v>
      </c>
      <c r="F845" s="14">
        <v>292</v>
      </c>
      <c r="G845" s="14">
        <v>133</v>
      </c>
      <c r="H845" s="14">
        <v>65</v>
      </c>
      <c r="I845" s="14">
        <v>46</v>
      </c>
      <c r="J845" s="14">
        <v>21</v>
      </c>
      <c r="K845" s="14">
        <v>10</v>
      </c>
      <c r="L845" s="14">
        <v>4</v>
      </c>
      <c r="M845" s="14">
        <v>1</v>
      </c>
      <c r="N845" s="14">
        <v>0</v>
      </c>
      <c r="O845" s="14">
        <v>0</v>
      </c>
      <c r="P845" s="14">
        <v>0</v>
      </c>
      <c r="Q845" s="14">
        <v>0</v>
      </c>
      <c r="R845" s="14">
        <v>0</v>
      </c>
      <c r="S845">
        <v>0</v>
      </c>
      <c r="T845" s="41">
        <v>2</v>
      </c>
      <c r="U845" s="14">
        <f t="shared" si="195"/>
        <v>572</v>
      </c>
      <c r="V845" s="14">
        <f t="shared" si="196"/>
        <v>280</v>
      </c>
      <c r="W845" s="14">
        <f t="shared" si="197"/>
        <v>147</v>
      </c>
      <c r="X845" s="14">
        <f t="shared" si="198"/>
        <v>82</v>
      </c>
      <c r="Y845" s="14">
        <f t="shared" si="199"/>
        <v>36</v>
      </c>
      <c r="Z845" s="14">
        <f t="shared" si="200"/>
        <v>15</v>
      </c>
      <c r="AA845" s="14">
        <f t="shared" si="201"/>
        <v>5</v>
      </c>
      <c r="AB845" s="14">
        <f t="shared" si="202"/>
        <v>1</v>
      </c>
      <c r="AC845" s="14">
        <f t="shared" si="203"/>
        <v>0</v>
      </c>
      <c r="AD845" s="14">
        <f t="shared" si="204"/>
        <v>0</v>
      </c>
      <c r="AE845" s="14">
        <f t="shared" si="205"/>
        <v>0</v>
      </c>
      <c r="AF845" s="14">
        <f t="shared" si="206"/>
        <v>0</v>
      </c>
      <c r="AG845" s="14">
        <f t="shared" si="207"/>
        <v>0</v>
      </c>
      <c r="AH845" s="14">
        <f t="shared" si="208"/>
        <v>0</v>
      </c>
      <c r="AI845" s="9">
        <f t="shared" si="209"/>
        <v>25.699300699300696</v>
      </c>
    </row>
    <row r="846" spans="1:35">
      <c r="A846" s="1">
        <v>120799</v>
      </c>
      <c r="B846" s="14">
        <v>59</v>
      </c>
      <c r="C846" s="14">
        <v>10</v>
      </c>
      <c r="D846" s="2">
        <v>59.725000000000001</v>
      </c>
      <c r="E846" s="3">
        <v>6.5</v>
      </c>
      <c r="F846" s="14">
        <v>961</v>
      </c>
      <c r="G846" s="14">
        <v>457</v>
      </c>
      <c r="H846" s="14">
        <v>284</v>
      </c>
      <c r="I846" s="14">
        <v>147</v>
      </c>
      <c r="J846" s="14">
        <v>66</v>
      </c>
      <c r="K846" s="14">
        <v>23</v>
      </c>
      <c r="L846" s="14">
        <v>11</v>
      </c>
      <c r="M846" s="14">
        <v>2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>
        <v>0</v>
      </c>
      <c r="T846" s="41">
        <v>2</v>
      </c>
      <c r="U846" s="14">
        <f t="shared" si="195"/>
        <v>1951</v>
      </c>
      <c r="V846" s="14">
        <f t="shared" si="196"/>
        <v>990</v>
      </c>
      <c r="W846" s="14">
        <f t="shared" si="197"/>
        <v>533</v>
      </c>
      <c r="X846" s="14">
        <f t="shared" si="198"/>
        <v>249</v>
      </c>
      <c r="Y846" s="14">
        <f t="shared" si="199"/>
        <v>102</v>
      </c>
      <c r="Z846" s="14">
        <f t="shared" si="200"/>
        <v>36</v>
      </c>
      <c r="AA846" s="14">
        <f t="shared" si="201"/>
        <v>13</v>
      </c>
      <c r="AB846" s="14">
        <f t="shared" si="202"/>
        <v>2</v>
      </c>
      <c r="AC846" s="14">
        <f t="shared" si="203"/>
        <v>0</v>
      </c>
      <c r="AD846" s="14">
        <f t="shared" si="204"/>
        <v>0</v>
      </c>
      <c r="AE846" s="14">
        <f t="shared" si="205"/>
        <v>0</v>
      </c>
      <c r="AF846" s="14">
        <f t="shared" si="206"/>
        <v>0</v>
      </c>
      <c r="AG846" s="14">
        <f t="shared" si="207"/>
        <v>0</v>
      </c>
      <c r="AH846" s="14">
        <f t="shared" si="208"/>
        <v>0</v>
      </c>
      <c r="AI846" s="9">
        <f t="shared" si="209"/>
        <v>27.319323423885187</v>
      </c>
    </row>
    <row r="847" spans="1:35">
      <c r="A847" s="1">
        <v>120799</v>
      </c>
      <c r="B847" s="14">
        <v>59</v>
      </c>
      <c r="C847" s="14">
        <v>11</v>
      </c>
      <c r="D847" s="2">
        <v>59.79</v>
      </c>
      <c r="E847" s="3">
        <v>5.5</v>
      </c>
      <c r="F847" s="14">
        <v>492</v>
      </c>
      <c r="G847" s="14">
        <v>211</v>
      </c>
      <c r="H847" s="14">
        <v>94</v>
      </c>
      <c r="I847" s="14">
        <v>60</v>
      </c>
      <c r="J847" s="14">
        <v>23</v>
      </c>
      <c r="K847" s="14">
        <v>5</v>
      </c>
      <c r="L847" s="14">
        <v>3</v>
      </c>
      <c r="M847" s="14">
        <v>3</v>
      </c>
      <c r="N847" s="14">
        <v>1</v>
      </c>
      <c r="O847" s="14">
        <v>0</v>
      </c>
      <c r="P847" s="14">
        <v>1</v>
      </c>
      <c r="Q847" s="14">
        <v>0</v>
      </c>
      <c r="R847" s="14">
        <v>0</v>
      </c>
      <c r="S847">
        <v>0</v>
      </c>
      <c r="T847" s="41">
        <v>2</v>
      </c>
      <c r="U847" s="14">
        <f t="shared" si="195"/>
        <v>893</v>
      </c>
      <c r="V847" s="14">
        <f t="shared" si="196"/>
        <v>401</v>
      </c>
      <c r="W847" s="14">
        <f t="shared" si="197"/>
        <v>190</v>
      </c>
      <c r="X847" s="14">
        <f t="shared" si="198"/>
        <v>96</v>
      </c>
      <c r="Y847" s="14">
        <f t="shared" si="199"/>
        <v>36</v>
      </c>
      <c r="Z847" s="14">
        <f t="shared" si="200"/>
        <v>13</v>
      </c>
      <c r="AA847" s="14">
        <f t="shared" si="201"/>
        <v>8</v>
      </c>
      <c r="AB847" s="14">
        <f t="shared" si="202"/>
        <v>5</v>
      </c>
      <c r="AC847" s="14">
        <f t="shared" si="203"/>
        <v>2</v>
      </c>
      <c r="AD847" s="14">
        <f t="shared" si="204"/>
        <v>1</v>
      </c>
      <c r="AE847" s="14">
        <f t="shared" si="205"/>
        <v>1</v>
      </c>
      <c r="AF847" s="14">
        <f t="shared" si="206"/>
        <v>0</v>
      </c>
      <c r="AG847" s="14">
        <f t="shared" si="207"/>
        <v>0</v>
      </c>
      <c r="AH847" s="14">
        <f t="shared" si="208"/>
        <v>0</v>
      </c>
      <c r="AI847" s="9">
        <f t="shared" si="209"/>
        <v>21.276595744680851</v>
      </c>
    </row>
    <row r="848" spans="1:35">
      <c r="A848" s="1">
        <v>120799</v>
      </c>
      <c r="B848" s="14">
        <v>59</v>
      </c>
      <c r="C848" s="14">
        <v>12</v>
      </c>
      <c r="D848" s="2">
        <v>59.844999999999999</v>
      </c>
      <c r="E848" s="3">
        <v>4.5</v>
      </c>
      <c r="F848" s="14">
        <v>193</v>
      </c>
      <c r="G848" s="14">
        <v>75</v>
      </c>
      <c r="H848" s="14">
        <v>26</v>
      </c>
      <c r="I848" s="14">
        <v>22</v>
      </c>
      <c r="J848" s="14">
        <v>6</v>
      </c>
      <c r="K848" s="14">
        <v>6</v>
      </c>
      <c r="L848" s="14">
        <v>1</v>
      </c>
      <c r="M848" s="14">
        <v>2</v>
      </c>
      <c r="N848" s="14">
        <v>3</v>
      </c>
      <c r="O848" s="14">
        <v>0</v>
      </c>
      <c r="P848" s="14">
        <v>0</v>
      </c>
      <c r="Q848" s="14">
        <v>0</v>
      </c>
      <c r="R848" s="14">
        <v>0</v>
      </c>
      <c r="S848">
        <v>0</v>
      </c>
      <c r="T848" s="41">
        <v>2</v>
      </c>
      <c r="U848" s="14">
        <f t="shared" si="195"/>
        <v>334</v>
      </c>
      <c r="V848" s="14">
        <f t="shared" si="196"/>
        <v>141</v>
      </c>
      <c r="W848" s="14">
        <f t="shared" si="197"/>
        <v>66</v>
      </c>
      <c r="X848" s="14">
        <f t="shared" si="198"/>
        <v>40</v>
      </c>
      <c r="Y848" s="14">
        <f t="shared" si="199"/>
        <v>18</v>
      </c>
      <c r="Z848" s="14">
        <f t="shared" si="200"/>
        <v>12</v>
      </c>
      <c r="AA848" s="14">
        <f t="shared" si="201"/>
        <v>6</v>
      </c>
      <c r="AB848" s="14">
        <f t="shared" si="202"/>
        <v>5</v>
      </c>
      <c r="AC848" s="14">
        <f t="shared" si="203"/>
        <v>3</v>
      </c>
      <c r="AD848" s="14">
        <f t="shared" si="204"/>
        <v>0</v>
      </c>
      <c r="AE848" s="14">
        <f t="shared" si="205"/>
        <v>0</v>
      </c>
      <c r="AF848" s="14">
        <f t="shared" si="206"/>
        <v>0</v>
      </c>
      <c r="AG848" s="14">
        <f t="shared" si="207"/>
        <v>0</v>
      </c>
      <c r="AH848" s="14">
        <f t="shared" si="208"/>
        <v>0</v>
      </c>
      <c r="AI848" s="9">
        <f t="shared" si="209"/>
        <v>19.760479041916167</v>
      </c>
    </row>
    <row r="849" spans="1:35">
      <c r="A849" s="1">
        <v>120799</v>
      </c>
      <c r="B849" s="14">
        <v>59</v>
      </c>
      <c r="C849" s="14">
        <v>13</v>
      </c>
      <c r="D849" s="2">
        <v>59.89</v>
      </c>
      <c r="E849" s="3">
        <v>4.5</v>
      </c>
      <c r="F849" s="14">
        <v>135</v>
      </c>
      <c r="G849" s="14">
        <v>50</v>
      </c>
      <c r="H849" s="14">
        <v>18</v>
      </c>
      <c r="I849" s="14">
        <v>13</v>
      </c>
      <c r="J849" s="14">
        <v>7</v>
      </c>
      <c r="K849" s="14">
        <v>1</v>
      </c>
      <c r="L849" s="14">
        <v>1</v>
      </c>
      <c r="M849" s="14">
        <v>1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>
        <v>0</v>
      </c>
      <c r="T849" s="41">
        <v>2</v>
      </c>
      <c r="U849" s="14">
        <f t="shared" si="195"/>
        <v>226</v>
      </c>
      <c r="V849" s="14">
        <f t="shared" si="196"/>
        <v>91</v>
      </c>
      <c r="W849" s="14">
        <f t="shared" si="197"/>
        <v>41</v>
      </c>
      <c r="X849" s="14">
        <f t="shared" si="198"/>
        <v>23</v>
      </c>
      <c r="Y849" s="14">
        <f t="shared" si="199"/>
        <v>10</v>
      </c>
      <c r="Z849" s="14">
        <f t="shared" si="200"/>
        <v>3</v>
      </c>
      <c r="AA849" s="14">
        <f t="shared" si="201"/>
        <v>2</v>
      </c>
      <c r="AB849" s="14">
        <f t="shared" si="202"/>
        <v>1</v>
      </c>
      <c r="AC849" s="14">
        <f t="shared" si="203"/>
        <v>0</v>
      </c>
      <c r="AD849" s="14">
        <f t="shared" si="204"/>
        <v>0</v>
      </c>
      <c r="AE849" s="14">
        <f t="shared" si="205"/>
        <v>0</v>
      </c>
      <c r="AF849" s="14">
        <f t="shared" si="206"/>
        <v>0</v>
      </c>
      <c r="AG849" s="14">
        <f t="shared" si="207"/>
        <v>0</v>
      </c>
      <c r="AH849" s="14">
        <f t="shared" si="208"/>
        <v>0</v>
      </c>
      <c r="AI849" s="9">
        <f t="shared" si="209"/>
        <v>18.141592920353983</v>
      </c>
    </row>
    <row r="850" spans="1:35">
      <c r="A850" s="1">
        <v>120799</v>
      </c>
      <c r="B850" s="14">
        <v>59</v>
      </c>
      <c r="C850" s="14">
        <v>14</v>
      </c>
      <c r="D850" s="2">
        <v>59.935000000000002</v>
      </c>
      <c r="E850" s="3">
        <v>4.5</v>
      </c>
      <c r="F850" s="14">
        <v>144</v>
      </c>
      <c r="G850" s="14">
        <v>61</v>
      </c>
      <c r="H850" s="14">
        <v>28</v>
      </c>
      <c r="I850" s="14">
        <v>16</v>
      </c>
      <c r="J850" s="14">
        <v>7</v>
      </c>
      <c r="K850" s="14">
        <v>1</v>
      </c>
      <c r="L850" s="14">
        <v>2</v>
      </c>
      <c r="M850" s="14">
        <v>0</v>
      </c>
      <c r="N850" s="14">
        <v>1</v>
      </c>
      <c r="O850" s="14">
        <v>0</v>
      </c>
      <c r="P850" s="14">
        <v>1</v>
      </c>
      <c r="Q850" s="14">
        <v>0</v>
      </c>
      <c r="R850" s="14">
        <v>0</v>
      </c>
      <c r="S850">
        <v>0</v>
      </c>
      <c r="T850" s="41">
        <v>2</v>
      </c>
      <c r="U850" s="14">
        <f t="shared" si="195"/>
        <v>261</v>
      </c>
      <c r="V850" s="14">
        <f t="shared" si="196"/>
        <v>117</v>
      </c>
      <c r="W850" s="14">
        <f t="shared" si="197"/>
        <v>56</v>
      </c>
      <c r="X850" s="14">
        <f t="shared" si="198"/>
        <v>28</v>
      </c>
      <c r="Y850" s="14">
        <f t="shared" si="199"/>
        <v>12</v>
      </c>
      <c r="Z850" s="14">
        <f t="shared" si="200"/>
        <v>5</v>
      </c>
      <c r="AA850" s="14">
        <f t="shared" si="201"/>
        <v>4</v>
      </c>
      <c r="AB850" s="14">
        <f t="shared" si="202"/>
        <v>2</v>
      </c>
      <c r="AC850" s="14">
        <f t="shared" si="203"/>
        <v>2</v>
      </c>
      <c r="AD850" s="14">
        <f t="shared" si="204"/>
        <v>1</v>
      </c>
      <c r="AE850" s="14">
        <f t="shared" si="205"/>
        <v>1</v>
      </c>
      <c r="AF850" s="14">
        <f t="shared" si="206"/>
        <v>0</v>
      </c>
      <c r="AG850" s="14">
        <f t="shared" si="207"/>
        <v>0</v>
      </c>
      <c r="AH850" s="14">
        <f t="shared" si="208"/>
        <v>0</v>
      </c>
      <c r="AI850" s="9">
        <f t="shared" si="209"/>
        <v>21.455938697318008</v>
      </c>
    </row>
    <row r="851" spans="1:35">
      <c r="A851" s="1">
        <v>120799</v>
      </c>
      <c r="B851" s="14">
        <v>59</v>
      </c>
      <c r="C851" s="14">
        <v>15</v>
      </c>
      <c r="D851" s="2">
        <v>59.98</v>
      </c>
      <c r="E851" s="3">
        <v>4.5</v>
      </c>
      <c r="F851" s="14">
        <v>206</v>
      </c>
      <c r="G851" s="14">
        <v>72</v>
      </c>
      <c r="H851" s="14">
        <v>29</v>
      </c>
      <c r="I851" s="14">
        <v>17</v>
      </c>
      <c r="J851" s="14">
        <v>5</v>
      </c>
      <c r="K851" s="14">
        <v>1</v>
      </c>
      <c r="L851" s="14">
        <v>2</v>
      </c>
      <c r="M851" s="14">
        <v>2</v>
      </c>
      <c r="N851" s="14">
        <v>1</v>
      </c>
      <c r="O851" s="14">
        <v>1</v>
      </c>
      <c r="P851" s="14">
        <v>0</v>
      </c>
      <c r="Q851" s="14">
        <v>0</v>
      </c>
      <c r="R851" s="14">
        <v>0</v>
      </c>
      <c r="S851">
        <v>0</v>
      </c>
      <c r="T851" s="41">
        <v>2</v>
      </c>
      <c r="U851" s="14">
        <f t="shared" si="195"/>
        <v>336</v>
      </c>
      <c r="V851" s="14">
        <f t="shared" si="196"/>
        <v>130</v>
      </c>
      <c r="W851" s="14">
        <f t="shared" si="197"/>
        <v>58</v>
      </c>
      <c r="X851" s="14">
        <f t="shared" si="198"/>
        <v>29</v>
      </c>
      <c r="Y851" s="14">
        <f t="shared" si="199"/>
        <v>12</v>
      </c>
      <c r="Z851" s="14">
        <f t="shared" si="200"/>
        <v>7</v>
      </c>
      <c r="AA851" s="14">
        <f t="shared" si="201"/>
        <v>6</v>
      </c>
      <c r="AB851" s="14">
        <f t="shared" si="202"/>
        <v>4</v>
      </c>
      <c r="AC851" s="14">
        <f t="shared" si="203"/>
        <v>2</v>
      </c>
      <c r="AD851" s="14">
        <f t="shared" si="204"/>
        <v>1</v>
      </c>
      <c r="AE851" s="14">
        <f t="shared" si="205"/>
        <v>0</v>
      </c>
      <c r="AF851" s="14">
        <f t="shared" si="206"/>
        <v>0</v>
      </c>
      <c r="AG851" s="14">
        <f t="shared" si="207"/>
        <v>0</v>
      </c>
      <c r="AH851" s="14">
        <f t="shared" si="208"/>
        <v>0</v>
      </c>
      <c r="AI851" s="9">
        <f t="shared" si="209"/>
        <v>17.261904761904763</v>
      </c>
    </row>
    <row r="852" spans="1:35">
      <c r="A852" s="1">
        <v>120799</v>
      </c>
      <c r="B852" s="14">
        <v>59</v>
      </c>
      <c r="C852" s="14">
        <v>16</v>
      </c>
      <c r="D852" s="2">
        <v>60.024999999999999</v>
      </c>
      <c r="E852" s="3">
        <v>4.5</v>
      </c>
      <c r="F852" s="14">
        <v>134</v>
      </c>
      <c r="G852" s="14">
        <v>42</v>
      </c>
      <c r="H852" s="14">
        <v>20</v>
      </c>
      <c r="I852" s="14">
        <v>13</v>
      </c>
      <c r="J852" s="14">
        <v>9</v>
      </c>
      <c r="K852" s="14">
        <v>4</v>
      </c>
      <c r="L852" s="14">
        <v>2</v>
      </c>
      <c r="M852" s="14">
        <v>1</v>
      </c>
      <c r="N852" s="14">
        <v>0</v>
      </c>
      <c r="O852" s="14">
        <v>1</v>
      </c>
      <c r="P852" s="14">
        <v>0</v>
      </c>
      <c r="Q852" s="14">
        <v>0</v>
      </c>
      <c r="R852" s="14">
        <v>0</v>
      </c>
      <c r="S852">
        <v>0</v>
      </c>
      <c r="T852" s="41">
        <v>2</v>
      </c>
      <c r="U852" s="14">
        <f t="shared" si="195"/>
        <v>226</v>
      </c>
      <c r="V852" s="14">
        <f t="shared" si="196"/>
        <v>92</v>
      </c>
      <c r="W852" s="14">
        <f t="shared" si="197"/>
        <v>50</v>
      </c>
      <c r="X852" s="14">
        <f t="shared" si="198"/>
        <v>30</v>
      </c>
      <c r="Y852" s="14">
        <f t="shared" si="199"/>
        <v>17</v>
      </c>
      <c r="Z852" s="14">
        <f t="shared" si="200"/>
        <v>8</v>
      </c>
      <c r="AA852" s="14">
        <f t="shared" si="201"/>
        <v>4</v>
      </c>
      <c r="AB852" s="14">
        <f t="shared" si="202"/>
        <v>2</v>
      </c>
      <c r="AC852" s="14">
        <f t="shared" si="203"/>
        <v>1</v>
      </c>
      <c r="AD852" s="14">
        <f t="shared" si="204"/>
        <v>1</v>
      </c>
      <c r="AE852" s="14">
        <f t="shared" si="205"/>
        <v>0</v>
      </c>
      <c r="AF852" s="14">
        <f t="shared" si="206"/>
        <v>0</v>
      </c>
      <c r="AG852" s="14">
        <f t="shared" si="207"/>
        <v>0</v>
      </c>
      <c r="AH852" s="14">
        <f t="shared" si="208"/>
        <v>0</v>
      </c>
      <c r="AI852" s="9">
        <f t="shared" si="209"/>
        <v>22.123893805309734</v>
      </c>
    </row>
    <row r="853" spans="1:35">
      <c r="A853" s="1">
        <v>120799</v>
      </c>
      <c r="B853" s="14">
        <v>59</v>
      </c>
      <c r="C853" s="14">
        <v>17</v>
      </c>
      <c r="D853" s="2">
        <v>60.07</v>
      </c>
      <c r="E853" s="3">
        <v>4.5</v>
      </c>
      <c r="F853" s="14">
        <v>172</v>
      </c>
      <c r="G853" s="14">
        <v>74</v>
      </c>
      <c r="H853" s="14">
        <v>45</v>
      </c>
      <c r="I853" s="14">
        <v>26</v>
      </c>
      <c r="J853" s="14">
        <v>18</v>
      </c>
      <c r="K853" s="14">
        <v>5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>
        <v>0</v>
      </c>
      <c r="T853" s="41">
        <v>2</v>
      </c>
      <c r="U853" s="14">
        <f t="shared" si="195"/>
        <v>340</v>
      </c>
      <c r="V853" s="14">
        <f t="shared" si="196"/>
        <v>168</v>
      </c>
      <c r="W853" s="14">
        <f t="shared" si="197"/>
        <v>94</v>
      </c>
      <c r="X853" s="14">
        <f t="shared" si="198"/>
        <v>49</v>
      </c>
      <c r="Y853" s="14">
        <f t="shared" si="199"/>
        <v>23</v>
      </c>
      <c r="Z853" s="14">
        <f t="shared" si="200"/>
        <v>5</v>
      </c>
      <c r="AA853" s="14">
        <f t="shared" si="201"/>
        <v>0</v>
      </c>
      <c r="AB853" s="14">
        <f t="shared" si="202"/>
        <v>0</v>
      </c>
      <c r="AC853" s="14">
        <f t="shared" si="203"/>
        <v>0</v>
      </c>
      <c r="AD853" s="14">
        <f t="shared" si="204"/>
        <v>0</v>
      </c>
      <c r="AE853" s="14">
        <f t="shared" si="205"/>
        <v>0</v>
      </c>
      <c r="AF853" s="14">
        <f t="shared" si="206"/>
        <v>0</v>
      </c>
      <c r="AG853" s="14">
        <f t="shared" si="207"/>
        <v>0</v>
      </c>
      <c r="AH853" s="14">
        <f t="shared" si="208"/>
        <v>0</v>
      </c>
      <c r="AI853" s="9">
        <f t="shared" si="209"/>
        <v>27.647058823529413</v>
      </c>
    </row>
    <row r="854" spans="1:35">
      <c r="A854" s="1">
        <v>120799</v>
      </c>
      <c r="B854" s="14">
        <v>59</v>
      </c>
      <c r="C854" s="14">
        <v>18</v>
      </c>
      <c r="D854" s="2">
        <v>60.115000000000002</v>
      </c>
      <c r="E854" s="3">
        <v>4.5</v>
      </c>
      <c r="F854" s="14">
        <v>220</v>
      </c>
      <c r="G854" s="14">
        <v>156</v>
      </c>
      <c r="H854" s="14">
        <v>92</v>
      </c>
      <c r="I854" s="14">
        <v>51</v>
      </c>
      <c r="J854" s="14">
        <v>33</v>
      </c>
      <c r="K854" s="14">
        <v>19</v>
      </c>
      <c r="L854" s="14">
        <v>14</v>
      </c>
      <c r="M854" s="14">
        <v>4</v>
      </c>
      <c r="N854" s="14">
        <v>2</v>
      </c>
      <c r="O854" s="14">
        <v>2</v>
      </c>
      <c r="P854" s="14">
        <v>0</v>
      </c>
      <c r="Q854" s="14">
        <v>1</v>
      </c>
      <c r="R854" s="14">
        <v>0</v>
      </c>
      <c r="S854">
        <v>0</v>
      </c>
      <c r="T854" s="41">
        <v>2</v>
      </c>
      <c r="U854" s="14">
        <f t="shared" si="195"/>
        <v>594</v>
      </c>
      <c r="V854" s="14">
        <f t="shared" si="196"/>
        <v>374</v>
      </c>
      <c r="W854" s="14">
        <f t="shared" si="197"/>
        <v>218</v>
      </c>
      <c r="X854" s="14">
        <f t="shared" si="198"/>
        <v>126</v>
      </c>
      <c r="Y854" s="14">
        <f t="shared" si="199"/>
        <v>75</v>
      </c>
      <c r="Z854" s="14">
        <f t="shared" si="200"/>
        <v>42</v>
      </c>
      <c r="AA854" s="14">
        <f t="shared" si="201"/>
        <v>23</v>
      </c>
      <c r="AB854" s="14">
        <f t="shared" si="202"/>
        <v>9</v>
      </c>
      <c r="AC854" s="14">
        <f t="shared" si="203"/>
        <v>5</v>
      </c>
      <c r="AD854" s="14">
        <f t="shared" si="204"/>
        <v>3</v>
      </c>
      <c r="AE854" s="14">
        <f t="shared" si="205"/>
        <v>1</v>
      </c>
      <c r="AF854" s="14">
        <f t="shared" si="206"/>
        <v>1</v>
      </c>
      <c r="AG854" s="14">
        <f t="shared" si="207"/>
        <v>0</v>
      </c>
      <c r="AH854" s="14">
        <f t="shared" si="208"/>
        <v>0</v>
      </c>
      <c r="AI854" s="9">
        <f t="shared" si="209"/>
        <v>36.700336700336699</v>
      </c>
    </row>
    <row r="855" spans="1:35">
      <c r="A855" s="1">
        <v>120799</v>
      </c>
      <c r="B855" s="14">
        <v>59</v>
      </c>
      <c r="C855" s="14">
        <v>19</v>
      </c>
      <c r="D855" s="2">
        <v>60.16</v>
      </c>
      <c r="E855" s="3">
        <v>4.5</v>
      </c>
      <c r="F855" s="14">
        <v>230</v>
      </c>
      <c r="G855" s="14">
        <v>163</v>
      </c>
      <c r="H855" s="14">
        <v>102</v>
      </c>
      <c r="I855" s="14">
        <v>79</v>
      </c>
      <c r="J855" s="14">
        <v>36</v>
      </c>
      <c r="K855" s="14">
        <v>26</v>
      </c>
      <c r="L855" s="14">
        <v>11</v>
      </c>
      <c r="M855" s="14">
        <v>10</v>
      </c>
      <c r="N855" s="14">
        <v>4</v>
      </c>
      <c r="O855" s="14">
        <v>1</v>
      </c>
      <c r="P855" s="14">
        <v>0</v>
      </c>
      <c r="Q855" s="14">
        <v>1</v>
      </c>
      <c r="R855" s="14">
        <v>0</v>
      </c>
      <c r="S855">
        <v>0</v>
      </c>
      <c r="T855" s="41">
        <v>2</v>
      </c>
      <c r="U855" s="14">
        <f t="shared" si="195"/>
        <v>663</v>
      </c>
      <c r="V855" s="14">
        <f t="shared" si="196"/>
        <v>433</v>
      </c>
      <c r="W855" s="14">
        <f t="shared" si="197"/>
        <v>270</v>
      </c>
      <c r="X855" s="14">
        <f t="shared" si="198"/>
        <v>168</v>
      </c>
      <c r="Y855" s="14">
        <f t="shared" si="199"/>
        <v>89</v>
      </c>
      <c r="Z855" s="14">
        <f t="shared" si="200"/>
        <v>53</v>
      </c>
      <c r="AA855" s="14">
        <f t="shared" si="201"/>
        <v>27</v>
      </c>
      <c r="AB855" s="14">
        <f t="shared" si="202"/>
        <v>16</v>
      </c>
      <c r="AC855" s="14">
        <f t="shared" si="203"/>
        <v>6</v>
      </c>
      <c r="AD855" s="14">
        <f t="shared" si="204"/>
        <v>2</v>
      </c>
      <c r="AE855" s="14">
        <f t="shared" si="205"/>
        <v>1</v>
      </c>
      <c r="AF855" s="14">
        <f t="shared" si="206"/>
        <v>1</v>
      </c>
      <c r="AG855" s="14">
        <f t="shared" si="207"/>
        <v>0</v>
      </c>
      <c r="AH855" s="14">
        <f t="shared" si="208"/>
        <v>0</v>
      </c>
      <c r="AI855" s="9">
        <f t="shared" si="209"/>
        <v>40.723981900452486</v>
      </c>
    </row>
    <row r="856" spans="1:35">
      <c r="A856" s="1">
        <v>120799</v>
      </c>
      <c r="B856" s="14">
        <v>59</v>
      </c>
      <c r="C856" s="14">
        <v>20</v>
      </c>
      <c r="D856" s="2">
        <v>60.204999999999998</v>
      </c>
      <c r="E856" s="3">
        <v>5</v>
      </c>
      <c r="F856" s="14">
        <v>249</v>
      </c>
      <c r="G856" s="14">
        <v>115</v>
      </c>
      <c r="H856" s="14">
        <v>75</v>
      </c>
      <c r="I856" s="14">
        <v>34</v>
      </c>
      <c r="J856" s="14">
        <v>13</v>
      </c>
      <c r="K856" s="14">
        <v>4</v>
      </c>
      <c r="L856" s="14">
        <v>1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>
        <v>0</v>
      </c>
      <c r="T856" s="41">
        <v>2</v>
      </c>
      <c r="U856" s="14">
        <f t="shared" si="195"/>
        <v>491</v>
      </c>
      <c r="V856" s="14">
        <f t="shared" si="196"/>
        <v>242</v>
      </c>
      <c r="W856" s="14">
        <f t="shared" si="197"/>
        <v>127</v>
      </c>
      <c r="X856" s="14">
        <f t="shared" si="198"/>
        <v>52</v>
      </c>
      <c r="Y856" s="14">
        <f t="shared" si="199"/>
        <v>18</v>
      </c>
      <c r="Z856" s="14">
        <f t="shared" si="200"/>
        <v>5</v>
      </c>
      <c r="AA856" s="14">
        <f t="shared" si="201"/>
        <v>1</v>
      </c>
      <c r="AB856" s="14">
        <f t="shared" si="202"/>
        <v>0</v>
      </c>
      <c r="AC856" s="14">
        <f t="shared" si="203"/>
        <v>0</v>
      </c>
      <c r="AD856" s="14">
        <f t="shared" si="204"/>
        <v>0</v>
      </c>
      <c r="AE856" s="14">
        <f t="shared" si="205"/>
        <v>0</v>
      </c>
      <c r="AF856" s="14">
        <f t="shared" si="206"/>
        <v>0</v>
      </c>
      <c r="AG856" s="14">
        <f t="shared" si="207"/>
        <v>0</v>
      </c>
      <c r="AH856" s="14">
        <f t="shared" si="208"/>
        <v>0</v>
      </c>
      <c r="AI856" s="9">
        <f t="shared" si="209"/>
        <v>25.865580448065174</v>
      </c>
    </row>
    <row r="857" spans="1:35">
      <c r="A857" s="1">
        <v>120799</v>
      </c>
      <c r="B857" s="14">
        <v>59</v>
      </c>
      <c r="C857" s="14">
        <v>21</v>
      </c>
      <c r="D857" s="2">
        <v>60.255000000000003</v>
      </c>
      <c r="E857" s="3">
        <v>5.5</v>
      </c>
      <c r="F857" s="14">
        <v>232</v>
      </c>
      <c r="G857" s="14">
        <v>102</v>
      </c>
      <c r="H857" s="14">
        <v>55</v>
      </c>
      <c r="I857" s="14">
        <v>24</v>
      </c>
      <c r="J857" s="14">
        <v>15</v>
      </c>
      <c r="K857" s="14">
        <v>7</v>
      </c>
      <c r="L857" s="14">
        <v>3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>
        <v>0</v>
      </c>
      <c r="T857" s="41">
        <v>2</v>
      </c>
      <c r="U857" s="14">
        <f t="shared" si="195"/>
        <v>438</v>
      </c>
      <c r="V857" s="14">
        <f t="shared" si="196"/>
        <v>206</v>
      </c>
      <c r="W857" s="14">
        <f t="shared" si="197"/>
        <v>104</v>
      </c>
      <c r="X857" s="14">
        <f t="shared" si="198"/>
        <v>49</v>
      </c>
      <c r="Y857" s="14">
        <f t="shared" si="199"/>
        <v>25</v>
      </c>
      <c r="Z857" s="14">
        <f t="shared" si="200"/>
        <v>10</v>
      </c>
      <c r="AA857" s="14">
        <f t="shared" si="201"/>
        <v>3</v>
      </c>
      <c r="AB857" s="14">
        <f t="shared" si="202"/>
        <v>0</v>
      </c>
      <c r="AC857" s="14">
        <f t="shared" si="203"/>
        <v>0</v>
      </c>
      <c r="AD857" s="14">
        <f t="shared" si="204"/>
        <v>0</v>
      </c>
      <c r="AE857" s="14">
        <f t="shared" si="205"/>
        <v>0</v>
      </c>
      <c r="AF857" s="14">
        <f t="shared" si="206"/>
        <v>0</v>
      </c>
      <c r="AG857" s="14">
        <f t="shared" si="207"/>
        <v>0</v>
      </c>
      <c r="AH857" s="14">
        <f t="shared" si="208"/>
        <v>0</v>
      </c>
      <c r="AI857" s="9">
        <f t="shared" si="209"/>
        <v>23.74429223744292</v>
      </c>
    </row>
    <row r="858" spans="1:35">
      <c r="A858" s="1">
        <v>120799</v>
      </c>
      <c r="B858" s="14">
        <v>60</v>
      </c>
      <c r="C858" s="14">
        <v>1</v>
      </c>
      <c r="D858" s="2">
        <v>60.31</v>
      </c>
      <c r="E858" s="3">
        <v>5.2</v>
      </c>
      <c r="F858" s="14">
        <v>327</v>
      </c>
      <c r="G858" s="14">
        <v>179</v>
      </c>
      <c r="H858" s="14">
        <v>89</v>
      </c>
      <c r="I858" s="14">
        <v>48</v>
      </c>
      <c r="J858" s="14">
        <v>32</v>
      </c>
      <c r="K858" s="14">
        <v>7</v>
      </c>
      <c r="L858" s="14">
        <v>0</v>
      </c>
      <c r="M858" s="14">
        <v>1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>
        <v>0</v>
      </c>
      <c r="T858" s="41">
        <v>2</v>
      </c>
      <c r="U858" s="14">
        <f t="shared" si="195"/>
        <v>683</v>
      </c>
      <c r="V858" s="14">
        <f t="shared" si="196"/>
        <v>356</v>
      </c>
      <c r="W858" s="14">
        <f t="shared" si="197"/>
        <v>177</v>
      </c>
      <c r="X858" s="14">
        <f t="shared" si="198"/>
        <v>88</v>
      </c>
      <c r="Y858" s="14">
        <f t="shared" si="199"/>
        <v>40</v>
      </c>
      <c r="Z858" s="14">
        <f t="shared" si="200"/>
        <v>8</v>
      </c>
      <c r="AA858" s="14">
        <f t="shared" si="201"/>
        <v>1</v>
      </c>
      <c r="AB858" s="14">
        <f t="shared" si="202"/>
        <v>1</v>
      </c>
      <c r="AC858" s="14">
        <f t="shared" si="203"/>
        <v>0</v>
      </c>
      <c r="AD858" s="14">
        <f t="shared" si="204"/>
        <v>0</v>
      </c>
      <c r="AE858" s="14">
        <f t="shared" si="205"/>
        <v>0</v>
      </c>
      <c r="AF858" s="14">
        <f t="shared" si="206"/>
        <v>0</v>
      </c>
      <c r="AG858" s="14">
        <f t="shared" si="207"/>
        <v>0</v>
      </c>
      <c r="AH858" s="14">
        <f t="shared" si="208"/>
        <v>0</v>
      </c>
      <c r="AI858" s="9">
        <f t="shared" si="209"/>
        <v>25.915080527086381</v>
      </c>
    </row>
    <row r="859" spans="1:35">
      <c r="A859" s="1">
        <v>120799</v>
      </c>
      <c r="B859" s="14">
        <v>60</v>
      </c>
      <c r="C859" s="14">
        <v>2</v>
      </c>
      <c r="D859" s="2">
        <v>60.362000000000002</v>
      </c>
      <c r="E859" s="3">
        <v>4.2</v>
      </c>
      <c r="F859" s="14">
        <v>91</v>
      </c>
      <c r="G859" s="14">
        <v>36</v>
      </c>
      <c r="H859" s="14">
        <v>19</v>
      </c>
      <c r="I859" s="14">
        <v>15</v>
      </c>
      <c r="J859" s="14">
        <v>8</v>
      </c>
      <c r="K859" s="14">
        <v>5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2</v>
      </c>
      <c r="R859" s="14">
        <v>0</v>
      </c>
      <c r="S859">
        <v>0</v>
      </c>
      <c r="T859" s="41">
        <v>2</v>
      </c>
      <c r="U859" s="14">
        <f t="shared" si="195"/>
        <v>176</v>
      </c>
      <c r="V859" s="14">
        <f t="shared" si="196"/>
        <v>85</v>
      </c>
      <c r="W859" s="14">
        <f t="shared" si="197"/>
        <v>49</v>
      </c>
      <c r="X859" s="14">
        <f t="shared" si="198"/>
        <v>30</v>
      </c>
      <c r="Y859" s="14">
        <f t="shared" si="199"/>
        <v>15</v>
      </c>
      <c r="Z859" s="14">
        <f t="shared" si="200"/>
        <v>7</v>
      </c>
      <c r="AA859" s="14">
        <f t="shared" si="201"/>
        <v>2</v>
      </c>
      <c r="AB859" s="14">
        <f t="shared" si="202"/>
        <v>2</v>
      </c>
      <c r="AC859" s="14">
        <f t="shared" si="203"/>
        <v>2</v>
      </c>
      <c r="AD859" s="14">
        <f t="shared" si="204"/>
        <v>2</v>
      </c>
      <c r="AE859" s="14">
        <f t="shared" si="205"/>
        <v>2</v>
      </c>
      <c r="AF859" s="14">
        <f t="shared" si="206"/>
        <v>2</v>
      </c>
      <c r="AG859" s="14">
        <f t="shared" si="207"/>
        <v>0</v>
      </c>
      <c r="AH859" s="14">
        <f t="shared" si="208"/>
        <v>0</v>
      </c>
      <c r="AI859" s="9">
        <f t="shared" si="209"/>
        <v>27.84090909090909</v>
      </c>
    </row>
    <row r="860" spans="1:35">
      <c r="A860" s="1">
        <v>120799</v>
      </c>
      <c r="B860" s="14">
        <v>60</v>
      </c>
      <c r="C860" s="14">
        <v>3</v>
      </c>
      <c r="D860" s="2">
        <v>60.404000000000003</v>
      </c>
      <c r="E860" s="3">
        <v>4.2</v>
      </c>
      <c r="F860" s="14">
        <v>63</v>
      </c>
      <c r="G860" s="14">
        <v>17</v>
      </c>
      <c r="H860" s="14">
        <v>11</v>
      </c>
      <c r="I860" s="14">
        <v>6</v>
      </c>
      <c r="J860" s="14">
        <v>5</v>
      </c>
      <c r="K860" s="14">
        <v>1</v>
      </c>
      <c r="L860" s="14">
        <v>1</v>
      </c>
      <c r="M860" s="14">
        <v>0</v>
      </c>
      <c r="N860" s="14">
        <v>0</v>
      </c>
      <c r="O860" s="14">
        <v>2</v>
      </c>
      <c r="P860" s="14">
        <v>0</v>
      </c>
      <c r="Q860" s="14">
        <v>0</v>
      </c>
      <c r="R860" s="14">
        <v>1</v>
      </c>
      <c r="S860">
        <v>0</v>
      </c>
      <c r="T860" s="41">
        <v>2</v>
      </c>
      <c r="U860" s="14">
        <f t="shared" si="195"/>
        <v>107</v>
      </c>
      <c r="V860" s="14">
        <f t="shared" si="196"/>
        <v>44</v>
      </c>
      <c r="W860" s="14">
        <f t="shared" si="197"/>
        <v>27</v>
      </c>
      <c r="X860" s="14">
        <f t="shared" si="198"/>
        <v>16</v>
      </c>
      <c r="Y860" s="14">
        <f t="shared" si="199"/>
        <v>10</v>
      </c>
      <c r="Z860" s="14">
        <f t="shared" si="200"/>
        <v>5</v>
      </c>
      <c r="AA860" s="14">
        <f t="shared" si="201"/>
        <v>4</v>
      </c>
      <c r="AB860" s="14">
        <f t="shared" si="202"/>
        <v>3</v>
      </c>
      <c r="AC860" s="14">
        <f t="shared" si="203"/>
        <v>3</v>
      </c>
      <c r="AD860" s="14">
        <f t="shared" si="204"/>
        <v>3</v>
      </c>
      <c r="AE860" s="14">
        <f t="shared" si="205"/>
        <v>1</v>
      </c>
      <c r="AF860" s="14">
        <f t="shared" si="206"/>
        <v>1</v>
      </c>
      <c r="AG860" s="14">
        <f t="shared" si="207"/>
        <v>1</v>
      </c>
      <c r="AH860" s="14">
        <f t="shared" si="208"/>
        <v>0</v>
      </c>
      <c r="AI860" s="9">
        <f t="shared" si="209"/>
        <v>25.233644859813083</v>
      </c>
    </row>
    <row r="861" spans="1:35">
      <c r="A861" s="1">
        <v>120799</v>
      </c>
      <c r="B861" s="14">
        <v>60</v>
      </c>
      <c r="C861" s="14">
        <v>4</v>
      </c>
      <c r="D861" s="2">
        <v>60.445999999999998</v>
      </c>
      <c r="E861" s="3">
        <v>4.2</v>
      </c>
      <c r="F861" s="14">
        <v>83</v>
      </c>
      <c r="G861" s="14">
        <v>48</v>
      </c>
      <c r="H861" s="14">
        <v>20</v>
      </c>
      <c r="I861" s="14">
        <v>17</v>
      </c>
      <c r="J861" s="14">
        <v>9</v>
      </c>
      <c r="K861" s="14">
        <v>2</v>
      </c>
      <c r="L861" s="14">
        <v>1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>
        <v>0</v>
      </c>
      <c r="T861" s="41">
        <v>2</v>
      </c>
      <c r="U861" s="14">
        <f t="shared" si="195"/>
        <v>180</v>
      </c>
      <c r="V861" s="14">
        <f t="shared" si="196"/>
        <v>97</v>
      </c>
      <c r="W861" s="14">
        <f t="shared" si="197"/>
        <v>49</v>
      </c>
      <c r="X861" s="14">
        <f t="shared" si="198"/>
        <v>29</v>
      </c>
      <c r="Y861" s="14">
        <f t="shared" si="199"/>
        <v>12</v>
      </c>
      <c r="Z861" s="14">
        <f t="shared" si="200"/>
        <v>3</v>
      </c>
      <c r="AA861" s="14">
        <f t="shared" si="201"/>
        <v>1</v>
      </c>
      <c r="AB861" s="14">
        <f t="shared" si="202"/>
        <v>0</v>
      </c>
      <c r="AC861" s="14">
        <f t="shared" si="203"/>
        <v>0</v>
      </c>
      <c r="AD861" s="14">
        <f t="shared" si="204"/>
        <v>0</v>
      </c>
      <c r="AE861" s="14">
        <f t="shared" si="205"/>
        <v>0</v>
      </c>
      <c r="AF861" s="14">
        <f t="shared" si="206"/>
        <v>0</v>
      </c>
      <c r="AG861" s="14">
        <f t="shared" si="207"/>
        <v>0</v>
      </c>
      <c r="AH861" s="14">
        <f t="shared" si="208"/>
        <v>0</v>
      </c>
      <c r="AI861" s="9">
        <f t="shared" si="209"/>
        <v>27.222222222222221</v>
      </c>
    </row>
    <row r="862" spans="1:35">
      <c r="A862" s="1">
        <v>120799</v>
      </c>
      <c r="B862" s="14">
        <v>60</v>
      </c>
      <c r="C862" s="14">
        <v>5</v>
      </c>
      <c r="D862" s="2">
        <v>60.488</v>
      </c>
      <c r="E862" s="3">
        <v>4.2</v>
      </c>
      <c r="F862" s="14">
        <v>419</v>
      </c>
      <c r="G862" s="14">
        <v>249</v>
      </c>
      <c r="H862" s="14">
        <v>132</v>
      </c>
      <c r="I862" s="14">
        <v>61</v>
      </c>
      <c r="J862" s="14">
        <v>27</v>
      </c>
      <c r="K862" s="14">
        <v>11</v>
      </c>
      <c r="L862" s="14">
        <v>3</v>
      </c>
      <c r="M862" s="14">
        <v>2</v>
      </c>
      <c r="N862" s="14">
        <v>3</v>
      </c>
      <c r="O862" s="14">
        <v>1</v>
      </c>
      <c r="P862" s="14">
        <v>0</v>
      </c>
      <c r="Q862" s="14">
        <v>0</v>
      </c>
      <c r="R862" s="14">
        <v>0</v>
      </c>
      <c r="S862">
        <v>0</v>
      </c>
      <c r="T862" s="41">
        <v>2</v>
      </c>
      <c r="U862" s="14">
        <f t="shared" si="195"/>
        <v>908</v>
      </c>
      <c r="V862" s="14">
        <f t="shared" si="196"/>
        <v>489</v>
      </c>
      <c r="W862" s="14">
        <f t="shared" si="197"/>
        <v>240</v>
      </c>
      <c r="X862" s="14">
        <f t="shared" si="198"/>
        <v>108</v>
      </c>
      <c r="Y862" s="14">
        <f t="shared" si="199"/>
        <v>47</v>
      </c>
      <c r="Z862" s="14">
        <f t="shared" si="200"/>
        <v>20</v>
      </c>
      <c r="AA862" s="14">
        <f t="shared" si="201"/>
        <v>9</v>
      </c>
      <c r="AB862" s="14">
        <f t="shared" si="202"/>
        <v>6</v>
      </c>
      <c r="AC862" s="14">
        <f t="shared" si="203"/>
        <v>4</v>
      </c>
      <c r="AD862" s="14">
        <f t="shared" si="204"/>
        <v>1</v>
      </c>
      <c r="AE862" s="14">
        <f t="shared" si="205"/>
        <v>0</v>
      </c>
      <c r="AF862" s="14">
        <f t="shared" si="206"/>
        <v>0</v>
      </c>
      <c r="AG862" s="14">
        <f t="shared" si="207"/>
        <v>0</v>
      </c>
      <c r="AH862" s="14">
        <f t="shared" si="208"/>
        <v>0</v>
      </c>
      <c r="AI862" s="9">
        <f t="shared" si="209"/>
        <v>26.431718061674008</v>
      </c>
    </row>
    <row r="863" spans="1:35">
      <c r="A863" s="1">
        <v>120799</v>
      </c>
      <c r="B863" s="14">
        <v>60</v>
      </c>
      <c r="C863" s="14">
        <v>6</v>
      </c>
      <c r="D863" s="2">
        <v>60.53</v>
      </c>
      <c r="E863" s="3">
        <v>4.2</v>
      </c>
      <c r="F863" s="14">
        <v>304</v>
      </c>
      <c r="G863" s="14">
        <v>225</v>
      </c>
      <c r="H863" s="14">
        <v>184</v>
      </c>
      <c r="I863" s="14">
        <v>118</v>
      </c>
      <c r="J863" s="14">
        <v>69</v>
      </c>
      <c r="K863" s="14">
        <v>30</v>
      </c>
      <c r="L863" s="14">
        <v>20</v>
      </c>
      <c r="M863" s="14">
        <v>2</v>
      </c>
      <c r="N863" s="14">
        <v>6</v>
      </c>
      <c r="O863" s="14">
        <v>1</v>
      </c>
      <c r="P863" s="14">
        <v>0</v>
      </c>
      <c r="Q863" s="14">
        <v>0</v>
      </c>
      <c r="R863" s="14">
        <v>0</v>
      </c>
      <c r="S863">
        <v>0</v>
      </c>
      <c r="T863" s="41">
        <v>2</v>
      </c>
      <c r="U863" s="14">
        <f t="shared" si="195"/>
        <v>959</v>
      </c>
      <c r="V863" s="14">
        <f t="shared" si="196"/>
        <v>655</v>
      </c>
      <c r="W863" s="14">
        <f t="shared" si="197"/>
        <v>430</v>
      </c>
      <c r="X863" s="14">
        <f t="shared" si="198"/>
        <v>246</v>
      </c>
      <c r="Y863" s="14">
        <f t="shared" si="199"/>
        <v>128</v>
      </c>
      <c r="Z863" s="14">
        <f t="shared" si="200"/>
        <v>59</v>
      </c>
      <c r="AA863" s="14">
        <f t="shared" si="201"/>
        <v>29</v>
      </c>
      <c r="AB863" s="14">
        <f t="shared" si="202"/>
        <v>9</v>
      </c>
      <c r="AC863" s="14">
        <f t="shared" si="203"/>
        <v>7</v>
      </c>
      <c r="AD863" s="14">
        <f t="shared" si="204"/>
        <v>1</v>
      </c>
      <c r="AE863" s="14">
        <f t="shared" si="205"/>
        <v>0</v>
      </c>
      <c r="AF863" s="14">
        <f t="shared" si="206"/>
        <v>0</v>
      </c>
      <c r="AG863" s="14">
        <f t="shared" si="207"/>
        <v>0</v>
      </c>
      <c r="AH863" s="14">
        <f t="shared" si="208"/>
        <v>0</v>
      </c>
      <c r="AI863" s="9">
        <f t="shared" si="209"/>
        <v>44.838373305526588</v>
      </c>
    </row>
    <row r="864" spans="1:35">
      <c r="A864" s="1">
        <v>120799</v>
      </c>
      <c r="B864" s="14">
        <v>60</v>
      </c>
      <c r="C864" s="14">
        <v>7</v>
      </c>
      <c r="D864" s="2">
        <v>60.572000000000003</v>
      </c>
      <c r="E864" s="3">
        <v>4.2</v>
      </c>
      <c r="F864" s="14">
        <v>493</v>
      </c>
      <c r="G864" s="14">
        <v>281</v>
      </c>
      <c r="H864" s="14">
        <v>199</v>
      </c>
      <c r="I864" s="14">
        <v>105</v>
      </c>
      <c r="J864" s="14">
        <v>55</v>
      </c>
      <c r="K864" s="14">
        <v>23</v>
      </c>
      <c r="L864" s="14">
        <v>15</v>
      </c>
      <c r="M864" s="14">
        <v>5</v>
      </c>
      <c r="N864" s="14">
        <v>1</v>
      </c>
      <c r="O864" s="14">
        <v>0</v>
      </c>
      <c r="P864" s="14">
        <v>1</v>
      </c>
      <c r="Q864" s="14">
        <v>1</v>
      </c>
      <c r="R864" s="14">
        <v>0</v>
      </c>
      <c r="S864">
        <v>0</v>
      </c>
      <c r="T864" s="41">
        <v>2</v>
      </c>
      <c r="U864" s="14">
        <f t="shared" si="195"/>
        <v>1179</v>
      </c>
      <c r="V864" s="14">
        <f t="shared" si="196"/>
        <v>686</v>
      </c>
      <c r="W864" s="14">
        <f t="shared" si="197"/>
        <v>405</v>
      </c>
      <c r="X864" s="14">
        <f t="shared" si="198"/>
        <v>206</v>
      </c>
      <c r="Y864" s="14">
        <f t="shared" si="199"/>
        <v>101</v>
      </c>
      <c r="Z864" s="14">
        <f t="shared" si="200"/>
        <v>46</v>
      </c>
      <c r="AA864" s="14">
        <f t="shared" si="201"/>
        <v>23</v>
      </c>
      <c r="AB864" s="14">
        <f t="shared" si="202"/>
        <v>8</v>
      </c>
      <c r="AC864" s="14">
        <f t="shared" si="203"/>
        <v>3</v>
      </c>
      <c r="AD864" s="14">
        <f t="shared" si="204"/>
        <v>2</v>
      </c>
      <c r="AE864" s="14">
        <f t="shared" si="205"/>
        <v>2</v>
      </c>
      <c r="AF864" s="14">
        <f t="shared" si="206"/>
        <v>1</v>
      </c>
      <c r="AG864" s="14">
        <f t="shared" si="207"/>
        <v>0</v>
      </c>
      <c r="AH864" s="14">
        <f t="shared" si="208"/>
        <v>0</v>
      </c>
      <c r="AI864" s="9">
        <f t="shared" si="209"/>
        <v>34.351145038167942</v>
      </c>
    </row>
    <row r="865" spans="1:35">
      <c r="A865" s="1">
        <v>120799</v>
      </c>
      <c r="B865" s="14">
        <v>60</v>
      </c>
      <c r="C865" s="14">
        <v>8</v>
      </c>
      <c r="D865" s="2">
        <v>60.613999999999997</v>
      </c>
      <c r="E865" s="3">
        <v>4.2</v>
      </c>
      <c r="F865" s="14">
        <v>433</v>
      </c>
      <c r="G865" s="14">
        <v>227</v>
      </c>
      <c r="H865" s="14">
        <v>128</v>
      </c>
      <c r="I865" s="14">
        <v>75</v>
      </c>
      <c r="J865" s="14">
        <v>33</v>
      </c>
      <c r="K865" s="14">
        <v>7</v>
      </c>
      <c r="L865" s="14">
        <v>1</v>
      </c>
      <c r="M865" s="14">
        <v>0</v>
      </c>
      <c r="N865" s="14">
        <v>0</v>
      </c>
      <c r="O865" s="14">
        <v>0</v>
      </c>
      <c r="P865" s="14">
        <v>1</v>
      </c>
      <c r="Q865" s="14">
        <v>0</v>
      </c>
      <c r="R865" s="14">
        <v>0</v>
      </c>
      <c r="S865">
        <v>0</v>
      </c>
      <c r="T865" s="41">
        <v>2</v>
      </c>
      <c r="U865" s="14">
        <f t="shared" si="195"/>
        <v>905</v>
      </c>
      <c r="V865" s="14">
        <f t="shared" si="196"/>
        <v>472</v>
      </c>
      <c r="W865" s="14">
        <f t="shared" si="197"/>
        <v>245</v>
      </c>
      <c r="X865" s="14">
        <f t="shared" si="198"/>
        <v>117</v>
      </c>
      <c r="Y865" s="14">
        <f t="shared" si="199"/>
        <v>42</v>
      </c>
      <c r="Z865" s="14">
        <f t="shared" si="200"/>
        <v>9</v>
      </c>
      <c r="AA865" s="14">
        <f t="shared" si="201"/>
        <v>2</v>
      </c>
      <c r="AB865" s="14">
        <f t="shared" si="202"/>
        <v>1</v>
      </c>
      <c r="AC865" s="14">
        <f t="shared" si="203"/>
        <v>1</v>
      </c>
      <c r="AD865" s="14">
        <f t="shared" si="204"/>
        <v>1</v>
      </c>
      <c r="AE865" s="14">
        <f t="shared" si="205"/>
        <v>1</v>
      </c>
      <c r="AF865" s="14">
        <f t="shared" si="206"/>
        <v>0</v>
      </c>
      <c r="AG865" s="14">
        <f t="shared" si="207"/>
        <v>0</v>
      </c>
      <c r="AH865" s="14">
        <f t="shared" si="208"/>
        <v>0</v>
      </c>
      <c r="AI865" s="9">
        <f t="shared" si="209"/>
        <v>27.071823204419886</v>
      </c>
    </row>
    <row r="866" spans="1:35">
      <c r="A866" s="1">
        <v>120799</v>
      </c>
      <c r="B866" s="14">
        <v>60</v>
      </c>
      <c r="C866" s="14">
        <v>9</v>
      </c>
      <c r="D866" s="2">
        <v>60.655999999999999</v>
      </c>
      <c r="E866" s="3">
        <v>4.2</v>
      </c>
      <c r="F866" s="14">
        <v>295</v>
      </c>
      <c r="G866" s="14">
        <v>164</v>
      </c>
      <c r="H866" s="14">
        <v>103</v>
      </c>
      <c r="I866" s="14">
        <v>60</v>
      </c>
      <c r="J866" s="14">
        <v>30</v>
      </c>
      <c r="K866" s="14">
        <v>13</v>
      </c>
      <c r="L866" s="14">
        <v>5</v>
      </c>
      <c r="M866" s="14">
        <v>2</v>
      </c>
      <c r="N866" s="14">
        <v>0</v>
      </c>
      <c r="O866" s="14">
        <v>1</v>
      </c>
      <c r="P866" s="14">
        <v>1</v>
      </c>
      <c r="Q866" s="14">
        <v>0</v>
      </c>
      <c r="R866" s="14">
        <v>1</v>
      </c>
      <c r="S866">
        <v>0</v>
      </c>
      <c r="T866" s="41">
        <v>2</v>
      </c>
      <c r="U866" s="14">
        <f t="shared" si="195"/>
        <v>675</v>
      </c>
      <c r="V866" s="14">
        <f t="shared" si="196"/>
        <v>380</v>
      </c>
      <c r="W866" s="14">
        <f t="shared" si="197"/>
        <v>216</v>
      </c>
      <c r="X866" s="14">
        <f t="shared" si="198"/>
        <v>113</v>
      </c>
      <c r="Y866" s="14">
        <f t="shared" si="199"/>
        <v>53</v>
      </c>
      <c r="Z866" s="14">
        <f t="shared" si="200"/>
        <v>23</v>
      </c>
      <c r="AA866" s="14">
        <f t="shared" si="201"/>
        <v>10</v>
      </c>
      <c r="AB866" s="14">
        <f t="shared" si="202"/>
        <v>5</v>
      </c>
      <c r="AC866" s="14">
        <f t="shared" si="203"/>
        <v>3</v>
      </c>
      <c r="AD866" s="14">
        <f t="shared" si="204"/>
        <v>3</v>
      </c>
      <c r="AE866" s="14">
        <f t="shared" si="205"/>
        <v>2</v>
      </c>
      <c r="AF866" s="14">
        <f t="shared" si="206"/>
        <v>1</v>
      </c>
      <c r="AG866" s="14">
        <f t="shared" si="207"/>
        <v>1</v>
      </c>
      <c r="AH866" s="14">
        <f t="shared" si="208"/>
        <v>0</v>
      </c>
      <c r="AI866" s="9">
        <f t="shared" si="209"/>
        <v>32</v>
      </c>
    </row>
    <row r="867" spans="1:35">
      <c r="A867" s="1">
        <v>120799</v>
      </c>
      <c r="B867" s="14">
        <v>60</v>
      </c>
      <c r="C867" s="14">
        <v>10</v>
      </c>
      <c r="D867" s="2">
        <v>60.698</v>
      </c>
      <c r="E867" s="3">
        <v>4.2</v>
      </c>
      <c r="F867" s="14">
        <v>448</v>
      </c>
      <c r="G867" s="14">
        <v>227</v>
      </c>
      <c r="H867" s="14">
        <v>134</v>
      </c>
      <c r="I867" s="14">
        <v>75</v>
      </c>
      <c r="J867" s="14">
        <v>34</v>
      </c>
      <c r="K867" s="14">
        <v>12</v>
      </c>
      <c r="L867" s="14">
        <v>3</v>
      </c>
      <c r="M867" s="14">
        <v>0</v>
      </c>
      <c r="N867" s="14">
        <v>0</v>
      </c>
      <c r="O867" s="14">
        <v>0</v>
      </c>
      <c r="P867" s="14">
        <v>2</v>
      </c>
      <c r="Q867" s="14">
        <v>0</v>
      </c>
      <c r="R867" s="14">
        <v>0</v>
      </c>
      <c r="S867">
        <v>0</v>
      </c>
      <c r="T867" s="41">
        <v>2</v>
      </c>
      <c r="U867" s="14">
        <f t="shared" si="195"/>
        <v>935</v>
      </c>
      <c r="V867" s="14">
        <f t="shared" si="196"/>
        <v>487</v>
      </c>
      <c r="W867" s="14">
        <f t="shared" si="197"/>
        <v>260</v>
      </c>
      <c r="X867" s="14">
        <f t="shared" si="198"/>
        <v>126</v>
      </c>
      <c r="Y867" s="14">
        <f t="shared" si="199"/>
        <v>51</v>
      </c>
      <c r="Z867" s="14">
        <f t="shared" si="200"/>
        <v>17</v>
      </c>
      <c r="AA867" s="14">
        <f t="shared" si="201"/>
        <v>5</v>
      </c>
      <c r="AB867" s="14">
        <f t="shared" si="202"/>
        <v>2</v>
      </c>
      <c r="AC867" s="14">
        <f t="shared" si="203"/>
        <v>2</v>
      </c>
      <c r="AD867" s="14">
        <f t="shared" si="204"/>
        <v>2</v>
      </c>
      <c r="AE867" s="14">
        <f t="shared" si="205"/>
        <v>2</v>
      </c>
      <c r="AF867" s="14">
        <f t="shared" si="206"/>
        <v>0</v>
      </c>
      <c r="AG867" s="14">
        <f t="shared" si="207"/>
        <v>0</v>
      </c>
      <c r="AH867" s="14">
        <f t="shared" si="208"/>
        <v>0</v>
      </c>
      <c r="AI867" s="9">
        <f t="shared" si="209"/>
        <v>27.807486631016044</v>
      </c>
    </row>
    <row r="868" spans="1:35">
      <c r="A868" s="1">
        <v>120799</v>
      </c>
      <c r="B868" s="14">
        <v>60</v>
      </c>
      <c r="C868" s="14">
        <v>11</v>
      </c>
      <c r="D868" s="2">
        <v>60.74</v>
      </c>
      <c r="E868" s="3">
        <v>4.2</v>
      </c>
      <c r="F868" s="14">
        <v>293</v>
      </c>
      <c r="G868" s="14">
        <v>129</v>
      </c>
      <c r="H868" s="14">
        <v>59</v>
      </c>
      <c r="I868" s="14">
        <v>26</v>
      </c>
      <c r="J868" s="14">
        <v>10</v>
      </c>
      <c r="K868" s="14">
        <v>3</v>
      </c>
      <c r="L868" s="14">
        <v>5</v>
      </c>
      <c r="M868" s="14">
        <v>1</v>
      </c>
      <c r="N868" s="14">
        <v>1</v>
      </c>
      <c r="O868" s="14">
        <v>0</v>
      </c>
      <c r="P868" s="14">
        <v>1</v>
      </c>
      <c r="Q868" s="14">
        <v>0</v>
      </c>
      <c r="R868" s="14">
        <v>0</v>
      </c>
      <c r="S868">
        <v>0</v>
      </c>
      <c r="T868" s="41">
        <v>2</v>
      </c>
      <c r="U868" s="14">
        <f t="shared" si="195"/>
        <v>528</v>
      </c>
      <c r="V868" s="14">
        <f t="shared" si="196"/>
        <v>235</v>
      </c>
      <c r="W868" s="14">
        <f t="shared" si="197"/>
        <v>106</v>
      </c>
      <c r="X868" s="14">
        <f t="shared" si="198"/>
        <v>47</v>
      </c>
      <c r="Y868" s="14">
        <f t="shared" si="199"/>
        <v>21</v>
      </c>
      <c r="Z868" s="14">
        <f t="shared" si="200"/>
        <v>11</v>
      </c>
      <c r="AA868" s="14">
        <f t="shared" si="201"/>
        <v>8</v>
      </c>
      <c r="AB868" s="14">
        <f t="shared" si="202"/>
        <v>3</v>
      </c>
      <c r="AC868" s="14">
        <f t="shared" si="203"/>
        <v>2</v>
      </c>
      <c r="AD868" s="14">
        <f t="shared" si="204"/>
        <v>1</v>
      </c>
      <c r="AE868" s="14">
        <f t="shared" si="205"/>
        <v>1</v>
      </c>
      <c r="AF868" s="14">
        <f t="shared" si="206"/>
        <v>0</v>
      </c>
      <c r="AG868" s="14">
        <f t="shared" si="207"/>
        <v>0</v>
      </c>
      <c r="AH868" s="14">
        <f t="shared" si="208"/>
        <v>0</v>
      </c>
      <c r="AI868" s="9">
        <f t="shared" si="209"/>
        <v>20.075757575757574</v>
      </c>
    </row>
    <row r="869" spans="1:35">
      <c r="A869" s="1">
        <v>120799</v>
      </c>
      <c r="B869" s="14">
        <v>60</v>
      </c>
      <c r="C869" s="14">
        <v>12</v>
      </c>
      <c r="D869" s="2">
        <v>60.781999999999996</v>
      </c>
      <c r="E869" s="3">
        <v>4.2</v>
      </c>
      <c r="F869" s="14">
        <v>210</v>
      </c>
      <c r="G869" s="14">
        <v>97</v>
      </c>
      <c r="H869" s="14">
        <v>51</v>
      </c>
      <c r="I869" s="14">
        <v>17</v>
      </c>
      <c r="J869" s="14">
        <v>13</v>
      </c>
      <c r="K869" s="14">
        <v>7</v>
      </c>
      <c r="L869" s="14">
        <v>3</v>
      </c>
      <c r="M869" s="14">
        <v>2</v>
      </c>
      <c r="N869" s="14">
        <v>1</v>
      </c>
      <c r="O869" s="14">
        <v>0</v>
      </c>
      <c r="P869" s="14">
        <v>1</v>
      </c>
      <c r="Q869" s="14">
        <v>0</v>
      </c>
      <c r="R869" s="14">
        <v>0</v>
      </c>
      <c r="S869">
        <v>0</v>
      </c>
      <c r="T869" s="41">
        <v>2</v>
      </c>
      <c r="U869" s="14">
        <f t="shared" si="195"/>
        <v>402</v>
      </c>
      <c r="V869" s="14">
        <f t="shared" si="196"/>
        <v>192</v>
      </c>
      <c r="W869" s="14">
        <f t="shared" si="197"/>
        <v>95</v>
      </c>
      <c r="X869" s="14">
        <f t="shared" si="198"/>
        <v>44</v>
      </c>
      <c r="Y869" s="14">
        <f t="shared" si="199"/>
        <v>27</v>
      </c>
      <c r="Z869" s="14">
        <f t="shared" si="200"/>
        <v>14</v>
      </c>
      <c r="AA869" s="14">
        <f t="shared" si="201"/>
        <v>7</v>
      </c>
      <c r="AB869" s="14">
        <f t="shared" si="202"/>
        <v>4</v>
      </c>
      <c r="AC869" s="14">
        <f t="shared" si="203"/>
        <v>2</v>
      </c>
      <c r="AD869" s="14">
        <f t="shared" si="204"/>
        <v>1</v>
      </c>
      <c r="AE869" s="14">
        <f t="shared" si="205"/>
        <v>1</v>
      </c>
      <c r="AF869" s="14">
        <f t="shared" si="206"/>
        <v>0</v>
      </c>
      <c r="AG869" s="14">
        <f t="shared" si="207"/>
        <v>0</v>
      </c>
      <c r="AH869" s="14">
        <f t="shared" si="208"/>
        <v>0</v>
      </c>
      <c r="AI869" s="9">
        <f t="shared" si="209"/>
        <v>23.631840796019901</v>
      </c>
    </row>
    <row r="870" spans="1:35">
      <c r="A870" s="1">
        <v>120799</v>
      </c>
      <c r="B870" s="14">
        <v>60</v>
      </c>
      <c r="C870" s="14">
        <v>13</v>
      </c>
      <c r="D870" s="2">
        <v>60.823999999999998</v>
      </c>
      <c r="E870" s="3">
        <v>4.2</v>
      </c>
      <c r="F870" s="14">
        <v>134</v>
      </c>
      <c r="G870" s="14">
        <v>72</v>
      </c>
      <c r="H870" s="14">
        <v>45</v>
      </c>
      <c r="I870" s="14">
        <v>15</v>
      </c>
      <c r="J870" s="14">
        <v>9</v>
      </c>
      <c r="K870" s="14">
        <v>3</v>
      </c>
      <c r="L870" s="14">
        <v>3</v>
      </c>
      <c r="M870" s="14">
        <v>1</v>
      </c>
      <c r="N870" s="14">
        <v>0</v>
      </c>
      <c r="O870" s="14">
        <v>0</v>
      </c>
      <c r="P870" s="14">
        <v>0</v>
      </c>
      <c r="Q870" s="14">
        <v>0</v>
      </c>
      <c r="R870" s="14">
        <v>1</v>
      </c>
      <c r="S870">
        <v>0</v>
      </c>
      <c r="T870" s="41">
        <v>2</v>
      </c>
      <c r="U870" s="14">
        <f t="shared" si="195"/>
        <v>283</v>
      </c>
      <c r="V870" s="14">
        <f t="shared" si="196"/>
        <v>149</v>
      </c>
      <c r="W870" s="14">
        <f t="shared" si="197"/>
        <v>77</v>
      </c>
      <c r="X870" s="14">
        <f t="shared" si="198"/>
        <v>32</v>
      </c>
      <c r="Y870" s="14">
        <f t="shared" si="199"/>
        <v>17</v>
      </c>
      <c r="Z870" s="14">
        <f t="shared" si="200"/>
        <v>8</v>
      </c>
      <c r="AA870" s="14">
        <f t="shared" si="201"/>
        <v>5</v>
      </c>
      <c r="AB870" s="14">
        <f t="shared" si="202"/>
        <v>2</v>
      </c>
      <c r="AC870" s="14">
        <f t="shared" si="203"/>
        <v>1</v>
      </c>
      <c r="AD870" s="14">
        <f t="shared" si="204"/>
        <v>1</v>
      </c>
      <c r="AE870" s="14">
        <f t="shared" si="205"/>
        <v>1</v>
      </c>
      <c r="AF870" s="14">
        <f t="shared" si="206"/>
        <v>1</v>
      </c>
      <c r="AG870" s="14">
        <f t="shared" si="207"/>
        <v>1</v>
      </c>
      <c r="AH870" s="14">
        <f t="shared" si="208"/>
        <v>0</v>
      </c>
      <c r="AI870" s="9">
        <f t="shared" si="209"/>
        <v>27.208480565371023</v>
      </c>
    </row>
    <row r="871" spans="1:35">
      <c r="A871" s="1">
        <v>120799</v>
      </c>
      <c r="B871" s="14">
        <v>60</v>
      </c>
      <c r="C871" s="14">
        <v>14</v>
      </c>
      <c r="D871" s="2">
        <v>60.866</v>
      </c>
      <c r="E871" s="3">
        <v>4.2</v>
      </c>
      <c r="F871" s="14">
        <v>287</v>
      </c>
      <c r="G871" s="14">
        <v>152</v>
      </c>
      <c r="H871" s="14">
        <v>114</v>
      </c>
      <c r="I871" s="14">
        <v>67</v>
      </c>
      <c r="J871" s="14">
        <v>45</v>
      </c>
      <c r="K871" s="14">
        <v>26</v>
      </c>
      <c r="L871" s="14">
        <v>6</v>
      </c>
      <c r="M871" s="14">
        <v>10</v>
      </c>
      <c r="N871" s="14">
        <v>4</v>
      </c>
      <c r="O871" s="14">
        <v>1</v>
      </c>
      <c r="P871" s="14">
        <v>1</v>
      </c>
      <c r="Q871" s="14">
        <v>0</v>
      </c>
      <c r="R871" s="14">
        <v>0</v>
      </c>
      <c r="S871">
        <v>0</v>
      </c>
      <c r="T871" s="41">
        <v>2</v>
      </c>
      <c r="U871" s="14">
        <f t="shared" si="195"/>
        <v>713</v>
      </c>
      <c r="V871" s="14">
        <f t="shared" si="196"/>
        <v>426</v>
      </c>
      <c r="W871" s="14">
        <f t="shared" si="197"/>
        <v>274</v>
      </c>
      <c r="X871" s="14">
        <f t="shared" si="198"/>
        <v>160</v>
      </c>
      <c r="Y871" s="14">
        <f t="shared" si="199"/>
        <v>93</v>
      </c>
      <c r="Z871" s="14">
        <f t="shared" si="200"/>
        <v>48</v>
      </c>
      <c r="AA871" s="14">
        <f t="shared" si="201"/>
        <v>22</v>
      </c>
      <c r="AB871" s="14">
        <f t="shared" si="202"/>
        <v>16</v>
      </c>
      <c r="AC871" s="14">
        <f t="shared" si="203"/>
        <v>6</v>
      </c>
      <c r="AD871" s="14">
        <f t="shared" si="204"/>
        <v>2</v>
      </c>
      <c r="AE871" s="14">
        <f t="shared" si="205"/>
        <v>1</v>
      </c>
      <c r="AF871" s="14">
        <f t="shared" si="206"/>
        <v>0</v>
      </c>
      <c r="AG871" s="14">
        <f t="shared" si="207"/>
        <v>0</v>
      </c>
      <c r="AH871" s="14">
        <f t="shared" si="208"/>
        <v>0</v>
      </c>
      <c r="AI871" s="9">
        <f t="shared" si="209"/>
        <v>38.429172510518931</v>
      </c>
    </row>
    <row r="872" spans="1:35">
      <c r="A872" s="1">
        <v>120799</v>
      </c>
      <c r="B872" s="14">
        <v>60</v>
      </c>
      <c r="C872" s="14">
        <v>15</v>
      </c>
      <c r="D872" s="2">
        <v>60.908000000000001</v>
      </c>
      <c r="E872" s="3">
        <v>4.2</v>
      </c>
      <c r="F872" s="14">
        <v>163</v>
      </c>
      <c r="G872" s="14">
        <v>85</v>
      </c>
      <c r="H872" s="14">
        <v>66</v>
      </c>
      <c r="I872" s="14">
        <v>40</v>
      </c>
      <c r="J872" s="14">
        <v>26</v>
      </c>
      <c r="K872" s="14">
        <v>13</v>
      </c>
      <c r="L872" s="14">
        <v>7</v>
      </c>
      <c r="M872" s="14">
        <v>2</v>
      </c>
      <c r="N872" s="14">
        <v>1</v>
      </c>
      <c r="O872" s="14">
        <v>0</v>
      </c>
      <c r="P872" s="14">
        <v>0</v>
      </c>
      <c r="Q872" s="14">
        <v>1</v>
      </c>
      <c r="R872" s="14">
        <v>0</v>
      </c>
      <c r="S872">
        <v>1</v>
      </c>
      <c r="T872" s="41">
        <v>2</v>
      </c>
      <c r="U872" s="14">
        <f t="shared" si="195"/>
        <v>405</v>
      </c>
      <c r="V872" s="14">
        <f t="shared" si="196"/>
        <v>242</v>
      </c>
      <c r="W872" s="14">
        <f t="shared" si="197"/>
        <v>157</v>
      </c>
      <c r="X872" s="14">
        <f t="shared" si="198"/>
        <v>91</v>
      </c>
      <c r="Y872" s="14">
        <f t="shared" si="199"/>
        <v>51</v>
      </c>
      <c r="Z872" s="14">
        <f t="shared" si="200"/>
        <v>25</v>
      </c>
      <c r="AA872" s="14">
        <f t="shared" si="201"/>
        <v>12</v>
      </c>
      <c r="AB872" s="14">
        <f t="shared" si="202"/>
        <v>5</v>
      </c>
      <c r="AC872" s="14">
        <f t="shared" si="203"/>
        <v>3</v>
      </c>
      <c r="AD872" s="14">
        <f t="shared" si="204"/>
        <v>2</v>
      </c>
      <c r="AE872" s="14">
        <f t="shared" si="205"/>
        <v>2</v>
      </c>
      <c r="AF872" s="14">
        <f t="shared" si="206"/>
        <v>2</v>
      </c>
      <c r="AG872" s="14">
        <f t="shared" si="207"/>
        <v>1</v>
      </c>
      <c r="AH872" s="14">
        <f t="shared" si="208"/>
        <v>1</v>
      </c>
      <c r="AI872" s="9">
        <f t="shared" si="209"/>
        <v>38.765432098765437</v>
      </c>
    </row>
    <row r="873" spans="1:35">
      <c r="A873" s="1">
        <v>120799</v>
      </c>
      <c r="B873" s="14">
        <v>60</v>
      </c>
      <c r="C873" s="14">
        <v>16</v>
      </c>
      <c r="D873" s="2">
        <v>60.95</v>
      </c>
      <c r="E873" s="3">
        <v>4.2</v>
      </c>
      <c r="F873" s="14">
        <v>129</v>
      </c>
      <c r="G873" s="14">
        <v>62</v>
      </c>
      <c r="H873" s="14">
        <v>29</v>
      </c>
      <c r="I873" s="14">
        <v>16</v>
      </c>
      <c r="J873" s="14">
        <v>7</v>
      </c>
      <c r="K873" s="14">
        <v>6</v>
      </c>
      <c r="L873" s="14">
        <v>3</v>
      </c>
      <c r="M873" s="14">
        <v>4</v>
      </c>
      <c r="N873" s="14">
        <v>2</v>
      </c>
      <c r="O873" s="14">
        <v>1</v>
      </c>
      <c r="P873" s="14">
        <v>0</v>
      </c>
      <c r="Q873" s="14">
        <v>1</v>
      </c>
      <c r="R873" s="14">
        <v>0</v>
      </c>
      <c r="S873">
        <v>0</v>
      </c>
      <c r="T873" s="41">
        <v>2</v>
      </c>
      <c r="U873" s="14">
        <f t="shared" si="195"/>
        <v>260</v>
      </c>
      <c r="V873" s="14">
        <f t="shared" si="196"/>
        <v>131</v>
      </c>
      <c r="W873" s="14">
        <f t="shared" si="197"/>
        <v>69</v>
      </c>
      <c r="X873" s="14">
        <f t="shared" si="198"/>
        <v>40</v>
      </c>
      <c r="Y873" s="14">
        <f t="shared" si="199"/>
        <v>24</v>
      </c>
      <c r="Z873" s="14">
        <f t="shared" si="200"/>
        <v>17</v>
      </c>
      <c r="AA873" s="14">
        <f t="shared" si="201"/>
        <v>11</v>
      </c>
      <c r="AB873" s="14">
        <f t="shared" si="202"/>
        <v>8</v>
      </c>
      <c r="AC873" s="14">
        <f t="shared" si="203"/>
        <v>4</v>
      </c>
      <c r="AD873" s="14">
        <f t="shared" si="204"/>
        <v>2</v>
      </c>
      <c r="AE873" s="14">
        <f t="shared" si="205"/>
        <v>1</v>
      </c>
      <c r="AF873" s="14">
        <f t="shared" si="206"/>
        <v>1</v>
      </c>
      <c r="AG873" s="14">
        <f t="shared" si="207"/>
        <v>0</v>
      </c>
      <c r="AH873" s="14">
        <f t="shared" si="208"/>
        <v>0</v>
      </c>
      <c r="AI873" s="9">
        <f t="shared" si="209"/>
        <v>26.53846153846154</v>
      </c>
    </row>
    <row r="874" spans="1:35">
      <c r="A874" s="1">
        <v>120799</v>
      </c>
      <c r="B874" s="14">
        <v>60</v>
      </c>
      <c r="C874" s="14">
        <v>17</v>
      </c>
      <c r="D874" s="2">
        <v>60.991999999999997</v>
      </c>
      <c r="E874" s="3">
        <v>4.2</v>
      </c>
      <c r="F874" s="14">
        <v>198</v>
      </c>
      <c r="G874" s="14">
        <v>92</v>
      </c>
      <c r="H874" s="14">
        <v>75</v>
      </c>
      <c r="I874" s="14">
        <v>25</v>
      </c>
      <c r="J874" s="14">
        <v>10</v>
      </c>
      <c r="K874" s="14">
        <v>9</v>
      </c>
      <c r="L874" s="14">
        <v>1</v>
      </c>
      <c r="M874" s="14">
        <v>0</v>
      </c>
      <c r="N874" s="14">
        <v>0</v>
      </c>
      <c r="O874" s="14">
        <v>3</v>
      </c>
      <c r="P874" s="14">
        <v>0</v>
      </c>
      <c r="Q874" s="14">
        <v>0</v>
      </c>
      <c r="R874" s="14">
        <v>0</v>
      </c>
      <c r="S874">
        <v>0</v>
      </c>
      <c r="T874" s="41">
        <v>2</v>
      </c>
      <c r="U874" s="14">
        <f t="shared" si="195"/>
        <v>413</v>
      </c>
      <c r="V874" s="14">
        <f t="shared" si="196"/>
        <v>215</v>
      </c>
      <c r="W874" s="14">
        <f t="shared" si="197"/>
        <v>123</v>
      </c>
      <c r="X874" s="14">
        <f t="shared" si="198"/>
        <v>48</v>
      </c>
      <c r="Y874" s="14">
        <f t="shared" si="199"/>
        <v>23</v>
      </c>
      <c r="Z874" s="14">
        <f t="shared" si="200"/>
        <v>13</v>
      </c>
      <c r="AA874" s="14">
        <f t="shared" si="201"/>
        <v>4</v>
      </c>
      <c r="AB874" s="14">
        <f t="shared" si="202"/>
        <v>3</v>
      </c>
      <c r="AC874" s="14">
        <f t="shared" si="203"/>
        <v>3</v>
      </c>
      <c r="AD874" s="14">
        <f t="shared" si="204"/>
        <v>3</v>
      </c>
      <c r="AE874" s="14">
        <f t="shared" si="205"/>
        <v>0</v>
      </c>
      <c r="AF874" s="14">
        <f t="shared" si="206"/>
        <v>0</v>
      </c>
      <c r="AG874" s="14">
        <f t="shared" si="207"/>
        <v>0</v>
      </c>
      <c r="AH874" s="14">
        <f t="shared" si="208"/>
        <v>0</v>
      </c>
      <c r="AI874" s="9">
        <f t="shared" si="209"/>
        <v>29.782082324455207</v>
      </c>
    </row>
    <row r="875" spans="1:35">
      <c r="A875" s="1">
        <v>120799</v>
      </c>
      <c r="B875" s="14">
        <v>60</v>
      </c>
      <c r="C875" s="14">
        <v>18</v>
      </c>
      <c r="D875" s="2">
        <v>61.033999999999999</v>
      </c>
      <c r="E875" s="3">
        <v>4.2</v>
      </c>
      <c r="F875" s="14">
        <v>126</v>
      </c>
      <c r="G875" s="14">
        <v>43</v>
      </c>
      <c r="H875" s="14">
        <v>25</v>
      </c>
      <c r="I875" s="14">
        <v>15</v>
      </c>
      <c r="J875" s="14">
        <v>6</v>
      </c>
      <c r="K875" s="14">
        <v>2</v>
      </c>
      <c r="L875" s="14">
        <v>3</v>
      </c>
      <c r="M875" s="14">
        <v>0</v>
      </c>
      <c r="N875" s="14">
        <v>1</v>
      </c>
      <c r="O875" s="14">
        <v>0</v>
      </c>
      <c r="P875" s="14">
        <v>2</v>
      </c>
      <c r="Q875" s="14">
        <v>0</v>
      </c>
      <c r="R875" s="14">
        <v>0</v>
      </c>
      <c r="S875">
        <v>1</v>
      </c>
      <c r="T875" s="41">
        <v>2</v>
      </c>
      <c r="U875" s="14">
        <f t="shared" si="195"/>
        <v>224</v>
      </c>
      <c r="V875" s="14">
        <f t="shared" si="196"/>
        <v>98</v>
      </c>
      <c r="W875" s="14">
        <f t="shared" si="197"/>
        <v>55</v>
      </c>
      <c r="X875" s="14">
        <f t="shared" si="198"/>
        <v>30</v>
      </c>
      <c r="Y875" s="14">
        <f t="shared" si="199"/>
        <v>15</v>
      </c>
      <c r="Z875" s="14">
        <f t="shared" si="200"/>
        <v>9</v>
      </c>
      <c r="AA875" s="14">
        <f t="shared" si="201"/>
        <v>7</v>
      </c>
      <c r="AB875" s="14">
        <f t="shared" si="202"/>
        <v>4</v>
      </c>
      <c r="AC875" s="14">
        <f t="shared" si="203"/>
        <v>4</v>
      </c>
      <c r="AD875" s="14">
        <f t="shared" si="204"/>
        <v>3</v>
      </c>
      <c r="AE875" s="14">
        <f t="shared" si="205"/>
        <v>3</v>
      </c>
      <c r="AF875" s="14">
        <f t="shared" si="206"/>
        <v>1</v>
      </c>
      <c r="AG875" s="14">
        <f t="shared" si="207"/>
        <v>1</v>
      </c>
      <c r="AH875" s="14">
        <f t="shared" si="208"/>
        <v>1</v>
      </c>
      <c r="AI875" s="9">
        <f t="shared" si="209"/>
        <v>24.553571428571427</v>
      </c>
    </row>
    <row r="876" spans="1:35">
      <c r="A876" s="1">
        <v>120799</v>
      </c>
      <c r="B876" s="14">
        <v>60</v>
      </c>
      <c r="C876" s="14">
        <v>19</v>
      </c>
      <c r="D876" s="2">
        <v>61.076000000000001</v>
      </c>
      <c r="E876" s="3">
        <v>4.2</v>
      </c>
      <c r="F876" s="14">
        <v>143</v>
      </c>
      <c r="G876" s="14">
        <v>76</v>
      </c>
      <c r="H876" s="14">
        <v>44</v>
      </c>
      <c r="I876" s="14">
        <v>20</v>
      </c>
      <c r="J876" s="14">
        <v>7</v>
      </c>
      <c r="K876" s="14">
        <v>6</v>
      </c>
      <c r="L876" s="14">
        <v>2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>
        <v>0</v>
      </c>
      <c r="T876" s="41">
        <v>2</v>
      </c>
      <c r="U876" s="14">
        <f t="shared" si="195"/>
        <v>298</v>
      </c>
      <c r="V876" s="14">
        <f t="shared" si="196"/>
        <v>155</v>
      </c>
      <c r="W876" s="14">
        <f t="shared" si="197"/>
        <v>79</v>
      </c>
      <c r="X876" s="14">
        <f t="shared" si="198"/>
        <v>35</v>
      </c>
      <c r="Y876" s="14">
        <f t="shared" si="199"/>
        <v>15</v>
      </c>
      <c r="Z876" s="14">
        <f t="shared" si="200"/>
        <v>8</v>
      </c>
      <c r="AA876" s="14">
        <f t="shared" si="201"/>
        <v>2</v>
      </c>
      <c r="AB876" s="14">
        <f t="shared" si="202"/>
        <v>0</v>
      </c>
      <c r="AC876" s="14">
        <f t="shared" si="203"/>
        <v>0</v>
      </c>
      <c r="AD876" s="14">
        <f t="shared" si="204"/>
        <v>0</v>
      </c>
      <c r="AE876" s="14">
        <f t="shared" si="205"/>
        <v>0</v>
      </c>
      <c r="AF876" s="14">
        <f t="shared" si="206"/>
        <v>0</v>
      </c>
      <c r="AG876" s="14">
        <f t="shared" si="207"/>
        <v>0</v>
      </c>
      <c r="AH876" s="14">
        <f t="shared" si="208"/>
        <v>0</v>
      </c>
      <c r="AI876" s="9">
        <f t="shared" si="209"/>
        <v>26.51006711409396</v>
      </c>
    </row>
    <row r="877" spans="1:35">
      <c r="A877" s="1">
        <v>120799</v>
      </c>
      <c r="B877" s="14">
        <v>60</v>
      </c>
      <c r="C877" s="14">
        <v>20</v>
      </c>
      <c r="D877" s="2">
        <v>61.118000000000002</v>
      </c>
      <c r="E877" s="3">
        <v>4.2</v>
      </c>
      <c r="F877" s="14">
        <v>151</v>
      </c>
      <c r="G877" s="14">
        <v>86</v>
      </c>
      <c r="H877" s="14">
        <v>52</v>
      </c>
      <c r="I877" s="14">
        <v>35</v>
      </c>
      <c r="J877" s="14">
        <v>16</v>
      </c>
      <c r="K877" s="14">
        <v>3</v>
      </c>
      <c r="L877" s="14">
        <v>3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>
        <v>0</v>
      </c>
      <c r="T877" s="41">
        <v>2</v>
      </c>
      <c r="U877" s="14">
        <f t="shared" si="195"/>
        <v>346</v>
      </c>
      <c r="V877" s="14">
        <f t="shared" si="196"/>
        <v>195</v>
      </c>
      <c r="W877" s="14">
        <f t="shared" si="197"/>
        <v>109</v>
      </c>
      <c r="X877" s="14">
        <f t="shared" si="198"/>
        <v>57</v>
      </c>
      <c r="Y877" s="14">
        <f t="shared" si="199"/>
        <v>22</v>
      </c>
      <c r="Z877" s="14">
        <f t="shared" si="200"/>
        <v>6</v>
      </c>
      <c r="AA877" s="14">
        <f t="shared" si="201"/>
        <v>3</v>
      </c>
      <c r="AB877" s="14">
        <f t="shared" si="202"/>
        <v>0</v>
      </c>
      <c r="AC877" s="14">
        <f t="shared" si="203"/>
        <v>0</v>
      </c>
      <c r="AD877" s="14">
        <f t="shared" si="204"/>
        <v>0</v>
      </c>
      <c r="AE877" s="14">
        <f t="shared" si="205"/>
        <v>0</v>
      </c>
      <c r="AF877" s="14">
        <f t="shared" si="206"/>
        <v>0</v>
      </c>
      <c r="AG877" s="14">
        <f t="shared" si="207"/>
        <v>0</v>
      </c>
      <c r="AH877" s="14">
        <f t="shared" si="208"/>
        <v>0</v>
      </c>
      <c r="AI877" s="9">
        <f t="shared" si="209"/>
        <v>31.502890173410403</v>
      </c>
    </row>
    <row r="878" spans="1:35">
      <c r="A878" s="1">
        <v>120799</v>
      </c>
      <c r="B878" s="14">
        <v>60</v>
      </c>
      <c r="C878" s="14">
        <v>21</v>
      </c>
      <c r="D878" s="2">
        <v>61.16</v>
      </c>
      <c r="E878" s="3">
        <v>4.2</v>
      </c>
      <c r="F878" s="14">
        <v>126</v>
      </c>
      <c r="G878" s="14">
        <v>65</v>
      </c>
      <c r="H878" s="14">
        <v>30</v>
      </c>
      <c r="I878" s="14">
        <v>11</v>
      </c>
      <c r="J878" s="14">
        <v>7</v>
      </c>
      <c r="K878" s="14">
        <v>2</v>
      </c>
      <c r="L878" s="14">
        <v>0</v>
      </c>
      <c r="M878" s="14">
        <v>1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>
        <v>0</v>
      </c>
      <c r="T878" s="41">
        <v>2</v>
      </c>
      <c r="U878" s="14">
        <f t="shared" si="195"/>
        <v>242</v>
      </c>
      <c r="V878" s="14">
        <f t="shared" si="196"/>
        <v>116</v>
      </c>
      <c r="W878" s="14">
        <f t="shared" si="197"/>
        <v>51</v>
      </c>
      <c r="X878" s="14">
        <f t="shared" si="198"/>
        <v>21</v>
      </c>
      <c r="Y878" s="14">
        <f t="shared" si="199"/>
        <v>10</v>
      </c>
      <c r="Z878" s="14">
        <f t="shared" si="200"/>
        <v>3</v>
      </c>
      <c r="AA878" s="14">
        <f t="shared" si="201"/>
        <v>1</v>
      </c>
      <c r="AB878" s="14">
        <f t="shared" si="202"/>
        <v>1</v>
      </c>
      <c r="AC878" s="14">
        <f t="shared" si="203"/>
        <v>0</v>
      </c>
      <c r="AD878" s="14">
        <f t="shared" si="204"/>
        <v>0</v>
      </c>
      <c r="AE878" s="14">
        <f t="shared" si="205"/>
        <v>0</v>
      </c>
      <c r="AF878" s="14">
        <f t="shared" si="206"/>
        <v>0</v>
      </c>
      <c r="AG878" s="14">
        <f t="shared" si="207"/>
        <v>0</v>
      </c>
      <c r="AH878" s="14">
        <f t="shared" si="208"/>
        <v>0</v>
      </c>
      <c r="AI878" s="9">
        <f t="shared" si="209"/>
        <v>21.074380165289256</v>
      </c>
    </row>
    <row r="879" spans="1:35">
      <c r="A879" s="1">
        <v>120799</v>
      </c>
      <c r="B879" s="14">
        <v>60</v>
      </c>
      <c r="C879" s="14">
        <v>22</v>
      </c>
      <c r="D879" s="2">
        <v>61.201999999999998</v>
      </c>
      <c r="E879" s="3">
        <v>4.2</v>
      </c>
      <c r="F879" s="14">
        <v>159</v>
      </c>
      <c r="G879" s="14">
        <v>55</v>
      </c>
      <c r="H879" s="14">
        <v>20</v>
      </c>
      <c r="I879" s="14">
        <v>7</v>
      </c>
      <c r="J879" s="14">
        <v>4</v>
      </c>
      <c r="K879" s="14">
        <v>2</v>
      </c>
      <c r="L879" s="14">
        <v>2</v>
      </c>
      <c r="M879" s="14">
        <v>1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>
        <v>0</v>
      </c>
      <c r="T879" s="41">
        <v>2</v>
      </c>
      <c r="U879" s="14">
        <f t="shared" si="195"/>
        <v>250</v>
      </c>
      <c r="V879" s="14">
        <f t="shared" si="196"/>
        <v>91</v>
      </c>
      <c r="W879" s="14">
        <f t="shared" si="197"/>
        <v>36</v>
      </c>
      <c r="X879" s="14">
        <f t="shared" si="198"/>
        <v>16</v>
      </c>
      <c r="Y879" s="14">
        <f t="shared" si="199"/>
        <v>9</v>
      </c>
      <c r="Z879" s="14">
        <f t="shared" si="200"/>
        <v>5</v>
      </c>
      <c r="AA879" s="14">
        <f t="shared" si="201"/>
        <v>3</v>
      </c>
      <c r="AB879" s="14">
        <f t="shared" si="202"/>
        <v>1</v>
      </c>
      <c r="AC879" s="14">
        <f t="shared" si="203"/>
        <v>0</v>
      </c>
      <c r="AD879" s="14">
        <f t="shared" si="204"/>
        <v>0</v>
      </c>
      <c r="AE879" s="14">
        <f t="shared" si="205"/>
        <v>0</v>
      </c>
      <c r="AF879" s="14">
        <f t="shared" si="206"/>
        <v>0</v>
      </c>
      <c r="AG879" s="14">
        <f t="shared" si="207"/>
        <v>0</v>
      </c>
      <c r="AH879" s="14">
        <f t="shared" si="208"/>
        <v>0</v>
      </c>
      <c r="AI879" s="9">
        <f t="shared" si="209"/>
        <v>14.399999999999999</v>
      </c>
    </row>
    <row r="880" spans="1:35">
      <c r="A880" s="1">
        <v>120799</v>
      </c>
      <c r="B880" s="14">
        <v>60</v>
      </c>
      <c r="C880" s="14">
        <v>23</v>
      </c>
      <c r="D880" s="2">
        <v>61.244</v>
      </c>
      <c r="E880" s="3">
        <v>4</v>
      </c>
      <c r="F880" s="14">
        <v>402</v>
      </c>
      <c r="G880" s="14">
        <v>132</v>
      </c>
      <c r="H880" s="14">
        <v>107</v>
      </c>
      <c r="I880" s="14">
        <v>68</v>
      </c>
      <c r="J880" s="14">
        <v>32</v>
      </c>
      <c r="K880" s="14">
        <v>17</v>
      </c>
      <c r="L880" s="14">
        <v>6</v>
      </c>
      <c r="M880" s="14">
        <v>6</v>
      </c>
      <c r="N880" s="14">
        <v>1</v>
      </c>
      <c r="O880" s="14">
        <v>1</v>
      </c>
      <c r="P880" s="14">
        <v>2</v>
      </c>
      <c r="Q880" s="14">
        <v>0</v>
      </c>
      <c r="R880" s="14">
        <v>0</v>
      </c>
      <c r="S880">
        <v>0</v>
      </c>
      <c r="T880" s="41">
        <v>2</v>
      </c>
      <c r="U880" s="14">
        <f t="shared" si="195"/>
        <v>774</v>
      </c>
      <c r="V880" s="14">
        <f t="shared" si="196"/>
        <v>372</v>
      </c>
      <c r="W880" s="14">
        <f t="shared" si="197"/>
        <v>240</v>
      </c>
      <c r="X880" s="14">
        <f t="shared" si="198"/>
        <v>133</v>
      </c>
      <c r="Y880" s="14">
        <f t="shared" si="199"/>
        <v>65</v>
      </c>
      <c r="Z880" s="14">
        <f t="shared" si="200"/>
        <v>33</v>
      </c>
      <c r="AA880" s="14">
        <f t="shared" si="201"/>
        <v>16</v>
      </c>
      <c r="AB880" s="14">
        <f t="shared" si="202"/>
        <v>10</v>
      </c>
      <c r="AC880" s="14">
        <f t="shared" si="203"/>
        <v>4</v>
      </c>
      <c r="AD880" s="14">
        <f t="shared" si="204"/>
        <v>3</v>
      </c>
      <c r="AE880" s="14">
        <f t="shared" si="205"/>
        <v>2</v>
      </c>
      <c r="AF880" s="14">
        <f t="shared" si="206"/>
        <v>0</v>
      </c>
      <c r="AG880" s="14">
        <f t="shared" si="207"/>
        <v>0</v>
      </c>
      <c r="AH880" s="14">
        <f t="shared" si="208"/>
        <v>0</v>
      </c>
      <c r="AI880" s="9">
        <f t="shared" si="209"/>
        <v>31.007751937984494</v>
      </c>
    </row>
    <row r="881" spans="1:35">
      <c r="A881" s="1">
        <v>120799</v>
      </c>
      <c r="B881" s="14">
        <v>60</v>
      </c>
      <c r="C881" s="14">
        <v>24</v>
      </c>
      <c r="D881" s="2">
        <v>61.283999999999999</v>
      </c>
      <c r="E881" s="3">
        <v>4.5999999999999996</v>
      </c>
      <c r="F881" s="14">
        <v>0</v>
      </c>
      <c r="G881" s="14">
        <v>0</v>
      </c>
      <c r="H881" s="14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>
        <v>0</v>
      </c>
      <c r="T881" s="41">
        <v>1</v>
      </c>
      <c r="U881" s="14">
        <f t="shared" si="195"/>
        <v>0</v>
      </c>
      <c r="V881" s="14">
        <f t="shared" si="196"/>
        <v>0</v>
      </c>
      <c r="W881" s="14">
        <f t="shared" si="197"/>
        <v>0</v>
      </c>
      <c r="X881" s="14">
        <f t="shared" si="198"/>
        <v>0</v>
      </c>
      <c r="Y881" s="14">
        <f t="shared" si="199"/>
        <v>0</v>
      </c>
      <c r="Z881" s="14">
        <f t="shared" si="200"/>
        <v>0</v>
      </c>
      <c r="AA881" s="14">
        <f t="shared" si="201"/>
        <v>0</v>
      </c>
      <c r="AB881" s="14">
        <f t="shared" si="202"/>
        <v>0</v>
      </c>
      <c r="AC881" s="14">
        <f t="shared" si="203"/>
        <v>0</v>
      </c>
      <c r="AD881" s="14">
        <f t="shared" si="204"/>
        <v>0</v>
      </c>
      <c r="AE881" s="14">
        <f t="shared" si="205"/>
        <v>0</v>
      </c>
      <c r="AF881" s="14">
        <f t="shared" si="206"/>
        <v>0</v>
      </c>
      <c r="AG881" s="14">
        <f t="shared" si="207"/>
        <v>0</v>
      </c>
      <c r="AH881" s="14">
        <f t="shared" si="208"/>
        <v>0</v>
      </c>
      <c r="AI881" s="9" t="e">
        <f t="shared" si="209"/>
        <v>#DIV/0!</v>
      </c>
    </row>
    <row r="882" spans="1:35">
      <c r="A882" s="1">
        <v>120899</v>
      </c>
      <c r="B882" s="14">
        <v>61</v>
      </c>
      <c r="C882" s="14">
        <v>1</v>
      </c>
      <c r="D882" s="2">
        <v>61.33</v>
      </c>
      <c r="E882" s="3">
        <v>5.2</v>
      </c>
      <c r="F882" s="14">
        <v>207</v>
      </c>
      <c r="G882" s="14">
        <v>67</v>
      </c>
      <c r="H882" s="14">
        <v>45</v>
      </c>
      <c r="I882" s="14">
        <v>19</v>
      </c>
      <c r="J882" s="14">
        <v>9</v>
      </c>
      <c r="K882" s="14">
        <v>4</v>
      </c>
      <c r="L882" s="14">
        <v>0</v>
      </c>
      <c r="M882" s="14">
        <v>2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>
        <v>0</v>
      </c>
      <c r="T882" s="41">
        <v>2</v>
      </c>
      <c r="U882" s="14">
        <f t="shared" si="195"/>
        <v>353</v>
      </c>
      <c r="V882" s="14">
        <f t="shared" si="196"/>
        <v>146</v>
      </c>
      <c r="W882" s="14">
        <f t="shared" si="197"/>
        <v>79</v>
      </c>
      <c r="X882" s="14">
        <f t="shared" si="198"/>
        <v>34</v>
      </c>
      <c r="Y882" s="14">
        <f t="shared" si="199"/>
        <v>15</v>
      </c>
      <c r="Z882" s="14">
        <f t="shared" si="200"/>
        <v>6</v>
      </c>
      <c r="AA882" s="14">
        <f t="shared" si="201"/>
        <v>2</v>
      </c>
      <c r="AB882" s="14">
        <f t="shared" si="202"/>
        <v>2</v>
      </c>
      <c r="AC882" s="14">
        <f t="shared" si="203"/>
        <v>0</v>
      </c>
      <c r="AD882" s="14">
        <f t="shared" si="204"/>
        <v>0</v>
      </c>
      <c r="AE882" s="14">
        <f t="shared" si="205"/>
        <v>0</v>
      </c>
      <c r="AF882" s="14">
        <f t="shared" si="206"/>
        <v>0</v>
      </c>
      <c r="AG882" s="14">
        <f t="shared" si="207"/>
        <v>0</v>
      </c>
      <c r="AH882" s="14">
        <f t="shared" si="208"/>
        <v>0</v>
      </c>
      <c r="AI882" s="9">
        <f t="shared" si="209"/>
        <v>22.379603399433428</v>
      </c>
    </row>
    <row r="883" spans="1:35">
      <c r="A883" s="1">
        <v>120899</v>
      </c>
      <c r="B883" s="14">
        <v>61</v>
      </c>
      <c r="C883" s="14">
        <v>2</v>
      </c>
      <c r="D883" s="2">
        <v>61.381999999999998</v>
      </c>
      <c r="E883" s="3">
        <v>4.3</v>
      </c>
      <c r="F883" s="14">
        <v>569</v>
      </c>
      <c r="G883" s="14">
        <v>213</v>
      </c>
      <c r="H883" s="14">
        <v>147</v>
      </c>
      <c r="I883" s="14">
        <v>89</v>
      </c>
      <c r="J883" s="14">
        <v>44</v>
      </c>
      <c r="K883" s="14">
        <v>35</v>
      </c>
      <c r="L883" s="14">
        <v>16</v>
      </c>
      <c r="M883" s="14">
        <v>13</v>
      </c>
      <c r="N883" s="14">
        <v>2</v>
      </c>
      <c r="O883" s="14">
        <v>2</v>
      </c>
      <c r="P883" s="14">
        <v>0</v>
      </c>
      <c r="Q883" s="14">
        <v>0</v>
      </c>
      <c r="R883" s="14">
        <v>0</v>
      </c>
      <c r="S883">
        <v>0</v>
      </c>
      <c r="T883" s="41">
        <v>2</v>
      </c>
      <c r="U883" s="14">
        <f t="shared" si="195"/>
        <v>1130</v>
      </c>
      <c r="V883" s="14">
        <f t="shared" si="196"/>
        <v>561</v>
      </c>
      <c r="W883" s="14">
        <f t="shared" si="197"/>
        <v>348</v>
      </c>
      <c r="X883" s="14">
        <f t="shared" si="198"/>
        <v>201</v>
      </c>
      <c r="Y883" s="14">
        <f t="shared" si="199"/>
        <v>112</v>
      </c>
      <c r="Z883" s="14">
        <f t="shared" si="200"/>
        <v>68</v>
      </c>
      <c r="AA883" s="14">
        <f t="shared" si="201"/>
        <v>33</v>
      </c>
      <c r="AB883" s="14">
        <f t="shared" si="202"/>
        <v>17</v>
      </c>
      <c r="AC883" s="14">
        <f t="shared" si="203"/>
        <v>4</v>
      </c>
      <c r="AD883" s="14">
        <f t="shared" si="204"/>
        <v>2</v>
      </c>
      <c r="AE883" s="14">
        <f t="shared" si="205"/>
        <v>0</v>
      </c>
      <c r="AF883" s="14">
        <f t="shared" si="206"/>
        <v>0</v>
      </c>
      <c r="AG883" s="14">
        <f t="shared" si="207"/>
        <v>0</v>
      </c>
      <c r="AH883" s="14">
        <f t="shared" si="208"/>
        <v>0</v>
      </c>
      <c r="AI883" s="9">
        <f t="shared" si="209"/>
        <v>30.796460176991154</v>
      </c>
    </row>
    <row r="884" spans="1:35">
      <c r="A884" s="1">
        <v>120899</v>
      </c>
      <c r="B884" s="14">
        <v>61</v>
      </c>
      <c r="C884" s="14">
        <v>3</v>
      </c>
      <c r="D884" s="2">
        <v>61.424999999999997</v>
      </c>
      <c r="E884" s="3">
        <v>4.3</v>
      </c>
      <c r="F884" s="14">
        <v>620</v>
      </c>
      <c r="G884" s="14">
        <v>117</v>
      </c>
      <c r="H884" s="14">
        <v>60</v>
      </c>
      <c r="I884" s="14">
        <v>39</v>
      </c>
      <c r="J884" s="14">
        <v>14</v>
      </c>
      <c r="K884" s="14">
        <v>6</v>
      </c>
      <c r="L884" s="14">
        <v>6</v>
      </c>
      <c r="M884" s="14">
        <v>3</v>
      </c>
      <c r="N884" s="14">
        <v>3</v>
      </c>
      <c r="O884" s="14">
        <v>2</v>
      </c>
      <c r="P884" s="14">
        <v>0</v>
      </c>
      <c r="Q884" s="14">
        <v>0</v>
      </c>
      <c r="R884" s="14">
        <v>0</v>
      </c>
      <c r="S884">
        <v>0</v>
      </c>
      <c r="T884" s="41">
        <v>2</v>
      </c>
      <c r="U884" s="14">
        <f t="shared" si="195"/>
        <v>870</v>
      </c>
      <c r="V884" s="14">
        <f t="shared" si="196"/>
        <v>250</v>
      </c>
      <c r="W884" s="14">
        <f t="shared" si="197"/>
        <v>133</v>
      </c>
      <c r="X884" s="14">
        <f t="shared" si="198"/>
        <v>73</v>
      </c>
      <c r="Y884" s="14">
        <f t="shared" si="199"/>
        <v>34</v>
      </c>
      <c r="Z884" s="14">
        <f t="shared" si="200"/>
        <v>20</v>
      </c>
      <c r="AA884" s="14">
        <f t="shared" si="201"/>
        <v>14</v>
      </c>
      <c r="AB884" s="14">
        <f t="shared" si="202"/>
        <v>8</v>
      </c>
      <c r="AC884" s="14">
        <f t="shared" si="203"/>
        <v>5</v>
      </c>
      <c r="AD884" s="14">
        <f t="shared" si="204"/>
        <v>2</v>
      </c>
      <c r="AE884" s="14">
        <f t="shared" si="205"/>
        <v>0</v>
      </c>
      <c r="AF884" s="14">
        <f t="shared" si="206"/>
        <v>0</v>
      </c>
      <c r="AG884" s="14">
        <f t="shared" si="207"/>
        <v>0</v>
      </c>
      <c r="AH884" s="14">
        <f t="shared" si="208"/>
        <v>0</v>
      </c>
      <c r="AI884" s="9">
        <f t="shared" si="209"/>
        <v>15.287356321839079</v>
      </c>
    </row>
    <row r="885" spans="1:35">
      <c r="A885" s="1">
        <v>120899</v>
      </c>
      <c r="B885" s="14">
        <v>61</v>
      </c>
      <c r="C885" s="14">
        <v>4</v>
      </c>
      <c r="D885" s="2">
        <v>61.468000000000004</v>
      </c>
      <c r="E885" s="3">
        <v>4.3</v>
      </c>
      <c r="F885" s="14">
        <v>265</v>
      </c>
      <c r="G885" s="14">
        <v>104</v>
      </c>
      <c r="H885" s="14">
        <v>54</v>
      </c>
      <c r="I885" s="14">
        <v>27</v>
      </c>
      <c r="J885" s="14">
        <v>10</v>
      </c>
      <c r="K885" s="14">
        <v>0</v>
      </c>
      <c r="L885" s="14">
        <v>3</v>
      </c>
      <c r="M885" s="14">
        <v>0</v>
      </c>
      <c r="N885" s="14">
        <v>1</v>
      </c>
      <c r="O885" s="14">
        <v>1</v>
      </c>
      <c r="P885" s="14">
        <v>0</v>
      </c>
      <c r="Q885" s="14">
        <v>0</v>
      </c>
      <c r="R885" s="14">
        <v>0</v>
      </c>
      <c r="S885">
        <v>0</v>
      </c>
      <c r="T885" s="41">
        <v>2</v>
      </c>
      <c r="U885" s="14">
        <f t="shared" si="195"/>
        <v>465</v>
      </c>
      <c r="V885" s="14">
        <f t="shared" si="196"/>
        <v>200</v>
      </c>
      <c r="W885" s="14">
        <f t="shared" si="197"/>
        <v>96</v>
      </c>
      <c r="X885" s="14">
        <f t="shared" si="198"/>
        <v>42</v>
      </c>
      <c r="Y885" s="14">
        <f t="shared" si="199"/>
        <v>15</v>
      </c>
      <c r="Z885" s="14">
        <f t="shared" si="200"/>
        <v>5</v>
      </c>
      <c r="AA885" s="14">
        <f t="shared" si="201"/>
        <v>5</v>
      </c>
      <c r="AB885" s="14">
        <f t="shared" si="202"/>
        <v>2</v>
      </c>
      <c r="AC885" s="14">
        <f t="shared" si="203"/>
        <v>2</v>
      </c>
      <c r="AD885" s="14">
        <f t="shared" si="204"/>
        <v>1</v>
      </c>
      <c r="AE885" s="14">
        <f t="shared" si="205"/>
        <v>0</v>
      </c>
      <c r="AF885" s="14">
        <f t="shared" si="206"/>
        <v>0</v>
      </c>
      <c r="AG885" s="14">
        <f t="shared" si="207"/>
        <v>0</v>
      </c>
      <c r="AH885" s="14">
        <f t="shared" si="208"/>
        <v>0</v>
      </c>
      <c r="AI885" s="9">
        <f t="shared" si="209"/>
        <v>20.64516129032258</v>
      </c>
    </row>
    <row r="886" spans="1:35">
      <c r="A886" s="1">
        <v>120899</v>
      </c>
      <c r="B886" s="14">
        <v>61</v>
      </c>
      <c r="C886" s="14">
        <v>5</v>
      </c>
      <c r="D886" s="2">
        <v>61.511000000000003</v>
      </c>
      <c r="E886" s="3">
        <v>4.3</v>
      </c>
      <c r="F886" s="14">
        <v>386</v>
      </c>
      <c r="G886" s="14">
        <v>79</v>
      </c>
      <c r="H886" s="14">
        <v>38</v>
      </c>
      <c r="I886" s="14">
        <v>30</v>
      </c>
      <c r="J886" s="14">
        <v>8</v>
      </c>
      <c r="K886" s="14">
        <v>3</v>
      </c>
      <c r="L886" s="14">
        <v>4</v>
      </c>
      <c r="M886" s="14">
        <v>1</v>
      </c>
      <c r="N886" s="14">
        <v>1</v>
      </c>
      <c r="O886" s="14">
        <v>0</v>
      </c>
      <c r="P886" s="14">
        <v>0</v>
      </c>
      <c r="Q886" s="14">
        <v>0</v>
      </c>
      <c r="R886" s="14">
        <v>0</v>
      </c>
      <c r="S886">
        <v>0</v>
      </c>
      <c r="T886" s="41">
        <v>2</v>
      </c>
      <c r="U886" s="14">
        <f t="shared" si="195"/>
        <v>550</v>
      </c>
      <c r="V886" s="14">
        <f t="shared" si="196"/>
        <v>164</v>
      </c>
      <c r="W886" s="14">
        <f t="shared" si="197"/>
        <v>85</v>
      </c>
      <c r="X886" s="14">
        <f t="shared" si="198"/>
        <v>47</v>
      </c>
      <c r="Y886" s="14">
        <f t="shared" si="199"/>
        <v>17</v>
      </c>
      <c r="Z886" s="14">
        <f t="shared" si="200"/>
        <v>9</v>
      </c>
      <c r="AA886" s="14">
        <f t="shared" si="201"/>
        <v>6</v>
      </c>
      <c r="AB886" s="14">
        <f t="shared" si="202"/>
        <v>2</v>
      </c>
      <c r="AC886" s="14">
        <f t="shared" si="203"/>
        <v>1</v>
      </c>
      <c r="AD886" s="14">
        <f t="shared" si="204"/>
        <v>0</v>
      </c>
      <c r="AE886" s="14">
        <f t="shared" si="205"/>
        <v>0</v>
      </c>
      <c r="AF886" s="14">
        <f t="shared" si="206"/>
        <v>0</v>
      </c>
      <c r="AG886" s="14">
        <f t="shared" si="207"/>
        <v>0</v>
      </c>
      <c r="AH886" s="14">
        <f t="shared" si="208"/>
        <v>0</v>
      </c>
      <c r="AI886" s="9">
        <f t="shared" si="209"/>
        <v>15.454545454545453</v>
      </c>
    </row>
    <row r="887" spans="1:35">
      <c r="A887" s="1">
        <v>120899</v>
      </c>
      <c r="B887" s="14">
        <v>61</v>
      </c>
      <c r="C887" s="14">
        <v>6</v>
      </c>
      <c r="D887" s="2">
        <v>61.554000000000002</v>
      </c>
      <c r="E887" s="3">
        <v>4.3</v>
      </c>
      <c r="F887" s="14">
        <v>248</v>
      </c>
      <c r="G887" s="14">
        <v>102</v>
      </c>
      <c r="H887" s="14">
        <v>57</v>
      </c>
      <c r="I887" s="14">
        <v>30</v>
      </c>
      <c r="J887" s="14">
        <v>14</v>
      </c>
      <c r="K887" s="14">
        <v>8</v>
      </c>
      <c r="L887" s="14">
        <v>3</v>
      </c>
      <c r="M887" s="14">
        <v>2</v>
      </c>
      <c r="N887" s="14">
        <v>1</v>
      </c>
      <c r="O887" s="14">
        <v>0</v>
      </c>
      <c r="P887" s="14">
        <v>0</v>
      </c>
      <c r="Q887" s="14">
        <v>0</v>
      </c>
      <c r="R887" s="14">
        <v>0</v>
      </c>
      <c r="S887">
        <v>0</v>
      </c>
      <c r="T887" s="41">
        <v>2</v>
      </c>
      <c r="U887" s="14">
        <f t="shared" si="195"/>
        <v>465</v>
      </c>
      <c r="V887" s="14">
        <f t="shared" si="196"/>
        <v>217</v>
      </c>
      <c r="W887" s="14">
        <f t="shared" si="197"/>
        <v>115</v>
      </c>
      <c r="X887" s="14">
        <f t="shared" si="198"/>
        <v>58</v>
      </c>
      <c r="Y887" s="14">
        <f t="shared" si="199"/>
        <v>28</v>
      </c>
      <c r="Z887" s="14">
        <f t="shared" si="200"/>
        <v>14</v>
      </c>
      <c r="AA887" s="14">
        <f t="shared" si="201"/>
        <v>6</v>
      </c>
      <c r="AB887" s="14">
        <f t="shared" si="202"/>
        <v>3</v>
      </c>
      <c r="AC887" s="14">
        <f t="shared" si="203"/>
        <v>1</v>
      </c>
      <c r="AD887" s="14">
        <f t="shared" si="204"/>
        <v>0</v>
      </c>
      <c r="AE887" s="14">
        <f t="shared" si="205"/>
        <v>0</v>
      </c>
      <c r="AF887" s="14">
        <f t="shared" si="206"/>
        <v>0</v>
      </c>
      <c r="AG887" s="14">
        <f t="shared" si="207"/>
        <v>0</v>
      </c>
      <c r="AH887" s="14">
        <f t="shared" si="208"/>
        <v>0</v>
      </c>
      <c r="AI887" s="9">
        <f t="shared" si="209"/>
        <v>24.731182795698924</v>
      </c>
    </row>
    <row r="888" spans="1:35">
      <c r="A888" s="1">
        <v>120899</v>
      </c>
      <c r="B888" s="14">
        <v>61</v>
      </c>
      <c r="C888" s="14">
        <v>7</v>
      </c>
      <c r="D888" s="2">
        <v>61.597000000000001</v>
      </c>
      <c r="E888" s="3">
        <v>4.3</v>
      </c>
      <c r="F888" s="14">
        <v>288</v>
      </c>
      <c r="G888" s="14">
        <v>76</v>
      </c>
      <c r="H888" s="14">
        <v>39</v>
      </c>
      <c r="I888" s="14">
        <v>21</v>
      </c>
      <c r="J888" s="14">
        <v>8</v>
      </c>
      <c r="K888" s="14">
        <v>2</v>
      </c>
      <c r="L888" s="14">
        <v>0</v>
      </c>
      <c r="M888" s="14">
        <v>1</v>
      </c>
      <c r="N888" s="14">
        <v>0</v>
      </c>
      <c r="O888" s="14">
        <v>0</v>
      </c>
      <c r="P888" s="14">
        <v>1</v>
      </c>
      <c r="Q888" s="14">
        <v>0</v>
      </c>
      <c r="R888" s="14">
        <v>0</v>
      </c>
      <c r="S888">
        <v>0</v>
      </c>
      <c r="T888" s="41">
        <v>2</v>
      </c>
      <c r="U888" s="14">
        <f t="shared" si="195"/>
        <v>436</v>
      </c>
      <c r="V888" s="14">
        <f t="shared" si="196"/>
        <v>148</v>
      </c>
      <c r="W888" s="14">
        <f t="shared" si="197"/>
        <v>72</v>
      </c>
      <c r="X888" s="14">
        <f t="shared" si="198"/>
        <v>33</v>
      </c>
      <c r="Y888" s="14">
        <f t="shared" si="199"/>
        <v>12</v>
      </c>
      <c r="Z888" s="14">
        <f t="shared" si="200"/>
        <v>4</v>
      </c>
      <c r="AA888" s="14">
        <f t="shared" si="201"/>
        <v>2</v>
      </c>
      <c r="AB888" s="14">
        <f t="shared" si="202"/>
        <v>2</v>
      </c>
      <c r="AC888" s="14">
        <f t="shared" si="203"/>
        <v>1</v>
      </c>
      <c r="AD888" s="14">
        <f t="shared" si="204"/>
        <v>1</v>
      </c>
      <c r="AE888" s="14">
        <f t="shared" si="205"/>
        <v>1</v>
      </c>
      <c r="AF888" s="14">
        <f t="shared" si="206"/>
        <v>0</v>
      </c>
      <c r="AG888" s="14">
        <f t="shared" si="207"/>
        <v>0</v>
      </c>
      <c r="AH888" s="14">
        <f t="shared" si="208"/>
        <v>0</v>
      </c>
      <c r="AI888" s="9">
        <f t="shared" si="209"/>
        <v>16.513761467889911</v>
      </c>
    </row>
    <row r="889" spans="1:35">
      <c r="A889" s="1">
        <v>120899</v>
      </c>
      <c r="B889" s="14">
        <v>61</v>
      </c>
      <c r="C889" s="14">
        <v>8</v>
      </c>
      <c r="D889" s="2">
        <v>61.64</v>
      </c>
      <c r="E889" s="3">
        <v>4.3</v>
      </c>
      <c r="F889" s="14">
        <v>249</v>
      </c>
      <c r="G889" s="14">
        <v>89</v>
      </c>
      <c r="H889" s="14">
        <v>46</v>
      </c>
      <c r="I889" s="14">
        <v>30</v>
      </c>
      <c r="J889" s="14">
        <v>22</v>
      </c>
      <c r="K889" s="14">
        <v>9</v>
      </c>
      <c r="L889" s="14">
        <v>2</v>
      </c>
      <c r="M889" s="14">
        <v>0</v>
      </c>
      <c r="N889" s="14">
        <v>0</v>
      </c>
      <c r="O889" s="14">
        <v>1</v>
      </c>
      <c r="P889" s="14">
        <v>0</v>
      </c>
      <c r="Q889" s="14">
        <v>0</v>
      </c>
      <c r="R889" s="14">
        <v>0</v>
      </c>
      <c r="S889">
        <v>0</v>
      </c>
      <c r="T889" s="41">
        <v>2</v>
      </c>
      <c r="U889" s="14">
        <f t="shared" si="195"/>
        <v>448</v>
      </c>
      <c r="V889" s="14">
        <f t="shared" si="196"/>
        <v>199</v>
      </c>
      <c r="W889" s="14">
        <f t="shared" si="197"/>
        <v>110</v>
      </c>
      <c r="X889" s="14">
        <f t="shared" si="198"/>
        <v>64</v>
      </c>
      <c r="Y889" s="14">
        <f t="shared" si="199"/>
        <v>34</v>
      </c>
      <c r="Z889" s="14">
        <f t="shared" si="200"/>
        <v>12</v>
      </c>
      <c r="AA889" s="14">
        <f t="shared" si="201"/>
        <v>3</v>
      </c>
      <c r="AB889" s="14">
        <f t="shared" si="202"/>
        <v>1</v>
      </c>
      <c r="AC889" s="14">
        <f t="shared" si="203"/>
        <v>1</v>
      </c>
      <c r="AD889" s="14">
        <f t="shared" si="204"/>
        <v>1</v>
      </c>
      <c r="AE889" s="14">
        <f t="shared" si="205"/>
        <v>0</v>
      </c>
      <c r="AF889" s="14">
        <f t="shared" si="206"/>
        <v>0</v>
      </c>
      <c r="AG889" s="14">
        <f t="shared" si="207"/>
        <v>0</v>
      </c>
      <c r="AH889" s="14">
        <f t="shared" si="208"/>
        <v>0</v>
      </c>
      <c r="AI889" s="9">
        <f t="shared" si="209"/>
        <v>24.553571428571427</v>
      </c>
    </row>
    <row r="890" spans="1:35">
      <c r="A890" s="1">
        <v>120899</v>
      </c>
      <c r="B890" s="14">
        <v>61</v>
      </c>
      <c r="C890" s="14">
        <v>9</v>
      </c>
      <c r="D890" s="2">
        <v>61.683</v>
      </c>
      <c r="E890" s="3">
        <v>4.3</v>
      </c>
      <c r="F890" s="14">
        <v>412</v>
      </c>
      <c r="G890" s="14">
        <v>104</v>
      </c>
      <c r="H890" s="14">
        <v>50</v>
      </c>
      <c r="I890" s="14">
        <v>29</v>
      </c>
      <c r="J890" s="14">
        <v>15</v>
      </c>
      <c r="K890" s="14">
        <v>4</v>
      </c>
      <c r="L890" s="14">
        <v>4</v>
      </c>
      <c r="M890" s="14">
        <v>4</v>
      </c>
      <c r="N890" s="14">
        <v>4</v>
      </c>
      <c r="O890" s="14">
        <v>2</v>
      </c>
      <c r="P890" s="14">
        <v>0</v>
      </c>
      <c r="Q890" s="14">
        <v>0</v>
      </c>
      <c r="R890" s="14">
        <v>0</v>
      </c>
      <c r="S890">
        <v>0</v>
      </c>
      <c r="T890" s="41">
        <v>2</v>
      </c>
      <c r="U890" s="14">
        <f t="shared" si="195"/>
        <v>628</v>
      </c>
      <c r="V890" s="14">
        <f t="shared" si="196"/>
        <v>216</v>
      </c>
      <c r="W890" s="14">
        <f t="shared" si="197"/>
        <v>112</v>
      </c>
      <c r="X890" s="14">
        <f t="shared" si="198"/>
        <v>62</v>
      </c>
      <c r="Y890" s="14">
        <f t="shared" si="199"/>
        <v>33</v>
      </c>
      <c r="Z890" s="14">
        <f t="shared" si="200"/>
        <v>18</v>
      </c>
      <c r="AA890" s="14">
        <f t="shared" si="201"/>
        <v>14</v>
      </c>
      <c r="AB890" s="14">
        <f t="shared" si="202"/>
        <v>10</v>
      </c>
      <c r="AC890" s="14">
        <f t="shared" si="203"/>
        <v>6</v>
      </c>
      <c r="AD890" s="14">
        <f t="shared" si="204"/>
        <v>2</v>
      </c>
      <c r="AE890" s="14">
        <f t="shared" si="205"/>
        <v>0</v>
      </c>
      <c r="AF890" s="14">
        <f t="shared" si="206"/>
        <v>0</v>
      </c>
      <c r="AG890" s="14">
        <f t="shared" si="207"/>
        <v>0</v>
      </c>
      <c r="AH890" s="14">
        <f t="shared" si="208"/>
        <v>0</v>
      </c>
      <c r="AI890" s="9">
        <f t="shared" si="209"/>
        <v>17.834394904458598</v>
      </c>
    </row>
    <row r="891" spans="1:35">
      <c r="A891" s="1">
        <v>120899</v>
      </c>
      <c r="B891" s="14">
        <v>61</v>
      </c>
      <c r="C891" s="14">
        <v>10</v>
      </c>
      <c r="D891" s="2">
        <v>61.725999999999999</v>
      </c>
      <c r="E891" s="3">
        <v>4.3</v>
      </c>
      <c r="F891" s="14">
        <v>566</v>
      </c>
      <c r="G891" s="14">
        <v>215</v>
      </c>
      <c r="H891" s="14">
        <v>148</v>
      </c>
      <c r="I891" s="14">
        <v>80</v>
      </c>
      <c r="J891" s="14">
        <v>32</v>
      </c>
      <c r="K891" s="14">
        <v>10</v>
      </c>
      <c r="L891" s="14">
        <v>6</v>
      </c>
      <c r="M891" s="14">
        <v>1</v>
      </c>
      <c r="N891" s="14">
        <v>0</v>
      </c>
      <c r="O891" s="14">
        <v>0</v>
      </c>
      <c r="P891" s="14">
        <v>0</v>
      </c>
      <c r="Q891" s="14">
        <v>0</v>
      </c>
      <c r="R891" s="14">
        <v>1</v>
      </c>
      <c r="S891">
        <v>0</v>
      </c>
      <c r="T891" s="41">
        <v>2</v>
      </c>
      <c r="U891" s="14">
        <f t="shared" si="195"/>
        <v>1059</v>
      </c>
      <c r="V891" s="14">
        <f t="shared" si="196"/>
        <v>493</v>
      </c>
      <c r="W891" s="14">
        <f t="shared" si="197"/>
        <v>278</v>
      </c>
      <c r="X891" s="14">
        <f t="shared" si="198"/>
        <v>130</v>
      </c>
      <c r="Y891" s="14">
        <f t="shared" si="199"/>
        <v>50</v>
      </c>
      <c r="Z891" s="14">
        <f t="shared" si="200"/>
        <v>18</v>
      </c>
      <c r="AA891" s="14">
        <f t="shared" si="201"/>
        <v>8</v>
      </c>
      <c r="AB891" s="14">
        <f t="shared" si="202"/>
        <v>2</v>
      </c>
      <c r="AC891" s="14">
        <f t="shared" si="203"/>
        <v>1</v>
      </c>
      <c r="AD891" s="14">
        <f t="shared" si="204"/>
        <v>1</v>
      </c>
      <c r="AE891" s="14">
        <f t="shared" si="205"/>
        <v>1</v>
      </c>
      <c r="AF891" s="14">
        <f t="shared" si="206"/>
        <v>1</v>
      </c>
      <c r="AG891" s="14">
        <f t="shared" si="207"/>
        <v>1</v>
      </c>
      <c r="AH891" s="14">
        <f t="shared" si="208"/>
        <v>0</v>
      </c>
      <c r="AI891" s="9">
        <f t="shared" si="209"/>
        <v>26.251180358829085</v>
      </c>
    </row>
    <row r="892" spans="1:35">
      <c r="A892" s="1">
        <v>120899</v>
      </c>
      <c r="B892" s="14">
        <v>61</v>
      </c>
      <c r="C892" s="14">
        <v>11</v>
      </c>
      <c r="D892" s="2">
        <v>61.768999999999998</v>
      </c>
      <c r="E892" s="3">
        <v>4.3</v>
      </c>
      <c r="F892" s="14">
        <v>389</v>
      </c>
      <c r="G892" s="14">
        <v>225</v>
      </c>
      <c r="H892" s="14">
        <v>105</v>
      </c>
      <c r="I892" s="14">
        <v>44</v>
      </c>
      <c r="J892" s="14">
        <v>21</v>
      </c>
      <c r="K892" s="14">
        <v>4</v>
      </c>
      <c r="L892" s="14">
        <v>2</v>
      </c>
      <c r="M892" s="14">
        <v>0</v>
      </c>
      <c r="N892" s="14">
        <v>2</v>
      </c>
      <c r="O892" s="14">
        <v>0</v>
      </c>
      <c r="P892" s="14">
        <v>0</v>
      </c>
      <c r="Q892" s="14">
        <v>0</v>
      </c>
      <c r="R892" s="14">
        <v>0</v>
      </c>
      <c r="S892">
        <v>0</v>
      </c>
      <c r="T892" s="41">
        <v>2</v>
      </c>
      <c r="U892" s="14">
        <f t="shared" si="195"/>
        <v>792</v>
      </c>
      <c r="V892" s="14">
        <f t="shared" si="196"/>
        <v>403</v>
      </c>
      <c r="W892" s="14">
        <f t="shared" si="197"/>
        <v>178</v>
      </c>
      <c r="X892" s="14">
        <f t="shared" si="198"/>
        <v>73</v>
      </c>
      <c r="Y892" s="14">
        <f t="shared" si="199"/>
        <v>29</v>
      </c>
      <c r="Z892" s="14">
        <f t="shared" si="200"/>
        <v>8</v>
      </c>
      <c r="AA892" s="14">
        <f t="shared" si="201"/>
        <v>4</v>
      </c>
      <c r="AB892" s="14">
        <f t="shared" si="202"/>
        <v>2</v>
      </c>
      <c r="AC892" s="14">
        <f t="shared" si="203"/>
        <v>2</v>
      </c>
      <c r="AD892" s="14">
        <f t="shared" si="204"/>
        <v>0</v>
      </c>
      <c r="AE892" s="14">
        <f t="shared" si="205"/>
        <v>0</v>
      </c>
      <c r="AF892" s="14">
        <f t="shared" si="206"/>
        <v>0</v>
      </c>
      <c r="AG892" s="14">
        <f t="shared" si="207"/>
        <v>0</v>
      </c>
      <c r="AH892" s="14">
        <f t="shared" si="208"/>
        <v>0</v>
      </c>
      <c r="AI892" s="9">
        <f t="shared" si="209"/>
        <v>22.474747474747474</v>
      </c>
    </row>
    <row r="893" spans="1:35">
      <c r="A893" s="1">
        <v>120899</v>
      </c>
      <c r="B893" s="14">
        <v>61</v>
      </c>
      <c r="C893" s="14">
        <v>12</v>
      </c>
      <c r="D893" s="2">
        <v>61.811999999999998</v>
      </c>
      <c r="E893" s="3">
        <v>4.3</v>
      </c>
      <c r="F893" s="14">
        <v>414</v>
      </c>
      <c r="G893" s="14">
        <v>209</v>
      </c>
      <c r="H893" s="14">
        <v>105</v>
      </c>
      <c r="I893" s="14">
        <v>64</v>
      </c>
      <c r="J893" s="14">
        <v>28</v>
      </c>
      <c r="K893" s="14">
        <v>9</v>
      </c>
      <c r="L893" s="14">
        <v>1</v>
      </c>
      <c r="M893" s="14">
        <v>3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>
        <v>0</v>
      </c>
      <c r="T893" s="41">
        <v>2</v>
      </c>
      <c r="U893" s="14">
        <f t="shared" si="195"/>
        <v>833</v>
      </c>
      <c r="V893" s="14">
        <f t="shared" si="196"/>
        <v>419</v>
      </c>
      <c r="W893" s="14">
        <f t="shared" si="197"/>
        <v>210</v>
      </c>
      <c r="X893" s="14">
        <f t="shared" si="198"/>
        <v>105</v>
      </c>
      <c r="Y893" s="14">
        <f t="shared" si="199"/>
        <v>41</v>
      </c>
      <c r="Z893" s="14">
        <f t="shared" si="200"/>
        <v>13</v>
      </c>
      <c r="AA893" s="14">
        <f t="shared" si="201"/>
        <v>4</v>
      </c>
      <c r="AB893" s="14">
        <f t="shared" si="202"/>
        <v>3</v>
      </c>
      <c r="AC893" s="14">
        <f t="shared" si="203"/>
        <v>0</v>
      </c>
      <c r="AD893" s="14">
        <f t="shared" si="204"/>
        <v>0</v>
      </c>
      <c r="AE893" s="14">
        <f t="shared" si="205"/>
        <v>0</v>
      </c>
      <c r="AF893" s="14">
        <f t="shared" si="206"/>
        <v>0</v>
      </c>
      <c r="AG893" s="14">
        <f t="shared" si="207"/>
        <v>0</v>
      </c>
      <c r="AH893" s="14">
        <f t="shared" si="208"/>
        <v>0</v>
      </c>
      <c r="AI893" s="9">
        <f t="shared" si="209"/>
        <v>25.210084033613445</v>
      </c>
    </row>
    <row r="894" spans="1:35">
      <c r="A894" s="1">
        <v>120899</v>
      </c>
      <c r="B894" s="14">
        <v>61</v>
      </c>
      <c r="C894" s="14">
        <v>13</v>
      </c>
      <c r="D894" s="2">
        <v>61.854999999999997</v>
      </c>
      <c r="E894" s="3">
        <v>4.3</v>
      </c>
      <c r="F894" s="14">
        <v>143</v>
      </c>
      <c r="G894" s="14">
        <v>43</v>
      </c>
      <c r="H894" s="14">
        <v>20</v>
      </c>
      <c r="I894" s="14">
        <v>6</v>
      </c>
      <c r="J894" s="14">
        <v>4</v>
      </c>
      <c r="K894" s="14">
        <v>2</v>
      </c>
      <c r="L894" s="14">
        <v>3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>
        <v>0</v>
      </c>
      <c r="T894" s="41">
        <v>2</v>
      </c>
      <c r="U894" s="14">
        <f t="shared" si="195"/>
        <v>221</v>
      </c>
      <c r="V894" s="14">
        <f t="shared" si="196"/>
        <v>78</v>
      </c>
      <c r="W894" s="14">
        <f t="shared" si="197"/>
        <v>35</v>
      </c>
      <c r="X894" s="14">
        <f t="shared" si="198"/>
        <v>15</v>
      </c>
      <c r="Y894" s="14">
        <f t="shared" si="199"/>
        <v>9</v>
      </c>
      <c r="Z894" s="14">
        <f t="shared" si="200"/>
        <v>5</v>
      </c>
      <c r="AA894" s="14">
        <f t="shared" si="201"/>
        <v>3</v>
      </c>
      <c r="AB894" s="14">
        <f t="shared" si="202"/>
        <v>0</v>
      </c>
      <c r="AC894" s="14">
        <f t="shared" si="203"/>
        <v>0</v>
      </c>
      <c r="AD894" s="14">
        <f t="shared" si="204"/>
        <v>0</v>
      </c>
      <c r="AE894" s="14">
        <f t="shared" si="205"/>
        <v>0</v>
      </c>
      <c r="AF894" s="14">
        <f t="shared" si="206"/>
        <v>0</v>
      </c>
      <c r="AG894" s="14">
        <f t="shared" si="207"/>
        <v>0</v>
      </c>
      <c r="AH894" s="14">
        <f t="shared" si="208"/>
        <v>0</v>
      </c>
      <c r="AI894" s="9">
        <f t="shared" si="209"/>
        <v>15.837104072398189</v>
      </c>
    </row>
    <row r="895" spans="1:35">
      <c r="A895" s="1">
        <v>120899</v>
      </c>
      <c r="B895" s="14">
        <v>61</v>
      </c>
      <c r="C895" s="14">
        <v>14</v>
      </c>
      <c r="D895" s="2">
        <v>61.898000000000003</v>
      </c>
      <c r="E895" s="3">
        <v>4.3</v>
      </c>
      <c r="F895" s="14">
        <v>252</v>
      </c>
      <c r="G895" s="14">
        <v>96</v>
      </c>
      <c r="H895" s="14">
        <v>56</v>
      </c>
      <c r="I895" s="14">
        <v>20</v>
      </c>
      <c r="J895" s="14">
        <v>12</v>
      </c>
      <c r="K895" s="14">
        <v>3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>
        <v>0</v>
      </c>
      <c r="T895" s="41">
        <v>2</v>
      </c>
      <c r="U895" s="14">
        <f t="shared" si="195"/>
        <v>439</v>
      </c>
      <c r="V895" s="14">
        <f t="shared" si="196"/>
        <v>187</v>
      </c>
      <c r="W895" s="14">
        <f t="shared" si="197"/>
        <v>91</v>
      </c>
      <c r="X895" s="14">
        <f t="shared" si="198"/>
        <v>35</v>
      </c>
      <c r="Y895" s="14">
        <f t="shared" si="199"/>
        <v>15</v>
      </c>
      <c r="Z895" s="14">
        <f t="shared" si="200"/>
        <v>3</v>
      </c>
      <c r="AA895" s="14">
        <f t="shared" si="201"/>
        <v>0</v>
      </c>
      <c r="AB895" s="14">
        <f t="shared" si="202"/>
        <v>0</v>
      </c>
      <c r="AC895" s="14">
        <f t="shared" si="203"/>
        <v>0</v>
      </c>
      <c r="AD895" s="14">
        <f t="shared" si="204"/>
        <v>0</v>
      </c>
      <c r="AE895" s="14">
        <f t="shared" si="205"/>
        <v>0</v>
      </c>
      <c r="AF895" s="14">
        <f t="shared" si="206"/>
        <v>0</v>
      </c>
      <c r="AG895" s="14">
        <f t="shared" si="207"/>
        <v>0</v>
      </c>
      <c r="AH895" s="14">
        <f t="shared" si="208"/>
        <v>0</v>
      </c>
      <c r="AI895" s="9">
        <f t="shared" si="209"/>
        <v>20.728929384965831</v>
      </c>
    </row>
    <row r="896" spans="1:35">
      <c r="A896" s="1">
        <v>120899</v>
      </c>
      <c r="B896" s="14">
        <v>61</v>
      </c>
      <c r="C896" s="14">
        <v>15</v>
      </c>
      <c r="D896" s="2">
        <v>61.941000000000003</v>
      </c>
      <c r="E896" s="3">
        <v>4.3</v>
      </c>
      <c r="F896" s="14">
        <v>388</v>
      </c>
      <c r="G896" s="14">
        <v>160</v>
      </c>
      <c r="H896" s="14">
        <v>64</v>
      </c>
      <c r="I896" s="14">
        <v>33</v>
      </c>
      <c r="J896" s="14">
        <v>19</v>
      </c>
      <c r="K896" s="14">
        <v>5</v>
      </c>
      <c r="L896" s="14">
        <v>1</v>
      </c>
      <c r="M896" s="14">
        <v>0</v>
      </c>
      <c r="N896" s="14">
        <v>0</v>
      </c>
      <c r="O896" s="14">
        <v>0</v>
      </c>
      <c r="P896" s="14">
        <v>0</v>
      </c>
      <c r="Q896" s="14">
        <v>1</v>
      </c>
      <c r="R896" s="14">
        <v>0</v>
      </c>
      <c r="S896">
        <v>0</v>
      </c>
      <c r="T896" s="41">
        <v>2</v>
      </c>
      <c r="U896" s="14">
        <f t="shared" si="195"/>
        <v>671</v>
      </c>
      <c r="V896" s="14">
        <f t="shared" si="196"/>
        <v>283</v>
      </c>
      <c r="W896" s="14">
        <f t="shared" si="197"/>
        <v>123</v>
      </c>
      <c r="X896" s="14">
        <f t="shared" si="198"/>
        <v>59</v>
      </c>
      <c r="Y896" s="14">
        <f t="shared" si="199"/>
        <v>26</v>
      </c>
      <c r="Z896" s="14">
        <f t="shared" si="200"/>
        <v>7</v>
      </c>
      <c r="AA896" s="14">
        <f t="shared" si="201"/>
        <v>2</v>
      </c>
      <c r="AB896" s="14">
        <f t="shared" si="202"/>
        <v>1</v>
      </c>
      <c r="AC896" s="14">
        <f t="shared" si="203"/>
        <v>1</v>
      </c>
      <c r="AD896" s="14">
        <f t="shared" si="204"/>
        <v>1</v>
      </c>
      <c r="AE896" s="14">
        <f t="shared" si="205"/>
        <v>1</v>
      </c>
      <c r="AF896" s="14">
        <f t="shared" si="206"/>
        <v>1</v>
      </c>
      <c r="AG896" s="14">
        <f t="shared" si="207"/>
        <v>0</v>
      </c>
      <c r="AH896" s="14">
        <f t="shared" si="208"/>
        <v>0</v>
      </c>
      <c r="AI896" s="9">
        <f t="shared" si="209"/>
        <v>18.330849478390462</v>
      </c>
    </row>
    <row r="897" spans="1:35">
      <c r="A897" s="1">
        <v>120899</v>
      </c>
      <c r="B897" s="14">
        <v>61</v>
      </c>
      <c r="C897" s="14">
        <v>16</v>
      </c>
      <c r="D897" s="2">
        <v>61.984000000000002</v>
      </c>
      <c r="E897" s="3">
        <v>4.3</v>
      </c>
      <c r="F897" s="14">
        <v>428</v>
      </c>
      <c r="G897" s="14">
        <v>190</v>
      </c>
      <c r="H897" s="14">
        <v>111</v>
      </c>
      <c r="I897" s="14">
        <v>63</v>
      </c>
      <c r="J897" s="14">
        <v>20</v>
      </c>
      <c r="K897" s="14">
        <v>8</v>
      </c>
      <c r="L897" s="14">
        <v>7</v>
      </c>
      <c r="M897" s="14">
        <v>3</v>
      </c>
      <c r="N897" s="14">
        <v>0</v>
      </c>
      <c r="O897" s="14">
        <v>0</v>
      </c>
      <c r="P897" s="14">
        <v>2</v>
      </c>
      <c r="Q897" s="14">
        <v>0</v>
      </c>
      <c r="R897" s="14">
        <v>1</v>
      </c>
      <c r="S897">
        <v>0</v>
      </c>
      <c r="T897" s="41">
        <v>2</v>
      </c>
      <c r="U897" s="14">
        <f t="shared" si="195"/>
        <v>833</v>
      </c>
      <c r="V897" s="14">
        <f t="shared" si="196"/>
        <v>405</v>
      </c>
      <c r="W897" s="14">
        <f t="shared" si="197"/>
        <v>215</v>
      </c>
      <c r="X897" s="14">
        <f t="shared" si="198"/>
        <v>104</v>
      </c>
      <c r="Y897" s="14">
        <f t="shared" si="199"/>
        <v>41</v>
      </c>
      <c r="Z897" s="14">
        <f t="shared" si="200"/>
        <v>21</v>
      </c>
      <c r="AA897" s="14">
        <f t="shared" si="201"/>
        <v>13</v>
      </c>
      <c r="AB897" s="14">
        <f t="shared" si="202"/>
        <v>6</v>
      </c>
      <c r="AC897" s="14">
        <f t="shared" si="203"/>
        <v>3</v>
      </c>
      <c r="AD897" s="14">
        <f t="shared" si="204"/>
        <v>3</v>
      </c>
      <c r="AE897" s="14">
        <f t="shared" si="205"/>
        <v>3</v>
      </c>
      <c r="AF897" s="14">
        <f t="shared" si="206"/>
        <v>1</v>
      </c>
      <c r="AG897" s="14">
        <f t="shared" si="207"/>
        <v>1</v>
      </c>
      <c r="AH897" s="14">
        <f t="shared" si="208"/>
        <v>0</v>
      </c>
      <c r="AI897" s="9">
        <f t="shared" si="209"/>
        <v>25.810324129651864</v>
      </c>
    </row>
    <row r="898" spans="1:35">
      <c r="A898" s="1">
        <v>120899</v>
      </c>
      <c r="B898" s="14">
        <v>61</v>
      </c>
      <c r="C898" s="14">
        <v>17</v>
      </c>
      <c r="D898" s="2">
        <v>62.027000000000001</v>
      </c>
      <c r="E898" s="3">
        <v>4.3</v>
      </c>
      <c r="F898" s="14">
        <v>256</v>
      </c>
      <c r="G898" s="14">
        <v>133</v>
      </c>
      <c r="H898" s="14">
        <v>87</v>
      </c>
      <c r="I898" s="14">
        <v>82</v>
      </c>
      <c r="J898" s="14">
        <v>25</v>
      </c>
      <c r="K898" s="14">
        <v>14</v>
      </c>
      <c r="L898" s="14">
        <v>11</v>
      </c>
      <c r="M898" s="14">
        <v>2</v>
      </c>
      <c r="N898" s="14">
        <v>1</v>
      </c>
      <c r="O898" s="14">
        <v>2</v>
      </c>
      <c r="P898" s="14">
        <v>0</v>
      </c>
      <c r="Q898" s="14">
        <v>0</v>
      </c>
      <c r="R898" s="14">
        <v>1</v>
      </c>
      <c r="S898">
        <v>0</v>
      </c>
      <c r="T898" s="41">
        <v>2</v>
      </c>
      <c r="U898" s="14">
        <f t="shared" si="195"/>
        <v>614</v>
      </c>
      <c r="V898" s="14">
        <f t="shared" si="196"/>
        <v>358</v>
      </c>
      <c r="W898" s="14">
        <f t="shared" si="197"/>
        <v>225</v>
      </c>
      <c r="X898" s="14">
        <f t="shared" si="198"/>
        <v>138</v>
      </c>
      <c r="Y898" s="14">
        <f t="shared" si="199"/>
        <v>56</v>
      </c>
      <c r="Z898" s="14">
        <f t="shared" si="200"/>
        <v>31</v>
      </c>
      <c r="AA898" s="14">
        <f t="shared" si="201"/>
        <v>17</v>
      </c>
      <c r="AB898" s="14">
        <f t="shared" si="202"/>
        <v>6</v>
      </c>
      <c r="AC898" s="14">
        <f t="shared" si="203"/>
        <v>4</v>
      </c>
      <c r="AD898" s="14">
        <f t="shared" si="204"/>
        <v>3</v>
      </c>
      <c r="AE898" s="14">
        <f t="shared" si="205"/>
        <v>1</v>
      </c>
      <c r="AF898" s="14">
        <f t="shared" si="206"/>
        <v>1</v>
      </c>
      <c r="AG898" s="14">
        <f t="shared" si="207"/>
        <v>1</v>
      </c>
      <c r="AH898" s="14">
        <f t="shared" si="208"/>
        <v>0</v>
      </c>
      <c r="AI898" s="9">
        <f t="shared" si="209"/>
        <v>36.644951140065146</v>
      </c>
    </row>
    <row r="899" spans="1:35">
      <c r="A899" s="1">
        <v>120899</v>
      </c>
      <c r="B899" s="14">
        <v>61</v>
      </c>
      <c r="C899" s="14">
        <v>18</v>
      </c>
      <c r="D899" s="2">
        <v>62.07</v>
      </c>
      <c r="E899" s="3">
        <v>4.3</v>
      </c>
      <c r="F899" s="14">
        <v>213</v>
      </c>
      <c r="G899" s="14">
        <v>105</v>
      </c>
      <c r="H899" s="14">
        <v>88</v>
      </c>
      <c r="I899" s="14">
        <v>54</v>
      </c>
      <c r="J899" s="14">
        <v>21</v>
      </c>
      <c r="K899" s="14">
        <v>7</v>
      </c>
      <c r="L899" s="14">
        <v>3</v>
      </c>
      <c r="M899" s="14">
        <v>1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>
        <v>0</v>
      </c>
      <c r="T899" s="41">
        <v>2</v>
      </c>
      <c r="U899" s="14">
        <f t="shared" si="195"/>
        <v>492</v>
      </c>
      <c r="V899" s="14">
        <f t="shared" si="196"/>
        <v>279</v>
      </c>
      <c r="W899" s="14">
        <f t="shared" si="197"/>
        <v>174</v>
      </c>
      <c r="X899" s="14">
        <f t="shared" si="198"/>
        <v>86</v>
      </c>
      <c r="Y899" s="14">
        <f t="shared" si="199"/>
        <v>32</v>
      </c>
      <c r="Z899" s="14">
        <f t="shared" si="200"/>
        <v>11</v>
      </c>
      <c r="AA899" s="14">
        <f t="shared" si="201"/>
        <v>4</v>
      </c>
      <c r="AB899" s="14">
        <f t="shared" si="202"/>
        <v>1</v>
      </c>
      <c r="AC899" s="14">
        <f t="shared" si="203"/>
        <v>0</v>
      </c>
      <c r="AD899" s="14">
        <f t="shared" si="204"/>
        <v>0</v>
      </c>
      <c r="AE899" s="14">
        <f t="shared" si="205"/>
        <v>0</v>
      </c>
      <c r="AF899" s="14">
        <f t="shared" si="206"/>
        <v>0</v>
      </c>
      <c r="AG899" s="14">
        <f t="shared" si="207"/>
        <v>0</v>
      </c>
      <c r="AH899" s="14">
        <f t="shared" si="208"/>
        <v>0</v>
      </c>
      <c r="AI899" s="9">
        <f t="shared" si="209"/>
        <v>35.365853658536587</v>
      </c>
    </row>
    <row r="900" spans="1:35">
      <c r="A900" s="1">
        <v>120899</v>
      </c>
      <c r="B900" s="14">
        <v>61</v>
      </c>
      <c r="C900" s="14">
        <v>19</v>
      </c>
      <c r="D900" s="2">
        <v>62.113</v>
      </c>
      <c r="E900" s="3">
        <v>4.3</v>
      </c>
      <c r="F900" s="14">
        <v>273</v>
      </c>
      <c r="G900" s="14">
        <v>123</v>
      </c>
      <c r="H900" s="14">
        <v>70</v>
      </c>
      <c r="I900" s="14">
        <v>55</v>
      </c>
      <c r="J900" s="14">
        <v>16</v>
      </c>
      <c r="K900" s="14">
        <v>8</v>
      </c>
      <c r="L900" s="14">
        <v>4</v>
      </c>
      <c r="M900" s="14">
        <v>6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>
        <v>0</v>
      </c>
      <c r="T900" s="41">
        <v>2</v>
      </c>
      <c r="U900" s="14">
        <f t="shared" si="195"/>
        <v>555</v>
      </c>
      <c r="V900" s="14">
        <f t="shared" si="196"/>
        <v>282</v>
      </c>
      <c r="W900" s="14">
        <f t="shared" si="197"/>
        <v>159</v>
      </c>
      <c r="X900" s="14">
        <f t="shared" si="198"/>
        <v>89</v>
      </c>
      <c r="Y900" s="14">
        <f t="shared" si="199"/>
        <v>34</v>
      </c>
      <c r="Z900" s="14">
        <f t="shared" si="200"/>
        <v>18</v>
      </c>
      <c r="AA900" s="14">
        <f t="shared" si="201"/>
        <v>10</v>
      </c>
      <c r="AB900" s="14">
        <f t="shared" si="202"/>
        <v>6</v>
      </c>
      <c r="AC900" s="14">
        <f t="shared" si="203"/>
        <v>0</v>
      </c>
      <c r="AD900" s="14">
        <f t="shared" si="204"/>
        <v>0</v>
      </c>
      <c r="AE900" s="14">
        <f t="shared" si="205"/>
        <v>0</v>
      </c>
      <c r="AF900" s="14">
        <f t="shared" si="206"/>
        <v>0</v>
      </c>
      <c r="AG900" s="14">
        <f t="shared" si="207"/>
        <v>0</v>
      </c>
      <c r="AH900" s="14">
        <f t="shared" si="208"/>
        <v>0</v>
      </c>
      <c r="AI900" s="9">
        <f t="shared" si="209"/>
        <v>28.648648648648649</v>
      </c>
    </row>
    <row r="901" spans="1:35">
      <c r="A901" s="1">
        <v>120899</v>
      </c>
      <c r="B901" s="14">
        <v>61</v>
      </c>
      <c r="C901" s="14">
        <v>20</v>
      </c>
      <c r="D901" s="2">
        <v>62.155999999999999</v>
      </c>
      <c r="E901" s="3">
        <v>4.2</v>
      </c>
      <c r="F901" s="14">
        <v>134</v>
      </c>
      <c r="G901" s="14">
        <v>67</v>
      </c>
      <c r="H901" s="14">
        <v>27</v>
      </c>
      <c r="I901" s="14">
        <v>14</v>
      </c>
      <c r="J901" s="14">
        <v>6</v>
      </c>
      <c r="K901" s="14">
        <v>1</v>
      </c>
      <c r="L901" s="14">
        <v>2</v>
      </c>
      <c r="M901" s="14">
        <v>1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>
        <v>0</v>
      </c>
      <c r="T901" s="41">
        <v>2</v>
      </c>
      <c r="U901" s="14">
        <f t="shared" si="195"/>
        <v>252</v>
      </c>
      <c r="V901" s="14">
        <f t="shared" si="196"/>
        <v>118</v>
      </c>
      <c r="W901" s="14">
        <f t="shared" si="197"/>
        <v>51</v>
      </c>
      <c r="X901" s="14">
        <f t="shared" si="198"/>
        <v>24</v>
      </c>
      <c r="Y901" s="14">
        <f t="shared" si="199"/>
        <v>10</v>
      </c>
      <c r="Z901" s="14">
        <f t="shared" si="200"/>
        <v>4</v>
      </c>
      <c r="AA901" s="14">
        <f t="shared" si="201"/>
        <v>3</v>
      </c>
      <c r="AB901" s="14">
        <f t="shared" si="202"/>
        <v>1</v>
      </c>
      <c r="AC901" s="14">
        <f t="shared" si="203"/>
        <v>0</v>
      </c>
      <c r="AD901" s="14">
        <f t="shared" si="204"/>
        <v>0</v>
      </c>
      <c r="AE901" s="14">
        <f t="shared" si="205"/>
        <v>0</v>
      </c>
      <c r="AF901" s="14">
        <f t="shared" si="206"/>
        <v>0</v>
      </c>
      <c r="AG901" s="14">
        <f t="shared" si="207"/>
        <v>0</v>
      </c>
      <c r="AH901" s="14">
        <f t="shared" si="208"/>
        <v>0</v>
      </c>
      <c r="AI901" s="9">
        <f t="shared" si="209"/>
        <v>20.238095238095237</v>
      </c>
    </row>
    <row r="902" spans="1:35">
      <c r="A902" s="1">
        <v>120899</v>
      </c>
      <c r="B902" s="14">
        <v>61</v>
      </c>
      <c r="C902" s="14">
        <v>21</v>
      </c>
      <c r="D902" s="2">
        <v>62.198</v>
      </c>
      <c r="E902" s="3">
        <v>5.2</v>
      </c>
      <c r="F902" s="14">
        <v>281</v>
      </c>
      <c r="G902" s="14">
        <v>111</v>
      </c>
      <c r="H902" s="14">
        <v>68</v>
      </c>
      <c r="I902" s="14">
        <v>27</v>
      </c>
      <c r="J902" s="14">
        <v>13</v>
      </c>
      <c r="K902" s="14">
        <v>4</v>
      </c>
      <c r="L902" s="14">
        <v>1</v>
      </c>
      <c r="M902" s="14">
        <v>0</v>
      </c>
      <c r="N902" s="14">
        <v>1</v>
      </c>
      <c r="O902" s="14">
        <v>0</v>
      </c>
      <c r="P902" s="14">
        <v>0</v>
      </c>
      <c r="Q902" s="14">
        <v>0</v>
      </c>
      <c r="R902" s="14">
        <v>0</v>
      </c>
      <c r="S902">
        <v>0</v>
      </c>
      <c r="T902" s="41">
        <v>2</v>
      </c>
      <c r="U902" s="14">
        <f t="shared" si="195"/>
        <v>506</v>
      </c>
      <c r="V902" s="14">
        <f t="shared" si="196"/>
        <v>225</v>
      </c>
      <c r="W902" s="14">
        <f t="shared" si="197"/>
        <v>114</v>
      </c>
      <c r="X902" s="14">
        <f t="shared" si="198"/>
        <v>46</v>
      </c>
      <c r="Y902" s="14">
        <f t="shared" si="199"/>
        <v>19</v>
      </c>
      <c r="Z902" s="14">
        <f t="shared" si="200"/>
        <v>6</v>
      </c>
      <c r="AA902" s="14">
        <f t="shared" si="201"/>
        <v>2</v>
      </c>
      <c r="AB902" s="14">
        <f t="shared" si="202"/>
        <v>1</v>
      </c>
      <c r="AC902" s="14">
        <f t="shared" si="203"/>
        <v>1</v>
      </c>
      <c r="AD902" s="14">
        <f t="shared" si="204"/>
        <v>0</v>
      </c>
      <c r="AE902" s="14">
        <f t="shared" si="205"/>
        <v>0</v>
      </c>
      <c r="AF902" s="14">
        <f t="shared" si="206"/>
        <v>0</v>
      </c>
      <c r="AG902" s="14">
        <f t="shared" si="207"/>
        <v>0</v>
      </c>
      <c r="AH902" s="14">
        <f t="shared" si="208"/>
        <v>0</v>
      </c>
      <c r="AI902" s="9">
        <f t="shared" si="209"/>
        <v>22.529644268774703</v>
      </c>
    </row>
    <row r="903" spans="1:35">
      <c r="A903" s="1">
        <v>120899</v>
      </c>
      <c r="B903" s="14">
        <v>62</v>
      </c>
      <c r="C903" s="14">
        <v>1</v>
      </c>
      <c r="D903" s="2">
        <v>62.25</v>
      </c>
      <c r="E903" s="3">
        <v>5.3</v>
      </c>
      <c r="F903" s="14">
        <v>333</v>
      </c>
      <c r="G903" s="14">
        <v>171</v>
      </c>
      <c r="H903" s="14">
        <v>111</v>
      </c>
      <c r="I903" s="14">
        <v>48</v>
      </c>
      <c r="J903" s="14">
        <v>23</v>
      </c>
      <c r="K903" s="14">
        <v>16</v>
      </c>
      <c r="L903" s="14">
        <v>3</v>
      </c>
      <c r="M903" s="14">
        <v>3</v>
      </c>
      <c r="N903" s="14">
        <v>0</v>
      </c>
      <c r="O903" s="14">
        <v>1</v>
      </c>
      <c r="P903" s="14">
        <v>2</v>
      </c>
      <c r="Q903" s="14">
        <v>0</v>
      </c>
      <c r="R903" s="14">
        <v>0</v>
      </c>
      <c r="S903">
        <v>0</v>
      </c>
      <c r="T903" s="41">
        <v>2</v>
      </c>
      <c r="U903" s="14">
        <f t="shared" si="195"/>
        <v>711</v>
      </c>
      <c r="V903" s="14">
        <f t="shared" si="196"/>
        <v>378</v>
      </c>
      <c r="W903" s="14">
        <f t="shared" si="197"/>
        <v>207</v>
      </c>
      <c r="X903" s="14">
        <f t="shared" si="198"/>
        <v>96</v>
      </c>
      <c r="Y903" s="14">
        <f t="shared" si="199"/>
        <v>48</v>
      </c>
      <c r="Z903" s="14">
        <f t="shared" si="200"/>
        <v>25</v>
      </c>
      <c r="AA903" s="14">
        <f t="shared" si="201"/>
        <v>9</v>
      </c>
      <c r="AB903" s="14">
        <f t="shared" si="202"/>
        <v>6</v>
      </c>
      <c r="AC903" s="14">
        <f t="shared" si="203"/>
        <v>3</v>
      </c>
      <c r="AD903" s="14">
        <f t="shared" si="204"/>
        <v>3</v>
      </c>
      <c r="AE903" s="14">
        <f t="shared" si="205"/>
        <v>2</v>
      </c>
      <c r="AF903" s="14">
        <f t="shared" si="206"/>
        <v>0</v>
      </c>
      <c r="AG903" s="14">
        <f t="shared" si="207"/>
        <v>0</v>
      </c>
      <c r="AH903" s="14">
        <f t="shared" si="208"/>
        <v>0</v>
      </c>
      <c r="AI903" s="9">
        <f t="shared" si="209"/>
        <v>29.11392405063291</v>
      </c>
    </row>
    <row r="904" spans="1:35">
      <c r="A904" s="1">
        <v>120899</v>
      </c>
      <c r="B904" s="14">
        <v>62</v>
      </c>
      <c r="C904" s="14">
        <v>2</v>
      </c>
      <c r="D904" s="2">
        <v>62.302999999999997</v>
      </c>
      <c r="E904" s="3">
        <v>4.4000000000000004</v>
      </c>
      <c r="F904" s="14">
        <v>894</v>
      </c>
      <c r="G904" s="14">
        <v>499</v>
      </c>
      <c r="H904" s="14">
        <v>329</v>
      </c>
      <c r="I904" s="14">
        <v>150</v>
      </c>
      <c r="J904" s="14">
        <v>64</v>
      </c>
      <c r="K904" s="14">
        <v>32</v>
      </c>
      <c r="L904" s="14">
        <v>12</v>
      </c>
      <c r="M904" s="14">
        <v>5</v>
      </c>
      <c r="N904" s="14">
        <v>2</v>
      </c>
      <c r="O904" s="14">
        <v>2</v>
      </c>
      <c r="P904" s="14">
        <v>3</v>
      </c>
      <c r="Q904" s="14">
        <v>0</v>
      </c>
      <c r="R904" s="14">
        <v>0</v>
      </c>
      <c r="S904">
        <v>0</v>
      </c>
      <c r="T904" s="41">
        <v>2</v>
      </c>
      <c r="U904" s="14">
        <f t="shared" si="195"/>
        <v>1992</v>
      </c>
      <c r="V904" s="14">
        <f t="shared" si="196"/>
        <v>1098</v>
      </c>
      <c r="W904" s="14">
        <f t="shared" si="197"/>
        <v>599</v>
      </c>
      <c r="X904" s="14">
        <f t="shared" si="198"/>
        <v>270</v>
      </c>
      <c r="Y904" s="14">
        <f t="shared" si="199"/>
        <v>120</v>
      </c>
      <c r="Z904" s="14">
        <f t="shared" si="200"/>
        <v>56</v>
      </c>
      <c r="AA904" s="14">
        <f t="shared" si="201"/>
        <v>24</v>
      </c>
      <c r="AB904" s="14">
        <f t="shared" si="202"/>
        <v>12</v>
      </c>
      <c r="AC904" s="14">
        <f t="shared" si="203"/>
        <v>7</v>
      </c>
      <c r="AD904" s="14">
        <f t="shared" si="204"/>
        <v>5</v>
      </c>
      <c r="AE904" s="14">
        <f t="shared" si="205"/>
        <v>3</v>
      </c>
      <c r="AF904" s="14">
        <f t="shared" si="206"/>
        <v>0</v>
      </c>
      <c r="AG904" s="14">
        <f t="shared" si="207"/>
        <v>0</v>
      </c>
      <c r="AH904" s="14">
        <f t="shared" si="208"/>
        <v>0</v>
      </c>
      <c r="AI904" s="9">
        <f t="shared" si="209"/>
        <v>30.070281124497996</v>
      </c>
    </row>
    <row r="905" spans="1:35">
      <c r="A905" s="1">
        <v>120899</v>
      </c>
      <c r="B905" s="14">
        <v>62</v>
      </c>
      <c r="C905" s="14">
        <v>3</v>
      </c>
      <c r="D905" s="2">
        <v>62.347000000000001</v>
      </c>
      <c r="E905" s="3">
        <v>4.4000000000000004</v>
      </c>
      <c r="F905" s="14">
        <v>1000</v>
      </c>
      <c r="G905" s="14">
        <v>510</v>
      </c>
      <c r="H905" s="14">
        <v>338</v>
      </c>
      <c r="I905" s="14">
        <v>177</v>
      </c>
      <c r="J905" s="14">
        <v>88</v>
      </c>
      <c r="K905" s="14">
        <v>29</v>
      </c>
      <c r="L905" s="14">
        <v>22</v>
      </c>
      <c r="M905" s="14">
        <v>7</v>
      </c>
      <c r="N905" s="14">
        <v>5</v>
      </c>
      <c r="O905" s="14">
        <v>1</v>
      </c>
      <c r="P905" s="14">
        <v>0</v>
      </c>
      <c r="Q905" s="14">
        <v>0</v>
      </c>
      <c r="R905" s="14">
        <v>0</v>
      </c>
      <c r="S905">
        <v>0</v>
      </c>
      <c r="T905" s="41">
        <v>2</v>
      </c>
      <c r="U905" s="14">
        <f t="shared" si="195"/>
        <v>2177</v>
      </c>
      <c r="V905" s="14">
        <f t="shared" si="196"/>
        <v>1177</v>
      </c>
      <c r="W905" s="14">
        <f t="shared" si="197"/>
        <v>667</v>
      </c>
      <c r="X905" s="14">
        <f t="shared" si="198"/>
        <v>329</v>
      </c>
      <c r="Y905" s="14">
        <f t="shared" si="199"/>
        <v>152</v>
      </c>
      <c r="Z905" s="14">
        <f t="shared" si="200"/>
        <v>64</v>
      </c>
      <c r="AA905" s="14">
        <f t="shared" si="201"/>
        <v>35</v>
      </c>
      <c r="AB905" s="14">
        <f t="shared" si="202"/>
        <v>13</v>
      </c>
      <c r="AC905" s="14">
        <f t="shared" si="203"/>
        <v>6</v>
      </c>
      <c r="AD905" s="14">
        <f t="shared" si="204"/>
        <v>1</v>
      </c>
      <c r="AE905" s="14">
        <f t="shared" si="205"/>
        <v>0</v>
      </c>
      <c r="AF905" s="14">
        <f t="shared" si="206"/>
        <v>0</v>
      </c>
      <c r="AG905" s="14">
        <f t="shared" si="207"/>
        <v>0</v>
      </c>
      <c r="AH905" s="14">
        <f t="shared" si="208"/>
        <v>0</v>
      </c>
      <c r="AI905" s="9">
        <f t="shared" si="209"/>
        <v>30.638493339457966</v>
      </c>
    </row>
    <row r="906" spans="1:35">
      <c r="A906" s="1">
        <v>120899</v>
      </c>
      <c r="B906" s="14">
        <v>62</v>
      </c>
      <c r="C906" s="14">
        <v>4</v>
      </c>
      <c r="D906" s="2">
        <v>62.390999999999998</v>
      </c>
      <c r="E906" s="3">
        <v>4.4000000000000004</v>
      </c>
      <c r="F906" s="14">
        <v>749</v>
      </c>
      <c r="G906" s="14">
        <v>359</v>
      </c>
      <c r="H906" s="14">
        <v>206</v>
      </c>
      <c r="I906" s="14">
        <v>101</v>
      </c>
      <c r="J906" s="14">
        <v>43</v>
      </c>
      <c r="K906" s="14">
        <v>16</v>
      </c>
      <c r="L906" s="14">
        <v>7</v>
      </c>
      <c r="M906" s="14">
        <v>5</v>
      </c>
      <c r="N906" s="14">
        <v>4</v>
      </c>
      <c r="O906" s="14">
        <v>1</v>
      </c>
      <c r="P906" s="14">
        <v>0</v>
      </c>
      <c r="Q906" s="14">
        <v>0</v>
      </c>
      <c r="R906" s="14">
        <v>0</v>
      </c>
      <c r="S906">
        <v>0</v>
      </c>
      <c r="T906" s="41">
        <v>2</v>
      </c>
      <c r="U906" s="14">
        <f t="shared" si="195"/>
        <v>1491</v>
      </c>
      <c r="V906" s="14">
        <f t="shared" si="196"/>
        <v>742</v>
      </c>
      <c r="W906" s="14">
        <f t="shared" si="197"/>
        <v>383</v>
      </c>
      <c r="X906" s="14">
        <f t="shared" si="198"/>
        <v>177</v>
      </c>
      <c r="Y906" s="14">
        <f t="shared" si="199"/>
        <v>76</v>
      </c>
      <c r="Z906" s="14">
        <f t="shared" si="200"/>
        <v>33</v>
      </c>
      <c r="AA906" s="14">
        <f t="shared" si="201"/>
        <v>17</v>
      </c>
      <c r="AB906" s="14">
        <f t="shared" si="202"/>
        <v>10</v>
      </c>
      <c r="AC906" s="14">
        <f t="shared" si="203"/>
        <v>5</v>
      </c>
      <c r="AD906" s="14">
        <f t="shared" si="204"/>
        <v>1</v>
      </c>
      <c r="AE906" s="14">
        <f t="shared" si="205"/>
        <v>0</v>
      </c>
      <c r="AF906" s="14">
        <f t="shared" si="206"/>
        <v>0</v>
      </c>
      <c r="AG906" s="14">
        <f t="shared" si="207"/>
        <v>0</v>
      </c>
      <c r="AH906" s="14">
        <f t="shared" si="208"/>
        <v>0</v>
      </c>
      <c r="AI906" s="9">
        <f t="shared" si="209"/>
        <v>25.687458081824278</v>
      </c>
    </row>
    <row r="907" spans="1:35">
      <c r="A907" s="1">
        <v>120899</v>
      </c>
      <c r="B907" s="14">
        <v>62</v>
      </c>
      <c r="C907" s="14">
        <v>5</v>
      </c>
      <c r="D907" s="2">
        <v>62.435000000000002</v>
      </c>
      <c r="E907" s="3">
        <v>4.4000000000000004</v>
      </c>
      <c r="F907" s="14">
        <v>2521</v>
      </c>
      <c r="G907" s="14">
        <v>1281</v>
      </c>
      <c r="H907" s="14">
        <v>790</v>
      </c>
      <c r="I907" s="14">
        <v>354</v>
      </c>
      <c r="J907" s="14">
        <v>180</v>
      </c>
      <c r="K907" s="14">
        <v>74</v>
      </c>
      <c r="L907" s="14">
        <v>42</v>
      </c>
      <c r="M907" s="14">
        <v>33</v>
      </c>
      <c r="N907" s="14">
        <v>20</v>
      </c>
      <c r="O907" s="14">
        <v>6</v>
      </c>
      <c r="P907" s="14">
        <v>4</v>
      </c>
      <c r="Q907" s="14">
        <v>0</v>
      </c>
      <c r="R907" s="14">
        <v>0</v>
      </c>
      <c r="S907">
        <v>0</v>
      </c>
      <c r="T907" s="41">
        <v>2</v>
      </c>
      <c r="U907" s="14">
        <f t="shared" ref="U907:U970" si="210">SUM(F907:S907)</f>
        <v>5305</v>
      </c>
      <c r="V907" s="14">
        <f t="shared" ref="V907:V970" si="211">SUM(G907:S907)</f>
        <v>2784</v>
      </c>
      <c r="W907" s="14">
        <f t="shared" ref="W907:W970" si="212">SUM(H907:S907)</f>
        <v>1503</v>
      </c>
      <c r="X907" s="14">
        <f t="shared" ref="X907:X970" si="213">SUM(I907:S907)</f>
        <v>713</v>
      </c>
      <c r="Y907" s="14">
        <f t="shared" ref="Y907:Y970" si="214">SUM(J907:S907)</f>
        <v>359</v>
      </c>
      <c r="Z907" s="14">
        <f t="shared" ref="Z907:Z970" si="215">SUM(K907:S907)</f>
        <v>179</v>
      </c>
      <c r="AA907" s="14">
        <f t="shared" ref="AA907:AA970" si="216">SUM(L907:S907)</f>
        <v>105</v>
      </c>
      <c r="AB907" s="14">
        <f t="shared" ref="AB907:AB970" si="217">SUM(M907:S907)</f>
        <v>63</v>
      </c>
      <c r="AC907" s="14">
        <f t="shared" ref="AC907:AC970" si="218">SUM(N907:S907)</f>
        <v>30</v>
      </c>
      <c r="AD907" s="14">
        <f t="shared" ref="AD907:AD970" si="219">SUM(O907:S907)</f>
        <v>10</v>
      </c>
      <c r="AE907" s="14">
        <f t="shared" ref="AE907:AE970" si="220">SUM(P907:S907)</f>
        <v>4</v>
      </c>
      <c r="AF907" s="14">
        <f t="shared" ref="AF907:AF970" si="221">SUM(Q907:S907)</f>
        <v>0</v>
      </c>
      <c r="AG907" s="14">
        <f t="shared" ref="AG907:AG970" si="222">SUM(R907:S907)</f>
        <v>0</v>
      </c>
      <c r="AH907" s="14">
        <f t="shared" ref="AH907:AH970" si="223">SUM(S907)</f>
        <v>0</v>
      </c>
      <c r="AI907" s="9">
        <f t="shared" ref="AI907:AI970" si="224">(W907/U907)*100</f>
        <v>28.331762488218658</v>
      </c>
    </row>
    <row r="908" spans="1:35">
      <c r="A908" s="1">
        <v>120899</v>
      </c>
      <c r="B908" s="14">
        <v>62</v>
      </c>
      <c r="C908" s="14">
        <v>6</v>
      </c>
      <c r="D908" s="2">
        <v>62.478999999999999</v>
      </c>
      <c r="E908" s="3">
        <v>4.4000000000000004</v>
      </c>
      <c r="F908" s="14">
        <v>344</v>
      </c>
      <c r="G908" s="14">
        <v>130</v>
      </c>
      <c r="H908" s="14">
        <v>73</v>
      </c>
      <c r="I908" s="14">
        <v>31</v>
      </c>
      <c r="J908" s="14">
        <v>15</v>
      </c>
      <c r="K908" s="14">
        <v>6</v>
      </c>
      <c r="L908" s="14">
        <v>2</v>
      </c>
      <c r="M908" s="14">
        <v>0</v>
      </c>
      <c r="N908" s="14">
        <v>0</v>
      </c>
      <c r="O908" s="14">
        <v>1</v>
      </c>
      <c r="P908" s="14">
        <v>0</v>
      </c>
      <c r="Q908" s="14">
        <v>0</v>
      </c>
      <c r="R908" s="14">
        <v>0</v>
      </c>
      <c r="S908">
        <v>0</v>
      </c>
      <c r="T908" s="41">
        <v>2</v>
      </c>
      <c r="U908" s="14">
        <f t="shared" si="210"/>
        <v>602</v>
      </c>
      <c r="V908" s="14">
        <f t="shared" si="211"/>
        <v>258</v>
      </c>
      <c r="W908" s="14">
        <f t="shared" si="212"/>
        <v>128</v>
      </c>
      <c r="X908" s="14">
        <f t="shared" si="213"/>
        <v>55</v>
      </c>
      <c r="Y908" s="14">
        <f t="shared" si="214"/>
        <v>24</v>
      </c>
      <c r="Z908" s="14">
        <f t="shared" si="215"/>
        <v>9</v>
      </c>
      <c r="AA908" s="14">
        <f t="shared" si="216"/>
        <v>3</v>
      </c>
      <c r="AB908" s="14">
        <f t="shared" si="217"/>
        <v>1</v>
      </c>
      <c r="AC908" s="14">
        <f t="shared" si="218"/>
        <v>1</v>
      </c>
      <c r="AD908" s="14">
        <f t="shared" si="219"/>
        <v>1</v>
      </c>
      <c r="AE908" s="14">
        <f t="shared" si="220"/>
        <v>0</v>
      </c>
      <c r="AF908" s="14">
        <f t="shared" si="221"/>
        <v>0</v>
      </c>
      <c r="AG908" s="14">
        <f t="shared" si="222"/>
        <v>0</v>
      </c>
      <c r="AH908" s="14">
        <f t="shared" si="223"/>
        <v>0</v>
      </c>
      <c r="AI908" s="9">
        <f t="shared" si="224"/>
        <v>21.262458471760798</v>
      </c>
    </row>
    <row r="909" spans="1:35">
      <c r="A909" s="1">
        <v>120899</v>
      </c>
      <c r="B909" s="14">
        <v>62</v>
      </c>
      <c r="C909" s="14">
        <v>7</v>
      </c>
      <c r="D909" s="2">
        <v>62.523000000000003</v>
      </c>
      <c r="E909" s="3">
        <v>4.4000000000000004</v>
      </c>
      <c r="F909" s="14">
        <v>181</v>
      </c>
      <c r="G909" s="14">
        <v>49</v>
      </c>
      <c r="H909" s="14">
        <v>26</v>
      </c>
      <c r="I909" s="14">
        <v>16</v>
      </c>
      <c r="J909" s="14">
        <v>3</v>
      </c>
      <c r="K909" s="14">
        <v>3</v>
      </c>
      <c r="L909" s="14">
        <v>1</v>
      </c>
      <c r="M909" s="14">
        <v>1</v>
      </c>
      <c r="N909" s="14">
        <v>2</v>
      </c>
      <c r="O909" s="14">
        <v>0</v>
      </c>
      <c r="P909" s="14">
        <v>0</v>
      </c>
      <c r="Q909" s="14">
        <v>0</v>
      </c>
      <c r="R909" s="14">
        <v>0</v>
      </c>
      <c r="S909">
        <v>0</v>
      </c>
      <c r="T909" s="41">
        <v>2</v>
      </c>
      <c r="U909" s="14">
        <f t="shared" si="210"/>
        <v>282</v>
      </c>
      <c r="V909" s="14">
        <f t="shared" si="211"/>
        <v>101</v>
      </c>
      <c r="W909" s="14">
        <f t="shared" si="212"/>
        <v>52</v>
      </c>
      <c r="X909" s="14">
        <f t="shared" si="213"/>
        <v>26</v>
      </c>
      <c r="Y909" s="14">
        <f t="shared" si="214"/>
        <v>10</v>
      </c>
      <c r="Z909" s="14">
        <f t="shared" si="215"/>
        <v>7</v>
      </c>
      <c r="AA909" s="14">
        <f t="shared" si="216"/>
        <v>4</v>
      </c>
      <c r="AB909" s="14">
        <f t="shared" si="217"/>
        <v>3</v>
      </c>
      <c r="AC909" s="14">
        <f t="shared" si="218"/>
        <v>2</v>
      </c>
      <c r="AD909" s="14">
        <f t="shared" si="219"/>
        <v>0</v>
      </c>
      <c r="AE909" s="14">
        <f t="shared" si="220"/>
        <v>0</v>
      </c>
      <c r="AF909" s="14">
        <f t="shared" si="221"/>
        <v>0</v>
      </c>
      <c r="AG909" s="14">
        <f t="shared" si="222"/>
        <v>0</v>
      </c>
      <c r="AH909" s="14">
        <f t="shared" si="223"/>
        <v>0</v>
      </c>
      <c r="AI909" s="9">
        <f t="shared" si="224"/>
        <v>18.439716312056735</v>
      </c>
    </row>
    <row r="910" spans="1:35">
      <c r="A910" s="1">
        <v>120899</v>
      </c>
      <c r="B910" s="14">
        <v>62</v>
      </c>
      <c r="C910" s="14">
        <v>8</v>
      </c>
      <c r="D910" s="2">
        <v>62.567</v>
      </c>
      <c r="E910" s="3">
        <v>4.4000000000000004</v>
      </c>
      <c r="F910" s="14">
        <v>586</v>
      </c>
      <c r="G910" s="14">
        <v>145</v>
      </c>
      <c r="H910" s="14">
        <v>74</v>
      </c>
      <c r="I910" s="14">
        <v>24</v>
      </c>
      <c r="J910" s="14">
        <v>6</v>
      </c>
      <c r="K910" s="14">
        <v>3</v>
      </c>
      <c r="L910" s="14">
        <v>0</v>
      </c>
      <c r="M910" s="14">
        <v>2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>
        <v>0</v>
      </c>
      <c r="T910" s="41">
        <v>2</v>
      </c>
      <c r="U910" s="14">
        <f t="shared" si="210"/>
        <v>840</v>
      </c>
      <c r="V910" s="14">
        <f t="shared" si="211"/>
        <v>254</v>
      </c>
      <c r="W910" s="14">
        <f t="shared" si="212"/>
        <v>109</v>
      </c>
      <c r="X910" s="14">
        <f t="shared" si="213"/>
        <v>35</v>
      </c>
      <c r="Y910" s="14">
        <f t="shared" si="214"/>
        <v>11</v>
      </c>
      <c r="Z910" s="14">
        <f t="shared" si="215"/>
        <v>5</v>
      </c>
      <c r="AA910" s="14">
        <f t="shared" si="216"/>
        <v>2</v>
      </c>
      <c r="AB910" s="14">
        <f t="shared" si="217"/>
        <v>2</v>
      </c>
      <c r="AC910" s="14">
        <f t="shared" si="218"/>
        <v>0</v>
      </c>
      <c r="AD910" s="14">
        <f t="shared" si="219"/>
        <v>0</v>
      </c>
      <c r="AE910" s="14">
        <f t="shared" si="220"/>
        <v>0</v>
      </c>
      <c r="AF910" s="14">
        <f t="shared" si="221"/>
        <v>0</v>
      </c>
      <c r="AG910" s="14">
        <f t="shared" si="222"/>
        <v>0</v>
      </c>
      <c r="AH910" s="14">
        <f t="shared" si="223"/>
        <v>0</v>
      </c>
      <c r="AI910" s="9">
        <f t="shared" si="224"/>
        <v>12.976190476190478</v>
      </c>
    </row>
    <row r="911" spans="1:35">
      <c r="A911" s="1">
        <v>120899</v>
      </c>
      <c r="B911" s="14">
        <v>62</v>
      </c>
      <c r="C911" s="14">
        <v>9</v>
      </c>
      <c r="D911" s="2">
        <v>62.610999999999997</v>
      </c>
      <c r="E911" s="3">
        <v>4.4000000000000004</v>
      </c>
      <c r="F911" s="14">
        <v>278</v>
      </c>
      <c r="G911" s="14">
        <v>84</v>
      </c>
      <c r="H911" s="14">
        <v>33</v>
      </c>
      <c r="I911" s="14">
        <v>15</v>
      </c>
      <c r="J911" s="14">
        <v>7</v>
      </c>
      <c r="K911" s="14">
        <v>2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>
        <v>0</v>
      </c>
      <c r="T911" s="41">
        <v>2</v>
      </c>
      <c r="U911" s="14">
        <f t="shared" si="210"/>
        <v>419</v>
      </c>
      <c r="V911" s="14">
        <f t="shared" si="211"/>
        <v>141</v>
      </c>
      <c r="W911" s="14">
        <f t="shared" si="212"/>
        <v>57</v>
      </c>
      <c r="X911" s="14">
        <f t="shared" si="213"/>
        <v>24</v>
      </c>
      <c r="Y911" s="14">
        <f t="shared" si="214"/>
        <v>9</v>
      </c>
      <c r="Z911" s="14">
        <f t="shared" si="215"/>
        <v>2</v>
      </c>
      <c r="AA911" s="14">
        <f t="shared" si="216"/>
        <v>0</v>
      </c>
      <c r="AB911" s="14">
        <f t="shared" si="217"/>
        <v>0</v>
      </c>
      <c r="AC911" s="14">
        <f t="shared" si="218"/>
        <v>0</v>
      </c>
      <c r="AD911" s="14">
        <f t="shared" si="219"/>
        <v>0</v>
      </c>
      <c r="AE911" s="14">
        <f t="shared" si="220"/>
        <v>0</v>
      </c>
      <c r="AF911" s="14">
        <f t="shared" si="221"/>
        <v>0</v>
      </c>
      <c r="AG911" s="14">
        <f t="shared" si="222"/>
        <v>0</v>
      </c>
      <c r="AH911" s="14">
        <f t="shared" si="223"/>
        <v>0</v>
      </c>
      <c r="AI911" s="9">
        <f t="shared" si="224"/>
        <v>13.60381861575179</v>
      </c>
    </row>
    <row r="912" spans="1:35">
      <c r="A912" s="1">
        <v>120899</v>
      </c>
      <c r="B912" s="14">
        <v>62</v>
      </c>
      <c r="C912" s="14">
        <v>10</v>
      </c>
      <c r="D912" s="2">
        <v>62.655000000000001</v>
      </c>
      <c r="E912" s="3">
        <v>4.4000000000000004</v>
      </c>
      <c r="F912" s="14">
        <v>256</v>
      </c>
      <c r="G912" s="14">
        <v>90</v>
      </c>
      <c r="H912" s="14">
        <v>37</v>
      </c>
      <c r="I912" s="14">
        <v>12</v>
      </c>
      <c r="J912" s="14">
        <v>4</v>
      </c>
      <c r="K912" s="14">
        <v>1</v>
      </c>
      <c r="L912" s="14">
        <v>1</v>
      </c>
      <c r="M912" s="14">
        <v>1</v>
      </c>
      <c r="N912" s="14">
        <v>0</v>
      </c>
      <c r="O912" s="14">
        <v>0</v>
      </c>
      <c r="P912" s="14">
        <v>0</v>
      </c>
      <c r="Q912" s="14">
        <v>0</v>
      </c>
      <c r="R912" s="14">
        <v>0</v>
      </c>
      <c r="S912">
        <v>0</v>
      </c>
      <c r="T912" s="41">
        <v>2</v>
      </c>
      <c r="U912" s="14">
        <f t="shared" si="210"/>
        <v>402</v>
      </c>
      <c r="V912" s="14">
        <f t="shared" si="211"/>
        <v>146</v>
      </c>
      <c r="W912" s="14">
        <f t="shared" si="212"/>
        <v>56</v>
      </c>
      <c r="X912" s="14">
        <f t="shared" si="213"/>
        <v>19</v>
      </c>
      <c r="Y912" s="14">
        <f t="shared" si="214"/>
        <v>7</v>
      </c>
      <c r="Z912" s="14">
        <f t="shared" si="215"/>
        <v>3</v>
      </c>
      <c r="AA912" s="14">
        <f t="shared" si="216"/>
        <v>2</v>
      </c>
      <c r="AB912" s="14">
        <f t="shared" si="217"/>
        <v>1</v>
      </c>
      <c r="AC912" s="14">
        <f t="shared" si="218"/>
        <v>0</v>
      </c>
      <c r="AD912" s="14">
        <f t="shared" si="219"/>
        <v>0</v>
      </c>
      <c r="AE912" s="14">
        <f t="shared" si="220"/>
        <v>0</v>
      </c>
      <c r="AF912" s="14">
        <f t="shared" si="221"/>
        <v>0</v>
      </c>
      <c r="AG912" s="14">
        <f t="shared" si="222"/>
        <v>0</v>
      </c>
      <c r="AH912" s="14">
        <f t="shared" si="223"/>
        <v>0</v>
      </c>
      <c r="AI912" s="9">
        <f t="shared" si="224"/>
        <v>13.930348258706468</v>
      </c>
    </row>
    <row r="913" spans="1:35">
      <c r="A913" s="1">
        <v>120899</v>
      </c>
      <c r="B913" s="14">
        <v>62</v>
      </c>
      <c r="C913" s="14">
        <v>11</v>
      </c>
      <c r="D913" s="2">
        <v>62.698999999999998</v>
      </c>
      <c r="E913" s="3">
        <v>4.4000000000000004</v>
      </c>
      <c r="F913" s="14">
        <v>343</v>
      </c>
      <c r="G913" s="14">
        <v>102</v>
      </c>
      <c r="H913" s="14">
        <v>52</v>
      </c>
      <c r="I913" s="14">
        <v>25</v>
      </c>
      <c r="J913" s="14">
        <v>11</v>
      </c>
      <c r="K913" s="14">
        <v>4</v>
      </c>
      <c r="L913" s="14">
        <v>4</v>
      </c>
      <c r="M913" s="14">
        <v>0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>
        <v>0</v>
      </c>
      <c r="T913" s="41">
        <v>2</v>
      </c>
      <c r="U913" s="14">
        <f t="shared" si="210"/>
        <v>541</v>
      </c>
      <c r="V913" s="14">
        <f t="shared" si="211"/>
        <v>198</v>
      </c>
      <c r="W913" s="14">
        <f t="shared" si="212"/>
        <v>96</v>
      </c>
      <c r="X913" s="14">
        <f t="shared" si="213"/>
        <v>44</v>
      </c>
      <c r="Y913" s="14">
        <f t="shared" si="214"/>
        <v>19</v>
      </c>
      <c r="Z913" s="14">
        <f t="shared" si="215"/>
        <v>8</v>
      </c>
      <c r="AA913" s="14">
        <f t="shared" si="216"/>
        <v>4</v>
      </c>
      <c r="AB913" s="14">
        <f t="shared" si="217"/>
        <v>0</v>
      </c>
      <c r="AC913" s="14">
        <f t="shared" si="218"/>
        <v>0</v>
      </c>
      <c r="AD913" s="14">
        <f t="shared" si="219"/>
        <v>0</v>
      </c>
      <c r="AE913" s="14">
        <f t="shared" si="220"/>
        <v>0</v>
      </c>
      <c r="AF913" s="14">
        <f t="shared" si="221"/>
        <v>0</v>
      </c>
      <c r="AG913" s="14">
        <f t="shared" si="222"/>
        <v>0</v>
      </c>
      <c r="AH913" s="14">
        <f t="shared" si="223"/>
        <v>0</v>
      </c>
      <c r="AI913" s="9">
        <f t="shared" si="224"/>
        <v>17.744916820702404</v>
      </c>
    </row>
    <row r="914" spans="1:35">
      <c r="A914" s="1">
        <v>120899</v>
      </c>
      <c r="B914" s="14">
        <v>62</v>
      </c>
      <c r="C914" s="14">
        <v>12</v>
      </c>
      <c r="D914" s="2">
        <v>62.743000000000002</v>
      </c>
      <c r="E914" s="3">
        <v>4.4000000000000004</v>
      </c>
      <c r="F914" s="14">
        <v>235</v>
      </c>
      <c r="G914" s="14">
        <v>109</v>
      </c>
      <c r="H914" s="14">
        <v>69</v>
      </c>
      <c r="I914" s="14">
        <v>35</v>
      </c>
      <c r="J914" s="14">
        <v>17</v>
      </c>
      <c r="K914" s="14">
        <v>8</v>
      </c>
      <c r="L914" s="14">
        <v>1</v>
      </c>
      <c r="M914" s="14">
        <v>0</v>
      </c>
      <c r="N914" s="14">
        <v>1</v>
      </c>
      <c r="O914" s="14">
        <v>0</v>
      </c>
      <c r="P914" s="14">
        <v>1</v>
      </c>
      <c r="Q914" s="14">
        <v>0</v>
      </c>
      <c r="R914" s="14">
        <v>0</v>
      </c>
      <c r="S914">
        <v>0</v>
      </c>
      <c r="T914" s="41">
        <v>2</v>
      </c>
      <c r="U914" s="14">
        <f t="shared" si="210"/>
        <v>476</v>
      </c>
      <c r="V914" s="14">
        <f t="shared" si="211"/>
        <v>241</v>
      </c>
      <c r="W914" s="14">
        <f t="shared" si="212"/>
        <v>132</v>
      </c>
      <c r="X914" s="14">
        <f t="shared" si="213"/>
        <v>63</v>
      </c>
      <c r="Y914" s="14">
        <f t="shared" si="214"/>
        <v>28</v>
      </c>
      <c r="Z914" s="14">
        <f t="shared" si="215"/>
        <v>11</v>
      </c>
      <c r="AA914" s="14">
        <f t="shared" si="216"/>
        <v>3</v>
      </c>
      <c r="AB914" s="14">
        <f t="shared" si="217"/>
        <v>2</v>
      </c>
      <c r="AC914" s="14">
        <f t="shared" si="218"/>
        <v>2</v>
      </c>
      <c r="AD914" s="14">
        <f t="shared" si="219"/>
        <v>1</v>
      </c>
      <c r="AE914" s="14">
        <f t="shared" si="220"/>
        <v>1</v>
      </c>
      <c r="AF914" s="14">
        <f t="shared" si="221"/>
        <v>0</v>
      </c>
      <c r="AG914" s="14">
        <f t="shared" si="222"/>
        <v>0</v>
      </c>
      <c r="AH914" s="14">
        <f t="shared" si="223"/>
        <v>0</v>
      </c>
      <c r="AI914" s="9">
        <f t="shared" si="224"/>
        <v>27.731092436974791</v>
      </c>
    </row>
    <row r="915" spans="1:35">
      <c r="A915" s="1">
        <v>120899</v>
      </c>
      <c r="B915" s="14">
        <v>62</v>
      </c>
      <c r="C915" s="14">
        <v>13</v>
      </c>
      <c r="D915" s="2">
        <v>62.786999999999999</v>
      </c>
      <c r="E915" s="3">
        <v>4.3</v>
      </c>
      <c r="F915" s="14">
        <v>427</v>
      </c>
      <c r="G915" s="14">
        <v>223</v>
      </c>
      <c r="H915" s="14">
        <v>120</v>
      </c>
      <c r="I915" s="14">
        <v>72</v>
      </c>
      <c r="J915" s="14">
        <v>40</v>
      </c>
      <c r="K915" s="14">
        <v>5</v>
      </c>
      <c r="L915" s="14">
        <v>1</v>
      </c>
      <c r="M915" s="14">
        <v>1</v>
      </c>
      <c r="N915" s="14">
        <v>0</v>
      </c>
      <c r="O915" s="14">
        <v>1</v>
      </c>
      <c r="P915" s="14">
        <v>0</v>
      </c>
      <c r="Q915" s="14">
        <v>0</v>
      </c>
      <c r="R915" s="14">
        <v>0</v>
      </c>
      <c r="S915">
        <v>0</v>
      </c>
      <c r="T915" s="41">
        <v>2</v>
      </c>
      <c r="U915" s="14">
        <f t="shared" si="210"/>
        <v>890</v>
      </c>
      <c r="V915" s="14">
        <f t="shared" si="211"/>
        <v>463</v>
      </c>
      <c r="W915" s="14">
        <f t="shared" si="212"/>
        <v>240</v>
      </c>
      <c r="X915" s="14">
        <f t="shared" si="213"/>
        <v>120</v>
      </c>
      <c r="Y915" s="14">
        <f t="shared" si="214"/>
        <v>48</v>
      </c>
      <c r="Z915" s="14">
        <f t="shared" si="215"/>
        <v>8</v>
      </c>
      <c r="AA915" s="14">
        <f t="shared" si="216"/>
        <v>3</v>
      </c>
      <c r="AB915" s="14">
        <f t="shared" si="217"/>
        <v>2</v>
      </c>
      <c r="AC915" s="14">
        <f t="shared" si="218"/>
        <v>1</v>
      </c>
      <c r="AD915" s="14">
        <f t="shared" si="219"/>
        <v>1</v>
      </c>
      <c r="AE915" s="14">
        <f t="shared" si="220"/>
        <v>0</v>
      </c>
      <c r="AF915" s="14">
        <f t="shared" si="221"/>
        <v>0</v>
      </c>
      <c r="AG915" s="14">
        <f t="shared" si="222"/>
        <v>0</v>
      </c>
      <c r="AH915" s="14">
        <f t="shared" si="223"/>
        <v>0</v>
      </c>
      <c r="AI915" s="9">
        <f t="shared" si="224"/>
        <v>26.966292134831459</v>
      </c>
    </row>
    <row r="916" spans="1:35">
      <c r="A916" s="1">
        <v>120899</v>
      </c>
      <c r="B916" s="14">
        <v>62</v>
      </c>
      <c r="C916" s="14">
        <v>14</v>
      </c>
      <c r="D916" s="2">
        <v>62.83</v>
      </c>
      <c r="E916" s="3">
        <v>4.3</v>
      </c>
      <c r="F916" s="14">
        <v>644</v>
      </c>
      <c r="G916" s="14">
        <v>352</v>
      </c>
      <c r="H916" s="14">
        <v>190</v>
      </c>
      <c r="I916" s="14">
        <v>89</v>
      </c>
      <c r="J916" s="14">
        <v>32</v>
      </c>
      <c r="K916" s="14">
        <v>8</v>
      </c>
      <c r="L916" s="14">
        <v>8</v>
      </c>
      <c r="M916" s="14">
        <v>5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>
        <v>0</v>
      </c>
      <c r="T916" s="41">
        <v>2</v>
      </c>
      <c r="U916" s="14">
        <f t="shared" si="210"/>
        <v>1328</v>
      </c>
      <c r="V916" s="14">
        <f t="shared" si="211"/>
        <v>684</v>
      </c>
      <c r="W916" s="14">
        <f t="shared" si="212"/>
        <v>332</v>
      </c>
      <c r="X916" s="14">
        <f t="shared" si="213"/>
        <v>142</v>
      </c>
      <c r="Y916" s="14">
        <f t="shared" si="214"/>
        <v>53</v>
      </c>
      <c r="Z916" s="14">
        <f t="shared" si="215"/>
        <v>21</v>
      </c>
      <c r="AA916" s="14">
        <f t="shared" si="216"/>
        <v>13</v>
      </c>
      <c r="AB916" s="14">
        <f t="shared" si="217"/>
        <v>5</v>
      </c>
      <c r="AC916" s="14">
        <f t="shared" si="218"/>
        <v>0</v>
      </c>
      <c r="AD916" s="14">
        <f t="shared" si="219"/>
        <v>0</v>
      </c>
      <c r="AE916" s="14">
        <f t="shared" si="220"/>
        <v>0</v>
      </c>
      <c r="AF916" s="14">
        <f t="shared" si="221"/>
        <v>0</v>
      </c>
      <c r="AG916" s="14">
        <f t="shared" si="222"/>
        <v>0</v>
      </c>
      <c r="AH916" s="14">
        <f t="shared" si="223"/>
        <v>0</v>
      </c>
      <c r="AI916" s="9">
        <f t="shared" si="224"/>
        <v>25</v>
      </c>
    </row>
    <row r="917" spans="1:35">
      <c r="A917" s="1">
        <v>120899</v>
      </c>
      <c r="B917" s="14">
        <v>62</v>
      </c>
      <c r="C917" s="14">
        <v>15</v>
      </c>
      <c r="D917" s="2">
        <v>62.872999999999998</v>
      </c>
      <c r="E917" s="3">
        <v>4.3</v>
      </c>
      <c r="F917" s="14">
        <v>1003</v>
      </c>
      <c r="G917" s="14">
        <v>467</v>
      </c>
      <c r="H917" s="14">
        <v>239</v>
      </c>
      <c r="I917" s="14">
        <v>110</v>
      </c>
      <c r="J917" s="14">
        <v>38</v>
      </c>
      <c r="K917" s="14">
        <v>15</v>
      </c>
      <c r="L917" s="14">
        <v>5</v>
      </c>
      <c r="M917" s="14">
        <v>8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>
        <v>0</v>
      </c>
      <c r="T917" s="41">
        <v>2</v>
      </c>
      <c r="U917" s="14">
        <f t="shared" si="210"/>
        <v>1885</v>
      </c>
      <c r="V917" s="14">
        <f t="shared" si="211"/>
        <v>882</v>
      </c>
      <c r="W917" s="14">
        <f t="shared" si="212"/>
        <v>415</v>
      </c>
      <c r="X917" s="14">
        <f t="shared" si="213"/>
        <v>176</v>
      </c>
      <c r="Y917" s="14">
        <f t="shared" si="214"/>
        <v>66</v>
      </c>
      <c r="Z917" s="14">
        <f t="shared" si="215"/>
        <v>28</v>
      </c>
      <c r="AA917" s="14">
        <f t="shared" si="216"/>
        <v>13</v>
      </c>
      <c r="AB917" s="14">
        <f t="shared" si="217"/>
        <v>8</v>
      </c>
      <c r="AC917" s="14">
        <f t="shared" si="218"/>
        <v>0</v>
      </c>
      <c r="AD917" s="14">
        <f t="shared" si="219"/>
        <v>0</v>
      </c>
      <c r="AE917" s="14">
        <f t="shared" si="220"/>
        <v>0</v>
      </c>
      <c r="AF917" s="14">
        <f t="shared" si="221"/>
        <v>0</v>
      </c>
      <c r="AG917" s="14">
        <f t="shared" si="222"/>
        <v>0</v>
      </c>
      <c r="AH917" s="14">
        <f t="shared" si="223"/>
        <v>0</v>
      </c>
      <c r="AI917" s="9">
        <f t="shared" si="224"/>
        <v>22.015915119363395</v>
      </c>
    </row>
    <row r="918" spans="1:35">
      <c r="A918" s="1">
        <v>120899</v>
      </c>
      <c r="B918" s="14">
        <v>62</v>
      </c>
      <c r="C918" s="14">
        <v>16</v>
      </c>
      <c r="D918" s="2">
        <v>62.915999999999997</v>
      </c>
      <c r="E918" s="3">
        <v>4.3</v>
      </c>
      <c r="F918" s="14">
        <v>801</v>
      </c>
      <c r="G918" s="14">
        <v>434</v>
      </c>
      <c r="H918" s="14">
        <v>244</v>
      </c>
      <c r="I918" s="14">
        <v>104</v>
      </c>
      <c r="J918" s="14">
        <v>36</v>
      </c>
      <c r="K918" s="14">
        <v>12</v>
      </c>
      <c r="L918" s="14">
        <v>5</v>
      </c>
      <c r="M918" s="14">
        <v>6</v>
      </c>
      <c r="N918" s="14">
        <v>2</v>
      </c>
      <c r="O918" s="14">
        <v>1</v>
      </c>
      <c r="P918" s="14">
        <v>0</v>
      </c>
      <c r="Q918" s="14">
        <v>0</v>
      </c>
      <c r="R918" s="14">
        <v>0</v>
      </c>
      <c r="S918">
        <v>0</v>
      </c>
      <c r="T918" s="41">
        <v>2</v>
      </c>
      <c r="U918" s="14">
        <f t="shared" si="210"/>
        <v>1645</v>
      </c>
      <c r="V918" s="14">
        <f t="shared" si="211"/>
        <v>844</v>
      </c>
      <c r="W918" s="14">
        <f t="shared" si="212"/>
        <v>410</v>
      </c>
      <c r="X918" s="14">
        <f t="shared" si="213"/>
        <v>166</v>
      </c>
      <c r="Y918" s="14">
        <f t="shared" si="214"/>
        <v>62</v>
      </c>
      <c r="Z918" s="14">
        <f t="shared" si="215"/>
        <v>26</v>
      </c>
      <c r="AA918" s="14">
        <f t="shared" si="216"/>
        <v>14</v>
      </c>
      <c r="AB918" s="14">
        <f t="shared" si="217"/>
        <v>9</v>
      </c>
      <c r="AC918" s="14">
        <f t="shared" si="218"/>
        <v>3</v>
      </c>
      <c r="AD918" s="14">
        <f t="shared" si="219"/>
        <v>1</v>
      </c>
      <c r="AE918" s="14">
        <f t="shared" si="220"/>
        <v>0</v>
      </c>
      <c r="AF918" s="14">
        <f t="shared" si="221"/>
        <v>0</v>
      </c>
      <c r="AG918" s="14">
        <f t="shared" si="222"/>
        <v>0</v>
      </c>
      <c r="AH918" s="14">
        <f t="shared" si="223"/>
        <v>0</v>
      </c>
      <c r="AI918" s="9">
        <f t="shared" si="224"/>
        <v>24.924012158054712</v>
      </c>
    </row>
    <row r="919" spans="1:35">
      <c r="A919" s="1">
        <v>120899</v>
      </c>
      <c r="B919" s="14">
        <v>62</v>
      </c>
      <c r="C919" s="14">
        <v>17</v>
      </c>
      <c r="D919" s="2">
        <v>62.959000000000003</v>
      </c>
      <c r="E919" s="3">
        <v>4.3</v>
      </c>
      <c r="F919" s="14">
        <v>188</v>
      </c>
      <c r="G919" s="14">
        <v>110</v>
      </c>
      <c r="H919" s="14">
        <v>70</v>
      </c>
      <c r="I919" s="14">
        <v>28</v>
      </c>
      <c r="J919" s="14">
        <v>21</v>
      </c>
      <c r="K919" s="14">
        <v>6</v>
      </c>
      <c r="L919" s="14">
        <v>3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>
        <v>0</v>
      </c>
      <c r="T919" s="41">
        <v>2</v>
      </c>
      <c r="U919" s="14">
        <f t="shared" si="210"/>
        <v>426</v>
      </c>
      <c r="V919" s="14">
        <f t="shared" si="211"/>
        <v>238</v>
      </c>
      <c r="W919" s="14">
        <f t="shared" si="212"/>
        <v>128</v>
      </c>
      <c r="X919" s="14">
        <f t="shared" si="213"/>
        <v>58</v>
      </c>
      <c r="Y919" s="14">
        <f t="shared" si="214"/>
        <v>30</v>
      </c>
      <c r="Z919" s="14">
        <f t="shared" si="215"/>
        <v>9</v>
      </c>
      <c r="AA919" s="14">
        <f t="shared" si="216"/>
        <v>3</v>
      </c>
      <c r="AB919" s="14">
        <f t="shared" si="217"/>
        <v>0</v>
      </c>
      <c r="AC919" s="14">
        <f t="shared" si="218"/>
        <v>0</v>
      </c>
      <c r="AD919" s="14">
        <f t="shared" si="219"/>
        <v>0</v>
      </c>
      <c r="AE919" s="14">
        <f t="shared" si="220"/>
        <v>0</v>
      </c>
      <c r="AF919" s="14">
        <f t="shared" si="221"/>
        <v>0</v>
      </c>
      <c r="AG919" s="14">
        <f t="shared" si="222"/>
        <v>0</v>
      </c>
      <c r="AH919" s="14">
        <f t="shared" si="223"/>
        <v>0</v>
      </c>
      <c r="AI919" s="9">
        <f t="shared" si="224"/>
        <v>30.046948356807512</v>
      </c>
    </row>
    <row r="920" spans="1:35">
      <c r="A920" s="1">
        <v>120899</v>
      </c>
      <c r="B920" s="14">
        <v>62</v>
      </c>
      <c r="C920" s="14">
        <v>18</v>
      </c>
      <c r="D920" s="2">
        <v>63.002000000000002</v>
      </c>
      <c r="E920" s="3">
        <v>4.3</v>
      </c>
      <c r="F920" s="14">
        <v>131</v>
      </c>
      <c r="G920" s="14">
        <v>82</v>
      </c>
      <c r="H920" s="14">
        <v>56</v>
      </c>
      <c r="I920" s="14">
        <v>26</v>
      </c>
      <c r="J920" s="14">
        <v>12</v>
      </c>
      <c r="K920" s="14">
        <v>4</v>
      </c>
      <c r="L920" s="14">
        <v>5</v>
      </c>
      <c r="M920" s="14">
        <v>3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>
        <v>0</v>
      </c>
      <c r="T920" s="41">
        <v>2</v>
      </c>
      <c r="U920" s="14">
        <f t="shared" si="210"/>
        <v>319</v>
      </c>
      <c r="V920" s="14">
        <f t="shared" si="211"/>
        <v>188</v>
      </c>
      <c r="W920" s="14">
        <f t="shared" si="212"/>
        <v>106</v>
      </c>
      <c r="X920" s="14">
        <f t="shared" si="213"/>
        <v>50</v>
      </c>
      <c r="Y920" s="14">
        <f t="shared" si="214"/>
        <v>24</v>
      </c>
      <c r="Z920" s="14">
        <f t="shared" si="215"/>
        <v>12</v>
      </c>
      <c r="AA920" s="14">
        <f t="shared" si="216"/>
        <v>8</v>
      </c>
      <c r="AB920" s="14">
        <f t="shared" si="217"/>
        <v>3</v>
      </c>
      <c r="AC920" s="14">
        <f t="shared" si="218"/>
        <v>0</v>
      </c>
      <c r="AD920" s="14">
        <f t="shared" si="219"/>
        <v>0</v>
      </c>
      <c r="AE920" s="14">
        <f t="shared" si="220"/>
        <v>0</v>
      </c>
      <c r="AF920" s="14">
        <f t="shared" si="221"/>
        <v>0</v>
      </c>
      <c r="AG920" s="14">
        <f t="shared" si="222"/>
        <v>0</v>
      </c>
      <c r="AH920" s="14">
        <f t="shared" si="223"/>
        <v>0</v>
      </c>
      <c r="AI920" s="9">
        <f t="shared" si="224"/>
        <v>33.228840125391848</v>
      </c>
    </row>
    <row r="921" spans="1:35">
      <c r="A921" s="1">
        <v>120899</v>
      </c>
      <c r="B921" s="14">
        <v>62</v>
      </c>
      <c r="C921" s="14">
        <v>19</v>
      </c>
      <c r="D921" s="2">
        <v>63.045000000000002</v>
      </c>
      <c r="E921" s="3">
        <v>4.3</v>
      </c>
      <c r="F921" s="14">
        <v>75</v>
      </c>
      <c r="G921" s="14">
        <v>28</v>
      </c>
      <c r="H921" s="14">
        <v>23</v>
      </c>
      <c r="I921" s="14">
        <v>12</v>
      </c>
      <c r="J921" s="14">
        <v>2</v>
      </c>
      <c r="K921" s="14">
        <v>2</v>
      </c>
      <c r="L921" s="14">
        <v>2</v>
      </c>
      <c r="M921" s="14">
        <v>0</v>
      </c>
      <c r="N921" s="14">
        <v>1</v>
      </c>
      <c r="O921" s="14">
        <v>0</v>
      </c>
      <c r="P921" s="14">
        <v>0</v>
      </c>
      <c r="Q921" s="14">
        <v>0</v>
      </c>
      <c r="R921" s="14">
        <v>0</v>
      </c>
      <c r="S921">
        <v>0</v>
      </c>
      <c r="T921" s="41">
        <v>2</v>
      </c>
      <c r="U921" s="14">
        <f t="shared" si="210"/>
        <v>145</v>
      </c>
      <c r="V921" s="14">
        <f t="shared" si="211"/>
        <v>70</v>
      </c>
      <c r="W921" s="14">
        <f t="shared" si="212"/>
        <v>42</v>
      </c>
      <c r="X921" s="14">
        <f t="shared" si="213"/>
        <v>19</v>
      </c>
      <c r="Y921" s="14">
        <f t="shared" si="214"/>
        <v>7</v>
      </c>
      <c r="Z921" s="14">
        <f t="shared" si="215"/>
        <v>5</v>
      </c>
      <c r="AA921" s="14">
        <f t="shared" si="216"/>
        <v>3</v>
      </c>
      <c r="AB921" s="14">
        <f t="shared" si="217"/>
        <v>1</v>
      </c>
      <c r="AC921" s="14">
        <f t="shared" si="218"/>
        <v>1</v>
      </c>
      <c r="AD921" s="14">
        <f t="shared" si="219"/>
        <v>0</v>
      </c>
      <c r="AE921" s="14">
        <f t="shared" si="220"/>
        <v>0</v>
      </c>
      <c r="AF921" s="14">
        <f t="shared" si="221"/>
        <v>0</v>
      </c>
      <c r="AG921" s="14">
        <f t="shared" si="222"/>
        <v>0</v>
      </c>
      <c r="AH921" s="14">
        <f t="shared" si="223"/>
        <v>0</v>
      </c>
      <c r="AI921" s="9">
        <f t="shared" si="224"/>
        <v>28.965517241379313</v>
      </c>
    </row>
    <row r="922" spans="1:35">
      <c r="A922" s="1">
        <v>120899</v>
      </c>
      <c r="B922" s="14">
        <v>62</v>
      </c>
      <c r="C922" s="14">
        <v>20</v>
      </c>
      <c r="D922" s="2">
        <v>63.088000000000001</v>
      </c>
      <c r="E922" s="3">
        <v>4.3</v>
      </c>
      <c r="F922" s="14">
        <v>194</v>
      </c>
      <c r="G922" s="14">
        <v>104</v>
      </c>
      <c r="H922" s="14">
        <v>48</v>
      </c>
      <c r="I922" s="14">
        <v>26</v>
      </c>
      <c r="J922" s="14">
        <v>13</v>
      </c>
      <c r="K922" s="14">
        <v>1</v>
      </c>
      <c r="L922" s="14">
        <v>1</v>
      </c>
      <c r="M922" s="14">
        <v>1</v>
      </c>
      <c r="N922" s="14">
        <v>0</v>
      </c>
      <c r="O922" s="14">
        <v>1</v>
      </c>
      <c r="P922" s="14">
        <v>1</v>
      </c>
      <c r="Q922" s="14">
        <v>0</v>
      </c>
      <c r="R922" s="14">
        <v>0</v>
      </c>
      <c r="S922">
        <v>0</v>
      </c>
      <c r="T922" s="41">
        <v>2</v>
      </c>
      <c r="U922" s="14">
        <f t="shared" si="210"/>
        <v>390</v>
      </c>
      <c r="V922" s="14">
        <f t="shared" si="211"/>
        <v>196</v>
      </c>
      <c r="W922" s="14">
        <f t="shared" si="212"/>
        <v>92</v>
      </c>
      <c r="X922" s="14">
        <f t="shared" si="213"/>
        <v>44</v>
      </c>
      <c r="Y922" s="14">
        <f t="shared" si="214"/>
        <v>18</v>
      </c>
      <c r="Z922" s="14">
        <f t="shared" si="215"/>
        <v>5</v>
      </c>
      <c r="AA922" s="14">
        <f t="shared" si="216"/>
        <v>4</v>
      </c>
      <c r="AB922" s="14">
        <f t="shared" si="217"/>
        <v>3</v>
      </c>
      <c r="AC922" s="14">
        <f t="shared" si="218"/>
        <v>2</v>
      </c>
      <c r="AD922" s="14">
        <f t="shared" si="219"/>
        <v>2</v>
      </c>
      <c r="AE922" s="14">
        <f t="shared" si="220"/>
        <v>1</v>
      </c>
      <c r="AF922" s="14">
        <f t="shared" si="221"/>
        <v>0</v>
      </c>
      <c r="AG922" s="14">
        <f t="shared" si="222"/>
        <v>0</v>
      </c>
      <c r="AH922" s="14">
        <f t="shared" si="223"/>
        <v>0</v>
      </c>
      <c r="AI922" s="9">
        <f t="shared" si="224"/>
        <v>23.589743589743588</v>
      </c>
    </row>
    <row r="923" spans="1:35">
      <c r="A923" s="1">
        <v>120899</v>
      </c>
      <c r="B923" s="14">
        <v>62</v>
      </c>
      <c r="C923" s="14">
        <v>21</v>
      </c>
      <c r="D923" s="2">
        <v>63.131</v>
      </c>
      <c r="E923" s="3">
        <v>4.3</v>
      </c>
      <c r="F923" s="14">
        <v>210</v>
      </c>
      <c r="G923" s="14">
        <v>131</v>
      </c>
      <c r="H923" s="14">
        <v>72</v>
      </c>
      <c r="I923" s="14">
        <v>28</v>
      </c>
      <c r="J923" s="14">
        <v>16</v>
      </c>
      <c r="K923" s="14">
        <v>2</v>
      </c>
      <c r="L923" s="14">
        <v>1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>
        <v>0</v>
      </c>
      <c r="T923" s="41">
        <v>2</v>
      </c>
      <c r="U923" s="14">
        <f t="shared" si="210"/>
        <v>460</v>
      </c>
      <c r="V923" s="14">
        <f t="shared" si="211"/>
        <v>250</v>
      </c>
      <c r="W923" s="14">
        <f t="shared" si="212"/>
        <v>119</v>
      </c>
      <c r="X923" s="14">
        <f t="shared" si="213"/>
        <v>47</v>
      </c>
      <c r="Y923" s="14">
        <f t="shared" si="214"/>
        <v>19</v>
      </c>
      <c r="Z923" s="14">
        <f t="shared" si="215"/>
        <v>3</v>
      </c>
      <c r="AA923" s="14">
        <f t="shared" si="216"/>
        <v>1</v>
      </c>
      <c r="AB923" s="14">
        <f t="shared" si="217"/>
        <v>0</v>
      </c>
      <c r="AC923" s="14">
        <f t="shared" si="218"/>
        <v>0</v>
      </c>
      <c r="AD923" s="14">
        <f t="shared" si="219"/>
        <v>0</v>
      </c>
      <c r="AE923" s="14">
        <f t="shared" si="220"/>
        <v>0</v>
      </c>
      <c r="AF923" s="14">
        <f t="shared" si="221"/>
        <v>0</v>
      </c>
      <c r="AG923" s="14">
        <f t="shared" si="222"/>
        <v>0</v>
      </c>
      <c r="AH923" s="14">
        <f t="shared" si="223"/>
        <v>0</v>
      </c>
      <c r="AI923" s="9">
        <f t="shared" si="224"/>
        <v>25.869565217391305</v>
      </c>
    </row>
    <row r="924" spans="1:35">
      <c r="A924" s="1">
        <v>120899</v>
      </c>
      <c r="B924" s="14">
        <v>62</v>
      </c>
      <c r="C924" s="14">
        <v>22</v>
      </c>
      <c r="D924" s="2">
        <v>63.173999999999999</v>
      </c>
      <c r="E924" s="3">
        <v>4.3</v>
      </c>
      <c r="F924" s="14">
        <v>339</v>
      </c>
      <c r="G924" s="14">
        <v>168</v>
      </c>
      <c r="H924" s="14">
        <v>81</v>
      </c>
      <c r="I924" s="14">
        <v>36</v>
      </c>
      <c r="J924" s="14">
        <v>10</v>
      </c>
      <c r="K924" s="14">
        <v>6</v>
      </c>
      <c r="L924" s="14">
        <v>1</v>
      </c>
      <c r="M924" s="14">
        <v>1</v>
      </c>
      <c r="N924" s="14">
        <v>0</v>
      </c>
      <c r="O924" s="14">
        <v>0</v>
      </c>
      <c r="P924" s="14">
        <v>1</v>
      </c>
      <c r="Q924" s="14">
        <v>0</v>
      </c>
      <c r="R924" s="14">
        <v>0</v>
      </c>
      <c r="S924">
        <v>0</v>
      </c>
      <c r="T924" s="41">
        <v>2</v>
      </c>
      <c r="U924" s="14">
        <f t="shared" si="210"/>
        <v>643</v>
      </c>
      <c r="V924" s="14">
        <f t="shared" si="211"/>
        <v>304</v>
      </c>
      <c r="W924" s="14">
        <f t="shared" si="212"/>
        <v>136</v>
      </c>
      <c r="X924" s="14">
        <f t="shared" si="213"/>
        <v>55</v>
      </c>
      <c r="Y924" s="14">
        <f t="shared" si="214"/>
        <v>19</v>
      </c>
      <c r="Z924" s="14">
        <f t="shared" si="215"/>
        <v>9</v>
      </c>
      <c r="AA924" s="14">
        <f t="shared" si="216"/>
        <v>3</v>
      </c>
      <c r="AB924" s="14">
        <f t="shared" si="217"/>
        <v>2</v>
      </c>
      <c r="AC924" s="14">
        <f t="shared" si="218"/>
        <v>1</v>
      </c>
      <c r="AD924" s="14">
        <f t="shared" si="219"/>
        <v>1</v>
      </c>
      <c r="AE924" s="14">
        <f t="shared" si="220"/>
        <v>1</v>
      </c>
      <c r="AF924" s="14">
        <f t="shared" si="221"/>
        <v>0</v>
      </c>
      <c r="AG924" s="14">
        <f t="shared" si="222"/>
        <v>0</v>
      </c>
      <c r="AH924" s="14">
        <f t="shared" si="223"/>
        <v>0</v>
      </c>
      <c r="AI924" s="9">
        <f t="shared" si="224"/>
        <v>21.150855365474339</v>
      </c>
    </row>
    <row r="925" spans="1:35">
      <c r="A925" s="1">
        <v>120899</v>
      </c>
      <c r="B925" s="14">
        <v>62</v>
      </c>
      <c r="C925" s="14">
        <v>23</v>
      </c>
      <c r="D925" s="2">
        <v>63.216999999999999</v>
      </c>
      <c r="E925" s="3">
        <v>5.3</v>
      </c>
      <c r="F925" s="14">
        <v>228</v>
      </c>
      <c r="G925" s="14">
        <v>116</v>
      </c>
      <c r="H925" s="14">
        <v>48</v>
      </c>
      <c r="I925" s="14">
        <v>26</v>
      </c>
      <c r="J925" s="14">
        <v>11</v>
      </c>
      <c r="K925" s="14">
        <v>4</v>
      </c>
      <c r="L925" s="14">
        <v>2</v>
      </c>
      <c r="M925" s="14">
        <v>0</v>
      </c>
      <c r="N925" s="14">
        <v>1</v>
      </c>
      <c r="O925" s="14">
        <v>0</v>
      </c>
      <c r="P925" s="14">
        <v>0</v>
      </c>
      <c r="Q925" s="14">
        <v>0</v>
      </c>
      <c r="R925" s="14">
        <v>0</v>
      </c>
      <c r="S925">
        <v>0</v>
      </c>
      <c r="T925" s="41">
        <v>2</v>
      </c>
      <c r="U925" s="14">
        <f t="shared" si="210"/>
        <v>436</v>
      </c>
      <c r="V925" s="14">
        <f t="shared" si="211"/>
        <v>208</v>
      </c>
      <c r="W925" s="14">
        <f t="shared" si="212"/>
        <v>92</v>
      </c>
      <c r="X925" s="14">
        <f t="shared" si="213"/>
        <v>44</v>
      </c>
      <c r="Y925" s="14">
        <f t="shared" si="214"/>
        <v>18</v>
      </c>
      <c r="Z925" s="14">
        <f t="shared" si="215"/>
        <v>7</v>
      </c>
      <c r="AA925" s="14">
        <f t="shared" si="216"/>
        <v>3</v>
      </c>
      <c r="AB925" s="14">
        <f t="shared" si="217"/>
        <v>1</v>
      </c>
      <c r="AC925" s="14">
        <f t="shared" si="218"/>
        <v>1</v>
      </c>
      <c r="AD925" s="14">
        <f t="shared" si="219"/>
        <v>0</v>
      </c>
      <c r="AE925" s="14">
        <f t="shared" si="220"/>
        <v>0</v>
      </c>
      <c r="AF925" s="14">
        <f t="shared" si="221"/>
        <v>0</v>
      </c>
      <c r="AG925" s="14">
        <f t="shared" si="222"/>
        <v>0</v>
      </c>
      <c r="AH925" s="14">
        <f t="shared" si="223"/>
        <v>0</v>
      </c>
      <c r="AI925" s="9">
        <f t="shared" si="224"/>
        <v>21.100917431192663</v>
      </c>
    </row>
    <row r="926" spans="1:35">
      <c r="A926" s="1">
        <v>120999</v>
      </c>
      <c r="B926" s="14">
        <v>63</v>
      </c>
      <c r="C926" s="14">
        <v>1</v>
      </c>
      <c r="D926" s="2">
        <v>63.27</v>
      </c>
      <c r="E926" s="3">
        <v>5.7</v>
      </c>
      <c r="F926" s="14">
        <v>464</v>
      </c>
      <c r="G926" s="14">
        <v>152</v>
      </c>
      <c r="H926" s="14">
        <v>102</v>
      </c>
      <c r="I926" s="14">
        <v>54</v>
      </c>
      <c r="J926" s="14">
        <v>35</v>
      </c>
      <c r="K926" s="14">
        <v>11</v>
      </c>
      <c r="L926" s="14">
        <v>5</v>
      </c>
      <c r="M926" s="14">
        <v>2</v>
      </c>
      <c r="N926" s="14">
        <v>1</v>
      </c>
      <c r="O926" s="14">
        <v>0</v>
      </c>
      <c r="P926" s="14">
        <v>0</v>
      </c>
      <c r="Q926" s="14">
        <v>0</v>
      </c>
      <c r="R926" s="14">
        <v>0</v>
      </c>
      <c r="S926">
        <v>0</v>
      </c>
      <c r="T926" s="41">
        <v>2</v>
      </c>
      <c r="U926" s="14">
        <f t="shared" si="210"/>
        <v>826</v>
      </c>
      <c r="V926" s="14">
        <f t="shared" si="211"/>
        <v>362</v>
      </c>
      <c r="W926" s="14">
        <f t="shared" si="212"/>
        <v>210</v>
      </c>
      <c r="X926" s="14">
        <f t="shared" si="213"/>
        <v>108</v>
      </c>
      <c r="Y926" s="14">
        <f t="shared" si="214"/>
        <v>54</v>
      </c>
      <c r="Z926" s="14">
        <f t="shared" si="215"/>
        <v>19</v>
      </c>
      <c r="AA926" s="14">
        <f t="shared" si="216"/>
        <v>8</v>
      </c>
      <c r="AB926" s="14">
        <f t="shared" si="217"/>
        <v>3</v>
      </c>
      <c r="AC926" s="14">
        <f t="shared" si="218"/>
        <v>1</v>
      </c>
      <c r="AD926" s="14">
        <f t="shared" si="219"/>
        <v>0</v>
      </c>
      <c r="AE926" s="14">
        <f t="shared" si="220"/>
        <v>0</v>
      </c>
      <c r="AF926" s="14">
        <f t="shared" si="221"/>
        <v>0</v>
      </c>
      <c r="AG926" s="14">
        <f t="shared" si="222"/>
        <v>0</v>
      </c>
      <c r="AH926" s="14">
        <f t="shared" si="223"/>
        <v>0</v>
      </c>
      <c r="AI926" s="9">
        <f t="shared" si="224"/>
        <v>25.423728813559322</v>
      </c>
    </row>
    <row r="927" spans="1:35">
      <c r="A927" s="1">
        <v>120999</v>
      </c>
      <c r="B927" s="14">
        <v>63</v>
      </c>
      <c r="C927" s="14">
        <v>2</v>
      </c>
      <c r="D927" s="2">
        <v>63.326999999999998</v>
      </c>
      <c r="E927" s="3">
        <v>4.7</v>
      </c>
      <c r="F927" s="14">
        <v>497</v>
      </c>
      <c r="G927" s="14">
        <v>226</v>
      </c>
      <c r="H927" s="14">
        <v>181</v>
      </c>
      <c r="I927" s="14">
        <v>109</v>
      </c>
      <c r="J927" s="14">
        <v>60</v>
      </c>
      <c r="K927" s="14">
        <v>37</v>
      </c>
      <c r="L927" s="14">
        <v>23</v>
      </c>
      <c r="M927" s="14">
        <v>5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>
        <v>0</v>
      </c>
      <c r="T927" s="41">
        <v>2</v>
      </c>
      <c r="U927" s="14">
        <f t="shared" si="210"/>
        <v>1138</v>
      </c>
      <c r="V927" s="14">
        <f t="shared" si="211"/>
        <v>641</v>
      </c>
      <c r="W927" s="14">
        <f t="shared" si="212"/>
        <v>415</v>
      </c>
      <c r="X927" s="14">
        <f t="shared" si="213"/>
        <v>234</v>
      </c>
      <c r="Y927" s="14">
        <f t="shared" si="214"/>
        <v>125</v>
      </c>
      <c r="Z927" s="14">
        <f t="shared" si="215"/>
        <v>65</v>
      </c>
      <c r="AA927" s="14">
        <f t="shared" si="216"/>
        <v>28</v>
      </c>
      <c r="AB927" s="14">
        <f t="shared" si="217"/>
        <v>5</v>
      </c>
      <c r="AC927" s="14">
        <f t="shared" si="218"/>
        <v>0</v>
      </c>
      <c r="AD927" s="14">
        <f t="shared" si="219"/>
        <v>0</v>
      </c>
      <c r="AE927" s="14">
        <f t="shared" si="220"/>
        <v>0</v>
      </c>
      <c r="AF927" s="14">
        <f t="shared" si="221"/>
        <v>0</v>
      </c>
      <c r="AG927" s="14">
        <f t="shared" si="222"/>
        <v>0</v>
      </c>
      <c r="AH927" s="14">
        <f t="shared" si="223"/>
        <v>0</v>
      </c>
      <c r="AI927" s="9">
        <f t="shared" si="224"/>
        <v>36.467486818980667</v>
      </c>
    </row>
    <row r="928" spans="1:35">
      <c r="A928" s="1">
        <v>120999</v>
      </c>
      <c r="B928" s="14">
        <v>63</v>
      </c>
      <c r="C928" s="14">
        <v>3</v>
      </c>
      <c r="D928" s="2">
        <v>63.374000000000002</v>
      </c>
      <c r="E928" s="3">
        <v>4.7</v>
      </c>
      <c r="F928" s="14">
        <v>195</v>
      </c>
      <c r="G928" s="14">
        <v>45</v>
      </c>
      <c r="H928" s="14">
        <v>32</v>
      </c>
      <c r="I928" s="14">
        <v>19</v>
      </c>
      <c r="J928" s="14">
        <v>17</v>
      </c>
      <c r="K928" s="14">
        <v>4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>
        <v>0</v>
      </c>
      <c r="T928" s="41">
        <v>2</v>
      </c>
      <c r="U928" s="14">
        <f t="shared" si="210"/>
        <v>312</v>
      </c>
      <c r="V928" s="14">
        <f t="shared" si="211"/>
        <v>117</v>
      </c>
      <c r="W928" s="14">
        <f t="shared" si="212"/>
        <v>72</v>
      </c>
      <c r="X928" s="14">
        <f t="shared" si="213"/>
        <v>40</v>
      </c>
      <c r="Y928" s="14">
        <f t="shared" si="214"/>
        <v>21</v>
      </c>
      <c r="Z928" s="14">
        <f t="shared" si="215"/>
        <v>4</v>
      </c>
      <c r="AA928" s="14">
        <f t="shared" si="216"/>
        <v>0</v>
      </c>
      <c r="AB928" s="14">
        <f t="shared" si="217"/>
        <v>0</v>
      </c>
      <c r="AC928" s="14">
        <f t="shared" si="218"/>
        <v>0</v>
      </c>
      <c r="AD928" s="14">
        <f t="shared" si="219"/>
        <v>0</v>
      </c>
      <c r="AE928" s="14">
        <f t="shared" si="220"/>
        <v>0</v>
      </c>
      <c r="AF928" s="14">
        <f t="shared" si="221"/>
        <v>0</v>
      </c>
      <c r="AG928" s="14">
        <f t="shared" si="222"/>
        <v>0</v>
      </c>
      <c r="AH928" s="14">
        <f t="shared" si="223"/>
        <v>0</v>
      </c>
      <c r="AI928" s="9">
        <f t="shared" si="224"/>
        <v>23.076923076923077</v>
      </c>
    </row>
    <row r="929" spans="1:35">
      <c r="A929" s="1">
        <v>120999</v>
      </c>
      <c r="B929" s="14">
        <v>63</v>
      </c>
      <c r="C929" s="14">
        <v>4</v>
      </c>
      <c r="D929" s="2">
        <v>63.420999999999999</v>
      </c>
      <c r="E929" s="3">
        <v>4.7</v>
      </c>
      <c r="F929" s="14">
        <v>206</v>
      </c>
      <c r="G929" s="14">
        <v>82</v>
      </c>
      <c r="H929" s="14">
        <v>32</v>
      </c>
      <c r="I929" s="14">
        <v>20</v>
      </c>
      <c r="J929" s="14">
        <v>13</v>
      </c>
      <c r="K929" s="14">
        <v>3</v>
      </c>
      <c r="L929" s="14">
        <v>4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>
        <v>0</v>
      </c>
      <c r="T929" s="41">
        <v>2</v>
      </c>
      <c r="U929" s="14">
        <f t="shared" si="210"/>
        <v>360</v>
      </c>
      <c r="V929" s="14">
        <f t="shared" si="211"/>
        <v>154</v>
      </c>
      <c r="W929" s="14">
        <f t="shared" si="212"/>
        <v>72</v>
      </c>
      <c r="X929" s="14">
        <f t="shared" si="213"/>
        <v>40</v>
      </c>
      <c r="Y929" s="14">
        <f t="shared" si="214"/>
        <v>20</v>
      </c>
      <c r="Z929" s="14">
        <f t="shared" si="215"/>
        <v>7</v>
      </c>
      <c r="AA929" s="14">
        <f t="shared" si="216"/>
        <v>4</v>
      </c>
      <c r="AB929" s="14">
        <f t="shared" si="217"/>
        <v>0</v>
      </c>
      <c r="AC929" s="14">
        <f t="shared" si="218"/>
        <v>0</v>
      </c>
      <c r="AD929" s="14">
        <f t="shared" si="219"/>
        <v>0</v>
      </c>
      <c r="AE929" s="14">
        <f t="shared" si="220"/>
        <v>0</v>
      </c>
      <c r="AF929" s="14">
        <f t="shared" si="221"/>
        <v>0</v>
      </c>
      <c r="AG929" s="14">
        <f t="shared" si="222"/>
        <v>0</v>
      </c>
      <c r="AH929" s="14">
        <f t="shared" si="223"/>
        <v>0</v>
      </c>
      <c r="AI929" s="9">
        <f t="shared" si="224"/>
        <v>20</v>
      </c>
    </row>
    <row r="930" spans="1:35">
      <c r="A930" s="1">
        <v>120999</v>
      </c>
      <c r="B930" s="14">
        <v>63</v>
      </c>
      <c r="C930" s="14">
        <v>5</v>
      </c>
      <c r="D930" s="2">
        <v>63.468000000000004</v>
      </c>
      <c r="E930" s="3">
        <v>4.7</v>
      </c>
      <c r="F930" s="14">
        <v>335</v>
      </c>
      <c r="G930" s="14">
        <v>116</v>
      </c>
      <c r="H930" s="14">
        <v>75</v>
      </c>
      <c r="I930" s="14">
        <v>53</v>
      </c>
      <c r="J930" s="14">
        <v>26</v>
      </c>
      <c r="K930" s="14">
        <v>11</v>
      </c>
      <c r="L930" s="14">
        <v>2</v>
      </c>
      <c r="M930" s="14">
        <v>0</v>
      </c>
      <c r="N930" s="14">
        <v>0</v>
      </c>
      <c r="O930" s="14">
        <v>2</v>
      </c>
      <c r="P930" s="14">
        <v>0</v>
      </c>
      <c r="Q930" s="14">
        <v>1</v>
      </c>
      <c r="R930" s="14">
        <v>0</v>
      </c>
      <c r="S930">
        <v>0</v>
      </c>
      <c r="T930" s="41">
        <v>2</v>
      </c>
      <c r="U930" s="14">
        <f t="shared" si="210"/>
        <v>621</v>
      </c>
      <c r="V930" s="14">
        <f t="shared" si="211"/>
        <v>286</v>
      </c>
      <c r="W930" s="14">
        <f t="shared" si="212"/>
        <v>170</v>
      </c>
      <c r="X930" s="14">
        <f t="shared" si="213"/>
        <v>95</v>
      </c>
      <c r="Y930" s="14">
        <f t="shared" si="214"/>
        <v>42</v>
      </c>
      <c r="Z930" s="14">
        <f t="shared" si="215"/>
        <v>16</v>
      </c>
      <c r="AA930" s="14">
        <f t="shared" si="216"/>
        <v>5</v>
      </c>
      <c r="AB930" s="14">
        <f t="shared" si="217"/>
        <v>3</v>
      </c>
      <c r="AC930" s="14">
        <f t="shared" si="218"/>
        <v>3</v>
      </c>
      <c r="AD930" s="14">
        <f t="shared" si="219"/>
        <v>3</v>
      </c>
      <c r="AE930" s="14">
        <f t="shared" si="220"/>
        <v>1</v>
      </c>
      <c r="AF930" s="14">
        <f t="shared" si="221"/>
        <v>1</v>
      </c>
      <c r="AG930" s="14">
        <f t="shared" si="222"/>
        <v>0</v>
      </c>
      <c r="AH930" s="14">
        <f t="shared" si="223"/>
        <v>0</v>
      </c>
      <c r="AI930" s="9">
        <f t="shared" si="224"/>
        <v>27.375201288244767</v>
      </c>
    </row>
    <row r="931" spans="1:35">
      <c r="A931" s="1">
        <v>120999</v>
      </c>
      <c r="B931" s="14">
        <v>63</v>
      </c>
      <c r="C931" s="14">
        <v>6</v>
      </c>
      <c r="D931" s="2">
        <v>63.515000000000001</v>
      </c>
      <c r="E931" s="3">
        <v>4.7</v>
      </c>
      <c r="F931" s="14">
        <v>212</v>
      </c>
      <c r="G931" s="14">
        <v>73</v>
      </c>
      <c r="H931" s="14">
        <v>38</v>
      </c>
      <c r="I931" s="14">
        <v>23</v>
      </c>
      <c r="J931" s="14">
        <v>15</v>
      </c>
      <c r="K931" s="14">
        <v>5</v>
      </c>
      <c r="L931" s="14">
        <v>4</v>
      </c>
      <c r="M931" s="14">
        <v>1</v>
      </c>
      <c r="N931" s="14">
        <v>2</v>
      </c>
      <c r="O931" s="14">
        <v>0</v>
      </c>
      <c r="P931" s="14">
        <v>0</v>
      </c>
      <c r="Q931" s="14">
        <v>0</v>
      </c>
      <c r="R931" s="14">
        <v>0</v>
      </c>
      <c r="S931">
        <v>0</v>
      </c>
      <c r="T931" s="41">
        <v>2</v>
      </c>
      <c r="U931" s="14">
        <f t="shared" si="210"/>
        <v>373</v>
      </c>
      <c r="V931" s="14">
        <f t="shared" si="211"/>
        <v>161</v>
      </c>
      <c r="W931" s="14">
        <f t="shared" si="212"/>
        <v>88</v>
      </c>
      <c r="X931" s="14">
        <f t="shared" si="213"/>
        <v>50</v>
      </c>
      <c r="Y931" s="14">
        <f t="shared" si="214"/>
        <v>27</v>
      </c>
      <c r="Z931" s="14">
        <f t="shared" si="215"/>
        <v>12</v>
      </c>
      <c r="AA931" s="14">
        <f t="shared" si="216"/>
        <v>7</v>
      </c>
      <c r="AB931" s="14">
        <f t="shared" si="217"/>
        <v>3</v>
      </c>
      <c r="AC931" s="14">
        <f t="shared" si="218"/>
        <v>2</v>
      </c>
      <c r="AD931" s="14">
        <f t="shared" si="219"/>
        <v>0</v>
      </c>
      <c r="AE931" s="14">
        <f t="shared" si="220"/>
        <v>0</v>
      </c>
      <c r="AF931" s="14">
        <f t="shared" si="221"/>
        <v>0</v>
      </c>
      <c r="AG931" s="14">
        <f t="shared" si="222"/>
        <v>0</v>
      </c>
      <c r="AH931" s="14">
        <f t="shared" si="223"/>
        <v>0</v>
      </c>
      <c r="AI931" s="9">
        <f t="shared" si="224"/>
        <v>23.592493297587129</v>
      </c>
    </row>
    <row r="932" spans="1:35">
      <c r="A932" s="1">
        <v>120999</v>
      </c>
      <c r="B932" s="14">
        <v>63</v>
      </c>
      <c r="C932" s="14">
        <v>7</v>
      </c>
      <c r="D932" s="2">
        <v>63.561999999999998</v>
      </c>
      <c r="E932" s="3">
        <v>4.7</v>
      </c>
      <c r="F932" s="14">
        <v>229</v>
      </c>
      <c r="G932" s="14">
        <v>65</v>
      </c>
      <c r="H932" s="14">
        <v>28</v>
      </c>
      <c r="I932" s="14">
        <v>19</v>
      </c>
      <c r="J932" s="14">
        <v>5</v>
      </c>
      <c r="K932" s="14">
        <v>4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>
        <v>0</v>
      </c>
      <c r="T932" s="41">
        <v>2</v>
      </c>
      <c r="U932" s="14">
        <f t="shared" si="210"/>
        <v>350</v>
      </c>
      <c r="V932" s="14">
        <f t="shared" si="211"/>
        <v>121</v>
      </c>
      <c r="W932" s="14">
        <f t="shared" si="212"/>
        <v>56</v>
      </c>
      <c r="X932" s="14">
        <f t="shared" si="213"/>
        <v>28</v>
      </c>
      <c r="Y932" s="14">
        <f t="shared" si="214"/>
        <v>9</v>
      </c>
      <c r="Z932" s="14">
        <f t="shared" si="215"/>
        <v>4</v>
      </c>
      <c r="AA932" s="14">
        <f t="shared" si="216"/>
        <v>0</v>
      </c>
      <c r="AB932" s="14">
        <f t="shared" si="217"/>
        <v>0</v>
      </c>
      <c r="AC932" s="14">
        <f t="shared" si="218"/>
        <v>0</v>
      </c>
      <c r="AD932" s="14">
        <f t="shared" si="219"/>
        <v>0</v>
      </c>
      <c r="AE932" s="14">
        <f t="shared" si="220"/>
        <v>0</v>
      </c>
      <c r="AF932" s="14">
        <f t="shared" si="221"/>
        <v>0</v>
      </c>
      <c r="AG932" s="14">
        <f t="shared" si="222"/>
        <v>0</v>
      </c>
      <c r="AH932" s="14">
        <f t="shared" si="223"/>
        <v>0</v>
      </c>
      <c r="AI932" s="9">
        <f t="shared" si="224"/>
        <v>16</v>
      </c>
    </row>
    <row r="933" spans="1:35">
      <c r="A933" s="1">
        <v>120999</v>
      </c>
      <c r="B933" s="14">
        <v>63</v>
      </c>
      <c r="C933" s="14">
        <v>8</v>
      </c>
      <c r="D933" s="2">
        <v>63.609000000000002</v>
      </c>
      <c r="E933" s="3">
        <v>4.7</v>
      </c>
      <c r="F933" s="14">
        <v>219</v>
      </c>
      <c r="G933" s="14">
        <v>82</v>
      </c>
      <c r="H933" s="14">
        <v>33</v>
      </c>
      <c r="I933" s="14">
        <v>25</v>
      </c>
      <c r="J933" s="14">
        <v>5</v>
      </c>
      <c r="K933" s="14">
        <v>5</v>
      </c>
      <c r="L933" s="14">
        <v>2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>
        <v>0</v>
      </c>
      <c r="T933" s="41">
        <v>2</v>
      </c>
      <c r="U933" s="14">
        <f t="shared" si="210"/>
        <v>371</v>
      </c>
      <c r="V933" s="14">
        <f t="shared" si="211"/>
        <v>152</v>
      </c>
      <c r="W933" s="14">
        <f t="shared" si="212"/>
        <v>70</v>
      </c>
      <c r="X933" s="14">
        <f t="shared" si="213"/>
        <v>37</v>
      </c>
      <c r="Y933" s="14">
        <f t="shared" si="214"/>
        <v>12</v>
      </c>
      <c r="Z933" s="14">
        <f t="shared" si="215"/>
        <v>7</v>
      </c>
      <c r="AA933" s="14">
        <f t="shared" si="216"/>
        <v>2</v>
      </c>
      <c r="AB933" s="14">
        <f t="shared" si="217"/>
        <v>0</v>
      </c>
      <c r="AC933" s="14">
        <f t="shared" si="218"/>
        <v>0</v>
      </c>
      <c r="AD933" s="14">
        <f t="shared" si="219"/>
        <v>0</v>
      </c>
      <c r="AE933" s="14">
        <f t="shared" si="220"/>
        <v>0</v>
      </c>
      <c r="AF933" s="14">
        <f t="shared" si="221"/>
        <v>0</v>
      </c>
      <c r="AG933" s="14">
        <f t="shared" si="222"/>
        <v>0</v>
      </c>
      <c r="AH933" s="14">
        <f t="shared" si="223"/>
        <v>0</v>
      </c>
      <c r="AI933" s="9">
        <f t="shared" si="224"/>
        <v>18.867924528301888</v>
      </c>
    </row>
    <row r="934" spans="1:35">
      <c r="A934" s="1">
        <v>120999</v>
      </c>
      <c r="B934" s="14">
        <v>63</v>
      </c>
      <c r="C934" s="14">
        <v>9</v>
      </c>
      <c r="D934" s="2">
        <v>63.655999999999999</v>
      </c>
      <c r="E934" s="3">
        <v>4.7</v>
      </c>
      <c r="F934" s="14">
        <v>255</v>
      </c>
      <c r="G934" s="14">
        <v>98</v>
      </c>
      <c r="H934" s="14">
        <v>60</v>
      </c>
      <c r="I934" s="14">
        <v>20</v>
      </c>
      <c r="J934" s="14">
        <v>14</v>
      </c>
      <c r="K934" s="14">
        <v>2</v>
      </c>
      <c r="L934" s="14">
        <v>2</v>
      </c>
      <c r="M934" s="14">
        <v>3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>
        <v>0</v>
      </c>
      <c r="T934" s="41">
        <v>2</v>
      </c>
      <c r="U934" s="14">
        <f t="shared" si="210"/>
        <v>454</v>
      </c>
      <c r="V934" s="14">
        <f t="shared" si="211"/>
        <v>199</v>
      </c>
      <c r="W934" s="14">
        <f t="shared" si="212"/>
        <v>101</v>
      </c>
      <c r="X934" s="14">
        <f t="shared" si="213"/>
        <v>41</v>
      </c>
      <c r="Y934" s="14">
        <f t="shared" si="214"/>
        <v>21</v>
      </c>
      <c r="Z934" s="14">
        <f t="shared" si="215"/>
        <v>7</v>
      </c>
      <c r="AA934" s="14">
        <f t="shared" si="216"/>
        <v>5</v>
      </c>
      <c r="AB934" s="14">
        <f t="shared" si="217"/>
        <v>3</v>
      </c>
      <c r="AC934" s="14">
        <f t="shared" si="218"/>
        <v>0</v>
      </c>
      <c r="AD934" s="14">
        <f t="shared" si="219"/>
        <v>0</v>
      </c>
      <c r="AE934" s="14">
        <f t="shared" si="220"/>
        <v>0</v>
      </c>
      <c r="AF934" s="14">
        <f t="shared" si="221"/>
        <v>0</v>
      </c>
      <c r="AG934" s="14">
        <f t="shared" si="222"/>
        <v>0</v>
      </c>
      <c r="AH934" s="14">
        <f t="shared" si="223"/>
        <v>0</v>
      </c>
      <c r="AI934" s="9">
        <f t="shared" si="224"/>
        <v>22.246696035242291</v>
      </c>
    </row>
    <row r="935" spans="1:35">
      <c r="A935" s="1">
        <v>120999</v>
      </c>
      <c r="B935" s="14">
        <v>63</v>
      </c>
      <c r="C935" s="14">
        <v>10</v>
      </c>
      <c r="D935" s="2">
        <v>63.703000000000003</v>
      </c>
      <c r="E935" s="3">
        <v>4.7</v>
      </c>
      <c r="F935" s="14">
        <v>185</v>
      </c>
      <c r="G935" s="14">
        <v>75</v>
      </c>
      <c r="H935" s="14">
        <v>52</v>
      </c>
      <c r="I935" s="14">
        <v>47</v>
      </c>
      <c r="J935" s="14">
        <v>18</v>
      </c>
      <c r="K935" s="14">
        <v>10</v>
      </c>
      <c r="L935" s="14">
        <v>3</v>
      </c>
      <c r="M935" s="14">
        <v>5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>
        <v>0</v>
      </c>
      <c r="T935" s="41">
        <v>2</v>
      </c>
      <c r="U935" s="14">
        <f t="shared" si="210"/>
        <v>395</v>
      </c>
      <c r="V935" s="14">
        <f t="shared" si="211"/>
        <v>210</v>
      </c>
      <c r="W935" s="14">
        <f t="shared" si="212"/>
        <v>135</v>
      </c>
      <c r="X935" s="14">
        <f t="shared" si="213"/>
        <v>83</v>
      </c>
      <c r="Y935" s="14">
        <f t="shared" si="214"/>
        <v>36</v>
      </c>
      <c r="Z935" s="14">
        <f t="shared" si="215"/>
        <v>18</v>
      </c>
      <c r="AA935" s="14">
        <f t="shared" si="216"/>
        <v>8</v>
      </c>
      <c r="AB935" s="14">
        <f t="shared" si="217"/>
        <v>5</v>
      </c>
      <c r="AC935" s="14">
        <f t="shared" si="218"/>
        <v>0</v>
      </c>
      <c r="AD935" s="14">
        <f t="shared" si="219"/>
        <v>0</v>
      </c>
      <c r="AE935" s="14">
        <f t="shared" si="220"/>
        <v>0</v>
      </c>
      <c r="AF935" s="14">
        <f t="shared" si="221"/>
        <v>0</v>
      </c>
      <c r="AG935" s="14">
        <f t="shared" si="222"/>
        <v>0</v>
      </c>
      <c r="AH935" s="14">
        <f t="shared" si="223"/>
        <v>0</v>
      </c>
      <c r="AI935" s="9">
        <f t="shared" si="224"/>
        <v>34.177215189873415</v>
      </c>
    </row>
    <row r="936" spans="1:35">
      <c r="A936" s="1">
        <v>120999</v>
      </c>
      <c r="B936" s="14">
        <v>63</v>
      </c>
      <c r="C936" s="14">
        <v>11</v>
      </c>
      <c r="D936" s="2">
        <v>63.75</v>
      </c>
      <c r="E936" s="3">
        <v>4.7</v>
      </c>
      <c r="F936" s="14">
        <v>348</v>
      </c>
      <c r="G936" s="14">
        <v>175</v>
      </c>
      <c r="H936" s="14">
        <v>124</v>
      </c>
      <c r="I936" s="14">
        <v>75</v>
      </c>
      <c r="J936" s="14">
        <v>29</v>
      </c>
      <c r="K936" s="14">
        <v>12</v>
      </c>
      <c r="L936" s="14">
        <v>4</v>
      </c>
      <c r="M936" s="14">
        <v>1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>
        <v>0</v>
      </c>
      <c r="T936" s="41">
        <v>2</v>
      </c>
      <c r="U936" s="14">
        <f t="shared" si="210"/>
        <v>768</v>
      </c>
      <c r="V936" s="14">
        <f t="shared" si="211"/>
        <v>420</v>
      </c>
      <c r="W936" s="14">
        <f t="shared" si="212"/>
        <v>245</v>
      </c>
      <c r="X936" s="14">
        <f t="shared" si="213"/>
        <v>121</v>
      </c>
      <c r="Y936" s="14">
        <f t="shared" si="214"/>
        <v>46</v>
      </c>
      <c r="Z936" s="14">
        <f t="shared" si="215"/>
        <v>17</v>
      </c>
      <c r="AA936" s="14">
        <f t="shared" si="216"/>
        <v>5</v>
      </c>
      <c r="AB936" s="14">
        <f t="shared" si="217"/>
        <v>1</v>
      </c>
      <c r="AC936" s="14">
        <f t="shared" si="218"/>
        <v>0</v>
      </c>
      <c r="AD936" s="14">
        <f t="shared" si="219"/>
        <v>0</v>
      </c>
      <c r="AE936" s="14">
        <f t="shared" si="220"/>
        <v>0</v>
      </c>
      <c r="AF936" s="14">
        <f t="shared" si="221"/>
        <v>0</v>
      </c>
      <c r="AG936" s="14">
        <f t="shared" si="222"/>
        <v>0</v>
      </c>
      <c r="AH936" s="14">
        <f t="shared" si="223"/>
        <v>0</v>
      </c>
      <c r="AI936" s="9">
        <f t="shared" si="224"/>
        <v>31.901041666666668</v>
      </c>
    </row>
    <row r="937" spans="1:35">
      <c r="A937" s="1">
        <v>120999</v>
      </c>
      <c r="B937" s="14">
        <v>63</v>
      </c>
      <c r="C937" s="14">
        <v>12</v>
      </c>
      <c r="D937" s="2">
        <v>63.796999999999997</v>
      </c>
      <c r="E937" s="3">
        <v>4.7</v>
      </c>
      <c r="F937" s="14">
        <v>148</v>
      </c>
      <c r="G937" s="14">
        <v>70</v>
      </c>
      <c r="H937" s="14">
        <v>30</v>
      </c>
      <c r="I937" s="14">
        <v>23</v>
      </c>
      <c r="J937" s="14">
        <v>5</v>
      </c>
      <c r="K937" s="14">
        <v>1</v>
      </c>
      <c r="L937" s="14">
        <v>1</v>
      </c>
      <c r="M937" s="14">
        <v>2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>
        <v>1</v>
      </c>
      <c r="T937" s="41">
        <v>2</v>
      </c>
      <c r="U937" s="14">
        <f t="shared" si="210"/>
        <v>281</v>
      </c>
      <c r="V937" s="14">
        <f t="shared" si="211"/>
        <v>133</v>
      </c>
      <c r="W937" s="14">
        <f t="shared" si="212"/>
        <v>63</v>
      </c>
      <c r="X937" s="14">
        <f t="shared" si="213"/>
        <v>33</v>
      </c>
      <c r="Y937" s="14">
        <f t="shared" si="214"/>
        <v>10</v>
      </c>
      <c r="Z937" s="14">
        <f t="shared" si="215"/>
        <v>5</v>
      </c>
      <c r="AA937" s="14">
        <f t="shared" si="216"/>
        <v>4</v>
      </c>
      <c r="AB937" s="14">
        <f t="shared" si="217"/>
        <v>3</v>
      </c>
      <c r="AC937" s="14">
        <f t="shared" si="218"/>
        <v>1</v>
      </c>
      <c r="AD937" s="14">
        <f t="shared" si="219"/>
        <v>1</v>
      </c>
      <c r="AE937" s="14">
        <f t="shared" si="220"/>
        <v>1</v>
      </c>
      <c r="AF937" s="14">
        <f t="shared" si="221"/>
        <v>1</v>
      </c>
      <c r="AG937" s="14">
        <f t="shared" si="222"/>
        <v>1</v>
      </c>
      <c r="AH937" s="14">
        <f t="shared" si="223"/>
        <v>1</v>
      </c>
      <c r="AI937" s="9">
        <f t="shared" si="224"/>
        <v>22.419928825622776</v>
      </c>
    </row>
    <row r="938" spans="1:35">
      <c r="A938" s="1">
        <v>120999</v>
      </c>
      <c r="B938" s="14">
        <v>63</v>
      </c>
      <c r="C938" s="14">
        <v>13</v>
      </c>
      <c r="D938" s="2">
        <v>63.844000000000001</v>
      </c>
      <c r="E938" s="3">
        <v>4.7</v>
      </c>
      <c r="F938" s="14">
        <v>219</v>
      </c>
      <c r="G938" s="14">
        <v>117</v>
      </c>
      <c r="H938" s="14">
        <v>56</v>
      </c>
      <c r="I938" s="14">
        <v>24</v>
      </c>
      <c r="J938" s="14">
        <v>13</v>
      </c>
      <c r="K938" s="14">
        <v>6</v>
      </c>
      <c r="L938" s="14">
        <v>1</v>
      </c>
      <c r="M938" s="14">
        <v>0</v>
      </c>
      <c r="N938" s="14">
        <v>0</v>
      </c>
      <c r="O938" s="14">
        <v>1</v>
      </c>
      <c r="P938" s="14">
        <v>0</v>
      </c>
      <c r="Q938" s="14">
        <v>0</v>
      </c>
      <c r="R938" s="14">
        <v>0</v>
      </c>
      <c r="S938">
        <v>0</v>
      </c>
      <c r="T938" s="41">
        <v>2</v>
      </c>
      <c r="U938" s="14">
        <f t="shared" si="210"/>
        <v>437</v>
      </c>
      <c r="V938" s="14">
        <f t="shared" si="211"/>
        <v>218</v>
      </c>
      <c r="W938" s="14">
        <f t="shared" si="212"/>
        <v>101</v>
      </c>
      <c r="X938" s="14">
        <f t="shared" si="213"/>
        <v>45</v>
      </c>
      <c r="Y938" s="14">
        <f t="shared" si="214"/>
        <v>21</v>
      </c>
      <c r="Z938" s="14">
        <f t="shared" si="215"/>
        <v>8</v>
      </c>
      <c r="AA938" s="14">
        <f t="shared" si="216"/>
        <v>2</v>
      </c>
      <c r="AB938" s="14">
        <f t="shared" si="217"/>
        <v>1</v>
      </c>
      <c r="AC938" s="14">
        <f t="shared" si="218"/>
        <v>1</v>
      </c>
      <c r="AD938" s="14">
        <f t="shared" si="219"/>
        <v>1</v>
      </c>
      <c r="AE938" s="14">
        <f t="shared" si="220"/>
        <v>0</v>
      </c>
      <c r="AF938" s="14">
        <f t="shared" si="221"/>
        <v>0</v>
      </c>
      <c r="AG938" s="14">
        <f t="shared" si="222"/>
        <v>0</v>
      </c>
      <c r="AH938" s="14">
        <f t="shared" si="223"/>
        <v>0</v>
      </c>
      <c r="AI938" s="9">
        <f t="shared" si="224"/>
        <v>23.112128146453088</v>
      </c>
    </row>
    <row r="939" spans="1:35">
      <c r="A939" s="1">
        <v>120999</v>
      </c>
      <c r="B939" s="14">
        <v>63</v>
      </c>
      <c r="C939" s="14">
        <v>14</v>
      </c>
      <c r="D939" s="2">
        <v>63.890999999999998</v>
      </c>
      <c r="E939" s="3">
        <v>4.7</v>
      </c>
      <c r="F939" s="14">
        <v>165</v>
      </c>
      <c r="G939" s="14">
        <v>102</v>
      </c>
      <c r="H939" s="14">
        <v>56</v>
      </c>
      <c r="I939" s="14">
        <v>26</v>
      </c>
      <c r="J939" s="14">
        <v>9</v>
      </c>
      <c r="K939" s="14">
        <v>4</v>
      </c>
      <c r="L939" s="14">
        <v>1</v>
      </c>
      <c r="M939" s="14">
        <v>2</v>
      </c>
      <c r="N939" s="14">
        <v>0</v>
      </c>
      <c r="O939" s="14">
        <v>0</v>
      </c>
      <c r="P939" s="14">
        <v>0</v>
      </c>
      <c r="Q939" s="14">
        <v>0</v>
      </c>
      <c r="R939" s="14">
        <v>0</v>
      </c>
      <c r="S939">
        <v>0</v>
      </c>
      <c r="T939" s="41">
        <v>2</v>
      </c>
      <c r="U939" s="14">
        <f t="shared" si="210"/>
        <v>365</v>
      </c>
      <c r="V939" s="14">
        <f t="shared" si="211"/>
        <v>200</v>
      </c>
      <c r="W939" s="14">
        <f t="shared" si="212"/>
        <v>98</v>
      </c>
      <c r="X939" s="14">
        <f t="shared" si="213"/>
        <v>42</v>
      </c>
      <c r="Y939" s="14">
        <f t="shared" si="214"/>
        <v>16</v>
      </c>
      <c r="Z939" s="14">
        <f t="shared" si="215"/>
        <v>7</v>
      </c>
      <c r="AA939" s="14">
        <f t="shared" si="216"/>
        <v>3</v>
      </c>
      <c r="AB939" s="14">
        <f t="shared" si="217"/>
        <v>2</v>
      </c>
      <c r="AC939" s="14">
        <f t="shared" si="218"/>
        <v>0</v>
      </c>
      <c r="AD939" s="14">
        <f t="shared" si="219"/>
        <v>0</v>
      </c>
      <c r="AE939" s="14">
        <f t="shared" si="220"/>
        <v>0</v>
      </c>
      <c r="AF939" s="14">
        <f t="shared" si="221"/>
        <v>0</v>
      </c>
      <c r="AG939" s="14">
        <f t="shared" si="222"/>
        <v>0</v>
      </c>
      <c r="AH939" s="14">
        <f t="shared" si="223"/>
        <v>0</v>
      </c>
      <c r="AI939" s="9">
        <f t="shared" si="224"/>
        <v>26.849315068493151</v>
      </c>
    </row>
    <row r="940" spans="1:35">
      <c r="A940" s="1">
        <v>120999</v>
      </c>
      <c r="B940" s="14">
        <v>63</v>
      </c>
      <c r="C940" s="14">
        <v>15</v>
      </c>
      <c r="D940" s="2">
        <v>63.938000000000002</v>
      </c>
      <c r="E940" s="3">
        <v>4.7</v>
      </c>
      <c r="F940" s="14">
        <v>241</v>
      </c>
      <c r="G940" s="14">
        <v>134</v>
      </c>
      <c r="H940" s="14">
        <v>80</v>
      </c>
      <c r="I940" s="14">
        <v>36</v>
      </c>
      <c r="J940" s="14">
        <v>21</v>
      </c>
      <c r="K940" s="14">
        <v>6</v>
      </c>
      <c r="L940" s="14">
        <v>4</v>
      </c>
      <c r="M940" s="14">
        <v>1</v>
      </c>
      <c r="N940" s="14">
        <v>1</v>
      </c>
      <c r="O940" s="14">
        <v>1</v>
      </c>
      <c r="P940" s="14">
        <v>0</v>
      </c>
      <c r="Q940" s="14">
        <v>0</v>
      </c>
      <c r="R940" s="14">
        <v>0</v>
      </c>
      <c r="S940">
        <v>0</v>
      </c>
      <c r="T940" s="41">
        <v>2</v>
      </c>
      <c r="U940" s="14">
        <f t="shared" si="210"/>
        <v>525</v>
      </c>
      <c r="V940" s="14">
        <f t="shared" si="211"/>
        <v>284</v>
      </c>
      <c r="W940" s="14">
        <f t="shared" si="212"/>
        <v>150</v>
      </c>
      <c r="X940" s="14">
        <f t="shared" si="213"/>
        <v>70</v>
      </c>
      <c r="Y940" s="14">
        <f t="shared" si="214"/>
        <v>34</v>
      </c>
      <c r="Z940" s="14">
        <f t="shared" si="215"/>
        <v>13</v>
      </c>
      <c r="AA940" s="14">
        <f t="shared" si="216"/>
        <v>7</v>
      </c>
      <c r="AB940" s="14">
        <f t="shared" si="217"/>
        <v>3</v>
      </c>
      <c r="AC940" s="14">
        <f t="shared" si="218"/>
        <v>2</v>
      </c>
      <c r="AD940" s="14">
        <f t="shared" si="219"/>
        <v>1</v>
      </c>
      <c r="AE940" s="14">
        <f t="shared" si="220"/>
        <v>0</v>
      </c>
      <c r="AF940" s="14">
        <f t="shared" si="221"/>
        <v>0</v>
      </c>
      <c r="AG940" s="14">
        <f t="shared" si="222"/>
        <v>0</v>
      </c>
      <c r="AH940" s="14">
        <f t="shared" si="223"/>
        <v>0</v>
      </c>
      <c r="AI940" s="9">
        <f t="shared" si="224"/>
        <v>28.571428571428569</v>
      </c>
    </row>
    <row r="941" spans="1:35">
      <c r="A941" s="1">
        <v>120999</v>
      </c>
      <c r="B941" s="14">
        <v>63</v>
      </c>
      <c r="C941" s="14">
        <v>16</v>
      </c>
      <c r="D941" s="2">
        <v>63.984999999999999</v>
      </c>
      <c r="E941" s="3">
        <v>4.7</v>
      </c>
      <c r="F941" s="14">
        <v>90</v>
      </c>
      <c r="G941" s="14">
        <v>50</v>
      </c>
      <c r="H941" s="14">
        <v>34</v>
      </c>
      <c r="I941" s="14">
        <v>29</v>
      </c>
      <c r="J941" s="14">
        <v>19</v>
      </c>
      <c r="K941" s="14">
        <v>8</v>
      </c>
      <c r="L941" s="14">
        <v>2</v>
      </c>
      <c r="M941" s="14">
        <v>2</v>
      </c>
      <c r="N941" s="14">
        <v>1</v>
      </c>
      <c r="O941" s="14">
        <v>0</v>
      </c>
      <c r="P941" s="14">
        <v>0</v>
      </c>
      <c r="Q941" s="14">
        <v>0</v>
      </c>
      <c r="R941" s="14">
        <v>0</v>
      </c>
      <c r="S941">
        <v>0</v>
      </c>
      <c r="T941" s="41">
        <v>2</v>
      </c>
      <c r="U941" s="14">
        <f t="shared" si="210"/>
        <v>235</v>
      </c>
      <c r="V941" s="14">
        <f t="shared" si="211"/>
        <v>145</v>
      </c>
      <c r="W941" s="14">
        <f t="shared" si="212"/>
        <v>95</v>
      </c>
      <c r="X941" s="14">
        <f t="shared" si="213"/>
        <v>61</v>
      </c>
      <c r="Y941" s="14">
        <f t="shared" si="214"/>
        <v>32</v>
      </c>
      <c r="Z941" s="14">
        <f t="shared" si="215"/>
        <v>13</v>
      </c>
      <c r="AA941" s="14">
        <f t="shared" si="216"/>
        <v>5</v>
      </c>
      <c r="AB941" s="14">
        <f t="shared" si="217"/>
        <v>3</v>
      </c>
      <c r="AC941" s="14">
        <f t="shared" si="218"/>
        <v>1</v>
      </c>
      <c r="AD941" s="14">
        <f t="shared" si="219"/>
        <v>0</v>
      </c>
      <c r="AE941" s="14">
        <f t="shared" si="220"/>
        <v>0</v>
      </c>
      <c r="AF941" s="14">
        <f t="shared" si="221"/>
        <v>0</v>
      </c>
      <c r="AG941" s="14">
        <f t="shared" si="222"/>
        <v>0</v>
      </c>
      <c r="AH941" s="14">
        <f t="shared" si="223"/>
        <v>0</v>
      </c>
      <c r="AI941" s="9">
        <f t="shared" si="224"/>
        <v>40.425531914893611</v>
      </c>
    </row>
    <row r="942" spans="1:35">
      <c r="A942" s="1">
        <v>120999</v>
      </c>
      <c r="B942" s="14">
        <v>63</v>
      </c>
      <c r="C942" s="14">
        <v>17</v>
      </c>
      <c r="D942" s="2">
        <v>64.031999999999996</v>
      </c>
      <c r="E942" s="3">
        <v>4.7</v>
      </c>
      <c r="F942" s="14">
        <v>183</v>
      </c>
      <c r="G942" s="14">
        <v>141</v>
      </c>
      <c r="H942" s="14">
        <v>86</v>
      </c>
      <c r="I942" s="14">
        <v>49</v>
      </c>
      <c r="J942" s="14">
        <v>17</v>
      </c>
      <c r="K942" s="14">
        <v>6</v>
      </c>
      <c r="L942" s="14">
        <v>3</v>
      </c>
      <c r="M942" s="14">
        <v>3</v>
      </c>
      <c r="N942" s="14">
        <v>2</v>
      </c>
      <c r="O942" s="14">
        <v>0</v>
      </c>
      <c r="P942" s="14">
        <v>0</v>
      </c>
      <c r="Q942" s="14">
        <v>1</v>
      </c>
      <c r="R942" s="14">
        <v>1</v>
      </c>
      <c r="S942">
        <v>0</v>
      </c>
      <c r="T942" s="41">
        <v>2</v>
      </c>
      <c r="U942" s="14">
        <f t="shared" si="210"/>
        <v>492</v>
      </c>
      <c r="V942" s="14">
        <f t="shared" si="211"/>
        <v>309</v>
      </c>
      <c r="W942" s="14">
        <f t="shared" si="212"/>
        <v>168</v>
      </c>
      <c r="X942" s="14">
        <f t="shared" si="213"/>
        <v>82</v>
      </c>
      <c r="Y942" s="14">
        <f t="shared" si="214"/>
        <v>33</v>
      </c>
      <c r="Z942" s="14">
        <f t="shared" si="215"/>
        <v>16</v>
      </c>
      <c r="AA942" s="14">
        <f t="shared" si="216"/>
        <v>10</v>
      </c>
      <c r="AB942" s="14">
        <f t="shared" si="217"/>
        <v>7</v>
      </c>
      <c r="AC942" s="14">
        <f t="shared" si="218"/>
        <v>4</v>
      </c>
      <c r="AD942" s="14">
        <f t="shared" si="219"/>
        <v>2</v>
      </c>
      <c r="AE942" s="14">
        <f t="shared" si="220"/>
        <v>2</v>
      </c>
      <c r="AF942" s="14">
        <f t="shared" si="221"/>
        <v>2</v>
      </c>
      <c r="AG942" s="14">
        <f t="shared" si="222"/>
        <v>1</v>
      </c>
      <c r="AH942" s="14">
        <f t="shared" si="223"/>
        <v>0</v>
      </c>
      <c r="AI942" s="9">
        <f t="shared" si="224"/>
        <v>34.146341463414636</v>
      </c>
    </row>
    <row r="943" spans="1:35">
      <c r="A943" s="1">
        <v>120999</v>
      </c>
      <c r="B943" s="14">
        <v>63</v>
      </c>
      <c r="C943" s="14">
        <v>18</v>
      </c>
      <c r="D943" s="2">
        <v>64.078999999999994</v>
      </c>
      <c r="E943" s="3">
        <v>4.7</v>
      </c>
      <c r="F943" s="14">
        <v>324</v>
      </c>
      <c r="G943" s="14">
        <v>265</v>
      </c>
      <c r="H943" s="14">
        <v>184</v>
      </c>
      <c r="I943" s="14">
        <v>149</v>
      </c>
      <c r="J943" s="14">
        <v>85</v>
      </c>
      <c r="K943" s="14">
        <v>42</v>
      </c>
      <c r="L943" s="14">
        <v>16</v>
      </c>
      <c r="M943" s="14">
        <v>5</v>
      </c>
      <c r="N943" s="14">
        <v>3</v>
      </c>
      <c r="O943" s="14">
        <v>1</v>
      </c>
      <c r="P943" s="14">
        <v>0</v>
      </c>
      <c r="Q943" s="14">
        <v>1</v>
      </c>
      <c r="R943" s="14">
        <v>0</v>
      </c>
      <c r="S943">
        <v>0</v>
      </c>
      <c r="T943" s="41">
        <v>2</v>
      </c>
      <c r="U943" s="14">
        <f t="shared" si="210"/>
        <v>1075</v>
      </c>
      <c r="V943" s="14">
        <f t="shared" si="211"/>
        <v>751</v>
      </c>
      <c r="W943" s="14">
        <f t="shared" si="212"/>
        <v>486</v>
      </c>
      <c r="X943" s="14">
        <f t="shared" si="213"/>
        <v>302</v>
      </c>
      <c r="Y943" s="14">
        <f t="shared" si="214"/>
        <v>153</v>
      </c>
      <c r="Z943" s="14">
        <f t="shared" si="215"/>
        <v>68</v>
      </c>
      <c r="AA943" s="14">
        <f t="shared" si="216"/>
        <v>26</v>
      </c>
      <c r="AB943" s="14">
        <f t="shared" si="217"/>
        <v>10</v>
      </c>
      <c r="AC943" s="14">
        <f t="shared" si="218"/>
        <v>5</v>
      </c>
      <c r="AD943" s="14">
        <f t="shared" si="219"/>
        <v>2</v>
      </c>
      <c r="AE943" s="14">
        <f t="shared" si="220"/>
        <v>1</v>
      </c>
      <c r="AF943" s="14">
        <f t="shared" si="221"/>
        <v>1</v>
      </c>
      <c r="AG943" s="14">
        <f t="shared" si="222"/>
        <v>0</v>
      </c>
      <c r="AH943" s="14">
        <f t="shared" si="223"/>
        <v>0</v>
      </c>
      <c r="AI943" s="9">
        <f t="shared" si="224"/>
        <v>45.209302325581397</v>
      </c>
    </row>
    <row r="944" spans="1:35">
      <c r="A944" s="1">
        <v>120999</v>
      </c>
      <c r="B944" s="14">
        <v>63</v>
      </c>
      <c r="C944" s="14">
        <v>19</v>
      </c>
      <c r="D944" s="2">
        <v>64.126000000000005</v>
      </c>
      <c r="E944" s="3">
        <v>4.7</v>
      </c>
      <c r="F944" s="14">
        <v>477</v>
      </c>
      <c r="G944" s="14">
        <v>318</v>
      </c>
      <c r="H944" s="14">
        <v>219</v>
      </c>
      <c r="I944" s="14">
        <v>148</v>
      </c>
      <c r="J944" s="14">
        <v>71</v>
      </c>
      <c r="K944" s="14">
        <v>29</v>
      </c>
      <c r="L944" s="14">
        <v>17</v>
      </c>
      <c r="M944" s="14">
        <v>6</v>
      </c>
      <c r="N944" s="14">
        <v>3</v>
      </c>
      <c r="O944" s="14">
        <v>0</v>
      </c>
      <c r="P944" s="14">
        <v>4</v>
      </c>
      <c r="Q944" s="14">
        <v>0</v>
      </c>
      <c r="R944" s="14">
        <v>0</v>
      </c>
      <c r="S944">
        <v>0</v>
      </c>
      <c r="T944" s="41">
        <v>2</v>
      </c>
      <c r="U944" s="14">
        <f t="shared" si="210"/>
        <v>1292</v>
      </c>
      <c r="V944" s="14">
        <f t="shared" si="211"/>
        <v>815</v>
      </c>
      <c r="W944" s="14">
        <f t="shared" si="212"/>
        <v>497</v>
      </c>
      <c r="X944" s="14">
        <f t="shared" si="213"/>
        <v>278</v>
      </c>
      <c r="Y944" s="14">
        <f t="shared" si="214"/>
        <v>130</v>
      </c>
      <c r="Z944" s="14">
        <f t="shared" si="215"/>
        <v>59</v>
      </c>
      <c r="AA944" s="14">
        <f t="shared" si="216"/>
        <v>30</v>
      </c>
      <c r="AB944" s="14">
        <f t="shared" si="217"/>
        <v>13</v>
      </c>
      <c r="AC944" s="14">
        <f t="shared" si="218"/>
        <v>7</v>
      </c>
      <c r="AD944" s="14">
        <f t="shared" si="219"/>
        <v>4</v>
      </c>
      <c r="AE944" s="14">
        <f t="shared" si="220"/>
        <v>4</v>
      </c>
      <c r="AF944" s="14">
        <f t="shared" si="221"/>
        <v>0</v>
      </c>
      <c r="AG944" s="14">
        <f t="shared" si="222"/>
        <v>0</v>
      </c>
      <c r="AH944" s="14">
        <f t="shared" si="223"/>
        <v>0</v>
      </c>
      <c r="AI944" s="9">
        <f t="shared" si="224"/>
        <v>38.467492260061917</v>
      </c>
    </row>
    <row r="945" spans="1:35">
      <c r="A945" s="1">
        <v>120999</v>
      </c>
      <c r="B945" s="14">
        <v>63</v>
      </c>
      <c r="C945" s="14">
        <v>20</v>
      </c>
      <c r="D945" s="2">
        <v>64.173000000000002</v>
      </c>
      <c r="E945" s="3">
        <v>5</v>
      </c>
      <c r="F945" s="14">
        <v>254</v>
      </c>
      <c r="G945" s="14">
        <v>135</v>
      </c>
      <c r="H945" s="14">
        <v>79</v>
      </c>
      <c r="I945" s="14">
        <v>52</v>
      </c>
      <c r="J945" s="14">
        <v>32</v>
      </c>
      <c r="K945" s="14">
        <v>9</v>
      </c>
      <c r="L945" s="14">
        <v>9</v>
      </c>
      <c r="M945" s="14">
        <v>1</v>
      </c>
      <c r="N945" s="14">
        <v>2</v>
      </c>
      <c r="O945" s="14">
        <v>1</v>
      </c>
      <c r="P945" s="14">
        <v>0</v>
      </c>
      <c r="Q945" s="14">
        <v>0</v>
      </c>
      <c r="R945" s="14">
        <v>0</v>
      </c>
      <c r="S945">
        <v>0</v>
      </c>
      <c r="T945" s="41">
        <v>2</v>
      </c>
      <c r="U945" s="14">
        <f t="shared" si="210"/>
        <v>574</v>
      </c>
      <c r="V945" s="14">
        <f t="shared" si="211"/>
        <v>320</v>
      </c>
      <c r="W945" s="14">
        <f t="shared" si="212"/>
        <v>185</v>
      </c>
      <c r="X945" s="14">
        <f t="shared" si="213"/>
        <v>106</v>
      </c>
      <c r="Y945" s="14">
        <f t="shared" si="214"/>
        <v>54</v>
      </c>
      <c r="Z945" s="14">
        <f t="shared" si="215"/>
        <v>22</v>
      </c>
      <c r="AA945" s="14">
        <f t="shared" si="216"/>
        <v>13</v>
      </c>
      <c r="AB945" s="14">
        <f t="shared" si="217"/>
        <v>4</v>
      </c>
      <c r="AC945" s="14">
        <f t="shared" si="218"/>
        <v>3</v>
      </c>
      <c r="AD945" s="14">
        <f t="shared" si="219"/>
        <v>1</v>
      </c>
      <c r="AE945" s="14">
        <f t="shared" si="220"/>
        <v>0</v>
      </c>
      <c r="AF945" s="14">
        <f t="shared" si="221"/>
        <v>0</v>
      </c>
      <c r="AG945" s="14">
        <f t="shared" si="222"/>
        <v>0</v>
      </c>
      <c r="AH945" s="14">
        <f t="shared" si="223"/>
        <v>0</v>
      </c>
      <c r="AI945" s="9">
        <f t="shared" si="224"/>
        <v>32.229965156794428</v>
      </c>
    </row>
    <row r="946" spans="1:35">
      <c r="A946" s="1">
        <v>120999</v>
      </c>
      <c r="B946" s="14">
        <v>63</v>
      </c>
      <c r="C946" s="14">
        <v>21</v>
      </c>
      <c r="D946" s="2">
        <v>64.222999999999999</v>
      </c>
      <c r="E946" s="3">
        <v>5.7</v>
      </c>
      <c r="F946" s="14">
        <v>224</v>
      </c>
      <c r="G946" s="14">
        <v>104</v>
      </c>
      <c r="H946" s="14">
        <v>57</v>
      </c>
      <c r="I946" s="14">
        <v>43</v>
      </c>
      <c r="J946" s="14">
        <v>15</v>
      </c>
      <c r="K946" s="14">
        <v>5</v>
      </c>
      <c r="L946" s="14">
        <v>2</v>
      </c>
      <c r="M946" s="14">
        <v>1</v>
      </c>
      <c r="N946" s="14">
        <v>1</v>
      </c>
      <c r="O946" s="14">
        <v>0</v>
      </c>
      <c r="P946" s="14">
        <v>0</v>
      </c>
      <c r="Q946" s="14">
        <v>0</v>
      </c>
      <c r="R946" s="14">
        <v>0</v>
      </c>
      <c r="S946">
        <v>0</v>
      </c>
      <c r="T946" s="41">
        <v>2</v>
      </c>
      <c r="U946" s="14">
        <f t="shared" si="210"/>
        <v>452</v>
      </c>
      <c r="V946" s="14">
        <f t="shared" si="211"/>
        <v>228</v>
      </c>
      <c r="W946" s="14">
        <f t="shared" si="212"/>
        <v>124</v>
      </c>
      <c r="X946" s="14">
        <f t="shared" si="213"/>
        <v>67</v>
      </c>
      <c r="Y946" s="14">
        <f t="shared" si="214"/>
        <v>24</v>
      </c>
      <c r="Z946" s="14">
        <f t="shared" si="215"/>
        <v>9</v>
      </c>
      <c r="AA946" s="14">
        <f t="shared" si="216"/>
        <v>4</v>
      </c>
      <c r="AB946" s="14">
        <f t="shared" si="217"/>
        <v>2</v>
      </c>
      <c r="AC946" s="14">
        <f t="shared" si="218"/>
        <v>1</v>
      </c>
      <c r="AD946" s="14">
        <f t="shared" si="219"/>
        <v>0</v>
      </c>
      <c r="AE946" s="14">
        <f t="shared" si="220"/>
        <v>0</v>
      </c>
      <c r="AF946" s="14">
        <f t="shared" si="221"/>
        <v>0</v>
      </c>
      <c r="AG946" s="14">
        <f t="shared" si="222"/>
        <v>0</v>
      </c>
      <c r="AH946" s="14">
        <f t="shared" si="223"/>
        <v>0</v>
      </c>
      <c r="AI946" s="9">
        <f t="shared" si="224"/>
        <v>27.43362831858407</v>
      </c>
    </row>
    <row r="947" spans="1:35">
      <c r="A947" s="1">
        <v>120999</v>
      </c>
      <c r="B947" s="14">
        <v>64</v>
      </c>
      <c r="C947" s="14">
        <v>1</v>
      </c>
      <c r="D947" s="2">
        <v>64.28</v>
      </c>
      <c r="E947" s="3">
        <v>5.7</v>
      </c>
      <c r="F947" s="14">
        <v>207</v>
      </c>
      <c r="G947" s="14">
        <v>101</v>
      </c>
      <c r="H947" s="14">
        <v>55</v>
      </c>
      <c r="I947" s="14">
        <v>32</v>
      </c>
      <c r="J947" s="14">
        <v>17</v>
      </c>
      <c r="K947" s="14">
        <v>7</v>
      </c>
      <c r="L947" s="14">
        <v>1</v>
      </c>
      <c r="M947" s="14">
        <v>4</v>
      </c>
      <c r="N947" s="14">
        <v>0</v>
      </c>
      <c r="O947" s="14">
        <v>2</v>
      </c>
      <c r="P947" s="14">
        <v>0</v>
      </c>
      <c r="Q947" s="14">
        <v>0</v>
      </c>
      <c r="R947" s="14">
        <v>0</v>
      </c>
      <c r="S947">
        <v>0</v>
      </c>
      <c r="T947" s="41">
        <v>2</v>
      </c>
      <c r="U947" s="14">
        <f t="shared" si="210"/>
        <v>426</v>
      </c>
      <c r="V947" s="14">
        <f t="shared" si="211"/>
        <v>219</v>
      </c>
      <c r="W947" s="14">
        <f t="shared" si="212"/>
        <v>118</v>
      </c>
      <c r="X947" s="14">
        <f t="shared" si="213"/>
        <v>63</v>
      </c>
      <c r="Y947" s="14">
        <f t="shared" si="214"/>
        <v>31</v>
      </c>
      <c r="Z947" s="14">
        <f t="shared" si="215"/>
        <v>14</v>
      </c>
      <c r="AA947" s="14">
        <f t="shared" si="216"/>
        <v>7</v>
      </c>
      <c r="AB947" s="14">
        <f t="shared" si="217"/>
        <v>6</v>
      </c>
      <c r="AC947" s="14">
        <f t="shared" si="218"/>
        <v>2</v>
      </c>
      <c r="AD947" s="14">
        <f t="shared" si="219"/>
        <v>2</v>
      </c>
      <c r="AE947" s="14">
        <f t="shared" si="220"/>
        <v>0</v>
      </c>
      <c r="AF947" s="14">
        <f t="shared" si="221"/>
        <v>0</v>
      </c>
      <c r="AG947" s="14">
        <f t="shared" si="222"/>
        <v>0</v>
      </c>
      <c r="AH947" s="14">
        <f t="shared" si="223"/>
        <v>0</v>
      </c>
      <c r="AI947" s="9">
        <f t="shared" si="224"/>
        <v>27.699530516431924</v>
      </c>
    </row>
    <row r="948" spans="1:35">
      <c r="A948" s="1">
        <v>120999</v>
      </c>
      <c r="B948" s="14">
        <v>64</v>
      </c>
      <c r="C948" s="14">
        <v>2</v>
      </c>
      <c r="D948" s="2">
        <v>64.337000000000003</v>
      </c>
      <c r="E948" s="3">
        <v>4.7</v>
      </c>
      <c r="F948" s="14">
        <v>187</v>
      </c>
      <c r="G948" s="14">
        <v>77</v>
      </c>
      <c r="H948" s="14">
        <v>38</v>
      </c>
      <c r="I948" s="14">
        <v>20</v>
      </c>
      <c r="J948" s="14">
        <v>10</v>
      </c>
      <c r="K948" s="14">
        <v>3</v>
      </c>
      <c r="L948" s="14">
        <v>1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>
        <v>0</v>
      </c>
      <c r="T948" s="41">
        <v>2</v>
      </c>
      <c r="U948" s="14">
        <f t="shared" si="210"/>
        <v>336</v>
      </c>
      <c r="V948" s="14">
        <f t="shared" si="211"/>
        <v>149</v>
      </c>
      <c r="W948" s="14">
        <f t="shared" si="212"/>
        <v>72</v>
      </c>
      <c r="X948" s="14">
        <f t="shared" si="213"/>
        <v>34</v>
      </c>
      <c r="Y948" s="14">
        <f t="shared" si="214"/>
        <v>14</v>
      </c>
      <c r="Z948" s="14">
        <f t="shared" si="215"/>
        <v>4</v>
      </c>
      <c r="AA948" s="14">
        <f t="shared" si="216"/>
        <v>1</v>
      </c>
      <c r="AB948" s="14">
        <f t="shared" si="217"/>
        <v>0</v>
      </c>
      <c r="AC948" s="14">
        <f t="shared" si="218"/>
        <v>0</v>
      </c>
      <c r="AD948" s="14">
        <f t="shared" si="219"/>
        <v>0</v>
      </c>
      <c r="AE948" s="14">
        <f t="shared" si="220"/>
        <v>0</v>
      </c>
      <c r="AF948" s="14">
        <f t="shared" si="221"/>
        <v>0</v>
      </c>
      <c r="AG948" s="14">
        <f t="shared" si="222"/>
        <v>0</v>
      </c>
      <c r="AH948" s="14">
        <f t="shared" si="223"/>
        <v>0</v>
      </c>
      <c r="AI948" s="9">
        <f t="shared" si="224"/>
        <v>21.428571428571427</v>
      </c>
    </row>
    <row r="949" spans="1:35">
      <c r="A949" s="1">
        <v>120999</v>
      </c>
      <c r="B949" s="14">
        <v>64</v>
      </c>
      <c r="C949" s="14">
        <v>3</v>
      </c>
      <c r="D949" s="2">
        <v>64.384</v>
      </c>
      <c r="E949" s="3">
        <v>4.7</v>
      </c>
      <c r="F949" s="14">
        <v>419</v>
      </c>
      <c r="G949" s="14">
        <v>224</v>
      </c>
      <c r="H949" s="14">
        <v>178</v>
      </c>
      <c r="I949" s="14">
        <v>131</v>
      </c>
      <c r="J949" s="14">
        <v>83</v>
      </c>
      <c r="K949" s="14">
        <v>36</v>
      </c>
      <c r="L949" s="14">
        <v>18</v>
      </c>
      <c r="M949" s="14">
        <v>8</v>
      </c>
      <c r="N949" s="14">
        <v>3</v>
      </c>
      <c r="O949" s="14">
        <v>1</v>
      </c>
      <c r="P949" s="14">
        <v>0</v>
      </c>
      <c r="Q949" s="14">
        <v>0</v>
      </c>
      <c r="R949" s="14">
        <v>0</v>
      </c>
      <c r="S949">
        <v>0</v>
      </c>
      <c r="T949" s="41">
        <v>2</v>
      </c>
      <c r="U949" s="14">
        <f t="shared" si="210"/>
        <v>1101</v>
      </c>
      <c r="V949" s="14">
        <f t="shared" si="211"/>
        <v>682</v>
      </c>
      <c r="W949" s="14">
        <f t="shared" si="212"/>
        <v>458</v>
      </c>
      <c r="X949" s="14">
        <f t="shared" si="213"/>
        <v>280</v>
      </c>
      <c r="Y949" s="14">
        <f t="shared" si="214"/>
        <v>149</v>
      </c>
      <c r="Z949" s="14">
        <f t="shared" si="215"/>
        <v>66</v>
      </c>
      <c r="AA949" s="14">
        <f t="shared" si="216"/>
        <v>30</v>
      </c>
      <c r="AB949" s="14">
        <f t="shared" si="217"/>
        <v>12</v>
      </c>
      <c r="AC949" s="14">
        <f t="shared" si="218"/>
        <v>4</v>
      </c>
      <c r="AD949" s="14">
        <f t="shared" si="219"/>
        <v>1</v>
      </c>
      <c r="AE949" s="14">
        <f t="shared" si="220"/>
        <v>0</v>
      </c>
      <c r="AF949" s="14">
        <f t="shared" si="221"/>
        <v>0</v>
      </c>
      <c r="AG949" s="14">
        <f t="shared" si="222"/>
        <v>0</v>
      </c>
      <c r="AH949" s="14">
        <f t="shared" si="223"/>
        <v>0</v>
      </c>
      <c r="AI949" s="9">
        <f t="shared" si="224"/>
        <v>41.598546775658491</v>
      </c>
    </row>
    <row r="950" spans="1:35">
      <c r="A950" s="1">
        <v>120999</v>
      </c>
      <c r="B950" s="14">
        <v>64</v>
      </c>
      <c r="C950" s="14">
        <v>4</v>
      </c>
      <c r="D950" s="2">
        <v>64.430999999999997</v>
      </c>
      <c r="E950" s="3">
        <v>4.7</v>
      </c>
      <c r="F950" s="14">
        <v>320</v>
      </c>
      <c r="G950" s="14">
        <v>186</v>
      </c>
      <c r="H950" s="14">
        <v>147</v>
      </c>
      <c r="I950" s="14">
        <v>106</v>
      </c>
      <c r="J950" s="14">
        <v>61</v>
      </c>
      <c r="K950" s="14">
        <v>40</v>
      </c>
      <c r="L950" s="14">
        <v>7</v>
      </c>
      <c r="M950" s="14">
        <v>3</v>
      </c>
      <c r="N950" s="14">
        <v>0</v>
      </c>
      <c r="O950" s="14">
        <v>1</v>
      </c>
      <c r="P950" s="14">
        <v>0</v>
      </c>
      <c r="Q950" s="14">
        <v>0</v>
      </c>
      <c r="R950" s="14">
        <v>1</v>
      </c>
      <c r="S950">
        <v>0</v>
      </c>
      <c r="T950" s="41">
        <v>2</v>
      </c>
      <c r="U950" s="14">
        <f t="shared" si="210"/>
        <v>872</v>
      </c>
      <c r="V950" s="14">
        <f t="shared" si="211"/>
        <v>552</v>
      </c>
      <c r="W950" s="14">
        <f t="shared" si="212"/>
        <v>366</v>
      </c>
      <c r="X950" s="14">
        <f t="shared" si="213"/>
        <v>219</v>
      </c>
      <c r="Y950" s="14">
        <f t="shared" si="214"/>
        <v>113</v>
      </c>
      <c r="Z950" s="14">
        <f t="shared" si="215"/>
        <v>52</v>
      </c>
      <c r="AA950" s="14">
        <f t="shared" si="216"/>
        <v>12</v>
      </c>
      <c r="AB950" s="14">
        <f t="shared" si="217"/>
        <v>5</v>
      </c>
      <c r="AC950" s="14">
        <f t="shared" si="218"/>
        <v>2</v>
      </c>
      <c r="AD950" s="14">
        <f t="shared" si="219"/>
        <v>2</v>
      </c>
      <c r="AE950" s="14">
        <f t="shared" si="220"/>
        <v>1</v>
      </c>
      <c r="AF950" s="14">
        <f t="shared" si="221"/>
        <v>1</v>
      </c>
      <c r="AG950" s="14">
        <f t="shared" si="222"/>
        <v>1</v>
      </c>
      <c r="AH950" s="14">
        <f t="shared" si="223"/>
        <v>0</v>
      </c>
      <c r="AI950" s="9">
        <f t="shared" si="224"/>
        <v>41.972477064220179</v>
      </c>
    </row>
    <row r="951" spans="1:35">
      <c r="A951" s="1">
        <v>120999</v>
      </c>
      <c r="B951" s="14">
        <v>64</v>
      </c>
      <c r="C951" s="14">
        <v>5</v>
      </c>
      <c r="D951" s="2">
        <v>64.477999999999994</v>
      </c>
      <c r="E951" s="3">
        <v>4.7</v>
      </c>
      <c r="F951" s="14">
        <v>692</v>
      </c>
      <c r="G951" s="14">
        <v>415</v>
      </c>
      <c r="H951" s="14">
        <v>291</v>
      </c>
      <c r="I951" s="14">
        <v>188</v>
      </c>
      <c r="J951" s="14">
        <v>117</v>
      </c>
      <c r="K951" s="14">
        <v>71</v>
      </c>
      <c r="L951" s="14">
        <v>19</v>
      </c>
      <c r="M951" s="14">
        <v>5</v>
      </c>
      <c r="N951" s="14">
        <v>1</v>
      </c>
      <c r="O951" s="14">
        <v>0</v>
      </c>
      <c r="P951" s="14">
        <v>0</v>
      </c>
      <c r="Q951" s="14">
        <v>0</v>
      </c>
      <c r="R951" s="14">
        <v>0</v>
      </c>
      <c r="S951">
        <v>0</v>
      </c>
      <c r="T951" s="41">
        <v>2</v>
      </c>
      <c r="U951" s="14">
        <f t="shared" si="210"/>
        <v>1799</v>
      </c>
      <c r="V951" s="14">
        <f t="shared" si="211"/>
        <v>1107</v>
      </c>
      <c r="W951" s="14">
        <f t="shared" si="212"/>
        <v>692</v>
      </c>
      <c r="X951" s="14">
        <f t="shared" si="213"/>
        <v>401</v>
      </c>
      <c r="Y951" s="14">
        <f t="shared" si="214"/>
        <v>213</v>
      </c>
      <c r="Z951" s="14">
        <f t="shared" si="215"/>
        <v>96</v>
      </c>
      <c r="AA951" s="14">
        <f t="shared" si="216"/>
        <v>25</v>
      </c>
      <c r="AB951" s="14">
        <f t="shared" si="217"/>
        <v>6</v>
      </c>
      <c r="AC951" s="14">
        <f t="shared" si="218"/>
        <v>1</v>
      </c>
      <c r="AD951" s="14">
        <f t="shared" si="219"/>
        <v>0</v>
      </c>
      <c r="AE951" s="14">
        <f t="shared" si="220"/>
        <v>0</v>
      </c>
      <c r="AF951" s="14">
        <f t="shared" si="221"/>
        <v>0</v>
      </c>
      <c r="AG951" s="14">
        <f t="shared" si="222"/>
        <v>0</v>
      </c>
      <c r="AH951" s="14">
        <f t="shared" si="223"/>
        <v>0</v>
      </c>
      <c r="AI951" s="9">
        <f t="shared" si="224"/>
        <v>38.465814341300728</v>
      </c>
    </row>
    <row r="952" spans="1:35">
      <c r="A952" s="1">
        <v>120999</v>
      </c>
      <c r="B952" s="14">
        <v>64</v>
      </c>
      <c r="C952" s="14">
        <v>6</v>
      </c>
      <c r="D952" s="2">
        <v>64.525000000000006</v>
      </c>
      <c r="E952" s="3">
        <v>4.7</v>
      </c>
      <c r="F952" s="14">
        <v>500</v>
      </c>
      <c r="G952" s="14">
        <v>206</v>
      </c>
      <c r="H952" s="14">
        <v>145</v>
      </c>
      <c r="I952" s="14">
        <v>68</v>
      </c>
      <c r="J952" s="14">
        <v>37</v>
      </c>
      <c r="K952" s="14">
        <v>12</v>
      </c>
      <c r="L952" s="14">
        <v>8</v>
      </c>
      <c r="M952" s="14">
        <v>3</v>
      </c>
      <c r="N952" s="14">
        <v>1</v>
      </c>
      <c r="O952" s="14">
        <v>0</v>
      </c>
      <c r="P952" s="14">
        <v>0</v>
      </c>
      <c r="Q952" s="14">
        <v>0</v>
      </c>
      <c r="R952" s="14">
        <v>0</v>
      </c>
      <c r="S952">
        <v>0</v>
      </c>
      <c r="T952" s="41">
        <v>2</v>
      </c>
      <c r="U952" s="14">
        <f t="shared" si="210"/>
        <v>980</v>
      </c>
      <c r="V952" s="14">
        <f t="shared" si="211"/>
        <v>480</v>
      </c>
      <c r="W952" s="14">
        <f t="shared" si="212"/>
        <v>274</v>
      </c>
      <c r="X952" s="14">
        <f t="shared" si="213"/>
        <v>129</v>
      </c>
      <c r="Y952" s="14">
        <f t="shared" si="214"/>
        <v>61</v>
      </c>
      <c r="Z952" s="14">
        <f t="shared" si="215"/>
        <v>24</v>
      </c>
      <c r="AA952" s="14">
        <f t="shared" si="216"/>
        <v>12</v>
      </c>
      <c r="AB952" s="14">
        <f t="shared" si="217"/>
        <v>4</v>
      </c>
      <c r="AC952" s="14">
        <f t="shared" si="218"/>
        <v>1</v>
      </c>
      <c r="AD952" s="14">
        <f t="shared" si="219"/>
        <v>0</v>
      </c>
      <c r="AE952" s="14">
        <f t="shared" si="220"/>
        <v>0</v>
      </c>
      <c r="AF952" s="14">
        <f t="shared" si="221"/>
        <v>0</v>
      </c>
      <c r="AG952" s="14">
        <f t="shared" si="222"/>
        <v>0</v>
      </c>
      <c r="AH952" s="14">
        <f t="shared" si="223"/>
        <v>0</v>
      </c>
      <c r="AI952" s="9">
        <f t="shared" si="224"/>
        <v>27.95918367346939</v>
      </c>
    </row>
    <row r="953" spans="1:35">
      <c r="A953" s="1">
        <v>120999</v>
      </c>
      <c r="B953" s="14">
        <v>64</v>
      </c>
      <c r="C953" s="14">
        <v>7</v>
      </c>
      <c r="D953" s="2">
        <v>64.572000000000003</v>
      </c>
      <c r="E953" s="3">
        <v>4.7</v>
      </c>
      <c r="F953" s="14">
        <v>287</v>
      </c>
      <c r="G953" s="14">
        <v>81</v>
      </c>
      <c r="H953" s="14">
        <v>34</v>
      </c>
      <c r="I953" s="14">
        <v>13</v>
      </c>
      <c r="J953" s="14">
        <v>8</v>
      </c>
      <c r="K953" s="14">
        <v>5</v>
      </c>
      <c r="L953" s="14">
        <v>2</v>
      </c>
      <c r="M953" s="14">
        <v>0</v>
      </c>
      <c r="N953" s="14">
        <v>0</v>
      </c>
      <c r="O953" s="14">
        <v>2</v>
      </c>
      <c r="P953" s="14">
        <v>0</v>
      </c>
      <c r="Q953" s="14">
        <v>0</v>
      </c>
      <c r="R953" s="14">
        <v>0</v>
      </c>
      <c r="S953">
        <v>0</v>
      </c>
      <c r="T953" s="41">
        <v>2</v>
      </c>
      <c r="U953" s="14">
        <f t="shared" si="210"/>
        <v>432</v>
      </c>
      <c r="V953" s="14">
        <f t="shared" si="211"/>
        <v>145</v>
      </c>
      <c r="W953" s="14">
        <f t="shared" si="212"/>
        <v>64</v>
      </c>
      <c r="X953" s="14">
        <f t="shared" si="213"/>
        <v>30</v>
      </c>
      <c r="Y953" s="14">
        <f t="shared" si="214"/>
        <v>17</v>
      </c>
      <c r="Z953" s="14">
        <f t="shared" si="215"/>
        <v>9</v>
      </c>
      <c r="AA953" s="14">
        <f t="shared" si="216"/>
        <v>4</v>
      </c>
      <c r="AB953" s="14">
        <f t="shared" si="217"/>
        <v>2</v>
      </c>
      <c r="AC953" s="14">
        <f t="shared" si="218"/>
        <v>2</v>
      </c>
      <c r="AD953" s="14">
        <f t="shared" si="219"/>
        <v>2</v>
      </c>
      <c r="AE953" s="14">
        <f t="shared" si="220"/>
        <v>0</v>
      </c>
      <c r="AF953" s="14">
        <f t="shared" si="221"/>
        <v>0</v>
      </c>
      <c r="AG953" s="14">
        <f t="shared" si="222"/>
        <v>0</v>
      </c>
      <c r="AH953" s="14">
        <f t="shared" si="223"/>
        <v>0</v>
      </c>
      <c r="AI953" s="9">
        <f t="shared" si="224"/>
        <v>14.814814814814813</v>
      </c>
    </row>
    <row r="954" spans="1:35">
      <c r="A954" s="1">
        <v>120999</v>
      </c>
      <c r="B954" s="14">
        <v>64</v>
      </c>
      <c r="C954" s="14">
        <v>8</v>
      </c>
      <c r="D954" s="2">
        <v>64.619</v>
      </c>
      <c r="E954" s="3">
        <v>4.7</v>
      </c>
      <c r="F954" s="14">
        <v>337</v>
      </c>
      <c r="G954" s="14">
        <v>136</v>
      </c>
      <c r="H954" s="14">
        <v>81</v>
      </c>
      <c r="I954" s="14">
        <v>33</v>
      </c>
      <c r="J954" s="14">
        <v>24</v>
      </c>
      <c r="K954" s="14">
        <v>6</v>
      </c>
      <c r="L954" s="14">
        <v>1</v>
      </c>
      <c r="M954" s="14">
        <v>3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>
        <v>0</v>
      </c>
      <c r="T954" s="41">
        <v>2</v>
      </c>
      <c r="U954" s="14">
        <f t="shared" si="210"/>
        <v>621</v>
      </c>
      <c r="V954" s="14">
        <f t="shared" si="211"/>
        <v>284</v>
      </c>
      <c r="W954" s="14">
        <f t="shared" si="212"/>
        <v>148</v>
      </c>
      <c r="X954" s="14">
        <f t="shared" si="213"/>
        <v>67</v>
      </c>
      <c r="Y954" s="14">
        <f t="shared" si="214"/>
        <v>34</v>
      </c>
      <c r="Z954" s="14">
        <f t="shared" si="215"/>
        <v>10</v>
      </c>
      <c r="AA954" s="14">
        <f t="shared" si="216"/>
        <v>4</v>
      </c>
      <c r="AB954" s="14">
        <f t="shared" si="217"/>
        <v>3</v>
      </c>
      <c r="AC954" s="14">
        <f t="shared" si="218"/>
        <v>0</v>
      </c>
      <c r="AD954" s="14">
        <f t="shared" si="219"/>
        <v>0</v>
      </c>
      <c r="AE954" s="14">
        <f t="shared" si="220"/>
        <v>0</v>
      </c>
      <c r="AF954" s="14">
        <f t="shared" si="221"/>
        <v>0</v>
      </c>
      <c r="AG954" s="14">
        <f t="shared" si="222"/>
        <v>0</v>
      </c>
      <c r="AH954" s="14">
        <f t="shared" si="223"/>
        <v>0</v>
      </c>
      <c r="AI954" s="9">
        <f t="shared" si="224"/>
        <v>23.832528180354267</v>
      </c>
    </row>
    <row r="955" spans="1:35">
      <c r="A955" s="1">
        <v>120999</v>
      </c>
      <c r="B955" s="14">
        <v>64</v>
      </c>
      <c r="C955" s="14">
        <v>9</v>
      </c>
      <c r="D955" s="2">
        <v>64.665999999999997</v>
      </c>
      <c r="E955" s="3">
        <v>4.7</v>
      </c>
      <c r="F955" s="14">
        <v>465</v>
      </c>
      <c r="G955" s="14">
        <v>243</v>
      </c>
      <c r="H955" s="14">
        <v>144</v>
      </c>
      <c r="I955" s="14">
        <v>83</v>
      </c>
      <c r="J955" s="14">
        <v>48</v>
      </c>
      <c r="K955" s="14">
        <v>26</v>
      </c>
      <c r="L955" s="14">
        <v>14</v>
      </c>
      <c r="M955" s="14">
        <v>7</v>
      </c>
      <c r="N955" s="14">
        <v>1</v>
      </c>
      <c r="O955" s="14">
        <v>2</v>
      </c>
      <c r="P955" s="14">
        <v>0</v>
      </c>
      <c r="Q955" s="14">
        <v>0</v>
      </c>
      <c r="R955" s="14">
        <v>0</v>
      </c>
      <c r="S955">
        <v>0</v>
      </c>
      <c r="T955" s="41">
        <v>2</v>
      </c>
      <c r="U955" s="14">
        <f t="shared" si="210"/>
        <v>1033</v>
      </c>
      <c r="V955" s="14">
        <f t="shared" si="211"/>
        <v>568</v>
      </c>
      <c r="W955" s="14">
        <f t="shared" si="212"/>
        <v>325</v>
      </c>
      <c r="X955" s="14">
        <f t="shared" si="213"/>
        <v>181</v>
      </c>
      <c r="Y955" s="14">
        <f t="shared" si="214"/>
        <v>98</v>
      </c>
      <c r="Z955" s="14">
        <f t="shared" si="215"/>
        <v>50</v>
      </c>
      <c r="AA955" s="14">
        <f t="shared" si="216"/>
        <v>24</v>
      </c>
      <c r="AB955" s="14">
        <f t="shared" si="217"/>
        <v>10</v>
      </c>
      <c r="AC955" s="14">
        <f t="shared" si="218"/>
        <v>3</v>
      </c>
      <c r="AD955" s="14">
        <f t="shared" si="219"/>
        <v>2</v>
      </c>
      <c r="AE955" s="14">
        <f t="shared" si="220"/>
        <v>0</v>
      </c>
      <c r="AF955" s="14">
        <f t="shared" si="221"/>
        <v>0</v>
      </c>
      <c r="AG955" s="14">
        <f t="shared" si="222"/>
        <v>0</v>
      </c>
      <c r="AH955" s="14">
        <f t="shared" si="223"/>
        <v>0</v>
      </c>
      <c r="AI955" s="9">
        <f t="shared" si="224"/>
        <v>31.461761858664083</v>
      </c>
    </row>
    <row r="956" spans="1:35">
      <c r="A956" s="1">
        <v>120999</v>
      </c>
      <c r="B956" s="14">
        <v>64</v>
      </c>
      <c r="C956" s="14">
        <v>10</v>
      </c>
      <c r="D956" s="2">
        <v>64.712999999999994</v>
      </c>
      <c r="E956" s="3">
        <v>4.7</v>
      </c>
      <c r="F956" s="14">
        <v>1945</v>
      </c>
      <c r="G956" s="14">
        <v>1235</v>
      </c>
      <c r="H956" s="14">
        <v>876</v>
      </c>
      <c r="I956" s="14">
        <v>478</v>
      </c>
      <c r="J956" s="14">
        <v>240</v>
      </c>
      <c r="K956" s="14">
        <v>93</v>
      </c>
      <c r="L956" s="14">
        <v>36</v>
      </c>
      <c r="M956" s="14">
        <v>14</v>
      </c>
      <c r="N956" s="14">
        <v>3</v>
      </c>
      <c r="O956" s="14">
        <v>2</v>
      </c>
      <c r="P956" s="14">
        <v>0</v>
      </c>
      <c r="Q956" s="14">
        <v>0</v>
      </c>
      <c r="R956" s="14">
        <v>0</v>
      </c>
      <c r="S956">
        <v>1</v>
      </c>
      <c r="T956" s="41">
        <v>2</v>
      </c>
      <c r="U956" s="14">
        <f t="shared" si="210"/>
        <v>4923</v>
      </c>
      <c r="V956" s="14">
        <f t="shared" si="211"/>
        <v>2978</v>
      </c>
      <c r="W956" s="14">
        <f t="shared" si="212"/>
        <v>1743</v>
      </c>
      <c r="X956" s="14">
        <f t="shared" si="213"/>
        <v>867</v>
      </c>
      <c r="Y956" s="14">
        <f t="shared" si="214"/>
        <v>389</v>
      </c>
      <c r="Z956" s="14">
        <f t="shared" si="215"/>
        <v>149</v>
      </c>
      <c r="AA956" s="14">
        <f t="shared" si="216"/>
        <v>56</v>
      </c>
      <c r="AB956" s="14">
        <f t="shared" si="217"/>
        <v>20</v>
      </c>
      <c r="AC956" s="14">
        <f t="shared" si="218"/>
        <v>6</v>
      </c>
      <c r="AD956" s="14">
        <f t="shared" si="219"/>
        <v>3</v>
      </c>
      <c r="AE956" s="14">
        <f t="shared" si="220"/>
        <v>1</v>
      </c>
      <c r="AF956" s="14">
        <f t="shared" si="221"/>
        <v>1</v>
      </c>
      <c r="AG956" s="14">
        <f t="shared" si="222"/>
        <v>1</v>
      </c>
      <c r="AH956" s="14">
        <f t="shared" si="223"/>
        <v>1</v>
      </c>
      <c r="AI956" s="9">
        <f t="shared" si="224"/>
        <v>35.40524070688604</v>
      </c>
    </row>
    <row r="957" spans="1:35">
      <c r="A957" s="1">
        <v>120999</v>
      </c>
      <c r="B957" s="14">
        <v>64</v>
      </c>
      <c r="C957" s="14">
        <v>11</v>
      </c>
      <c r="D957" s="2">
        <v>64.760000000000005</v>
      </c>
      <c r="E957" s="3">
        <v>4.7</v>
      </c>
      <c r="F957" s="14">
        <v>1250</v>
      </c>
      <c r="G957" s="14">
        <v>749</v>
      </c>
      <c r="H957" s="14">
        <v>559</v>
      </c>
      <c r="I957" s="14">
        <v>318</v>
      </c>
      <c r="J957" s="14">
        <v>158</v>
      </c>
      <c r="K957" s="14">
        <v>69</v>
      </c>
      <c r="L957" s="14">
        <v>23</v>
      </c>
      <c r="M957" s="14">
        <v>7</v>
      </c>
      <c r="N957" s="14">
        <v>1</v>
      </c>
      <c r="O957" s="14">
        <v>0</v>
      </c>
      <c r="P957" s="14">
        <v>0</v>
      </c>
      <c r="Q957" s="14">
        <v>0</v>
      </c>
      <c r="R957" s="14">
        <v>1</v>
      </c>
      <c r="S957">
        <v>0</v>
      </c>
      <c r="T957" s="41">
        <v>2</v>
      </c>
      <c r="U957" s="14">
        <f t="shared" si="210"/>
        <v>3135</v>
      </c>
      <c r="V957" s="14">
        <f t="shared" si="211"/>
        <v>1885</v>
      </c>
      <c r="W957" s="14">
        <f t="shared" si="212"/>
        <v>1136</v>
      </c>
      <c r="X957" s="14">
        <f t="shared" si="213"/>
        <v>577</v>
      </c>
      <c r="Y957" s="14">
        <f t="shared" si="214"/>
        <v>259</v>
      </c>
      <c r="Z957" s="14">
        <f t="shared" si="215"/>
        <v>101</v>
      </c>
      <c r="AA957" s="14">
        <f t="shared" si="216"/>
        <v>32</v>
      </c>
      <c r="AB957" s="14">
        <f t="shared" si="217"/>
        <v>9</v>
      </c>
      <c r="AC957" s="14">
        <f t="shared" si="218"/>
        <v>2</v>
      </c>
      <c r="AD957" s="14">
        <f t="shared" si="219"/>
        <v>1</v>
      </c>
      <c r="AE957" s="14">
        <f t="shared" si="220"/>
        <v>1</v>
      </c>
      <c r="AF957" s="14">
        <f t="shared" si="221"/>
        <v>1</v>
      </c>
      <c r="AG957" s="14">
        <f t="shared" si="222"/>
        <v>1</v>
      </c>
      <c r="AH957" s="14">
        <f t="shared" si="223"/>
        <v>0</v>
      </c>
      <c r="AI957" s="9">
        <f t="shared" si="224"/>
        <v>36.236044657097288</v>
      </c>
    </row>
    <row r="958" spans="1:35">
      <c r="A958" s="1">
        <v>120999</v>
      </c>
      <c r="B958" s="14">
        <v>64</v>
      </c>
      <c r="C958" s="14">
        <v>12</v>
      </c>
      <c r="D958" s="2">
        <v>64.807000000000002</v>
      </c>
      <c r="E958" s="3">
        <v>4.7</v>
      </c>
      <c r="F958" s="14">
        <v>1286</v>
      </c>
      <c r="G958" s="14">
        <v>702</v>
      </c>
      <c r="H958" s="14">
        <v>451</v>
      </c>
      <c r="I958" s="14">
        <v>321</v>
      </c>
      <c r="J958" s="14">
        <v>194</v>
      </c>
      <c r="K958" s="14">
        <v>79</v>
      </c>
      <c r="L958" s="14">
        <v>27</v>
      </c>
      <c r="M958" s="14">
        <v>21</v>
      </c>
      <c r="N958" s="14">
        <v>2</v>
      </c>
      <c r="O958" s="14">
        <v>1</v>
      </c>
      <c r="P958" s="14">
        <v>0</v>
      </c>
      <c r="Q958" s="14">
        <v>0</v>
      </c>
      <c r="R958" s="14">
        <v>0</v>
      </c>
      <c r="S958">
        <v>0</v>
      </c>
      <c r="T958" s="41">
        <v>2</v>
      </c>
      <c r="U958" s="14">
        <f t="shared" si="210"/>
        <v>3084</v>
      </c>
      <c r="V958" s="14">
        <f t="shared" si="211"/>
        <v>1798</v>
      </c>
      <c r="W958" s="14">
        <f t="shared" si="212"/>
        <v>1096</v>
      </c>
      <c r="X958" s="14">
        <f t="shared" si="213"/>
        <v>645</v>
      </c>
      <c r="Y958" s="14">
        <f t="shared" si="214"/>
        <v>324</v>
      </c>
      <c r="Z958" s="14">
        <f t="shared" si="215"/>
        <v>130</v>
      </c>
      <c r="AA958" s="14">
        <f t="shared" si="216"/>
        <v>51</v>
      </c>
      <c r="AB958" s="14">
        <f t="shared" si="217"/>
        <v>24</v>
      </c>
      <c r="AC958" s="14">
        <f t="shared" si="218"/>
        <v>3</v>
      </c>
      <c r="AD958" s="14">
        <f t="shared" si="219"/>
        <v>1</v>
      </c>
      <c r="AE958" s="14">
        <f t="shared" si="220"/>
        <v>0</v>
      </c>
      <c r="AF958" s="14">
        <f t="shared" si="221"/>
        <v>0</v>
      </c>
      <c r="AG958" s="14">
        <f t="shared" si="222"/>
        <v>0</v>
      </c>
      <c r="AH958" s="14">
        <f t="shared" si="223"/>
        <v>0</v>
      </c>
      <c r="AI958" s="9">
        <f t="shared" si="224"/>
        <v>35.538261997405968</v>
      </c>
    </row>
    <row r="959" spans="1:35">
      <c r="A959" s="1">
        <v>120999</v>
      </c>
      <c r="B959" s="14">
        <v>64</v>
      </c>
      <c r="C959" s="14">
        <v>13</v>
      </c>
      <c r="D959" s="2">
        <v>64.853999999999999</v>
      </c>
      <c r="E959" s="3">
        <v>4.7</v>
      </c>
      <c r="F959" s="14">
        <v>404</v>
      </c>
      <c r="G959" s="14">
        <v>187</v>
      </c>
      <c r="H959" s="14">
        <v>100</v>
      </c>
      <c r="I959" s="14">
        <v>65</v>
      </c>
      <c r="J959" s="14">
        <v>38</v>
      </c>
      <c r="K959" s="14">
        <v>9</v>
      </c>
      <c r="L959" s="14">
        <v>5</v>
      </c>
      <c r="M959" s="14">
        <v>0</v>
      </c>
      <c r="N959" s="14">
        <v>1</v>
      </c>
      <c r="O959" s="14">
        <v>0</v>
      </c>
      <c r="P959" s="14">
        <v>0</v>
      </c>
      <c r="Q959" s="14">
        <v>0</v>
      </c>
      <c r="R959" s="14">
        <v>0</v>
      </c>
      <c r="S959">
        <v>0</v>
      </c>
      <c r="T959" s="41">
        <v>2</v>
      </c>
      <c r="U959" s="14">
        <f t="shared" si="210"/>
        <v>809</v>
      </c>
      <c r="V959" s="14">
        <f t="shared" si="211"/>
        <v>405</v>
      </c>
      <c r="W959" s="14">
        <f t="shared" si="212"/>
        <v>218</v>
      </c>
      <c r="X959" s="14">
        <f t="shared" si="213"/>
        <v>118</v>
      </c>
      <c r="Y959" s="14">
        <f t="shared" si="214"/>
        <v>53</v>
      </c>
      <c r="Z959" s="14">
        <f t="shared" si="215"/>
        <v>15</v>
      </c>
      <c r="AA959" s="14">
        <f t="shared" si="216"/>
        <v>6</v>
      </c>
      <c r="AB959" s="14">
        <f t="shared" si="217"/>
        <v>1</v>
      </c>
      <c r="AC959" s="14">
        <f t="shared" si="218"/>
        <v>1</v>
      </c>
      <c r="AD959" s="14">
        <f t="shared" si="219"/>
        <v>0</v>
      </c>
      <c r="AE959" s="14">
        <f t="shared" si="220"/>
        <v>0</v>
      </c>
      <c r="AF959" s="14">
        <f t="shared" si="221"/>
        <v>0</v>
      </c>
      <c r="AG959" s="14">
        <f t="shared" si="222"/>
        <v>0</v>
      </c>
      <c r="AH959" s="14">
        <f t="shared" si="223"/>
        <v>0</v>
      </c>
      <c r="AI959" s="9">
        <f t="shared" si="224"/>
        <v>26.946847960444991</v>
      </c>
    </row>
    <row r="960" spans="1:35">
      <c r="A960" s="1">
        <v>120999</v>
      </c>
      <c r="B960" s="14">
        <v>64</v>
      </c>
      <c r="C960" s="14">
        <v>14</v>
      </c>
      <c r="D960" s="2">
        <v>64.900999999999996</v>
      </c>
      <c r="E960" s="3">
        <v>4.7</v>
      </c>
      <c r="F960" s="14">
        <v>374</v>
      </c>
      <c r="G960" s="14">
        <v>191</v>
      </c>
      <c r="H960" s="14">
        <v>122</v>
      </c>
      <c r="I960" s="14">
        <v>78</v>
      </c>
      <c r="J960" s="14">
        <v>43</v>
      </c>
      <c r="K960" s="14">
        <v>22</v>
      </c>
      <c r="L960" s="14">
        <v>2</v>
      </c>
      <c r="M960" s="14">
        <v>2</v>
      </c>
      <c r="N960" s="14">
        <v>0</v>
      </c>
      <c r="O960" s="14">
        <v>0</v>
      </c>
      <c r="P960" s="14">
        <v>0</v>
      </c>
      <c r="Q960" s="14">
        <v>0</v>
      </c>
      <c r="R960" s="14">
        <v>0</v>
      </c>
      <c r="S960">
        <v>0</v>
      </c>
      <c r="T960" s="41">
        <v>2</v>
      </c>
      <c r="U960" s="14">
        <f t="shared" si="210"/>
        <v>834</v>
      </c>
      <c r="V960" s="14">
        <f t="shared" si="211"/>
        <v>460</v>
      </c>
      <c r="W960" s="14">
        <f t="shared" si="212"/>
        <v>269</v>
      </c>
      <c r="X960" s="14">
        <f t="shared" si="213"/>
        <v>147</v>
      </c>
      <c r="Y960" s="14">
        <f t="shared" si="214"/>
        <v>69</v>
      </c>
      <c r="Z960" s="14">
        <f t="shared" si="215"/>
        <v>26</v>
      </c>
      <c r="AA960" s="14">
        <f t="shared" si="216"/>
        <v>4</v>
      </c>
      <c r="AB960" s="14">
        <f t="shared" si="217"/>
        <v>2</v>
      </c>
      <c r="AC960" s="14">
        <f t="shared" si="218"/>
        <v>0</v>
      </c>
      <c r="AD960" s="14">
        <f t="shared" si="219"/>
        <v>0</v>
      </c>
      <c r="AE960" s="14">
        <f t="shared" si="220"/>
        <v>0</v>
      </c>
      <c r="AF960" s="14">
        <f t="shared" si="221"/>
        <v>0</v>
      </c>
      <c r="AG960" s="14">
        <f t="shared" si="222"/>
        <v>0</v>
      </c>
      <c r="AH960" s="14">
        <f t="shared" si="223"/>
        <v>0</v>
      </c>
      <c r="AI960" s="9">
        <f t="shared" si="224"/>
        <v>32.254196642685848</v>
      </c>
    </row>
    <row r="961" spans="1:35">
      <c r="A961" s="1">
        <v>120999</v>
      </c>
      <c r="B961" s="14">
        <v>64</v>
      </c>
      <c r="C961" s="14">
        <v>15</v>
      </c>
      <c r="D961" s="2">
        <v>64.947999999999993</v>
      </c>
      <c r="E961" s="3">
        <v>4.7</v>
      </c>
      <c r="F961" s="14">
        <v>280</v>
      </c>
      <c r="G961" s="14">
        <v>128</v>
      </c>
      <c r="H961" s="14">
        <v>77</v>
      </c>
      <c r="I961" s="14">
        <v>39</v>
      </c>
      <c r="J961" s="14">
        <v>26</v>
      </c>
      <c r="K961" s="14">
        <v>9</v>
      </c>
      <c r="L961" s="14">
        <v>6</v>
      </c>
      <c r="M961" s="14">
        <v>2</v>
      </c>
      <c r="N961" s="14">
        <v>1</v>
      </c>
      <c r="O961" s="14">
        <v>1</v>
      </c>
      <c r="P961" s="14">
        <v>0</v>
      </c>
      <c r="Q961" s="14">
        <v>0</v>
      </c>
      <c r="R961" s="14">
        <v>0</v>
      </c>
      <c r="S961">
        <v>0</v>
      </c>
      <c r="T961" s="41">
        <v>2</v>
      </c>
      <c r="U961" s="14">
        <f t="shared" si="210"/>
        <v>569</v>
      </c>
      <c r="V961" s="14">
        <f t="shared" si="211"/>
        <v>289</v>
      </c>
      <c r="W961" s="14">
        <f t="shared" si="212"/>
        <v>161</v>
      </c>
      <c r="X961" s="14">
        <f t="shared" si="213"/>
        <v>84</v>
      </c>
      <c r="Y961" s="14">
        <f t="shared" si="214"/>
        <v>45</v>
      </c>
      <c r="Z961" s="14">
        <f t="shared" si="215"/>
        <v>19</v>
      </c>
      <c r="AA961" s="14">
        <f t="shared" si="216"/>
        <v>10</v>
      </c>
      <c r="AB961" s="14">
        <f t="shared" si="217"/>
        <v>4</v>
      </c>
      <c r="AC961" s="14">
        <f t="shared" si="218"/>
        <v>2</v>
      </c>
      <c r="AD961" s="14">
        <f t="shared" si="219"/>
        <v>1</v>
      </c>
      <c r="AE961" s="14">
        <f t="shared" si="220"/>
        <v>0</v>
      </c>
      <c r="AF961" s="14">
        <f t="shared" si="221"/>
        <v>0</v>
      </c>
      <c r="AG961" s="14">
        <f t="shared" si="222"/>
        <v>0</v>
      </c>
      <c r="AH961" s="14">
        <f t="shared" si="223"/>
        <v>0</v>
      </c>
      <c r="AI961" s="9">
        <f t="shared" si="224"/>
        <v>28.295254833040424</v>
      </c>
    </row>
    <row r="962" spans="1:35">
      <c r="A962" s="1">
        <v>120999</v>
      </c>
      <c r="B962" s="14">
        <v>64</v>
      </c>
      <c r="C962" s="14">
        <v>16</v>
      </c>
      <c r="D962" s="2">
        <v>64.995000000000005</v>
      </c>
      <c r="E962" s="3">
        <v>4.7</v>
      </c>
      <c r="F962" s="14">
        <v>168</v>
      </c>
      <c r="G962" s="14">
        <v>73</v>
      </c>
      <c r="H962" s="14">
        <v>47</v>
      </c>
      <c r="I962" s="14">
        <v>20</v>
      </c>
      <c r="J962" s="14">
        <v>7</v>
      </c>
      <c r="K962" s="14">
        <v>2</v>
      </c>
      <c r="L962" s="14">
        <v>5</v>
      </c>
      <c r="M962" s="14">
        <v>1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>
        <v>0</v>
      </c>
      <c r="T962" s="41">
        <v>2</v>
      </c>
      <c r="U962" s="14">
        <f t="shared" si="210"/>
        <v>323</v>
      </c>
      <c r="V962" s="14">
        <f t="shared" si="211"/>
        <v>155</v>
      </c>
      <c r="W962" s="14">
        <f t="shared" si="212"/>
        <v>82</v>
      </c>
      <c r="X962" s="14">
        <f t="shared" si="213"/>
        <v>35</v>
      </c>
      <c r="Y962" s="14">
        <f t="shared" si="214"/>
        <v>15</v>
      </c>
      <c r="Z962" s="14">
        <f t="shared" si="215"/>
        <v>8</v>
      </c>
      <c r="AA962" s="14">
        <f t="shared" si="216"/>
        <v>6</v>
      </c>
      <c r="AB962" s="14">
        <f t="shared" si="217"/>
        <v>1</v>
      </c>
      <c r="AC962" s="14">
        <f t="shared" si="218"/>
        <v>0</v>
      </c>
      <c r="AD962" s="14">
        <f t="shared" si="219"/>
        <v>0</v>
      </c>
      <c r="AE962" s="14">
        <f t="shared" si="220"/>
        <v>0</v>
      </c>
      <c r="AF962" s="14">
        <f t="shared" si="221"/>
        <v>0</v>
      </c>
      <c r="AG962" s="14">
        <f t="shared" si="222"/>
        <v>0</v>
      </c>
      <c r="AH962" s="14">
        <f t="shared" si="223"/>
        <v>0</v>
      </c>
      <c r="AI962" s="9">
        <f t="shared" si="224"/>
        <v>25.386996904024766</v>
      </c>
    </row>
    <row r="963" spans="1:35">
      <c r="A963" s="1">
        <v>120999</v>
      </c>
      <c r="B963" s="14">
        <v>64</v>
      </c>
      <c r="C963" s="14">
        <v>17</v>
      </c>
      <c r="D963" s="2">
        <v>65.042000000000002</v>
      </c>
      <c r="E963" s="3">
        <v>4.7</v>
      </c>
      <c r="F963" s="14">
        <v>354</v>
      </c>
      <c r="G963" s="14">
        <v>159</v>
      </c>
      <c r="H963" s="14">
        <v>85</v>
      </c>
      <c r="I963" s="14">
        <v>35</v>
      </c>
      <c r="J963" s="14">
        <v>20</v>
      </c>
      <c r="K963" s="14">
        <v>8</v>
      </c>
      <c r="L963" s="14">
        <v>1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>
        <v>0</v>
      </c>
      <c r="T963" s="41">
        <v>2</v>
      </c>
      <c r="U963" s="14">
        <f t="shared" si="210"/>
        <v>662</v>
      </c>
      <c r="V963" s="14">
        <f t="shared" si="211"/>
        <v>308</v>
      </c>
      <c r="W963" s="14">
        <f t="shared" si="212"/>
        <v>149</v>
      </c>
      <c r="X963" s="14">
        <f t="shared" si="213"/>
        <v>64</v>
      </c>
      <c r="Y963" s="14">
        <f t="shared" si="214"/>
        <v>29</v>
      </c>
      <c r="Z963" s="14">
        <f t="shared" si="215"/>
        <v>9</v>
      </c>
      <c r="AA963" s="14">
        <f t="shared" si="216"/>
        <v>1</v>
      </c>
      <c r="AB963" s="14">
        <f t="shared" si="217"/>
        <v>0</v>
      </c>
      <c r="AC963" s="14">
        <f t="shared" si="218"/>
        <v>0</v>
      </c>
      <c r="AD963" s="14">
        <f t="shared" si="219"/>
        <v>0</v>
      </c>
      <c r="AE963" s="14">
        <f t="shared" si="220"/>
        <v>0</v>
      </c>
      <c r="AF963" s="14">
        <f t="shared" si="221"/>
        <v>0</v>
      </c>
      <c r="AG963" s="14">
        <f t="shared" si="222"/>
        <v>0</v>
      </c>
      <c r="AH963" s="14">
        <f t="shared" si="223"/>
        <v>0</v>
      </c>
      <c r="AI963" s="9">
        <f t="shared" si="224"/>
        <v>22.507552870090635</v>
      </c>
    </row>
    <row r="964" spans="1:35">
      <c r="A964" s="1">
        <v>120999</v>
      </c>
      <c r="B964" s="14">
        <v>64</v>
      </c>
      <c r="C964" s="14">
        <v>18</v>
      </c>
      <c r="D964" s="2">
        <v>65.088999999999999</v>
      </c>
      <c r="E964" s="3">
        <v>4.7</v>
      </c>
      <c r="F964" s="14">
        <v>684</v>
      </c>
      <c r="G964" s="14">
        <v>400</v>
      </c>
      <c r="H964" s="14">
        <v>278</v>
      </c>
      <c r="I964" s="14">
        <v>187</v>
      </c>
      <c r="J964" s="14">
        <v>132</v>
      </c>
      <c r="K964" s="14">
        <v>69</v>
      </c>
      <c r="L964" s="14">
        <v>19</v>
      </c>
      <c r="M964" s="14">
        <v>5</v>
      </c>
      <c r="N964" s="14">
        <v>2</v>
      </c>
      <c r="O964" s="14">
        <v>1</v>
      </c>
      <c r="P964" s="14">
        <v>0</v>
      </c>
      <c r="Q964" s="14">
        <v>0</v>
      </c>
      <c r="R964" s="14">
        <v>0</v>
      </c>
      <c r="S964">
        <v>0</v>
      </c>
      <c r="T964" s="41">
        <v>2</v>
      </c>
      <c r="U964" s="14">
        <f t="shared" si="210"/>
        <v>1777</v>
      </c>
      <c r="V964" s="14">
        <f t="shared" si="211"/>
        <v>1093</v>
      </c>
      <c r="W964" s="14">
        <f t="shared" si="212"/>
        <v>693</v>
      </c>
      <c r="X964" s="14">
        <f t="shared" si="213"/>
        <v>415</v>
      </c>
      <c r="Y964" s="14">
        <f t="shared" si="214"/>
        <v>228</v>
      </c>
      <c r="Z964" s="14">
        <f t="shared" si="215"/>
        <v>96</v>
      </c>
      <c r="AA964" s="14">
        <f t="shared" si="216"/>
        <v>27</v>
      </c>
      <c r="AB964" s="14">
        <f t="shared" si="217"/>
        <v>8</v>
      </c>
      <c r="AC964" s="14">
        <f t="shared" si="218"/>
        <v>3</v>
      </c>
      <c r="AD964" s="14">
        <f t="shared" si="219"/>
        <v>1</v>
      </c>
      <c r="AE964" s="14">
        <f t="shared" si="220"/>
        <v>0</v>
      </c>
      <c r="AF964" s="14">
        <f t="shared" si="221"/>
        <v>0</v>
      </c>
      <c r="AG964" s="14">
        <f t="shared" si="222"/>
        <v>0</v>
      </c>
      <c r="AH964" s="14">
        <f t="shared" si="223"/>
        <v>0</v>
      </c>
      <c r="AI964" s="9">
        <f t="shared" si="224"/>
        <v>38.998311761395613</v>
      </c>
    </row>
    <row r="965" spans="1:35">
      <c r="A965" s="1">
        <v>120999</v>
      </c>
      <c r="B965" s="14">
        <v>64</v>
      </c>
      <c r="C965" s="14">
        <v>19</v>
      </c>
      <c r="D965" s="2">
        <v>65.135999999999996</v>
      </c>
      <c r="E965" s="3">
        <v>4.7</v>
      </c>
      <c r="F965" s="14">
        <v>400</v>
      </c>
      <c r="G965" s="14">
        <v>258</v>
      </c>
      <c r="H965" s="14">
        <v>191</v>
      </c>
      <c r="I965" s="14">
        <v>139</v>
      </c>
      <c r="J965" s="14">
        <v>67</v>
      </c>
      <c r="K965" s="14">
        <v>27</v>
      </c>
      <c r="L965" s="14">
        <v>8</v>
      </c>
      <c r="M965" s="14">
        <v>4</v>
      </c>
      <c r="N965" s="14">
        <v>0</v>
      </c>
      <c r="O965" s="14">
        <v>1</v>
      </c>
      <c r="P965" s="14">
        <v>0</v>
      </c>
      <c r="Q965" s="14">
        <v>0</v>
      </c>
      <c r="R965" s="14">
        <v>0</v>
      </c>
      <c r="S965">
        <v>0</v>
      </c>
      <c r="T965" s="41">
        <v>2</v>
      </c>
      <c r="U965" s="14">
        <f t="shared" si="210"/>
        <v>1095</v>
      </c>
      <c r="V965" s="14">
        <f t="shared" si="211"/>
        <v>695</v>
      </c>
      <c r="W965" s="14">
        <f t="shared" si="212"/>
        <v>437</v>
      </c>
      <c r="X965" s="14">
        <f t="shared" si="213"/>
        <v>246</v>
      </c>
      <c r="Y965" s="14">
        <f t="shared" si="214"/>
        <v>107</v>
      </c>
      <c r="Z965" s="14">
        <f t="shared" si="215"/>
        <v>40</v>
      </c>
      <c r="AA965" s="14">
        <f t="shared" si="216"/>
        <v>13</v>
      </c>
      <c r="AB965" s="14">
        <f t="shared" si="217"/>
        <v>5</v>
      </c>
      <c r="AC965" s="14">
        <f t="shared" si="218"/>
        <v>1</v>
      </c>
      <c r="AD965" s="14">
        <f t="shared" si="219"/>
        <v>1</v>
      </c>
      <c r="AE965" s="14">
        <f t="shared" si="220"/>
        <v>0</v>
      </c>
      <c r="AF965" s="14">
        <f t="shared" si="221"/>
        <v>0</v>
      </c>
      <c r="AG965" s="14">
        <f t="shared" si="222"/>
        <v>0</v>
      </c>
      <c r="AH965" s="14">
        <f t="shared" si="223"/>
        <v>0</v>
      </c>
      <c r="AI965" s="9">
        <f t="shared" si="224"/>
        <v>39.908675799086758</v>
      </c>
    </row>
    <row r="966" spans="1:35">
      <c r="A966" s="1">
        <v>120999</v>
      </c>
      <c r="B966" s="14">
        <v>64</v>
      </c>
      <c r="C966" s="14">
        <v>20</v>
      </c>
      <c r="D966" s="2">
        <v>65.183000000000007</v>
      </c>
      <c r="E966" s="3">
        <v>5.7</v>
      </c>
      <c r="F966" s="14">
        <v>167</v>
      </c>
      <c r="G966" s="14">
        <v>141</v>
      </c>
      <c r="H966" s="14">
        <v>111</v>
      </c>
      <c r="I966" s="14">
        <v>70</v>
      </c>
      <c r="J966" s="14">
        <v>44</v>
      </c>
      <c r="K966" s="14">
        <v>18</v>
      </c>
      <c r="L966" s="14">
        <v>8</v>
      </c>
      <c r="M966" s="14">
        <v>2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>
        <v>0</v>
      </c>
      <c r="T966" s="41">
        <v>2</v>
      </c>
      <c r="U966" s="14">
        <f t="shared" si="210"/>
        <v>561</v>
      </c>
      <c r="V966" s="14">
        <f t="shared" si="211"/>
        <v>394</v>
      </c>
      <c r="W966" s="14">
        <f t="shared" si="212"/>
        <v>253</v>
      </c>
      <c r="X966" s="14">
        <f t="shared" si="213"/>
        <v>142</v>
      </c>
      <c r="Y966" s="14">
        <f t="shared" si="214"/>
        <v>72</v>
      </c>
      <c r="Z966" s="14">
        <f t="shared" si="215"/>
        <v>28</v>
      </c>
      <c r="AA966" s="14">
        <f t="shared" si="216"/>
        <v>10</v>
      </c>
      <c r="AB966" s="14">
        <f t="shared" si="217"/>
        <v>2</v>
      </c>
      <c r="AC966" s="14">
        <f t="shared" si="218"/>
        <v>0</v>
      </c>
      <c r="AD966" s="14">
        <f t="shared" si="219"/>
        <v>0</v>
      </c>
      <c r="AE966" s="14">
        <f t="shared" si="220"/>
        <v>0</v>
      </c>
      <c r="AF966" s="14">
        <f t="shared" si="221"/>
        <v>0</v>
      </c>
      <c r="AG966" s="14">
        <f t="shared" si="222"/>
        <v>0</v>
      </c>
      <c r="AH966" s="14">
        <f t="shared" si="223"/>
        <v>0</v>
      </c>
      <c r="AI966" s="9">
        <f t="shared" si="224"/>
        <v>45.098039215686278</v>
      </c>
    </row>
    <row r="967" spans="1:35">
      <c r="A967" s="1">
        <v>121399</v>
      </c>
      <c r="B967" s="14">
        <v>65</v>
      </c>
      <c r="C967" s="14">
        <v>1</v>
      </c>
      <c r="D967" s="2">
        <v>65.239999999999995</v>
      </c>
      <c r="E967" s="3">
        <v>5.6</v>
      </c>
      <c r="F967" s="14">
        <v>334</v>
      </c>
      <c r="G967" s="14">
        <v>178</v>
      </c>
      <c r="H967" s="14">
        <v>104</v>
      </c>
      <c r="I967" s="14">
        <v>66</v>
      </c>
      <c r="J967" s="14">
        <v>32</v>
      </c>
      <c r="K967" s="14">
        <v>16</v>
      </c>
      <c r="L967" s="14">
        <v>11</v>
      </c>
      <c r="M967" s="14">
        <v>5</v>
      </c>
      <c r="N967" s="14">
        <v>0</v>
      </c>
      <c r="O967" s="14">
        <v>1</v>
      </c>
      <c r="P967" s="14">
        <v>0</v>
      </c>
      <c r="Q967" s="14">
        <v>0</v>
      </c>
      <c r="R967" s="14">
        <v>0</v>
      </c>
      <c r="S967">
        <v>1</v>
      </c>
      <c r="T967" s="41">
        <v>2</v>
      </c>
      <c r="U967" s="14">
        <f t="shared" si="210"/>
        <v>748</v>
      </c>
      <c r="V967" s="14">
        <f t="shared" si="211"/>
        <v>414</v>
      </c>
      <c r="W967" s="14">
        <f t="shared" si="212"/>
        <v>236</v>
      </c>
      <c r="X967" s="14">
        <f t="shared" si="213"/>
        <v>132</v>
      </c>
      <c r="Y967" s="14">
        <f t="shared" si="214"/>
        <v>66</v>
      </c>
      <c r="Z967" s="14">
        <f t="shared" si="215"/>
        <v>34</v>
      </c>
      <c r="AA967" s="14">
        <f t="shared" si="216"/>
        <v>18</v>
      </c>
      <c r="AB967" s="14">
        <f t="shared" si="217"/>
        <v>7</v>
      </c>
      <c r="AC967" s="14">
        <f t="shared" si="218"/>
        <v>2</v>
      </c>
      <c r="AD967" s="14">
        <f t="shared" si="219"/>
        <v>2</v>
      </c>
      <c r="AE967" s="14">
        <f t="shared" si="220"/>
        <v>1</v>
      </c>
      <c r="AF967" s="14">
        <f t="shared" si="221"/>
        <v>1</v>
      </c>
      <c r="AG967" s="14">
        <f t="shared" si="222"/>
        <v>1</v>
      </c>
      <c r="AH967" s="14">
        <f t="shared" si="223"/>
        <v>1</v>
      </c>
      <c r="AI967" s="9">
        <f t="shared" si="224"/>
        <v>31.550802139037433</v>
      </c>
    </row>
    <row r="968" spans="1:35">
      <c r="A968" s="1">
        <v>121399</v>
      </c>
      <c r="B968" s="14">
        <v>65</v>
      </c>
      <c r="C968" s="14">
        <v>2</v>
      </c>
      <c r="D968" s="2">
        <v>65.296000000000006</v>
      </c>
      <c r="E968" s="3">
        <v>4.5999999999999996</v>
      </c>
      <c r="F968" s="14">
        <v>783</v>
      </c>
      <c r="G968" s="14">
        <v>448</v>
      </c>
      <c r="H968" s="14">
        <v>266</v>
      </c>
      <c r="I968" s="14">
        <v>157</v>
      </c>
      <c r="J968" s="14">
        <v>76</v>
      </c>
      <c r="K968" s="14">
        <v>49</v>
      </c>
      <c r="L968" s="14">
        <v>24</v>
      </c>
      <c r="M968" s="14">
        <v>10</v>
      </c>
      <c r="N968" s="14">
        <v>6</v>
      </c>
      <c r="O968" s="14">
        <v>4</v>
      </c>
      <c r="P968" s="14">
        <v>0</v>
      </c>
      <c r="Q968" s="14">
        <v>0</v>
      </c>
      <c r="R968" s="14">
        <v>0</v>
      </c>
      <c r="S968">
        <v>0</v>
      </c>
      <c r="T968" s="41">
        <v>2</v>
      </c>
      <c r="U968" s="14">
        <f t="shared" si="210"/>
        <v>1823</v>
      </c>
      <c r="V968" s="14">
        <f t="shared" si="211"/>
        <v>1040</v>
      </c>
      <c r="W968" s="14">
        <f t="shared" si="212"/>
        <v>592</v>
      </c>
      <c r="X968" s="14">
        <f t="shared" si="213"/>
        <v>326</v>
      </c>
      <c r="Y968" s="14">
        <f t="shared" si="214"/>
        <v>169</v>
      </c>
      <c r="Z968" s="14">
        <f t="shared" si="215"/>
        <v>93</v>
      </c>
      <c r="AA968" s="14">
        <f t="shared" si="216"/>
        <v>44</v>
      </c>
      <c r="AB968" s="14">
        <f t="shared" si="217"/>
        <v>20</v>
      </c>
      <c r="AC968" s="14">
        <f t="shared" si="218"/>
        <v>10</v>
      </c>
      <c r="AD968" s="14">
        <f t="shared" si="219"/>
        <v>4</v>
      </c>
      <c r="AE968" s="14">
        <f t="shared" si="220"/>
        <v>0</v>
      </c>
      <c r="AF968" s="14">
        <f t="shared" si="221"/>
        <v>0</v>
      </c>
      <c r="AG968" s="14">
        <f t="shared" si="222"/>
        <v>0</v>
      </c>
      <c r="AH968" s="14">
        <f t="shared" si="223"/>
        <v>0</v>
      </c>
      <c r="AI968" s="9">
        <f t="shared" si="224"/>
        <v>32.473944048272081</v>
      </c>
    </row>
    <row r="969" spans="1:35">
      <c r="A969" s="1">
        <v>121399</v>
      </c>
      <c r="B969" s="14">
        <v>65</v>
      </c>
      <c r="C969" s="14">
        <v>3</v>
      </c>
      <c r="D969" s="2">
        <v>65.341999999999999</v>
      </c>
      <c r="E969" s="3">
        <v>4.5999999999999996</v>
      </c>
      <c r="F969" s="14">
        <v>662</v>
      </c>
      <c r="G969" s="14">
        <v>401</v>
      </c>
      <c r="H969" s="14">
        <v>249</v>
      </c>
      <c r="I969" s="14">
        <v>146</v>
      </c>
      <c r="J969" s="14">
        <v>68</v>
      </c>
      <c r="K969" s="14">
        <v>38</v>
      </c>
      <c r="L969" s="14">
        <v>24</v>
      </c>
      <c r="M969" s="14">
        <v>13</v>
      </c>
      <c r="N969" s="14">
        <v>4</v>
      </c>
      <c r="O969" s="14">
        <v>1</v>
      </c>
      <c r="P969" s="14">
        <v>0</v>
      </c>
      <c r="Q969" s="14">
        <v>0</v>
      </c>
      <c r="R969" s="14">
        <v>0</v>
      </c>
      <c r="S969">
        <v>0</v>
      </c>
      <c r="T969" s="41">
        <v>2</v>
      </c>
      <c r="U969" s="14">
        <f t="shared" si="210"/>
        <v>1606</v>
      </c>
      <c r="V969" s="14">
        <f t="shared" si="211"/>
        <v>944</v>
      </c>
      <c r="W969" s="14">
        <f t="shared" si="212"/>
        <v>543</v>
      </c>
      <c r="X969" s="14">
        <f t="shared" si="213"/>
        <v>294</v>
      </c>
      <c r="Y969" s="14">
        <f t="shared" si="214"/>
        <v>148</v>
      </c>
      <c r="Z969" s="14">
        <f t="shared" si="215"/>
        <v>80</v>
      </c>
      <c r="AA969" s="14">
        <f t="shared" si="216"/>
        <v>42</v>
      </c>
      <c r="AB969" s="14">
        <f t="shared" si="217"/>
        <v>18</v>
      </c>
      <c r="AC969" s="14">
        <f t="shared" si="218"/>
        <v>5</v>
      </c>
      <c r="AD969" s="14">
        <f t="shared" si="219"/>
        <v>1</v>
      </c>
      <c r="AE969" s="14">
        <f t="shared" si="220"/>
        <v>0</v>
      </c>
      <c r="AF969" s="14">
        <f t="shared" si="221"/>
        <v>0</v>
      </c>
      <c r="AG969" s="14">
        <f t="shared" si="222"/>
        <v>0</v>
      </c>
      <c r="AH969" s="14">
        <f t="shared" si="223"/>
        <v>0</v>
      </c>
      <c r="AI969" s="9">
        <f t="shared" si="224"/>
        <v>33.810709838107101</v>
      </c>
    </row>
    <row r="970" spans="1:35">
      <c r="A970" s="1">
        <v>121399</v>
      </c>
      <c r="B970" s="14">
        <v>65</v>
      </c>
      <c r="C970" s="14">
        <v>4</v>
      </c>
      <c r="D970" s="2">
        <v>65.388000000000005</v>
      </c>
      <c r="E970" s="3">
        <v>4.5999999999999996</v>
      </c>
      <c r="F970" s="14">
        <v>124</v>
      </c>
      <c r="G970" s="14">
        <v>76</v>
      </c>
      <c r="H970" s="14">
        <v>44</v>
      </c>
      <c r="I970" s="14">
        <v>26</v>
      </c>
      <c r="J970" s="14">
        <v>15</v>
      </c>
      <c r="K970" s="14">
        <v>4</v>
      </c>
      <c r="L970" s="14">
        <v>2</v>
      </c>
      <c r="M970" s="14">
        <v>1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>
        <v>0</v>
      </c>
      <c r="T970" s="41">
        <v>2</v>
      </c>
      <c r="U970" s="14">
        <f t="shared" si="210"/>
        <v>292</v>
      </c>
      <c r="V970" s="14">
        <f t="shared" si="211"/>
        <v>168</v>
      </c>
      <c r="W970" s="14">
        <f t="shared" si="212"/>
        <v>92</v>
      </c>
      <c r="X970" s="14">
        <f t="shared" si="213"/>
        <v>48</v>
      </c>
      <c r="Y970" s="14">
        <f t="shared" si="214"/>
        <v>22</v>
      </c>
      <c r="Z970" s="14">
        <f t="shared" si="215"/>
        <v>7</v>
      </c>
      <c r="AA970" s="14">
        <f t="shared" si="216"/>
        <v>3</v>
      </c>
      <c r="AB970" s="14">
        <f t="shared" si="217"/>
        <v>1</v>
      </c>
      <c r="AC970" s="14">
        <f t="shared" si="218"/>
        <v>0</v>
      </c>
      <c r="AD970" s="14">
        <f t="shared" si="219"/>
        <v>0</v>
      </c>
      <c r="AE970" s="14">
        <f t="shared" si="220"/>
        <v>0</v>
      </c>
      <c r="AF970" s="14">
        <f t="shared" si="221"/>
        <v>0</v>
      </c>
      <c r="AG970" s="14">
        <f t="shared" si="222"/>
        <v>0</v>
      </c>
      <c r="AH970" s="14">
        <f t="shared" si="223"/>
        <v>0</v>
      </c>
      <c r="AI970" s="9">
        <f t="shared" si="224"/>
        <v>31.506849315068493</v>
      </c>
    </row>
    <row r="971" spans="1:35">
      <c r="A971" s="1">
        <v>121399</v>
      </c>
      <c r="B971" s="14">
        <v>65</v>
      </c>
      <c r="C971" s="14">
        <v>5</v>
      </c>
      <c r="D971" s="2">
        <v>65.433999999999997</v>
      </c>
      <c r="E971" s="3">
        <v>4.5999999999999996</v>
      </c>
      <c r="F971" s="14">
        <v>128</v>
      </c>
      <c r="G971" s="14">
        <v>93</v>
      </c>
      <c r="H971" s="14">
        <v>62</v>
      </c>
      <c r="I971" s="14">
        <v>28</v>
      </c>
      <c r="J971" s="14">
        <v>13</v>
      </c>
      <c r="K971" s="14">
        <v>4</v>
      </c>
      <c r="L971" s="14">
        <v>1</v>
      </c>
      <c r="M971" s="14">
        <v>1</v>
      </c>
      <c r="N971" s="14">
        <v>3</v>
      </c>
      <c r="O971" s="14">
        <v>0</v>
      </c>
      <c r="P971" s="14">
        <v>0</v>
      </c>
      <c r="Q971" s="14">
        <v>0</v>
      </c>
      <c r="R971" s="14">
        <v>0</v>
      </c>
      <c r="S971">
        <v>1</v>
      </c>
      <c r="T971" s="41">
        <v>2</v>
      </c>
      <c r="U971" s="14">
        <f t="shared" ref="U971:U1034" si="225">SUM(F971:S971)</f>
        <v>334</v>
      </c>
      <c r="V971" s="14">
        <f t="shared" ref="V971:V1034" si="226">SUM(G971:S971)</f>
        <v>206</v>
      </c>
      <c r="W971" s="14">
        <f t="shared" ref="W971:W1034" si="227">SUM(H971:S971)</f>
        <v>113</v>
      </c>
      <c r="X971" s="14">
        <f t="shared" ref="X971:X1034" si="228">SUM(I971:S971)</f>
        <v>51</v>
      </c>
      <c r="Y971" s="14">
        <f t="shared" ref="Y971:Y1034" si="229">SUM(J971:S971)</f>
        <v>23</v>
      </c>
      <c r="Z971" s="14">
        <f t="shared" ref="Z971:Z1034" si="230">SUM(K971:S971)</f>
        <v>10</v>
      </c>
      <c r="AA971" s="14">
        <f t="shared" ref="AA971:AA1034" si="231">SUM(L971:S971)</f>
        <v>6</v>
      </c>
      <c r="AB971" s="14">
        <f t="shared" ref="AB971:AB1034" si="232">SUM(M971:S971)</f>
        <v>5</v>
      </c>
      <c r="AC971" s="14">
        <f t="shared" ref="AC971:AC1034" si="233">SUM(N971:S971)</f>
        <v>4</v>
      </c>
      <c r="AD971" s="14">
        <f t="shared" ref="AD971:AD1034" si="234">SUM(O971:S971)</f>
        <v>1</v>
      </c>
      <c r="AE971" s="14">
        <f t="shared" ref="AE971:AE1034" si="235">SUM(P971:S971)</f>
        <v>1</v>
      </c>
      <c r="AF971" s="14">
        <f t="shared" ref="AF971:AF1034" si="236">SUM(Q971:S971)</f>
        <v>1</v>
      </c>
      <c r="AG971" s="14">
        <f t="shared" ref="AG971:AG1034" si="237">SUM(R971:S971)</f>
        <v>1</v>
      </c>
      <c r="AH971" s="14">
        <f t="shared" ref="AH971:AH1034" si="238">SUM(S971)</f>
        <v>1</v>
      </c>
      <c r="AI971" s="9">
        <f t="shared" ref="AI971:AI1034" si="239">(W971/U971)*100</f>
        <v>33.832335329341319</v>
      </c>
    </row>
    <row r="972" spans="1:35">
      <c r="A972" s="1">
        <v>121399</v>
      </c>
      <c r="B972" s="14">
        <v>65</v>
      </c>
      <c r="C972" s="14">
        <v>6</v>
      </c>
      <c r="D972" s="2">
        <v>65.48</v>
      </c>
      <c r="E972" s="3">
        <v>4.5999999999999996</v>
      </c>
      <c r="F972" s="14">
        <v>197</v>
      </c>
      <c r="G972" s="14">
        <v>135</v>
      </c>
      <c r="H972" s="14">
        <v>119</v>
      </c>
      <c r="I972" s="14">
        <v>57</v>
      </c>
      <c r="J972" s="14">
        <v>30</v>
      </c>
      <c r="K972" s="14">
        <v>14</v>
      </c>
      <c r="L972" s="14">
        <v>4</v>
      </c>
      <c r="M972" s="14">
        <v>2</v>
      </c>
      <c r="N972" s="14">
        <v>0</v>
      </c>
      <c r="O972" s="14">
        <v>0</v>
      </c>
      <c r="P972" s="14">
        <v>1</v>
      </c>
      <c r="Q972" s="14">
        <v>1</v>
      </c>
      <c r="R972" s="14">
        <v>1</v>
      </c>
      <c r="S972">
        <v>1</v>
      </c>
      <c r="T972" s="41">
        <v>2</v>
      </c>
      <c r="U972" s="14">
        <f t="shared" si="225"/>
        <v>562</v>
      </c>
      <c r="V972" s="14">
        <f t="shared" si="226"/>
        <v>365</v>
      </c>
      <c r="W972" s="14">
        <f t="shared" si="227"/>
        <v>230</v>
      </c>
      <c r="X972" s="14">
        <f t="shared" si="228"/>
        <v>111</v>
      </c>
      <c r="Y972" s="14">
        <f t="shared" si="229"/>
        <v>54</v>
      </c>
      <c r="Z972" s="14">
        <f t="shared" si="230"/>
        <v>24</v>
      </c>
      <c r="AA972" s="14">
        <f t="shared" si="231"/>
        <v>10</v>
      </c>
      <c r="AB972" s="14">
        <f t="shared" si="232"/>
        <v>6</v>
      </c>
      <c r="AC972" s="14">
        <f t="shared" si="233"/>
        <v>4</v>
      </c>
      <c r="AD972" s="14">
        <f t="shared" si="234"/>
        <v>4</v>
      </c>
      <c r="AE972" s="14">
        <f t="shared" si="235"/>
        <v>4</v>
      </c>
      <c r="AF972" s="14">
        <f t="shared" si="236"/>
        <v>3</v>
      </c>
      <c r="AG972" s="14">
        <f t="shared" si="237"/>
        <v>2</v>
      </c>
      <c r="AH972" s="14">
        <f t="shared" si="238"/>
        <v>1</v>
      </c>
      <c r="AI972" s="9">
        <f t="shared" si="239"/>
        <v>40.92526690391459</v>
      </c>
    </row>
    <row r="973" spans="1:35">
      <c r="A973" s="1">
        <v>121399</v>
      </c>
      <c r="B973" s="14">
        <v>65</v>
      </c>
      <c r="C973" s="14">
        <v>7</v>
      </c>
      <c r="D973" s="2">
        <v>65.525999999999996</v>
      </c>
      <c r="E973" s="3">
        <v>4.5999999999999996</v>
      </c>
      <c r="F973" s="14">
        <v>143</v>
      </c>
      <c r="G973" s="14">
        <v>105</v>
      </c>
      <c r="H973" s="14">
        <v>81</v>
      </c>
      <c r="I973" s="14">
        <v>42</v>
      </c>
      <c r="J973" s="14">
        <v>14</v>
      </c>
      <c r="K973" s="14">
        <v>9</v>
      </c>
      <c r="L973" s="14">
        <v>6</v>
      </c>
      <c r="M973" s="14">
        <v>3</v>
      </c>
      <c r="N973" s="14">
        <v>3</v>
      </c>
      <c r="O973" s="14">
        <v>1</v>
      </c>
      <c r="P973" s="14">
        <v>3</v>
      </c>
      <c r="Q973" s="14">
        <v>1</v>
      </c>
      <c r="R973" s="14">
        <v>3</v>
      </c>
      <c r="S973">
        <v>1</v>
      </c>
      <c r="T973" s="41">
        <v>2</v>
      </c>
      <c r="U973" s="14">
        <f t="shared" si="225"/>
        <v>415</v>
      </c>
      <c r="V973" s="14">
        <f t="shared" si="226"/>
        <v>272</v>
      </c>
      <c r="W973" s="14">
        <f t="shared" si="227"/>
        <v>167</v>
      </c>
      <c r="X973" s="14">
        <f t="shared" si="228"/>
        <v>86</v>
      </c>
      <c r="Y973" s="14">
        <f t="shared" si="229"/>
        <v>44</v>
      </c>
      <c r="Z973" s="14">
        <f t="shared" si="230"/>
        <v>30</v>
      </c>
      <c r="AA973" s="14">
        <f t="shared" si="231"/>
        <v>21</v>
      </c>
      <c r="AB973" s="14">
        <f t="shared" si="232"/>
        <v>15</v>
      </c>
      <c r="AC973" s="14">
        <f t="shared" si="233"/>
        <v>12</v>
      </c>
      <c r="AD973" s="14">
        <f t="shared" si="234"/>
        <v>9</v>
      </c>
      <c r="AE973" s="14">
        <f t="shared" si="235"/>
        <v>8</v>
      </c>
      <c r="AF973" s="14">
        <f t="shared" si="236"/>
        <v>5</v>
      </c>
      <c r="AG973" s="14">
        <f t="shared" si="237"/>
        <v>4</v>
      </c>
      <c r="AH973" s="14">
        <f t="shared" si="238"/>
        <v>1</v>
      </c>
      <c r="AI973" s="9">
        <f t="shared" si="239"/>
        <v>40.240963855421683</v>
      </c>
    </row>
    <row r="974" spans="1:35">
      <c r="A974" s="1">
        <v>121399</v>
      </c>
      <c r="B974" s="14">
        <v>65</v>
      </c>
      <c r="C974" s="14">
        <v>8</v>
      </c>
      <c r="D974" s="2">
        <v>65.572000000000003</v>
      </c>
      <c r="E974" s="3">
        <v>4.5999999999999996</v>
      </c>
      <c r="F974" s="14">
        <v>186</v>
      </c>
      <c r="G974" s="14">
        <v>97</v>
      </c>
      <c r="H974" s="14">
        <v>55</v>
      </c>
      <c r="I974" s="14">
        <v>24</v>
      </c>
      <c r="J974" s="14">
        <v>7</v>
      </c>
      <c r="K974" s="14">
        <v>8</v>
      </c>
      <c r="L974" s="14">
        <v>0</v>
      </c>
      <c r="M974" s="14">
        <v>1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>
        <v>0</v>
      </c>
      <c r="T974" s="41">
        <v>2</v>
      </c>
      <c r="U974" s="14">
        <f t="shared" si="225"/>
        <v>378</v>
      </c>
      <c r="V974" s="14">
        <f t="shared" si="226"/>
        <v>192</v>
      </c>
      <c r="W974" s="14">
        <f t="shared" si="227"/>
        <v>95</v>
      </c>
      <c r="X974" s="14">
        <f t="shared" si="228"/>
        <v>40</v>
      </c>
      <c r="Y974" s="14">
        <f t="shared" si="229"/>
        <v>16</v>
      </c>
      <c r="Z974" s="14">
        <f t="shared" si="230"/>
        <v>9</v>
      </c>
      <c r="AA974" s="14">
        <f t="shared" si="231"/>
        <v>1</v>
      </c>
      <c r="AB974" s="14">
        <f t="shared" si="232"/>
        <v>1</v>
      </c>
      <c r="AC974" s="14">
        <f t="shared" si="233"/>
        <v>0</v>
      </c>
      <c r="AD974" s="14">
        <f t="shared" si="234"/>
        <v>0</v>
      </c>
      <c r="AE974" s="14">
        <f t="shared" si="235"/>
        <v>0</v>
      </c>
      <c r="AF974" s="14">
        <f t="shared" si="236"/>
        <v>0</v>
      </c>
      <c r="AG974" s="14">
        <f t="shared" si="237"/>
        <v>0</v>
      </c>
      <c r="AH974" s="14">
        <f t="shared" si="238"/>
        <v>0</v>
      </c>
      <c r="AI974" s="9">
        <f t="shared" si="239"/>
        <v>25.132275132275133</v>
      </c>
    </row>
    <row r="975" spans="1:35">
      <c r="A975" s="1">
        <v>121399</v>
      </c>
      <c r="B975" s="14">
        <v>65</v>
      </c>
      <c r="C975" s="14">
        <v>9</v>
      </c>
      <c r="D975" s="2">
        <v>65.617999999999995</v>
      </c>
      <c r="E975" s="3">
        <v>4.5999999999999996</v>
      </c>
      <c r="F975" s="14">
        <v>259</v>
      </c>
      <c r="G975" s="14">
        <v>168</v>
      </c>
      <c r="H975" s="14">
        <v>97</v>
      </c>
      <c r="I975" s="14">
        <v>50</v>
      </c>
      <c r="J975" s="14">
        <v>25</v>
      </c>
      <c r="K975" s="14">
        <v>8</v>
      </c>
      <c r="L975" s="14">
        <v>5</v>
      </c>
      <c r="M975" s="14">
        <v>2</v>
      </c>
      <c r="N975" s="14">
        <v>1</v>
      </c>
      <c r="O975" s="14">
        <v>0</v>
      </c>
      <c r="P975" s="14">
        <v>1</v>
      </c>
      <c r="Q975" s="14">
        <v>1</v>
      </c>
      <c r="R975" s="14">
        <v>0</v>
      </c>
      <c r="S975">
        <v>0</v>
      </c>
      <c r="T975" s="41">
        <v>2</v>
      </c>
      <c r="U975" s="14">
        <f t="shared" si="225"/>
        <v>617</v>
      </c>
      <c r="V975" s="14">
        <f t="shared" si="226"/>
        <v>358</v>
      </c>
      <c r="W975" s="14">
        <f t="shared" si="227"/>
        <v>190</v>
      </c>
      <c r="X975" s="14">
        <f t="shared" si="228"/>
        <v>93</v>
      </c>
      <c r="Y975" s="14">
        <f t="shared" si="229"/>
        <v>43</v>
      </c>
      <c r="Z975" s="14">
        <f t="shared" si="230"/>
        <v>18</v>
      </c>
      <c r="AA975" s="14">
        <f t="shared" si="231"/>
        <v>10</v>
      </c>
      <c r="AB975" s="14">
        <f t="shared" si="232"/>
        <v>5</v>
      </c>
      <c r="AC975" s="14">
        <f t="shared" si="233"/>
        <v>3</v>
      </c>
      <c r="AD975" s="14">
        <f t="shared" si="234"/>
        <v>2</v>
      </c>
      <c r="AE975" s="14">
        <f t="shared" si="235"/>
        <v>2</v>
      </c>
      <c r="AF975" s="14">
        <f t="shared" si="236"/>
        <v>1</v>
      </c>
      <c r="AG975" s="14">
        <f t="shared" si="237"/>
        <v>0</v>
      </c>
      <c r="AH975" s="14">
        <f t="shared" si="238"/>
        <v>0</v>
      </c>
      <c r="AI975" s="9">
        <f t="shared" si="239"/>
        <v>30.79416531604538</v>
      </c>
    </row>
    <row r="976" spans="1:35">
      <c r="A976" s="1">
        <v>121399</v>
      </c>
      <c r="B976" s="14">
        <v>65</v>
      </c>
      <c r="C976" s="14">
        <v>10</v>
      </c>
      <c r="D976" s="2">
        <v>65.664000000000001</v>
      </c>
      <c r="E976" s="3">
        <v>4.5999999999999996</v>
      </c>
      <c r="F976" s="14">
        <v>362</v>
      </c>
      <c r="G976" s="14">
        <v>170</v>
      </c>
      <c r="H976" s="14">
        <v>115</v>
      </c>
      <c r="I976" s="14">
        <v>45</v>
      </c>
      <c r="J976" s="14">
        <v>27</v>
      </c>
      <c r="K976" s="14">
        <v>10</v>
      </c>
      <c r="L976" s="14">
        <v>4</v>
      </c>
      <c r="M976" s="14">
        <v>4</v>
      </c>
      <c r="N976" s="14">
        <v>1</v>
      </c>
      <c r="O976" s="14">
        <v>0</v>
      </c>
      <c r="P976" s="14">
        <v>1</v>
      </c>
      <c r="Q976" s="14">
        <v>0</v>
      </c>
      <c r="R976" s="14">
        <v>0</v>
      </c>
      <c r="S976">
        <v>0</v>
      </c>
      <c r="T976" s="41">
        <v>2</v>
      </c>
      <c r="U976" s="14">
        <f t="shared" si="225"/>
        <v>739</v>
      </c>
      <c r="V976" s="14">
        <f t="shared" si="226"/>
        <v>377</v>
      </c>
      <c r="W976" s="14">
        <f t="shared" si="227"/>
        <v>207</v>
      </c>
      <c r="X976" s="14">
        <f t="shared" si="228"/>
        <v>92</v>
      </c>
      <c r="Y976" s="14">
        <f t="shared" si="229"/>
        <v>47</v>
      </c>
      <c r="Z976" s="14">
        <f t="shared" si="230"/>
        <v>20</v>
      </c>
      <c r="AA976" s="14">
        <f t="shared" si="231"/>
        <v>10</v>
      </c>
      <c r="AB976" s="14">
        <f t="shared" si="232"/>
        <v>6</v>
      </c>
      <c r="AC976" s="14">
        <f t="shared" si="233"/>
        <v>2</v>
      </c>
      <c r="AD976" s="14">
        <f t="shared" si="234"/>
        <v>1</v>
      </c>
      <c r="AE976" s="14">
        <f t="shared" si="235"/>
        <v>1</v>
      </c>
      <c r="AF976" s="14">
        <f t="shared" si="236"/>
        <v>0</v>
      </c>
      <c r="AG976" s="14">
        <f t="shared" si="237"/>
        <v>0</v>
      </c>
      <c r="AH976" s="14">
        <f t="shared" si="238"/>
        <v>0</v>
      </c>
      <c r="AI976" s="9">
        <f t="shared" si="239"/>
        <v>28.010825439783492</v>
      </c>
    </row>
    <row r="977" spans="1:35">
      <c r="A977" s="1">
        <v>121399</v>
      </c>
      <c r="B977" s="14">
        <v>65</v>
      </c>
      <c r="C977" s="14">
        <v>11</v>
      </c>
      <c r="D977" s="2">
        <v>65.709999999999994</v>
      </c>
      <c r="E977" s="3">
        <v>4.5999999999999996</v>
      </c>
      <c r="F977" s="14">
        <v>458</v>
      </c>
      <c r="G977" s="14">
        <v>212</v>
      </c>
      <c r="H977" s="14">
        <v>127</v>
      </c>
      <c r="I977" s="14">
        <v>64</v>
      </c>
      <c r="J977" s="14">
        <v>41</v>
      </c>
      <c r="K977" s="14">
        <v>15</v>
      </c>
      <c r="L977" s="14">
        <v>5</v>
      </c>
      <c r="M977" s="14">
        <v>1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>
        <v>0</v>
      </c>
      <c r="T977" s="41">
        <v>2</v>
      </c>
      <c r="U977" s="14">
        <f t="shared" si="225"/>
        <v>923</v>
      </c>
      <c r="V977" s="14">
        <f t="shared" si="226"/>
        <v>465</v>
      </c>
      <c r="W977" s="14">
        <f t="shared" si="227"/>
        <v>253</v>
      </c>
      <c r="X977" s="14">
        <f t="shared" si="228"/>
        <v>126</v>
      </c>
      <c r="Y977" s="14">
        <f t="shared" si="229"/>
        <v>62</v>
      </c>
      <c r="Z977" s="14">
        <f t="shared" si="230"/>
        <v>21</v>
      </c>
      <c r="AA977" s="14">
        <f t="shared" si="231"/>
        <v>6</v>
      </c>
      <c r="AB977" s="14">
        <f t="shared" si="232"/>
        <v>1</v>
      </c>
      <c r="AC977" s="14">
        <f t="shared" si="233"/>
        <v>0</v>
      </c>
      <c r="AD977" s="14">
        <f t="shared" si="234"/>
        <v>0</v>
      </c>
      <c r="AE977" s="14">
        <f t="shared" si="235"/>
        <v>0</v>
      </c>
      <c r="AF977" s="14">
        <f t="shared" si="236"/>
        <v>0</v>
      </c>
      <c r="AG977" s="14">
        <f t="shared" si="237"/>
        <v>0</v>
      </c>
      <c r="AH977" s="14">
        <f t="shared" si="238"/>
        <v>0</v>
      </c>
      <c r="AI977" s="9">
        <f t="shared" si="239"/>
        <v>27.410617551462625</v>
      </c>
    </row>
    <row r="978" spans="1:35">
      <c r="A978" s="1">
        <v>121399</v>
      </c>
      <c r="B978" s="14">
        <v>65</v>
      </c>
      <c r="C978" s="14">
        <v>12</v>
      </c>
      <c r="D978" s="2">
        <v>65.756</v>
      </c>
      <c r="E978" s="3">
        <v>4.5999999999999996</v>
      </c>
      <c r="F978" s="14">
        <v>160</v>
      </c>
      <c r="G978" s="14">
        <v>75</v>
      </c>
      <c r="H978" s="14">
        <v>38</v>
      </c>
      <c r="I978" s="14">
        <v>25</v>
      </c>
      <c r="J978" s="14">
        <v>9</v>
      </c>
      <c r="K978" s="14">
        <v>5</v>
      </c>
      <c r="L978" s="14">
        <v>1</v>
      </c>
      <c r="M978" s="14">
        <v>0</v>
      </c>
      <c r="N978" s="14">
        <v>0</v>
      </c>
      <c r="O978" s="14">
        <v>0</v>
      </c>
      <c r="P978" s="14">
        <v>0</v>
      </c>
      <c r="Q978" s="14">
        <v>0</v>
      </c>
      <c r="R978" s="14">
        <v>0</v>
      </c>
      <c r="S978">
        <v>0</v>
      </c>
      <c r="T978" s="41">
        <v>2</v>
      </c>
      <c r="U978" s="14">
        <f t="shared" si="225"/>
        <v>313</v>
      </c>
      <c r="V978" s="14">
        <f t="shared" si="226"/>
        <v>153</v>
      </c>
      <c r="W978" s="14">
        <f t="shared" si="227"/>
        <v>78</v>
      </c>
      <c r="X978" s="14">
        <f t="shared" si="228"/>
        <v>40</v>
      </c>
      <c r="Y978" s="14">
        <f t="shared" si="229"/>
        <v>15</v>
      </c>
      <c r="Z978" s="14">
        <f t="shared" si="230"/>
        <v>6</v>
      </c>
      <c r="AA978" s="14">
        <f t="shared" si="231"/>
        <v>1</v>
      </c>
      <c r="AB978" s="14">
        <f t="shared" si="232"/>
        <v>0</v>
      </c>
      <c r="AC978" s="14">
        <f t="shared" si="233"/>
        <v>0</v>
      </c>
      <c r="AD978" s="14">
        <f t="shared" si="234"/>
        <v>0</v>
      </c>
      <c r="AE978" s="14">
        <f t="shared" si="235"/>
        <v>0</v>
      </c>
      <c r="AF978" s="14">
        <f t="shared" si="236"/>
        <v>0</v>
      </c>
      <c r="AG978" s="14">
        <f t="shared" si="237"/>
        <v>0</v>
      </c>
      <c r="AH978" s="14">
        <f t="shared" si="238"/>
        <v>0</v>
      </c>
      <c r="AI978" s="9">
        <f t="shared" si="239"/>
        <v>24.920127795527154</v>
      </c>
    </row>
    <row r="979" spans="1:35">
      <c r="A979" s="1">
        <v>121399</v>
      </c>
      <c r="B979" s="14">
        <v>65</v>
      </c>
      <c r="C979" s="14">
        <v>13</v>
      </c>
      <c r="D979" s="2">
        <v>65.802000000000007</v>
      </c>
      <c r="E979" s="3">
        <v>4.5999999999999996</v>
      </c>
      <c r="F979" s="14">
        <v>99</v>
      </c>
      <c r="G979" s="14">
        <v>40</v>
      </c>
      <c r="H979" s="14">
        <v>19</v>
      </c>
      <c r="I979" s="14">
        <v>11</v>
      </c>
      <c r="J979" s="14">
        <v>6</v>
      </c>
      <c r="K979" s="14">
        <v>1</v>
      </c>
      <c r="L979" s="14">
        <v>2</v>
      </c>
      <c r="M979" s="14">
        <v>0</v>
      </c>
      <c r="N979" s="14">
        <v>0</v>
      </c>
      <c r="O979" s="14">
        <v>0</v>
      </c>
      <c r="P979" s="14">
        <v>0</v>
      </c>
      <c r="Q979" s="14">
        <v>0</v>
      </c>
      <c r="R979" s="14">
        <v>0</v>
      </c>
      <c r="S979">
        <v>0</v>
      </c>
      <c r="T979" s="41">
        <v>2</v>
      </c>
      <c r="U979" s="14">
        <f t="shared" si="225"/>
        <v>178</v>
      </c>
      <c r="V979" s="14">
        <f t="shared" si="226"/>
        <v>79</v>
      </c>
      <c r="W979" s="14">
        <f t="shared" si="227"/>
        <v>39</v>
      </c>
      <c r="X979" s="14">
        <f t="shared" si="228"/>
        <v>20</v>
      </c>
      <c r="Y979" s="14">
        <f t="shared" si="229"/>
        <v>9</v>
      </c>
      <c r="Z979" s="14">
        <f t="shared" si="230"/>
        <v>3</v>
      </c>
      <c r="AA979" s="14">
        <f t="shared" si="231"/>
        <v>2</v>
      </c>
      <c r="AB979" s="14">
        <f t="shared" si="232"/>
        <v>0</v>
      </c>
      <c r="AC979" s="14">
        <f t="shared" si="233"/>
        <v>0</v>
      </c>
      <c r="AD979" s="14">
        <f t="shared" si="234"/>
        <v>0</v>
      </c>
      <c r="AE979" s="14">
        <f t="shared" si="235"/>
        <v>0</v>
      </c>
      <c r="AF979" s="14">
        <f t="shared" si="236"/>
        <v>0</v>
      </c>
      <c r="AG979" s="14">
        <f t="shared" si="237"/>
        <v>0</v>
      </c>
      <c r="AH979" s="14">
        <f t="shared" si="238"/>
        <v>0</v>
      </c>
      <c r="AI979" s="9">
        <f t="shared" si="239"/>
        <v>21.910112359550563</v>
      </c>
    </row>
    <row r="980" spans="1:35">
      <c r="A980" s="1">
        <v>121399</v>
      </c>
      <c r="B980" s="14">
        <v>65</v>
      </c>
      <c r="C980" s="14">
        <v>14</v>
      </c>
      <c r="D980" s="2">
        <v>65.847999999999999</v>
      </c>
      <c r="E980" s="3">
        <v>4.5999999999999996</v>
      </c>
      <c r="F980" s="14">
        <v>144</v>
      </c>
      <c r="G980" s="14">
        <v>64</v>
      </c>
      <c r="H980" s="14">
        <v>38</v>
      </c>
      <c r="I980" s="14">
        <v>18</v>
      </c>
      <c r="J980" s="14">
        <v>11</v>
      </c>
      <c r="K980" s="14">
        <v>1</v>
      </c>
      <c r="L980" s="14">
        <v>0</v>
      </c>
      <c r="M980" s="14">
        <v>1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>
        <v>0</v>
      </c>
      <c r="T980" s="41">
        <v>2</v>
      </c>
      <c r="U980" s="14">
        <f t="shared" si="225"/>
        <v>277</v>
      </c>
      <c r="V980" s="14">
        <f t="shared" si="226"/>
        <v>133</v>
      </c>
      <c r="W980" s="14">
        <f t="shared" si="227"/>
        <v>69</v>
      </c>
      <c r="X980" s="14">
        <f t="shared" si="228"/>
        <v>31</v>
      </c>
      <c r="Y980" s="14">
        <f t="shared" si="229"/>
        <v>13</v>
      </c>
      <c r="Z980" s="14">
        <f t="shared" si="230"/>
        <v>2</v>
      </c>
      <c r="AA980" s="14">
        <f t="shared" si="231"/>
        <v>1</v>
      </c>
      <c r="AB980" s="14">
        <f t="shared" si="232"/>
        <v>1</v>
      </c>
      <c r="AC980" s="14">
        <f t="shared" si="233"/>
        <v>0</v>
      </c>
      <c r="AD980" s="14">
        <f t="shared" si="234"/>
        <v>0</v>
      </c>
      <c r="AE980" s="14">
        <f t="shared" si="235"/>
        <v>0</v>
      </c>
      <c r="AF980" s="14">
        <f t="shared" si="236"/>
        <v>0</v>
      </c>
      <c r="AG980" s="14">
        <f t="shared" si="237"/>
        <v>0</v>
      </c>
      <c r="AH980" s="14">
        <f t="shared" si="238"/>
        <v>0</v>
      </c>
      <c r="AI980" s="9">
        <f t="shared" si="239"/>
        <v>24.909747292418771</v>
      </c>
    </row>
    <row r="981" spans="1:35">
      <c r="A981" s="1">
        <v>121399</v>
      </c>
      <c r="B981" s="14">
        <v>65</v>
      </c>
      <c r="C981" s="14">
        <v>15</v>
      </c>
      <c r="D981" s="2">
        <v>65.894000000000005</v>
      </c>
      <c r="E981" s="3">
        <v>4.5999999999999996</v>
      </c>
      <c r="F981" s="14">
        <v>161</v>
      </c>
      <c r="G981" s="14">
        <v>86</v>
      </c>
      <c r="H981" s="14">
        <v>55</v>
      </c>
      <c r="I981" s="14">
        <v>21</v>
      </c>
      <c r="J981" s="14">
        <v>10</v>
      </c>
      <c r="K981" s="14">
        <v>3</v>
      </c>
      <c r="L981" s="14">
        <v>0</v>
      </c>
      <c r="M981" s="14">
        <v>1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>
        <v>0</v>
      </c>
      <c r="T981" s="41">
        <v>2</v>
      </c>
      <c r="U981" s="14">
        <f t="shared" si="225"/>
        <v>337</v>
      </c>
      <c r="V981" s="14">
        <f t="shared" si="226"/>
        <v>176</v>
      </c>
      <c r="W981" s="14">
        <f t="shared" si="227"/>
        <v>90</v>
      </c>
      <c r="X981" s="14">
        <f t="shared" si="228"/>
        <v>35</v>
      </c>
      <c r="Y981" s="14">
        <f t="shared" si="229"/>
        <v>14</v>
      </c>
      <c r="Z981" s="14">
        <f t="shared" si="230"/>
        <v>4</v>
      </c>
      <c r="AA981" s="14">
        <f t="shared" si="231"/>
        <v>1</v>
      </c>
      <c r="AB981" s="14">
        <f t="shared" si="232"/>
        <v>1</v>
      </c>
      <c r="AC981" s="14">
        <f t="shared" si="233"/>
        <v>0</v>
      </c>
      <c r="AD981" s="14">
        <f t="shared" si="234"/>
        <v>0</v>
      </c>
      <c r="AE981" s="14">
        <f t="shared" si="235"/>
        <v>0</v>
      </c>
      <c r="AF981" s="14">
        <f t="shared" si="236"/>
        <v>0</v>
      </c>
      <c r="AG981" s="14">
        <f t="shared" si="237"/>
        <v>0</v>
      </c>
      <c r="AH981" s="14">
        <f t="shared" si="238"/>
        <v>0</v>
      </c>
      <c r="AI981" s="9">
        <f t="shared" si="239"/>
        <v>26.706231454005934</v>
      </c>
    </row>
    <row r="982" spans="1:35">
      <c r="A982" s="1">
        <v>121399</v>
      </c>
      <c r="B982" s="14">
        <v>65</v>
      </c>
      <c r="C982" s="14">
        <v>16</v>
      </c>
      <c r="D982" s="2">
        <v>65.94</v>
      </c>
      <c r="E982" s="3">
        <v>4.5999999999999996</v>
      </c>
      <c r="F982" s="14">
        <v>230</v>
      </c>
      <c r="G982" s="14">
        <v>95</v>
      </c>
      <c r="H982" s="14">
        <v>34</v>
      </c>
      <c r="I982" s="14">
        <v>22</v>
      </c>
      <c r="J982" s="14">
        <v>8</v>
      </c>
      <c r="K982" s="14">
        <v>7</v>
      </c>
      <c r="L982" s="14">
        <v>0</v>
      </c>
      <c r="M982" s="14">
        <v>1</v>
      </c>
      <c r="N982" s="14">
        <v>0</v>
      </c>
      <c r="O982" s="14">
        <v>2</v>
      </c>
      <c r="P982" s="14">
        <v>0</v>
      </c>
      <c r="Q982" s="14">
        <v>0</v>
      </c>
      <c r="R982" s="14">
        <v>0</v>
      </c>
      <c r="S982">
        <v>0</v>
      </c>
      <c r="T982" s="41">
        <v>2</v>
      </c>
      <c r="U982" s="14">
        <f t="shared" si="225"/>
        <v>399</v>
      </c>
      <c r="V982" s="14">
        <f t="shared" si="226"/>
        <v>169</v>
      </c>
      <c r="W982" s="14">
        <f t="shared" si="227"/>
        <v>74</v>
      </c>
      <c r="X982" s="14">
        <f t="shared" si="228"/>
        <v>40</v>
      </c>
      <c r="Y982" s="14">
        <f t="shared" si="229"/>
        <v>18</v>
      </c>
      <c r="Z982" s="14">
        <f t="shared" si="230"/>
        <v>10</v>
      </c>
      <c r="AA982" s="14">
        <f t="shared" si="231"/>
        <v>3</v>
      </c>
      <c r="AB982" s="14">
        <f t="shared" si="232"/>
        <v>3</v>
      </c>
      <c r="AC982" s="14">
        <f t="shared" si="233"/>
        <v>2</v>
      </c>
      <c r="AD982" s="14">
        <f t="shared" si="234"/>
        <v>2</v>
      </c>
      <c r="AE982" s="14">
        <f t="shared" si="235"/>
        <v>0</v>
      </c>
      <c r="AF982" s="14">
        <f t="shared" si="236"/>
        <v>0</v>
      </c>
      <c r="AG982" s="14">
        <f t="shared" si="237"/>
        <v>0</v>
      </c>
      <c r="AH982" s="14">
        <f t="shared" si="238"/>
        <v>0</v>
      </c>
      <c r="AI982" s="9">
        <f t="shared" si="239"/>
        <v>18.546365914786968</v>
      </c>
    </row>
    <row r="983" spans="1:35">
      <c r="A983" s="1">
        <v>121399</v>
      </c>
      <c r="B983" s="14">
        <v>65</v>
      </c>
      <c r="C983" s="14">
        <v>17</v>
      </c>
      <c r="D983" s="2">
        <v>65.986000000000004</v>
      </c>
      <c r="E983" s="3">
        <v>4.5999999999999996</v>
      </c>
      <c r="F983" s="14">
        <v>841</v>
      </c>
      <c r="G983" s="14">
        <v>516</v>
      </c>
      <c r="H983" s="14">
        <v>333</v>
      </c>
      <c r="I983" s="14">
        <v>204</v>
      </c>
      <c r="J983" s="14">
        <v>113</v>
      </c>
      <c r="K983" s="14">
        <v>51</v>
      </c>
      <c r="L983" s="14">
        <v>28</v>
      </c>
      <c r="M983" s="14">
        <v>18</v>
      </c>
      <c r="N983" s="14">
        <v>5</v>
      </c>
      <c r="O983" s="14">
        <v>3</v>
      </c>
      <c r="P983" s="14">
        <v>1</v>
      </c>
      <c r="Q983" s="14">
        <v>0</v>
      </c>
      <c r="R983" s="14">
        <v>2</v>
      </c>
      <c r="S983">
        <v>0</v>
      </c>
      <c r="T983" s="41">
        <v>2</v>
      </c>
      <c r="U983" s="14">
        <f t="shared" si="225"/>
        <v>2115</v>
      </c>
      <c r="V983" s="14">
        <f t="shared" si="226"/>
        <v>1274</v>
      </c>
      <c r="W983" s="14">
        <f t="shared" si="227"/>
        <v>758</v>
      </c>
      <c r="X983" s="14">
        <f t="shared" si="228"/>
        <v>425</v>
      </c>
      <c r="Y983" s="14">
        <f t="shared" si="229"/>
        <v>221</v>
      </c>
      <c r="Z983" s="14">
        <f t="shared" si="230"/>
        <v>108</v>
      </c>
      <c r="AA983" s="14">
        <f t="shared" si="231"/>
        <v>57</v>
      </c>
      <c r="AB983" s="14">
        <f t="shared" si="232"/>
        <v>29</v>
      </c>
      <c r="AC983" s="14">
        <f t="shared" si="233"/>
        <v>11</v>
      </c>
      <c r="AD983" s="14">
        <f t="shared" si="234"/>
        <v>6</v>
      </c>
      <c r="AE983" s="14">
        <f t="shared" si="235"/>
        <v>3</v>
      </c>
      <c r="AF983" s="14">
        <f t="shared" si="236"/>
        <v>2</v>
      </c>
      <c r="AG983" s="14">
        <f t="shared" si="237"/>
        <v>2</v>
      </c>
      <c r="AH983" s="14">
        <f t="shared" si="238"/>
        <v>0</v>
      </c>
      <c r="AI983" s="9">
        <f t="shared" si="239"/>
        <v>35.839243498817972</v>
      </c>
    </row>
    <row r="984" spans="1:35">
      <c r="A984" s="1">
        <v>121399</v>
      </c>
      <c r="B984" s="14">
        <v>65</v>
      </c>
      <c r="C984" s="14">
        <v>18</v>
      </c>
      <c r="D984" s="2">
        <v>66.031999999999996</v>
      </c>
      <c r="E984" s="3">
        <v>4.5999999999999996</v>
      </c>
      <c r="F984" s="14">
        <v>527</v>
      </c>
      <c r="G984" s="14">
        <v>234</v>
      </c>
      <c r="H984" s="14">
        <v>147</v>
      </c>
      <c r="I984" s="14">
        <v>86</v>
      </c>
      <c r="J984" s="14">
        <v>28</v>
      </c>
      <c r="K984" s="14">
        <v>14</v>
      </c>
      <c r="L984" s="14">
        <v>6</v>
      </c>
      <c r="M984" s="14">
        <v>2</v>
      </c>
      <c r="N984" s="14">
        <v>1</v>
      </c>
      <c r="O984" s="14">
        <v>0</v>
      </c>
      <c r="P984" s="14">
        <v>0</v>
      </c>
      <c r="Q984" s="14">
        <v>0</v>
      </c>
      <c r="R984" s="14">
        <v>0</v>
      </c>
      <c r="S984">
        <v>0</v>
      </c>
      <c r="T984" s="41">
        <v>2</v>
      </c>
      <c r="U984" s="14">
        <f t="shared" si="225"/>
        <v>1045</v>
      </c>
      <c r="V984" s="14">
        <f t="shared" si="226"/>
        <v>518</v>
      </c>
      <c r="W984" s="14">
        <f t="shared" si="227"/>
        <v>284</v>
      </c>
      <c r="X984" s="14">
        <f t="shared" si="228"/>
        <v>137</v>
      </c>
      <c r="Y984" s="14">
        <f t="shared" si="229"/>
        <v>51</v>
      </c>
      <c r="Z984" s="14">
        <f t="shared" si="230"/>
        <v>23</v>
      </c>
      <c r="AA984" s="14">
        <f t="shared" si="231"/>
        <v>9</v>
      </c>
      <c r="AB984" s="14">
        <f t="shared" si="232"/>
        <v>3</v>
      </c>
      <c r="AC984" s="14">
        <f t="shared" si="233"/>
        <v>1</v>
      </c>
      <c r="AD984" s="14">
        <f t="shared" si="234"/>
        <v>0</v>
      </c>
      <c r="AE984" s="14">
        <f t="shared" si="235"/>
        <v>0</v>
      </c>
      <c r="AF984" s="14">
        <f t="shared" si="236"/>
        <v>0</v>
      </c>
      <c r="AG984" s="14">
        <f t="shared" si="237"/>
        <v>0</v>
      </c>
      <c r="AH984" s="14">
        <f t="shared" si="238"/>
        <v>0</v>
      </c>
      <c r="AI984" s="9">
        <f t="shared" si="239"/>
        <v>27.177033492822964</v>
      </c>
    </row>
    <row r="985" spans="1:35">
      <c r="A985" s="1">
        <v>121399</v>
      </c>
      <c r="B985" s="14">
        <v>65</v>
      </c>
      <c r="C985" s="14">
        <v>19</v>
      </c>
      <c r="D985" s="2">
        <v>66.078000000000003</v>
      </c>
      <c r="E985" s="3">
        <v>4.5999999999999996</v>
      </c>
      <c r="F985" s="14">
        <v>227</v>
      </c>
      <c r="G985" s="14">
        <v>91</v>
      </c>
      <c r="H985" s="14">
        <v>41</v>
      </c>
      <c r="I985" s="14">
        <v>25</v>
      </c>
      <c r="J985" s="14">
        <v>11</v>
      </c>
      <c r="K985" s="14">
        <v>1</v>
      </c>
      <c r="L985" s="14">
        <v>0</v>
      </c>
      <c r="M985" s="14">
        <v>2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>
        <v>0</v>
      </c>
      <c r="T985" s="41">
        <v>2</v>
      </c>
      <c r="U985" s="14">
        <f t="shared" si="225"/>
        <v>398</v>
      </c>
      <c r="V985" s="14">
        <f t="shared" si="226"/>
        <v>171</v>
      </c>
      <c r="W985" s="14">
        <f t="shared" si="227"/>
        <v>80</v>
      </c>
      <c r="X985" s="14">
        <f t="shared" si="228"/>
        <v>39</v>
      </c>
      <c r="Y985" s="14">
        <f t="shared" si="229"/>
        <v>14</v>
      </c>
      <c r="Z985" s="14">
        <f t="shared" si="230"/>
        <v>3</v>
      </c>
      <c r="AA985" s="14">
        <f t="shared" si="231"/>
        <v>2</v>
      </c>
      <c r="AB985" s="14">
        <f t="shared" si="232"/>
        <v>2</v>
      </c>
      <c r="AC985" s="14">
        <f t="shared" si="233"/>
        <v>0</v>
      </c>
      <c r="AD985" s="14">
        <f t="shared" si="234"/>
        <v>0</v>
      </c>
      <c r="AE985" s="14">
        <f t="shared" si="235"/>
        <v>0</v>
      </c>
      <c r="AF985" s="14">
        <f t="shared" si="236"/>
        <v>0</v>
      </c>
      <c r="AG985" s="14">
        <f t="shared" si="237"/>
        <v>0</v>
      </c>
      <c r="AH985" s="14">
        <f t="shared" si="238"/>
        <v>0</v>
      </c>
      <c r="AI985" s="9">
        <f t="shared" si="239"/>
        <v>20.100502512562816</v>
      </c>
    </row>
    <row r="986" spans="1:35">
      <c r="A986" s="1">
        <v>121399</v>
      </c>
      <c r="B986" s="14">
        <v>65</v>
      </c>
      <c r="C986" s="14">
        <v>20</v>
      </c>
      <c r="D986" s="2">
        <v>66.123999999999995</v>
      </c>
      <c r="E986" s="3">
        <v>4.5999999999999996</v>
      </c>
      <c r="F986" s="14">
        <v>427</v>
      </c>
      <c r="G986" s="14">
        <v>198</v>
      </c>
      <c r="H986" s="14">
        <v>110</v>
      </c>
      <c r="I986" s="14">
        <v>49</v>
      </c>
      <c r="J986" s="14">
        <v>32</v>
      </c>
      <c r="K986" s="14">
        <v>5</v>
      </c>
      <c r="L986" s="14">
        <v>0</v>
      </c>
      <c r="M986" s="14">
        <v>0</v>
      </c>
      <c r="N986" s="14">
        <v>0</v>
      </c>
      <c r="O986" s="14">
        <v>0</v>
      </c>
      <c r="P986" s="14">
        <v>1</v>
      </c>
      <c r="Q986" s="14">
        <v>0</v>
      </c>
      <c r="R986" s="14">
        <v>0</v>
      </c>
      <c r="S986">
        <v>0</v>
      </c>
      <c r="T986" s="41">
        <v>2</v>
      </c>
      <c r="U986" s="14">
        <f t="shared" si="225"/>
        <v>822</v>
      </c>
      <c r="V986" s="14">
        <f t="shared" si="226"/>
        <v>395</v>
      </c>
      <c r="W986" s="14">
        <f t="shared" si="227"/>
        <v>197</v>
      </c>
      <c r="X986" s="14">
        <f t="shared" si="228"/>
        <v>87</v>
      </c>
      <c r="Y986" s="14">
        <f t="shared" si="229"/>
        <v>38</v>
      </c>
      <c r="Z986" s="14">
        <f t="shared" si="230"/>
        <v>6</v>
      </c>
      <c r="AA986" s="14">
        <f t="shared" si="231"/>
        <v>1</v>
      </c>
      <c r="AB986" s="14">
        <f t="shared" si="232"/>
        <v>1</v>
      </c>
      <c r="AC986" s="14">
        <f t="shared" si="233"/>
        <v>1</v>
      </c>
      <c r="AD986" s="14">
        <f t="shared" si="234"/>
        <v>1</v>
      </c>
      <c r="AE986" s="14">
        <f t="shared" si="235"/>
        <v>1</v>
      </c>
      <c r="AF986" s="14">
        <f t="shared" si="236"/>
        <v>0</v>
      </c>
      <c r="AG986" s="14">
        <f t="shared" si="237"/>
        <v>0</v>
      </c>
      <c r="AH986" s="14">
        <f t="shared" si="238"/>
        <v>0</v>
      </c>
      <c r="AI986" s="9">
        <f t="shared" si="239"/>
        <v>23.965936739659369</v>
      </c>
    </row>
    <row r="987" spans="1:35">
      <c r="A987" s="1">
        <v>121399</v>
      </c>
      <c r="B987" s="14">
        <v>65</v>
      </c>
      <c r="C987" s="14">
        <v>21</v>
      </c>
      <c r="D987" s="2">
        <v>66.17</v>
      </c>
      <c r="E987" s="3">
        <v>4.4000000000000004</v>
      </c>
      <c r="F987" s="14">
        <v>189</v>
      </c>
      <c r="G987" s="14">
        <v>57</v>
      </c>
      <c r="H987" s="14">
        <v>48</v>
      </c>
      <c r="I987" s="14">
        <v>20</v>
      </c>
      <c r="J987" s="14">
        <v>9</v>
      </c>
      <c r="K987" s="14">
        <v>2</v>
      </c>
      <c r="L987" s="14">
        <v>2</v>
      </c>
      <c r="M987" s="14">
        <v>0</v>
      </c>
      <c r="N987" s="14">
        <v>0</v>
      </c>
      <c r="O987" s="14">
        <v>1</v>
      </c>
      <c r="P987" s="14">
        <v>0</v>
      </c>
      <c r="Q987" s="14">
        <v>0</v>
      </c>
      <c r="R987" s="14">
        <v>0</v>
      </c>
      <c r="S987">
        <v>0</v>
      </c>
      <c r="T987" s="41">
        <v>2</v>
      </c>
      <c r="U987" s="14">
        <f t="shared" si="225"/>
        <v>328</v>
      </c>
      <c r="V987" s="14">
        <f t="shared" si="226"/>
        <v>139</v>
      </c>
      <c r="W987" s="14">
        <f t="shared" si="227"/>
        <v>82</v>
      </c>
      <c r="X987" s="14">
        <f t="shared" si="228"/>
        <v>34</v>
      </c>
      <c r="Y987" s="14">
        <f t="shared" si="229"/>
        <v>14</v>
      </c>
      <c r="Z987" s="14">
        <f t="shared" si="230"/>
        <v>5</v>
      </c>
      <c r="AA987" s="14">
        <f t="shared" si="231"/>
        <v>3</v>
      </c>
      <c r="AB987" s="14">
        <f t="shared" si="232"/>
        <v>1</v>
      </c>
      <c r="AC987" s="14">
        <f t="shared" si="233"/>
        <v>1</v>
      </c>
      <c r="AD987" s="14">
        <f t="shared" si="234"/>
        <v>1</v>
      </c>
      <c r="AE987" s="14">
        <f t="shared" si="235"/>
        <v>0</v>
      </c>
      <c r="AF987" s="14">
        <f t="shared" si="236"/>
        <v>0</v>
      </c>
      <c r="AG987" s="14">
        <f t="shared" si="237"/>
        <v>0</v>
      </c>
      <c r="AH987" s="14">
        <f t="shared" si="238"/>
        <v>0</v>
      </c>
      <c r="AI987" s="9">
        <f t="shared" si="239"/>
        <v>25</v>
      </c>
    </row>
    <row r="988" spans="1:35">
      <c r="A988" s="1">
        <v>121399</v>
      </c>
      <c r="B988" s="14">
        <v>65</v>
      </c>
      <c r="C988" s="14">
        <v>22</v>
      </c>
      <c r="D988" s="2">
        <v>66.213999999999999</v>
      </c>
      <c r="E988" s="3">
        <v>5.6</v>
      </c>
      <c r="F988" s="14">
        <v>169</v>
      </c>
      <c r="G988" s="14">
        <v>85</v>
      </c>
      <c r="H988" s="14">
        <v>43</v>
      </c>
      <c r="I988" s="14">
        <v>15</v>
      </c>
      <c r="J988" s="14">
        <v>13</v>
      </c>
      <c r="K988" s="14">
        <v>1</v>
      </c>
      <c r="L988" s="14">
        <v>1</v>
      </c>
      <c r="M988" s="14">
        <v>1</v>
      </c>
      <c r="N988" s="14">
        <v>1</v>
      </c>
      <c r="O988" s="14">
        <v>0</v>
      </c>
      <c r="P988" s="14">
        <v>0</v>
      </c>
      <c r="Q988" s="14">
        <v>0</v>
      </c>
      <c r="R988" s="14">
        <v>0</v>
      </c>
      <c r="S988">
        <v>0</v>
      </c>
      <c r="T988" s="41">
        <v>2</v>
      </c>
      <c r="U988" s="14">
        <f t="shared" si="225"/>
        <v>329</v>
      </c>
      <c r="V988" s="14">
        <f t="shared" si="226"/>
        <v>160</v>
      </c>
      <c r="W988" s="14">
        <f t="shared" si="227"/>
        <v>75</v>
      </c>
      <c r="X988" s="14">
        <f t="shared" si="228"/>
        <v>32</v>
      </c>
      <c r="Y988" s="14">
        <f t="shared" si="229"/>
        <v>17</v>
      </c>
      <c r="Z988" s="14">
        <f t="shared" si="230"/>
        <v>4</v>
      </c>
      <c r="AA988" s="14">
        <f t="shared" si="231"/>
        <v>3</v>
      </c>
      <c r="AB988" s="14">
        <f t="shared" si="232"/>
        <v>2</v>
      </c>
      <c r="AC988" s="14">
        <f t="shared" si="233"/>
        <v>1</v>
      </c>
      <c r="AD988" s="14">
        <f t="shared" si="234"/>
        <v>0</v>
      </c>
      <c r="AE988" s="14">
        <f t="shared" si="235"/>
        <v>0</v>
      </c>
      <c r="AF988" s="14">
        <f t="shared" si="236"/>
        <v>0</v>
      </c>
      <c r="AG988" s="14">
        <f t="shared" si="237"/>
        <v>0</v>
      </c>
      <c r="AH988" s="14">
        <f t="shared" si="238"/>
        <v>0</v>
      </c>
      <c r="AI988" s="9">
        <f t="shared" si="239"/>
        <v>22.796352583586625</v>
      </c>
    </row>
    <row r="989" spans="1:35">
      <c r="A989" s="1">
        <v>121399</v>
      </c>
      <c r="B989" s="14">
        <v>66</v>
      </c>
      <c r="C989" s="14">
        <v>1</v>
      </c>
      <c r="D989" s="2">
        <v>66.27</v>
      </c>
      <c r="E989" s="3">
        <v>5</v>
      </c>
      <c r="F989" s="14">
        <v>336</v>
      </c>
      <c r="G989" s="14">
        <v>161</v>
      </c>
      <c r="H989" s="14">
        <v>93</v>
      </c>
      <c r="I989" s="14">
        <v>28</v>
      </c>
      <c r="J989" s="14">
        <v>23</v>
      </c>
      <c r="K989" s="14">
        <v>2</v>
      </c>
      <c r="L989" s="14">
        <v>3</v>
      </c>
      <c r="M989" s="14">
        <v>2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>
        <v>0</v>
      </c>
      <c r="T989" s="41">
        <v>2</v>
      </c>
      <c r="U989" s="14">
        <f t="shared" si="225"/>
        <v>648</v>
      </c>
      <c r="V989" s="14">
        <f t="shared" si="226"/>
        <v>312</v>
      </c>
      <c r="W989" s="14">
        <f t="shared" si="227"/>
        <v>151</v>
      </c>
      <c r="X989" s="14">
        <f t="shared" si="228"/>
        <v>58</v>
      </c>
      <c r="Y989" s="14">
        <f t="shared" si="229"/>
        <v>30</v>
      </c>
      <c r="Z989" s="14">
        <f t="shared" si="230"/>
        <v>7</v>
      </c>
      <c r="AA989" s="14">
        <f t="shared" si="231"/>
        <v>5</v>
      </c>
      <c r="AB989" s="14">
        <f t="shared" si="232"/>
        <v>2</v>
      </c>
      <c r="AC989" s="14">
        <f t="shared" si="233"/>
        <v>0</v>
      </c>
      <c r="AD989" s="14">
        <f t="shared" si="234"/>
        <v>0</v>
      </c>
      <c r="AE989" s="14">
        <f t="shared" si="235"/>
        <v>0</v>
      </c>
      <c r="AF989" s="14">
        <f t="shared" si="236"/>
        <v>0</v>
      </c>
      <c r="AG989" s="14">
        <f t="shared" si="237"/>
        <v>0</v>
      </c>
      <c r="AH989" s="14">
        <f t="shared" si="238"/>
        <v>0</v>
      </c>
      <c r="AI989" s="9">
        <f t="shared" si="239"/>
        <v>23.302469135802468</v>
      </c>
    </row>
    <row r="990" spans="1:35">
      <c r="A990" s="1">
        <v>121399</v>
      </c>
      <c r="B990" s="14">
        <v>66</v>
      </c>
      <c r="C990" s="14">
        <v>2</v>
      </c>
      <c r="D990" s="2">
        <v>66.319999999999993</v>
      </c>
      <c r="E990" s="3">
        <v>4</v>
      </c>
      <c r="F990" s="14">
        <v>145</v>
      </c>
      <c r="G990" s="14">
        <v>93</v>
      </c>
      <c r="H990" s="14">
        <v>54</v>
      </c>
      <c r="I990" s="14">
        <v>51</v>
      </c>
      <c r="J990" s="14">
        <v>19</v>
      </c>
      <c r="K990" s="14">
        <v>9</v>
      </c>
      <c r="L990" s="14">
        <v>9</v>
      </c>
      <c r="M990" s="14">
        <v>2</v>
      </c>
      <c r="N990" s="14">
        <v>3</v>
      </c>
      <c r="O990" s="14">
        <v>0</v>
      </c>
      <c r="P990" s="14">
        <v>1</v>
      </c>
      <c r="Q990" s="14">
        <v>0</v>
      </c>
      <c r="R990" s="14">
        <v>0</v>
      </c>
      <c r="S990">
        <v>0</v>
      </c>
      <c r="T990" s="41">
        <v>2</v>
      </c>
      <c r="U990" s="14">
        <f t="shared" si="225"/>
        <v>386</v>
      </c>
      <c r="V990" s="14">
        <f t="shared" si="226"/>
        <v>241</v>
      </c>
      <c r="W990" s="14">
        <f t="shared" si="227"/>
        <v>148</v>
      </c>
      <c r="X990" s="14">
        <f t="shared" si="228"/>
        <v>94</v>
      </c>
      <c r="Y990" s="14">
        <f t="shared" si="229"/>
        <v>43</v>
      </c>
      <c r="Z990" s="14">
        <f t="shared" si="230"/>
        <v>24</v>
      </c>
      <c r="AA990" s="14">
        <f t="shared" si="231"/>
        <v>15</v>
      </c>
      <c r="AB990" s="14">
        <f t="shared" si="232"/>
        <v>6</v>
      </c>
      <c r="AC990" s="14">
        <f t="shared" si="233"/>
        <v>4</v>
      </c>
      <c r="AD990" s="14">
        <f t="shared" si="234"/>
        <v>1</v>
      </c>
      <c r="AE990" s="14">
        <f t="shared" si="235"/>
        <v>1</v>
      </c>
      <c r="AF990" s="14">
        <f t="shared" si="236"/>
        <v>0</v>
      </c>
      <c r="AG990" s="14">
        <f t="shared" si="237"/>
        <v>0</v>
      </c>
      <c r="AH990" s="14">
        <f t="shared" si="238"/>
        <v>0</v>
      </c>
      <c r="AI990" s="9">
        <f t="shared" si="239"/>
        <v>38.341968911917093</v>
      </c>
    </row>
    <row r="991" spans="1:35">
      <c r="A991" s="1">
        <v>121399</v>
      </c>
      <c r="B991" s="14">
        <v>66</v>
      </c>
      <c r="C991" s="14">
        <v>3</v>
      </c>
      <c r="D991" s="2">
        <v>66.36</v>
      </c>
      <c r="E991" s="3">
        <v>4</v>
      </c>
      <c r="F991" s="14">
        <v>96</v>
      </c>
      <c r="G991" s="14">
        <v>58</v>
      </c>
      <c r="H991" s="14">
        <v>37</v>
      </c>
      <c r="I991" s="14">
        <v>13</v>
      </c>
      <c r="J991" s="14">
        <v>5</v>
      </c>
      <c r="K991" s="14">
        <v>2</v>
      </c>
      <c r="L991" s="14">
        <v>0</v>
      </c>
      <c r="M991" s="14">
        <v>1</v>
      </c>
      <c r="N991" s="14">
        <v>0</v>
      </c>
      <c r="O991" s="14">
        <v>0</v>
      </c>
      <c r="P991" s="14">
        <v>0</v>
      </c>
      <c r="Q991" s="14">
        <v>0</v>
      </c>
      <c r="R991" s="14">
        <v>0</v>
      </c>
      <c r="S991">
        <v>0</v>
      </c>
      <c r="T991" s="41">
        <v>2</v>
      </c>
      <c r="U991" s="14">
        <f t="shared" si="225"/>
        <v>212</v>
      </c>
      <c r="V991" s="14">
        <f t="shared" si="226"/>
        <v>116</v>
      </c>
      <c r="W991" s="14">
        <f t="shared" si="227"/>
        <v>58</v>
      </c>
      <c r="X991" s="14">
        <f t="shared" si="228"/>
        <v>21</v>
      </c>
      <c r="Y991" s="14">
        <f t="shared" si="229"/>
        <v>8</v>
      </c>
      <c r="Z991" s="14">
        <f t="shared" si="230"/>
        <v>3</v>
      </c>
      <c r="AA991" s="14">
        <f t="shared" si="231"/>
        <v>1</v>
      </c>
      <c r="AB991" s="14">
        <f t="shared" si="232"/>
        <v>1</v>
      </c>
      <c r="AC991" s="14">
        <f t="shared" si="233"/>
        <v>0</v>
      </c>
      <c r="AD991" s="14">
        <f t="shared" si="234"/>
        <v>0</v>
      </c>
      <c r="AE991" s="14">
        <f t="shared" si="235"/>
        <v>0</v>
      </c>
      <c r="AF991" s="14">
        <f t="shared" si="236"/>
        <v>0</v>
      </c>
      <c r="AG991" s="14">
        <f t="shared" si="237"/>
        <v>0</v>
      </c>
      <c r="AH991" s="14">
        <f t="shared" si="238"/>
        <v>0</v>
      </c>
      <c r="AI991" s="9">
        <f t="shared" si="239"/>
        <v>27.358490566037734</v>
      </c>
    </row>
    <row r="992" spans="1:35">
      <c r="A992" s="1">
        <v>121399</v>
      </c>
      <c r="B992" s="14">
        <v>66</v>
      </c>
      <c r="C992" s="14">
        <v>4</v>
      </c>
      <c r="D992" s="2">
        <v>66.400000000000006</v>
      </c>
      <c r="E992" s="3">
        <v>3.8</v>
      </c>
      <c r="F992" s="14">
        <v>93</v>
      </c>
      <c r="G992" s="14">
        <v>44</v>
      </c>
      <c r="H992" s="14">
        <v>32</v>
      </c>
      <c r="I992" s="14">
        <v>11</v>
      </c>
      <c r="J992" s="14">
        <v>6</v>
      </c>
      <c r="K992" s="14">
        <v>2</v>
      </c>
      <c r="L992" s="14">
        <v>1</v>
      </c>
      <c r="M992" s="14">
        <v>0</v>
      </c>
      <c r="N992" s="14">
        <v>0</v>
      </c>
      <c r="O992" s="14">
        <v>2</v>
      </c>
      <c r="P992" s="14">
        <v>0</v>
      </c>
      <c r="Q992" s="14">
        <v>0</v>
      </c>
      <c r="R992" s="14">
        <v>1</v>
      </c>
      <c r="S992">
        <v>0</v>
      </c>
      <c r="T992" s="41">
        <v>2</v>
      </c>
      <c r="U992" s="14">
        <f t="shared" si="225"/>
        <v>192</v>
      </c>
      <c r="V992" s="14">
        <f t="shared" si="226"/>
        <v>99</v>
      </c>
      <c r="W992" s="14">
        <f t="shared" si="227"/>
        <v>55</v>
      </c>
      <c r="X992" s="14">
        <f t="shared" si="228"/>
        <v>23</v>
      </c>
      <c r="Y992" s="14">
        <f t="shared" si="229"/>
        <v>12</v>
      </c>
      <c r="Z992" s="14">
        <f t="shared" si="230"/>
        <v>6</v>
      </c>
      <c r="AA992" s="14">
        <f t="shared" si="231"/>
        <v>4</v>
      </c>
      <c r="AB992" s="14">
        <f t="shared" si="232"/>
        <v>3</v>
      </c>
      <c r="AC992" s="14">
        <f t="shared" si="233"/>
        <v>3</v>
      </c>
      <c r="AD992" s="14">
        <f t="shared" si="234"/>
        <v>3</v>
      </c>
      <c r="AE992" s="14">
        <f t="shared" si="235"/>
        <v>1</v>
      </c>
      <c r="AF992" s="14">
        <f t="shared" si="236"/>
        <v>1</v>
      </c>
      <c r="AG992" s="14">
        <f t="shared" si="237"/>
        <v>1</v>
      </c>
      <c r="AH992" s="14">
        <f t="shared" si="238"/>
        <v>0</v>
      </c>
      <c r="AI992" s="9">
        <f t="shared" si="239"/>
        <v>28.645833333333332</v>
      </c>
    </row>
    <row r="993" spans="1:35">
      <c r="A993" s="1">
        <v>121399</v>
      </c>
      <c r="B993" s="14">
        <v>66</v>
      </c>
      <c r="C993" s="14">
        <v>5</v>
      </c>
      <c r="D993" s="2">
        <v>66.438000000000002</v>
      </c>
      <c r="E993" s="3">
        <v>3.8</v>
      </c>
      <c r="F993" s="14">
        <v>225</v>
      </c>
      <c r="G993" s="14">
        <v>126</v>
      </c>
      <c r="H993" s="14">
        <v>77</v>
      </c>
      <c r="I993" s="14">
        <v>42</v>
      </c>
      <c r="J993" s="14">
        <v>21</v>
      </c>
      <c r="K993" s="14">
        <v>10</v>
      </c>
      <c r="L993" s="14">
        <v>2</v>
      </c>
      <c r="M993" s="14">
        <v>1</v>
      </c>
      <c r="N993" s="14">
        <v>1</v>
      </c>
      <c r="O993" s="14">
        <v>2</v>
      </c>
      <c r="P993" s="14">
        <v>0</v>
      </c>
      <c r="Q993" s="14">
        <v>0</v>
      </c>
      <c r="R993" s="14">
        <v>0</v>
      </c>
      <c r="S993">
        <v>0</v>
      </c>
      <c r="T993" s="41">
        <v>2</v>
      </c>
      <c r="U993" s="14">
        <f t="shared" si="225"/>
        <v>507</v>
      </c>
      <c r="V993" s="14">
        <f t="shared" si="226"/>
        <v>282</v>
      </c>
      <c r="W993" s="14">
        <f t="shared" si="227"/>
        <v>156</v>
      </c>
      <c r="X993" s="14">
        <f t="shared" si="228"/>
        <v>79</v>
      </c>
      <c r="Y993" s="14">
        <f t="shared" si="229"/>
        <v>37</v>
      </c>
      <c r="Z993" s="14">
        <f t="shared" si="230"/>
        <v>16</v>
      </c>
      <c r="AA993" s="14">
        <f t="shared" si="231"/>
        <v>6</v>
      </c>
      <c r="AB993" s="14">
        <f t="shared" si="232"/>
        <v>4</v>
      </c>
      <c r="AC993" s="14">
        <f t="shared" si="233"/>
        <v>3</v>
      </c>
      <c r="AD993" s="14">
        <f t="shared" si="234"/>
        <v>2</v>
      </c>
      <c r="AE993" s="14">
        <f t="shared" si="235"/>
        <v>0</v>
      </c>
      <c r="AF993" s="14">
        <f t="shared" si="236"/>
        <v>0</v>
      </c>
      <c r="AG993" s="14">
        <f t="shared" si="237"/>
        <v>0</v>
      </c>
      <c r="AH993" s="14">
        <f t="shared" si="238"/>
        <v>0</v>
      </c>
      <c r="AI993" s="9">
        <f t="shared" si="239"/>
        <v>30.76923076923077</v>
      </c>
    </row>
    <row r="994" spans="1:35">
      <c r="A994" s="1">
        <v>121399</v>
      </c>
      <c r="B994" s="14">
        <v>66</v>
      </c>
      <c r="C994" s="14">
        <v>6</v>
      </c>
      <c r="D994" s="2">
        <v>66.475999999999999</v>
      </c>
      <c r="E994" s="3">
        <v>3.8</v>
      </c>
      <c r="F994" s="14">
        <v>207</v>
      </c>
      <c r="G994" s="14">
        <v>144</v>
      </c>
      <c r="H994" s="14">
        <v>79</v>
      </c>
      <c r="I994" s="14">
        <v>71</v>
      </c>
      <c r="J994" s="14">
        <v>46</v>
      </c>
      <c r="K994" s="14">
        <v>20</v>
      </c>
      <c r="L994" s="14">
        <v>11</v>
      </c>
      <c r="M994" s="14">
        <v>4</v>
      </c>
      <c r="N994" s="14">
        <v>1</v>
      </c>
      <c r="O994" s="14">
        <v>1</v>
      </c>
      <c r="P994" s="14">
        <v>1</v>
      </c>
      <c r="Q994" s="14">
        <v>3</v>
      </c>
      <c r="R994" s="14">
        <v>0</v>
      </c>
      <c r="S994">
        <v>0</v>
      </c>
      <c r="T994" s="41">
        <v>2</v>
      </c>
      <c r="U994" s="14">
        <f t="shared" si="225"/>
        <v>588</v>
      </c>
      <c r="V994" s="14">
        <f t="shared" si="226"/>
        <v>381</v>
      </c>
      <c r="W994" s="14">
        <f t="shared" si="227"/>
        <v>237</v>
      </c>
      <c r="X994" s="14">
        <f t="shared" si="228"/>
        <v>158</v>
      </c>
      <c r="Y994" s="14">
        <f t="shared" si="229"/>
        <v>87</v>
      </c>
      <c r="Z994" s="14">
        <f t="shared" si="230"/>
        <v>41</v>
      </c>
      <c r="AA994" s="14">
        <f t="shared" si="231"/>
        <v>21</v>
      </c>
      <c r="AB994" s="14">
        <f t="shared" si="232"/>
        <v>10</v>
      </c>
      <c r="AC994" s="14">
        <f t="shared" si="233"/>
        <v>6</v>
      </c>
      <c r="AD994" s="14">
        <f t="shared" si="234"/>
        <v>5</v>
      </c>
      <c r="AE994" s="14">
        <f t="shared" si="235"/>
        <v>4</v>
      </c>
      <c r="AF994" s="14">
        <f t="shared" si="236"/>
        <v>3</v>
      </c>
      <c r="AG994" s="14">
        <f t="shared" si="237"/>
        <v>0</v>
      </c>
      <c r="AH994" s="14">
        <f t="shared" si="238"/>
        <v>0</v>
      </c>
      <c r="AI994" s="9">
        <f t="shared" si="239"/>
        <v>40.306122448979593</v>
      </c>
    </row>
    <row r="995" spans="1:35">
      <c r="A995" s="1">
        <v>121399</v>
      </c>
      <c r="B995" s="14">
        <v>66</v>
      </c>
      <c r="C995" s="14">
        <v>7</v>
      </c>
      <c r="D995" s="2">
        <v>66.513999999999996</v>
      </c>
      <c r="E995" s="3">
        <v>3.8</v>
      </c>
      <c r="F995" s="14">
        <v>267</v>
      </c>
      <c r="G995" s="14">
        <v>178</v>
      </c>
      <c r="H995" s="14">
        <v>132</v>
      </c>
      <c r="I995" s="14">
        <v>96</v>
      </c>
      <c r="J995" s="14">
        <v>50</v>
      </c>
      <c r="K995" s="14">
        <v>20</v>
      </c>
      <c r="L995" s="14">
        <v>8</v>
      </c>
      <c r="M995" s="14">
        <v>3</v>
      </c>
      <c r="N995" s="14">
        <v>1</v>
      </c>
      <c r="O995" s="14">
        <v>1</v>
      </c>
      <c r="P995" s="14">
        <v>0</v>
      </c>
      <c r="Q995" s="14">
        <v>0</v>
      </c>
      <c r="R995" s="14">
        <v>0</v>
      </c>
      <c r="S995">
        <v>0</v>
      </c>
      <c r="T995" s="41">
        <v>2</v>
      </c>
      <c r="U995" s="14">
        <f t="shared" si="225"/>
        <v>756</v>
      </c>
      <c r="V995" s="14">
        <f t="shared" si="226"/>
        <v>489</v>
      </c>
      <c r="W995" s="14">
        <f t="shared" si="227"/>
        <v>311</v>
      </c>
      <c r="X995" s="14">
        <f t="shared" si="228"/>
        <v>179</v>
      </c>
      <c r="Y995" s="14">
        <f t="shared" si="229"/>
        <v>83</v>
      </c>
      <c r="Z995" s="14">
        <f t="shared" si="230"/>
        <v>33</v>
      </c>
      <c r="AA995" s="14">
        <f t="shared" si="231"/>
        <v>13</v>
      </c>
      <c r="AB995" s="14">
        <f t="shared" si="232"/>
        <v>5</v>
      </c>
      <c r="AC995" s="14">
        <f t="shared" si="233"/>
        <v>2</v>
      </c>
      <c r="AD995" s="14">
        <f t="shared" si="234"/>
        <v>1</v>
      </c>
      <c r="AE995" s="14">
        <f t="shared" si="235"/>
        <v>0</v>
      </c>
      <c r="AF995" s="14">
        <f t="shared" si="236"/>
        <v>0</v>
      </c>
      <c r="AG995" s="14">
        <f t="shared" si="237"/>
        <v>0</v>
      </c>
      <c r="AH995" s="14">
        <f t="shared" si="238"/>
        <v>0</v>
      </c>
      <c r="AI995" s="9">
        <f t="shared" si="239"/>
        <v>41.137566137566139</v>
      </c>
    </row>
    <row r="996" spans="1:35">
      <c r="A996" s="1">
        <v>121399</v>
      </c>
      <c r="B996" s="14">
        <v>66</v>
      </c>
      <c r="C996" s="14">
        <v>8</v>
      </c>
      <c r="D996" s="2">
        <v>66.552000000000007</v>
      </c>
      <c r="E996" s="3">
        <v>3.8</v>
      </c>
      <c r="F996" s="14">
        <v>219</v>
      </c>
      <c r="G996" s="14">
        <v>112</v>
      </c>
      <c r="H996" s="14">
        <v>81</v>
      </c>
      <c r="I996" s="14">
        <v>58</v>
      </c>
      <c r="J996" s="14">
        <v>30</v>
      </c>
      <c r="K996" s="14">
        <v>21</v>
      </c>
      <c r="L996" s="14">
        <v>11</v>
      </c>
      <c r="M996" s="14">
        <v>7</v>
      </c>
      <c r="N996" s="14">
        <v>4</v>
      </c>
      <c r="O996" s="14">
        <v>1</v>
      </c>
      <c r="P996" s="14">
        <v>2</v>
      </c>
      <c r="Q996" s="14">
        <v>1</v>
      </c>
      <c r="R996" s="14">
        <v>0</v>
      </c>
      <c r="S996">
        <v>0</v>
      </c>
      <c r="T996" s="41">
        <v>2</v>
      </c>
      <c r="U996" s="14">
        <f t="shared" si="225"/>
        <v>547</v>
      </c>
      <c r="V996" s="14">
        <f t="shared" si="226"/>
        <v>328</v>
      </c>
      <c r="W996" s="14">
        <f t="shared" si="227"/>
        <v>216</v>
      </c>
      <c r="X996" s="14">
        <f t="shared" si="228"/>
        <v>135</v>
      </c>
      <c r="Y996" s="14">
        <f t="shared" si="229"/>
        <v>77</v>
      </c>
      <c r="Z996" s="14">
        <f t="shared" si="230"/>
        <v>47</v>
      </c>
      <c r="AA996" s="14">
        <f t="shared" si="231"/>
        <v>26</v>
      </c>
      <c r="AB996" s="14">
        <f t="shared" si="232"/>
        <v>15</v>
      </c>
      <c r="AC996" s="14">
        <f t="shared" si="233"/>
        <v>8</v>
      </c>
      <c r="AD996" s="14">
        <f t="shared" si="234"/>
        <v>4</v>
      </c>
      <c r="AE996" s="14">
        <f t="shared" si="235"/>
        <v>3</v>
      </c>
      <c r="AF996" s="14">
        <f t="shared" si="236"/>
        <v>1</v>
      </c>
      <c r="AG996" s="14">
        <f t="shared" si="237"/>
        <v>0</v>
      </c>
      <c r="AH996" s="14">
        <f t="shared" si="238"/>
        <v>0</v>
      </c>
      <c r="AI996" s="9">
        <f t="shared" si="239"/>
        <v>39.488117001828158</v>
      </c>
    </row>
    <row r="997" spans="1:35">
      <c r="A997" s="1">
        <v>121399</v>
      </c>
      <c r="B997" s="14">
        <v>66</v>
      </c>
      <c r="C997" s="14">
        <v>9</v>
      </c>
      <c r="D997" s="2">
        <v>66.59</v>
      </c>
      <c r="E997" s="3">
        <v>3.8</v>
      </c>
      <c r="F997" s="14">
        <v>186</v>
      </c>
      <c r="G997" s="14">
        <v>100</v>
      </c>
      <c r="H997" s="14">
        <v>55</v>
      </c>
      <c r="I997" s="14">
        <v>33</v>
      </c>
      <c r="J997" s="14">
        <v>8</v>
      </c>
      <c r="K997" s="14">
        <v>9</v>
      </c>
      <c r="L997" s="14">
        <v>4</v>
      </c>
      <c r="M997" s="14">
        <v>1</v>
      </c>
      <c r="N997" s="14">
        <v>1</v>
      </c>
      <c r="O997" s="14">
        <v>0</v>
      </c>
      <c r="P997" s="14">
        <v>0</v>
      </c>
      <c r="Q997" s="14">
        <v>0</v>
      </c>
      <c r="R997" s="14">
        <v>0</v>
      </c>
      <c r="S997">
        <v>0</v>
      </c>
      <c r="T997" s="41">
        <v>2</v>
      </c>
      <c r="U997" s="14">
        <f t="shared" si="225"/>
        <v>397</v>
      </c>
      <c r="V997" s="14">
        <f t="shared" si="226"/>
        <v>211</v>
      </c>
      <c r="W997" s="14">
        <f t="shared" si="227"/>
        <v>111</v>
      </c>
      <c r="X997" s="14">
        <f t="shared" si="228"/>
        <v>56</v>
      </c>
      <c r="Y997" s="14">
        <f t="shared" si="229"/>
        <v>23</v>
      </c>
      <c r="Z997" s="14">
        <f t="shared" si="230"/>
        <v>15</v>
      </c>
      <c r="AA997" s="14">
        <f t="shared" si="231"/>
        <v>6</v>
      </c>
      <c r="AB997" s="14">
        <f t="shared" si="232"/>
        <v>2</v>
      </c>
      <c r="AC997" s="14">
        <f t="shared" si="233"/>
        <v>1</v>
      </c>
      <c r="AD997" s="14">
        <f t="shared" si="234"/>
        <v>0</v>
      </c>
      <c r="AE997" s="14">
        <f t="shared" si="235"/>
        <v>0</v>
      </c>
      <c r="AF997" s="14">
        <f t="shared" si="236"/>
        <v>0</v>
      </c>
      <c r="AG997" s="14">
        <f t="shared" si="237"/>
        <v>0</v>
      </c>
      <c r="AH997" s="14">
        <f t="shared" si="238"/>
        <v>0</v>
      </c>
      <c r="AI997" s="9">
        <f t="shared" si="239"/>
        <v>27.95969773299748</v>
      </c>
    </row>
    <row r="998" spans="1:35">
      <c r="A998" s="1">
        <v>121399</v>
      </c>
      <c r="B998" s="14">
        <v>66</v>
      </c>
      <c r="C998" s="14">
        <v>10</v>
      </c>
      <c r="D998" s="2">
        <v>66.628</v>
      </c>
      <c r="E998" s="3">
        <v>3.8</v>
      </c>
      <c r="F998" s="14">
        <v>167</v>
      </c>
      <c r="G998" s="14">
        <v>84</v>
      </c>
      <c r="H998" s="14">
        <v>38</v>
      </c>
      <c r="I998" s="14">
        <v>27</v>
      </c>
      <c r="J998" s="14">
        <v>16</v>
      </c>
      <c r="K998" s="14">
        <v>2</v>
      </c>
      <c r="L998" s="14">
        <v>3</v>
      </c>
      <c r="M998" s="14">
        <v>1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>
        <v>0</v>
      </c>
      <c r="T998" s="41">
        <v>2</v>
      </c>
      <c r="U998" s="14">
        <f t="shared" si="225"/>
        <v>338</v>
      </c>
      <c r="V998" s="14">
        <f t="shared" si="226"/>
        <v>171</v>
      </c>
      <c r="W998" s="14">
        <f t="shared" si="227"/>
        <v>87</v>
      </c>
      <c r="X998" s="14">
        <f t="shared" si="228"/>
        <v>49</v>
      </c>
      <c r="Y998" s="14">
        <f t="shared" si="229"/>
        <v>22</v>
      </c>
      <c r="Z998" s="14">
        <f t="shared" si="230"/>
        <v>6</v>
      </c>
      <c r="AA998" s="14">
        <f t="shared" si="231"/>
        <v>4</v>
      </c>
      <c r="AB998" s="14">
        <f t="shared" si="232"/>
        <v>1</v>
      </c>
      <c r="AC998" s="14">
        <f t="shared" si="233"/>
        <v>0</v>
      </c>
      <c r="AD998" s="14">
        <f t="shared" si="234"/>
        <v>0</v>
      </c>
      <c r="AE998" s="14">
        <f t="shared" si="235"/>
        <v>0</v>
      </c>
      <c r="AF998" s="14">
        <f t="shared" si="236"/>
        <v>0</v>
      </c>
      <c r="AG998" s="14">
        <f t="shared" si="237"/>
        <v>0</v>
      </c>
      <c r="AH998" s="14">
        <f t="shared" si="238"/>
        <v>0</v>
      </c>
      <c r="AI998" s="9">
        <f t="shared" si="239"/>
        <v>25.739644970414201</v>
      </c>
    </row>
    <row r="999" spans="1:35">
      <c r="A999" s="1">
        <v>121399</v>
      </c>
      <c r="B999" s="14">
        <v>66</v>
      </c>
      <c r="C999" s="14">
        <v>11</v>
      </c>
      <c r="D999" s="2">
        <v>66.665999999999997</v>
      </c>
      <c r="E999" s="3">
        <v>3.8</v>
      </c>
      <c r="F999" s="14">
        <v>346</v>
      </c>
      <c r="G999" s="14">
        <v>157</v>
      </c>
      <c r="H999" s="14">
        <v>92</v>
      </c>
      <c r="I999" s="14">
        <v>29</v>
      </c>
      <c r="J999" s="14">
        <v>16</v>
      </c>
      <c r="K999" s="14">
        <v>4</v>
      </c>
      <c r="L999" s="14">
        <v>1</v>
      </c>
      <c r="M999" s="14">
        <v>0</v>
      </c>
      <c r="N999" s="14">
        <v>1</v>
      </c>
      <c r="O999" s="14">
        <v>0</v>
      </c>
      <c r="P999" s="14">
        <v>0</v>
      </c>
      <c r="Q999" s="14">
        <v>1</v>
      </c>
      <c r="R999" s="14">
        <v>0</v>
      </c>
      <c r="S999">
        <v>0</v>
      </c>
      <c r="T999" s="41">
        <v>2</v>
      </c>
      <c r="U999" s="14">
        <f t="shared" si="225"/>
        <v>647</v>
      </c>
      <c r="V999" s="14">
        <f t="shared" si="226"/>
        <v>301</v>
      </c>
      <c r="W999" s="14">
        <f t="shared" si="227"/>
        <v>144</v>
      </c>
      <c r="X999" s="14">
        <f t="shared" si="228"/>
        <v>52</v>
      </c>
      <c r="Y999" s="14">
        <f t="shared" si="229"/>
        <v>23</v>
      </c>
      <c r="Z999" s="14">
        <f t="shared" si="230"/>
        <v>7</v>
      </c>
      <c r="AA999" s="14">
        <f t="shared" si="231"/>
        <v>3</v>
      </c>
      <c r="AB999" s="14">
        <f t="shared" si="232"/>
        <v>2</v>
      </c>
      <c r="AC999" s="14">
        <f t="shared" si="233"/>
        <v>2</v>
      </c>
      <c r="AD999" s="14">
        <f t="shared" si="234"/>
        <v>1</v>
      </c>
      <c r="AE999" s="14">
        <f t="shared" si="235"/>
        <v>1</v>
      </c>
      <c r="AF999" s="14">
        <f t="shared" si="236"/>
        <v>1</v>
      </c>
      <c r="AG999" s="14">
        <f t="shared" si="237"/>
        <v>0</v>
      </c>
      <c r="AH999" s="14">
        <f t="shared" si="238"/>
        <v>0</v>
      </c>
      <c r="AI999" s="9">
        <f t="shared" si="239"/>
        <v>22.256568778979908</v>
      </c>
    </row>
    <row r="1000" spans="1:35">
      <c r="A1000" s="1">
        <v>121399</v>
      </c>
      <c r="B1000" s="14">
        <v>66</v>
      </c>
      <c r="C1000" s="14">
        <v>12</v>
      </c>
      <c r="D1000" s="2">
        <v>66.703999999999994</v>
      </c>
      <c r="E1000" s="3">
        <v>3.8</v>
      </c>
      <c r="F1000" s="14">
        <v>180</v>
      </c>
      <c r="G1000" s="14">
        <v>91</v>
      </c>
      <c r="H1000" s="14">
        <v>50</v>
      </c>
      <c r="I1000" s="14">
        <v>20</v>
      </c>
      <c r="J1000" s="14">
        <v>9</v>
      </c>
      <c r="K1000" s="14">
        <v>7</v>
      </c>
      <c r="L1000" s="14">
        <v>3</v>
      </c>
      <c r="M1000" s="14">
        <v>1</v>
      </c>
      <c r="N1000" s="14">
        <v>0</v>
      </c>
      <c r="O1000" s="14">
        <v>0</v>
      </c>
      <c r="P1000" s="14">
        <v>0</v>
      </c>
      <c r="Q1000" s="14">
        <v>1</v>
      </c>
      <c r="R1000" s="14">
        <v>1</v>
      </c>
      <c r="S1000">
        <v>0</v>
      </c>
      <c r="T1000" s="41">
        <v>2</v>
      </c>
      <c r="U1000" s="14">
        <f t="shared" si="225"/>
        <v>363</v>
      </c>
      <c r="V1000" s="14">
        <f t="shared" si="226"/>
        <v>183</v>
      </c>
      <c r="W1000" s="14">
        <f t="shared" si="227"/>
        <v>92</v>
      </c>
      <c r="X1000" s="14">
        <f t="shared" si="228"/>
        <v>42</v>
      </c>
      <c r="Y1000" s="14">
        <f t="shared" si="229"/>
        <v>22</v>
      </c>
      <c r="Z1000" s="14">
        <f t="shared" si="230"/>
        <v>13</v>
      </c>
      <c r="AA1000" s="14">
        <f t="shared" si="231"/>
        <v>6</v>
      </c>
      <c r="AB1000" s="14">
        <f t="shared" si="232"/>
        <v>3</v>
      </c>
      <c r="AC1000" s="14">
        <f t="shared" si="233"/>
        <v>2</v>
      </c>
      <c r="AD1000" s="14">
        <f t="shared" si="234"/>
        <v>2</v>
      </c>
      <c r="AE1000" s="14">
        <f t="shared" si="235"/>
        <v>2</v>
      </c>
      <c r="AF1000" s="14">
        <f t="shared" si="236"/>
        <v>2</v>
      </c>
      <c r="AG1000" s="14">
        <f t="shared" si="237"/>
        <v>1</v>
      </c>
      <c r="AH1000" s="14">
        <f t="shared" si="238"/>
        <v>0</v>
      </c>
      <c r="AI1000" s="9">
        <f t="shared" si="239"/>
        <v>25.344352617079892</v>
      </c>
    </row>
    <row r="1001" spans="1:35">
      <c r="A1001" s="1">
        <v>121399</v>
      </c>
      <c r="B1001" s="14">
        <v>66</v>
      </c>
      <c r="C1001" s="14">
        <v>13</v>
      </c>
      <c r="D1001" s="2">
        <v>66.742000000000004</v>
      </c>
      <c r="E1001" s="3">
        <v>3.8</v>
      </c>
      <c r="F1001" s="14">
        <v>97</v>
      </c>
      <c r="G1001" s="14">
        <v>64</v>
      </c>
      <c r="H1001" s="14">
        <v>36</v>
      </c>
      <c r="I1001" s="14">
        <v>15</v>
      </c>
      <c r="J1001" s="14">
        <v>6</v>
      </c>
      <c r="K1001" s="14">
        <v>5</v>
      </c>
      <c r="L1001" s="14">
        <v>2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>
        <v>0</v>
      </c>
      <c r="T1001" s="41">
        <v>2</v>
      </c>
      <c r="U1001" s="14">
        <f t="shared" si="225"/>
        <v>225</v>
      </c>
      <c r="V1001" s="14">
        <f t="shared" si="226"/>
        <v>128</v>
      </c>
      <c r="W1001" s="14">
        <f t="shared" si="227"/>
        <v>64</v>
      </c>
      <c r="X1001" s="14">
        <f t="shared" si="228"/>
        <v>28</v>
      </c>
      <c r="Y1001" s="14">
        <f t="shared" si="229"/>
        <v>13</v>
      </c>
      <c r="Z1001" s="14">
        <f t="shared" si="230"/>
        <v>7</v>
      </c>
      <c r="AA1001" s="14">
        <f t="shared" si="231"/>
        <v>2</v>
      </c>
      <c r="AB1001" s="14">
        <f t="shared" si="232"/>
        <v>0</v>
      </c>
      <c r="AC1001" s="14">
        <f t="shared" si="233"/>
        <v>0</v>
      </c>
      <c r="AD1001" s="14">
        <f t="shared" si="234"/>
        <v>0</v>
      </c>
      <c r="AE1001" s="14">
        <f t="shared" si="235"/>
        <v>0</v>
      </c>
      <c r="AF1001" s="14">
        <f t="shared" si="236"/>
        <v>0</v>
      </c>
      <c r="AG1001" s="14">
        <f t="shared" si="237"/>
        <v>0</v>
      </c>
      <c r="AH1001" s="14">
        <f t="shared" si="238"/>
        <v>0</v>
      </c>
      <c r="AI1001" s="9">
        <f t="shared" si="239"/>
        <v>28.444444444444443</v>
      </c>
    </row>
    <row r="1002" spans="1:35">
      <c r="A1002" s="1">
        <v>121399</v>
      </c>
      <c r="B1002" s="14">
        <v>66</v>
      </c>
      <c r="C1002" s="14">
        <v>14</v>
      </c>
      <c r="D1002" s="2">
        <v>66.78</v>
      </c>
      <c r="E1002" s="3">
        <v>3.8</v>
      </c>
      <c r="F1002" s="14">
        <v>229</v>
      </c>
      <c r="G1002" s="14">
        <v>147</v>
      </c>
      <c r="H1002" s="14">
        <v>104</v>
      </c>
      <c r="I1002" s="14">
        <v>58</v>
      </c>
      <c r="J1002" s="14">
        <v>37</v>
      </c>
      <c r="K1002" s="14">
        <v>9</v>
      </c>
      <c r="L1002" s="14">
        <v>3</v>
      </c>
      <c r="M1002" s="14">
        <v>4</v>
      </c>
      <c r="N1002" s="14">
        <v>1</v>
      </c>
      <c r="O1002" s="14">
        <v>0</v>
      </c>
      <c r="P1002" s="14">
        <v>2</v>
      </c>
      <c r="Q1002" s="14">
        <v>0</v>
      </c>
      <c r="R1002" s="14">
        <v>1</v>
      </c>
      <c r="S1002">
        <v>0</v>
      </c>
      <c r="T1002" s="41">
        <v>2</v>
      </c>
      <c r="U1002" s="14">
        <f t="shared" si="225"/>
        <v>595</v>
      </c>
      <c r="V1002" s="14">
        <f t="shared" si="226"/>
        <v>366</v>
      </c>
      <c r="W1002" s="14">
        <f t="shared" si="227"/>
        <v>219</v>
      </c>
      <c r="X1002" s="14">
        <f t="shared" si="228"/>
        <v>115</v>
      </c>
      <c r="Y1002" s="14">
        <f t="shared" si="229"/>
        <v>57</v>
      </c>
      <c r="Z1002" s="14">
        <f t="shared" si="230"/>
        <v>20</v>
      </c>
      <c r="AA1002" s="14">
        <f t="shared" si="231"/>
        <v>11</v>
      </c>
      <c r="AB1002" s="14">
        <f t="shared" si="232"/>
        <v>8</v>
      </c>
      <c r="AC1002" s="14">
        <f t="shared" si="233"/>
        <v>4</v>
      </c>
      <c r="AD1002" s="14">
        <f t="shared" si="234"/>
        <v>3</v>
      </c>
      <c r="AE1002" s="14">
        <f t="shared" si="235"/>
        <v>3</v>
      </c>
      <c r="AF1002" s="14">
        <f t="shared" si="236"/>
        <v>1</v>
      </c>
      <c r="AG1002" s="14">
        <f t="shared" si="237"/>
        <v>1</v>
      </c>
      <c r="AH1002" s="14">
        <f t="shared" si="238"/>
        <v>0</v>
      </c>
      <c r="AI1002" s="9">
        <f t="shared" si="239"/>
        <v>36.806722689075634</v>
      </c>
    </row>
    <row r="1003" spans="1:35">
      <c r="A1003" s="1">
        <v>121399</v>
      </c>
      <c r="B1003" s="14">
        <v>66</v>
      </c>
      <c r="C1003" s="14">
        <v>15</v>
      </c>
      <c r="D1003" s="2">
        <v>66.817999999999998</v>
      </c>
      <c r="E1003" s="3">
        <v>3.8</v>
      </c>
      <c r="F1003" s="14">
        <v>719</v>
      </c>
      <c r="G1003" s="14">
        <v>335</v>
      </c>
      <c r="H1003" s="14">
        <v>226</v>
      </c>
      <c r="I1003" s="14">
        <v>127</v>
      </c>
      <c r="J1003" s="14">
        <v>54</v>
      </c>
      <c r="K1003" s="14">
        <v>21</v>
      </c>
      <c r="L1003" s="14">
        <v>13</v>
      </c>
      <c r="M1003" s="14">
        <v>7</v>
      </c>
      <c r="N1003" s="14">
        <v>0</v>
      </c>
      <c r="O1003" s="14">
        <v>2</v>
      </c>
      <c r="P1003" s="14">
        <v>0</v>
      </c>
      <c r="Q1003" s="14">
        <v>0</v>
      </c>
      <c r="R1003" s="14">
        <v>0</v>
      </c>
      <c r="S1003">
        <v>0</v>
      </c>
      <c r="T1003" s="41">
        <v>2</v>
      </c>
      <c r="U1003" s="14">
        <f t="shared" si="225"/>
        <v>1504</v>
      </c>
      <c r="V1003" s="14">
        <f t="shared" si="226"/>
        <v>785</v>
      </c>
      <c r="W1003" s="14">
        <f t="shared" si="227"/>
        <v>450</v>
      </c>
      <c r="X1003" s="14">
        <f t="shared" si="228"/>
        <v>224</v>
      </c>
      <c r="Y1003" s="14">
        <f t="shared" si="229"/>
        <v>97</v>
      </c>
      <c r="Z1003" s="14">
        <f t="shared" si="230"/>
        <v>43</v>
      </c>
      <c r="AA1003" s="14">
        <f t="shared" si="231"/>
        <v>22</v>
      </c>
      <c r="AB1003" s="14">
        <f t="shared" si="232"/>
        <v>9</v>
      </c>
      <c r="AC1003" s="14">
        <f t="shared" si="233"/>
        <v>2</v>
      </c>
      <c r="AD1003" s="14">
        <f t="shared" si="234"/>
        <v>2</v>
      </c>
      <c r="AE1003" s="14">
        <f t="shared" si="235"/>
        <v>0</v>
      </c>
      <c r="AF1003" s="14">
        <f t="shared" si="236"/>
        <v>0</v>
      </c>
      <c r="AG1003" s="14">
        <f t="shared" si="237"/>
        <v>0</v>
      </c>
      <c r="AH1003" s="14">
        <f t="shared" si="238"/>
        <v>0</v>
      </c>
      <c r="AI1003" s="9">
        <f t="shared" si="239"/>
        <v>29.920212765957448</v>
      </c>
    </row>
    <row r="1004" spans="1:35">
      <c r="A1004" s="1">
        <v>121399</v>
      </c>
      <c r="B1004" s="14">
        <v>66</v>
      </c>
      <c r="C1004" s="14">
        <v>16</v>
      </c>
      <c r="D1004" s="2">
        <v>66.855999999999995</v>
      </c>
      <c r="E1004" s="3">
        <v>3.8</v>
      </c>
      <c r="F1004" s="14">
        <v>310</v>
      </c>
      <c r="G1004" s="14">
        <v>138</v>
      </c>
      <c r="H1004" s="14">
        <v>60</v>
      </c>
      <c r="I1004" s="14">
        <v>42</v>
      </c>
      <c r="J1004" s="14">
        <v>19</v>
      </c>
      <c r="K1004" s="14">
        <v>6</v>
      </c>
      <c r="L1004" s="14">
        <v>1</v>
      </c>
      <c r="M1004" s="14">
        <v>1</v>
      </c>
      <c r="N1004" s="14">
        <v>0</v>
      </c>
      <c r="O1004" s="14">
        <v>1</v>
      </c>
      <c r="P1004" s="14">
        <v>0</v>
      </c>
      <c r="Q1004" s="14">
        <v>0</v>
      </c>
      <c r="R1004" s="14">
        <v>0</v>
      </c>
      <c r="S1004">
        <v>0</v>
      </c>
      <c r="T1004" s="41">
        <v>2</v>
      </c>
      <c r="U1004" s="14">
        <f t="shared" si="225"/>
        <v>578</v>
      </c>
      <c r="V1004" s="14">
        <f t="shared" si="226"/>
        <v>268</v>
      </c>
      <c r="W1004" s="14">
        <f t="shared" si="227"/>
        <v>130</v>
      </c>
      <c r="X1004" s="14">
        <f t="shared" si="228"/>
        <v>70</v>
      </c>
      <c r="Y1004" s="14">
        <f t="shared" si="229"/>
        <v>28</v>
      </c>
      <c r="Z1004" s="14">
        <f t="shared" si="230"/>
        <v>9</v>
      </c>
      <c r="AA1004" s="14">
        <f t="shared" si="231"/>
        <v>3</v>
      </c>
      <c r="AB1004" s="14">
        <f t="shared" si="232"/>
        <v>2</v>
      </c>
      <c r="AC1004" s="14">
        <f t="shared" si="233"/>
        <v>1</v>
      </c>
      <c r="AD1004" s="14">
        <f t="shared" si="234"/>
        <v>1</v>
      </c>
      <c r="AE1004" s="14">
        <f t="shared" si="235"/>
        <v>0</v>
      </c>
      <c r="AF1004" s="14">
        <f t="shared" si="236"/>
        <v>0</v>
      </c>
      <c r="AG1004" s="14">
        <f t="shared" si="237"/>
        <v>0</v>
      </c>
      <c r="AH1004" s="14">
        <f t="shared" si="238"/>
        <v>0</v>
      </c>
      <c r="AI1004" s="9">
        <f t="shared" si="239"/>
        <v>22.491349480968857</v>
      </c>
    </row>
    <row r="1005" spans="1:35">
      <c r="A1005" s="1">
        <v>121399</v>
      </c>
      <c r="B1005" s="14">
        <v>66</v>
      </c>
      <c r="C1005" s="14">
        <v>17</v>
      </c>
      <c r="D1005" s="2">
        <v>66.894000000000005</v>
      </c>
      <c r="E1005" s="3">
        <v>3.8</v>
      </c>
      <c r="F1005" s="14">
        <v>800</v>
      </c>
      <c r="G1005" s="14">
        <v>338</v>
      </c>
      <c r="H1005" s="14">
        <v>163</v>
      </c>
      <c r="I1005" s="14">
        <v>63</v>
      </c>
      <c r="J1005" s="14">
        <v>38</v>
      </c>
      <c r="K1005" s="14">
        <v>5</v>
      </c>
      <c r="L1005" s="14">
        <v>2</v>
      </c>
      <c r="M1005" s="14">
        <v>0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>
        <v>0</v>
      </c>
      <c r="T1005" s="41">
        <v>2</v>
      </c>
      <c r="U1005" s="14">
        <f t="shared" si="225"/>
        <v>1409</v>
      </c>
      <c r="V1005" s="14">
        <f t="shared" si="226"/>
        <v>609</v>
      </c>
      <c r="W1005" s="14">
        <f t="shared" si="227"/>
        <v>271</v>
      </c>
      <c r="X1005" s="14">
        <f t="shared" si="228"/>
        <v>108</v>
      </c>
      <c r="Y1005" s="14">
        <f t="shared" si="229"/>
        <v>45</v>
      </c>
      <c r="Z1005" s="14">
        <f t="shared" si="230"/>
        <v>7</v>
      </c>
      <c r="AA1005" s="14">
        <f t="shared" si="231"/>
        <v>2</v>
      </c>
      <c r="AB1005" s="14">
        <f t="shared" si="232"/>
        <v>0</v>
      </c>
      <c r="AC1005" s="14">
        <f t="shared" si="233"/>
        <v>0</v>
      </c>
      <c r="AD1005" s="14">
        <f t="shared" si="234"/>
        <v>0</v>
      </c>
      <c r="AE1005" s="14">
        <f t="shared" si="235"/>
        <v>0</v>
      </c>
      <c r="AF1005" s="14">
        <f t="shared" si="236"/>
        <v>0</v>
      </c>
      <c r="AG1005" s="14">
        <f t="shared" si="237"/>
        <v>0</v>
      </c>
      <c r="AH1005" s="14">
        <f t="shared" si="238"/>
        <v>0</v>
      </c>
      <c r="AI1005" s="9">
        <f t="shared" si="239"/>
        <v>19.233498935415188</v>
      </c>
    </row>
    <row r="1006" spans="1:35">
      <c r="A1006" s="1">
        <v>121399</v>
      </c>
      <c r="B1006" s="14">
        <v>66</v>
      </c>
      <c r="C1006" s="14">
        <v>18</v>
      </c>
      <c r="D1006" s="2">
        <v>66.932000000000002</v>
      </c>
      <c r="E1006" s="3">
        <v>3.8</v>
      </c>
      <c r="F1006" s="14">
        <v>130</v>
      </c>
      <c r="G1006" s="14">
        <v>54</v>
      </c>
      <c r="H1006" s="14">
        <v>18</v>
      </c>
      <c r="I1006" s="14">
        <v>6</v>
      </c>
      <c r="J1006" s="14">
        <v>6</v>
      </c>
      <c r="K1006" s="14">
        <v>1</v>
      </c>
      <c r="L1006" s="14">
        <v>0</v>
      </c>
      <c r="M1006" s="14">
        <v>2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>
        <v>0</v>
      </c>
      <c r="T1006" s="41">
        <v>2</v>
      </c>
      <c r="U1006" s="14">
        <f t="shared" si="225"/>
        <v>217</v>
      </c>
      <c r="V1006" s="14">
        <f t="shared" si="226"/>
        <v>87</v>
      </c>
      <c r="W1006" s="14">
        <f t="shared" si="227"/>
        <v>33</v>
      </c>
      <c r="X1006" s="14">
        <f t="shared" si="228"/>
        <v>15</v>
      </c>
      <c r="Y1006" s="14">
        <f t="shared" si="229"/>
        <v>9</v>
      </c>
      <c r="Z1006" s="14">
        <f t="shared" si="230"/>
        <v>3</v>
      </c>
      <c r="AA1006" s="14">
        <f t="shared" si="231"/>
        <v>2</v>
      </c>
      <c r="AB1006" s="14">
        <f t="shared" si="232"/>
        <v>2</v>
      </c>
      <c r="AC1006" s="14">
        <f t="shared" si="233"/>
        <v>0</v>
      </c>
      <c r="AD1006" s="14">
        <f t="shared" si="234"/>
        <v>0</v>
      </c>
      <c r="AE1006" s="14">
        <f t="shared" si="235"/>
        <v>0</v>
      </c>
      <c r="AF1006" s="14">
        <f t="shared" si="236"/>
        <v>0</v>
      </c>
      <c r="AG1006" s="14">
        <f t="shared" si="237"/>
        <v>0</v>
      </c>
      <c r="AH1006" s="14">
        <f t="shared" si="238"/>
        <v>0</v>
      </c>
      <c r="AI1006" s="9">
        <f t="shared" si="239"/>
        <v>15.207373271889402</v>
      </c>
    </row>
    <row r="1007" spans="1:35">
      <c r="A1007" s="1">
        <v>121399</v>
      </c>
      <c r="B1007" s="14">
        <v>66</v>
      </c>
      <c r="C1007" s="14">
        <v>19</v>
      </c>
      <c r="D1007" s="2">
        <v>66.97</v>
      </c>
      <c r="E1007" s="3">
        <v>3.8</v>
      </c>
      <c r="F1007" s="14">
        <v>121</v>
      </c>
      <c r="G1007" s="14">
        <v>33</v>
      </c>
      <c r="H1007" s="14">
        <v>24</v>
      </c>
      <c r="I1007" s="14">
        <v>11</v>
      </c>
      <c r="J1007" s="14">
        <v>3</v>
      </c>
      <c r="K1007" s="14">
        <v>1</v>
      </c>
      <c r="L1007" s="14">
        <v>0</v>
      </c>
      <c r="M1007" s="14">
        <v>0</v>
      </c>
      <c r="N1007" s="14">
        <v>0</v>
      </c>
      <c r="O1007" s="14">
        <v>0</v>
      </c>
      <c r="P1007" s="14">
        <v>0</v>
      </c>
      <c r="Q1007" s="14">
        <v>0</v>
      </c>
      <c r="R1007" s="14">
        <v>0</v>
      </c>
      <c r="S1007">
        <v>0</v>
      </c>
      <c r="T1007" s="41">
        <v>2</v>
      </c>
      <c r="U1007" s="14">
        <f t="shared" si="225"/>
        <v>193</v>
      </c>
      <c r="V1007" s="14">
        <f t="shared" si="226"/>
        <v>72</v>
      </c>
      <c r="W1007" s="14">
        <f t="shared" si="227"/>
        <v>39</v>
      </c>
      <c r="X1007" s="14">
        <f t="shared" si="228"/>
        <v>15</v>
      </c>
      <c r="Y1007" s="14">
        <f t="shared" si="229"/>
        <v>4</v>
      </c>
      <c r="Z1007" s="14">
        <f t="shared" si="230"/>
        <v>1</v>
      </c>
      <c r="AA1007" s="14">
        <f t="shared" si="231"/>
        <v>0</v>
      </c>
      <c r="AB1007" s="14">
        <f t="shared" si="232"/>
        <v>0</v>
      </c>
      <c r="AC1007" s="14">
        <f t="shared" si="233"/>
        <v>0</v>
      </c>
      <c r="AD1007" s="14">
        <f t="shared" si="234"/>
        <v>0</v>
      </c>
      <c r="AE1007" s="14">
        <f t="shared" si="235"/>
        <v>0</v>
      </c>
      <c r="AF1007" s="14">
        <f t="shared" si="236"/>
        <v>0</v>
      </c>
      <c r="AG1007" s="14">
        <f t="shared" si="237"/>
        <v>0</v>
      </c>
      <c r="AH1007" s="14">
        <f t="shared" si="238"/>
        <v>0</v>
      </c>
      <c r="AI1007" s="9">
        <f t="shared" si="239"/>
        <v>20.207253886010363</v>
      </c>
    </row>
    <row r="1008" spans="1:35">
      <c r="A1008" s="1">
        <v>121399</v>
      </c>
      <c r="B1008" s="14">
        <v>66</v>
      </c>
      <c r="C1008" s="14">
        <v>20</v>
      </c>
      <c r="D1008" s="2">
        <v>67.007999999999996</v>
      </c>
      <c r="E1008" s="3">
        <v>3.8</v>
      </c>
      <c r="F1008" s="14">
        <v>158</v>
      </c>
      <c r="G1008" s="14">
        <v>83</v>
      </c>
      <c r="H1008" s="14">
        <v>39</v>
      </c>
      <c r="I1008" s="14">
        <v>15</v>
      </c>
      <c r="J1008" s="14">
        <v>10</v>
      </c>
      <c r="K1008" s="14">
        <v>9</v>
      </c>
      <c r="L1008" s="14">
        <v>3</v>
      </c>
      <c r="M1008" s="14">
        <v>0</v>
      </c>
      <c r="N1008" s="14">
        <v>0</v>
      </c>
      <c r="O1008" s="14">
        <v>0</v>
      </c>
      <c r="P1008" s="14">
        <v>0</v>
      </c>
      <c r="Q1008" s="14">
        <v>0</v>
      </c>
      <c r="R1008" s="14">
        <v>1</v>
      </c>
      <c r="S1008">
        <v>0</v>
      </c>
      <c r="T1008" s="41">
        <v>2</v>
      </c>
      <c r="U1008" s="14">
        <f t="shared" si="225"/>
        <v>318</v>
      </c>
      <c r="V1008" s="14">
        <f t="shared" si="226"/>
        <v>160</v>
      </c>
      <c r="W1008" s="14">
        <f t="shared" si="227"/>
        <v>77</v>
      </c>
      <c r="X1008" s="14">
        <f t="shared" si="228"/>
        <v>38</v>
      </c>
      <c r="Y1008" s="14">
        <f t="shared" si="229"/>
        <v>23</v>
      </c>
      <c r="Z1008" s="14">
        <f t="shared" si="230"/>
        <v>13</v>
      </c>
      <c r="AA1008" s="14">
        <f t="shared" si="231"/>
        <v>4</v>
      </c>
      <c r="AB1008" s="14">
        <f t="shared" si="232"/>
        <v>1</v>
      </c>
      <c r="AC1008" s="14">
        <f t="shared" si="233"/>
        <v>1</v>
      </c>
      <c r="AD1008" s="14">
        <f t="shared" si="234"/>
        <v>1</v>
      </c>
      <c r="AE1008" s="14">
        <f t="shared" si="235"/>
        <v>1</v>
      </c>
      <c r="AF1008" s="14">
        <f t="shared" si="236"/>
        <v>1</v>
      </c>
      <c r="AG1008" s="14">
        <f t="shared" si="237"/>
        <v>1</v>
      </c>
      <c r="AH1008" s="14">
        <f t="shared" si="238"/>
        <v>0</v>
      </c>
      <c r="AI1008" s="9">
        <f t="shared" si="239"/>
        <v>24.213836477987421</v>
      </c>
    </row>
    <row r="1009" spans="1:35">
      <c r="A1009" s="1">
        <v>121399</v>
      </c>
      <c r="B1009" s="14">
        <v>66</v>
      </c>
      <c r="C1009" s="14">
        <v>21</v>
      </c>
      <c r="D1009" s="2">
        <v>67.046000000000006</v>
      </c>
      <c r="E1009" s="3">
        <v>3.8</v>
      </c>
      <c r="F1009" s="14">
        <v>126</v>
      </c>
      <c r="G1009" s="14">
        <v>69</v>
      </c>
      <c r="H1009" s="14">
        <v>38</v>
      </c>
      <c r="I1009" s="14">
        <v>19</v>
      </c>
      <c r="J1009" s="14">
        <v>6</v>
      </c>
      <c r="K1009" s="14">
        <v>2</v>
      </c>
      <c r="L1009" s="14">
        <v>3</v>
      </c>
      <c r="M1009" s="14">
        <v>0</v>
      </c>
      <c r="N1009" s="14">
        <v>1</v>
      </c>
      <c r="O1009" s="14">
        <v>0</v>
      </c>
      <c r="P1009" s="14">
        <v>0</v>
      </c>
      <c r="Q1009" s="14">
        <v>1</v>
      </c>
      <c r="R1009" s="14">
        <v>0</v>
      </c>
      <c r="S1009">
        <v>0</v>
      </c>
      <c r="T1009" s="41">
        <v>2</v>
      </c>
      <c r="U1009" s="14">
        <f t="shared" si="225"/>
        <v>265</v>
      </c>
      <c r="V1009" s="14">
        <f t="shared" si="226"/>
        <v>139</v>
      </c>
      <c r="W1009" s="14">
        <f t="shared" si="227"/>
        <v>70</v>
      </c>
      <c r="X1009" s="14">
        <f t="shared" si="228"/>
        <v>32</v>
      </c>
      <c r="Y1009" s="14">
        <f t="shared" si="229"/>
        <v>13</v>
      </c>
      <c r="Z1009" s="14">
        <f t="shared" si="230"/>
        <v>7</v>
      </c>
      <c r="AA1009" s="14">
        <f t="shared" si="231"/>
        <v>5</v>
      </c>
      <c r="AB1009" s="14">
        <f t="shared" si="232"/>
        <v>2</v>
      </c>
      <c r="AC1009" s="14">
        <f t="shared" si="233"/>
        <v>2</v>
      </c>
      <c r="AD1009" s="14">
        <f t="shared" si="234"/>
        <v>1</v>
      </c>
      <c r="AE1009" s="14">
        <f t="shared" si="235"/>
        <v>1</v>
      </c>
      <c r="AF1009" s="14">
        <f t="shared" si="236"/>
        <v>1</v>
      </c>
      <c r="AG1009" s="14">
        <f t="shared" si="237"/>
        <v>0</v>
      </c>
      <c r="AH1009" s="14">
        <f t="shared" si="238"/>
        <v>0</v>
      </c>
      <c r="AI1009" s="9">
        <f t="shared" si="239"/>
        <v>26.415094339622641</v>
      </c>
    </row>
    <row r="1010" spans="1:35">
      <c r="A1010" s="1">
        <v>121399</v>
      </c>
      <c r="B1010" s="14">
        <v>66</v>
      </c>
      <c r="C1010" s="14">
        <v>22</v>
      </c>
      <c r="D1010" s="2">
        <v>67.084000000000003</v>
      </c>
      <c r="E1010" s="3">
        <v>3.8</v>
      </c>
      <c r="F1010" s="14">
        <v>156</v>
      </c>
      <c r="G1010" s="14">
        <v>58</v>
      </c>
      <c r="H1010" s="14">
        <v>30</v>
      </c>
      <c r="I1010" s="14">
        <v>12</v>
      </c>
      <c r="J1010" s="14">
        <v>6</v>
      </c>
      <c r="K1010" s="14">
        <v>0</v>
      </c>
      <c r="L1010" s="14">
        <v>0</v>
      </c>
      <c r="M1010" s="14">
        <v>2</v>
      </c>
      <c r="N1010" s="14">
        <v>0</v>
      </c>
      <c r="O1010" s="14">
        <v>0</v>
      </c>
      <c r="P1010" s="14">
        <v>0</v>
      </c>
      <c r="Q1010" s="14">
        <v>0</v>
      </c>
      <c r="R1010" s="14">
        <v>0</v>
      </c>
      <c r="S1010">
        <v>0</v>
      </c>
      <c r="T1010" s="41">
        <v>2</v>
      </c>
      <c r="U1010" s="14">
        <f t="shared" si="225"/>
        <v>264</v>
      </c>
      <c r="V1010" s="14">
        <f t="shared" si="226"/>
        <v>108</v>
      </c>
      <c r="W1010" s="14">
        <f t="shared" si="227"/>
        <v>50</v>
      </c>
      <c r="X1010" s="14">
        <f t="shared" si="228"/>
        <v>20</v>
      </c>
      <c r="Y1010" s="14">
        <f t="shared" si="229"/>
        <v>8</v>
      </c>
      <c r="Z1010" s="14">
        <f t="shared" si="230"/>
        <v>2</v>
      </c>
      <c r="AA1010" s="14">
        <f t="shared" si="231"/>
        <v>2</v>
      </c>
      <c r="AB1010" s="14">
        <f t="shared" si="232"/>
        <v>2</v>
      </c>
      <c r="AC1010" s="14">
        <f t="shared" si="233"/>
        <v>0</v>
      </c>
      <c r="AD1010" s="14">
        <f t="shared" si="234"/>
        <v>0</v>
      </c>
      <c r="AE1010" s="14">
        <f t="shared" si="235"/>
        <v>0</v>
      </c>
      <c r="AF1010" s="14">
        <f t="shared" si="236"/>
        <v>0</v>
      </c>
      <c r="AG1010" s="14">
        <f t="shared" si="237"/>
        <v>0</v>
      </c>
      <c r="AH1010" s="14">
        <f t="shared" si="238"/>
        <v>0</v>
      </c>
      <c r="AI1010" s="9">
        <f t="shared" si="239"/>
        <v>18.939393939393938</v>
      </c>
    </row>
    <row r="1011" spans="1:35">
      <c r="A1011" s="1">
        <v>121399</v>
      </c>
      <c r="B1011" s="14">
        <v>66</v>
      </c>
      <c r="C1011" s="14">
        <v>23</v>
      </c>
      <c r="D1011" s="2">
        <v>67.122</v>
      </c>
      <c r="E1011" s="3">
        <v>3.8</v>
      </c>
      <c r="F1011" s="14">
        <v>196</v>
      </c>
      <c r="G1011" s="14">
        <v>84</v>
      </c>
      <c r="H1011" s="14">
        <v>39</v>
      </c>
      <c r="I1011" s="14">
        <v>21</v>
      </c>
      <c r="J1011" s="14">
        <v>7</v>
      </c>
      <c r="K1011" s="14">
        <v>3</v>
      </c>
      <c r="L1011" s="14">
        <v>0</v>
      </c>
      <c r="M1011" s="14">
        <v>1</v>
      </c>
      <c r="N1011" s="14">
        <v>0</v>
      </c>
      <c r="O1011" s="14">
        <v>0</v>
      </c>
      <c r="P1011" s="14">
        <v>0</v>
      </c>
      <c r="Q1011" s="14">
        <v>0</v>
      </c>
      <c r="R1011" s="14">
        <v>0</v>
      </c>
      <c r="S1011">
        <v>0</v>
      </c>
      <c r="T1011" s="41">
        <v>2</v>
      </c>
      <c r="U1011" s="14">
        <f t="shared" si="225"/>
        <v>351</v>
      </c>
      <c r="V1011" s="14">
        <f t="shared" si="226"/>
        <v>155</v>
      </c>
      <c r="W1011" s="14">
        <f t="shared" si="227"/>
        <v>71</v>
      </c>
      <c r="X1011" s="14">
        <f t="shared" si="228"/>
        <v>32</v>
      </c>
      <c r="Y1011" s="14">
        <f t="shared" si="229"/>
        <v>11</v>
      </c>
      <c r="Z1011" s="14">
        <f t="shared" si="230"/>
        <v>4</v>
      </c>
      <c r="AA1011" s="14">
        <f t="shared" si="231"/>
        <v>1</v>
      </c>
      <c r="AB1011" s="14">
        <f t="shared" si="232"/>
        <v>1</v>
      </c>
      <c r="AC1011" s="14">
        <f t="shared" si="233"/>
        <v>0</v>
      </c>
      <c r="AD1011" s="14">
        <f t="shared" si="234"/>
        <v>0</v>
      </c>
      <c r="AE1011" s="14">
        <f t="shared" si="235"/>
        <v>0</v>
      </c>
      <c r="AF1011" s="14">
        <f t="shared" si="236"/>
        <v>0</v>
      </c>
      <c r="AG1011" s="14">
        <f t="shared" si="237"/>
        <v>0</v>
      </c>
      <c r="AH1011" s="14">
        <f t="shared" si="238"/>
        <v>0</v>
      </c>
      <c r="AI1011" s="9">
        <f t="shared" si="239"/>
        <v>20.227920227920229</v>
      </c>
    </row>
    <row r="1012" spans="1:35">
      <c r="A1012" s="1">
        <v>121399</v>
      </c>
      <c r="B1012" s="14">
        <v>66</v>
      </c>
      <c r="C1012" s="14">
        <v>24</v>
      </c>
      <c r="D1012" s="2">
        <v>67.16</v>
      </c>
      <c r="E1012" s="3">
        <v>5</v>
      </c>
      <c r="F1012" s="14">
        <v>164</v>
      </c>
      <c r="G1012" s="14">
        <v>53</v>
      </c>
      <c r="H1012" s="14">
        <v>21</v>
      </c>
      <c r="I1012" s="14">
        <v>13</v>
      </c>
      <c r="J1012" s="14">
        <v>8</v>
      </c>
      <c r="K1012" s="14">
        <v>2</v>
      </c>
      <c r="L1012" s="14">
        <v>0</v>
      </c>
      <c r="M1012" s="14">
        <v>2</v>
      </c>
      <c r="N1012" s="14">
        <v>0</v>
      </c>
      <c r="O1012" s="14">
        <v>1</v>
      </c>
      <c r="P1012" s="14">
        <v>0</v>
      </c>
      <c r="Q1012" s="14">
        <v>1</v>
      </c>
      <c r="R1012" s="14">
        <v>1</v>
      </c>
      <c r="S1012">
        <v>0</v>
      </c>
      <c r="T1012" s="41">
        <v>2</v>
      </c>
      <c r="U1012" s="14">
        <f t="shared" si="225"/>
        <v>266</v>
      </c>
      <c r="V1012" s="14">
        <f t="shared" si="226"/>
        <v>102</v>
      </c>
      <c r="W1012" s="14">
        <f t="shared" si="227"/>
        <v>49</v>
      </c>
      <c r="X1012" s="14">
        <f t="shared" si="228"/>
        <v>28</v>
      </c>
      <c r="Y1012" s="14">
        <f t="shared" si="229"/>
        <v>15</v>
      </c>
      <c r="Z1012" s="14">
        <f t="shared" si="230"/>
        <v>7</v>
      </c>
      <c r="AA1012" s="14">
        <f t="shared" si="231"/>
        <v>5</v>
      </c>
      <c r="AB1012" s="14">
        <f t="shared" si="232"/>
        <v>5</v>
      </c>
      <c r="AC1012" s="14">
        <f t="shared" si="233"/>
        <v>3</v>
      </c>
      <c r="AD1012" s="14">
        <f t="shared" si="234"/>
        <v>3</v>
      </c>
      <c r="AE1012" s="14">
        <f t="shared" si="235"/>
        <v>2</v>
      </c>
      <c r="AF1012" s="14">
        <f t="shared" si="236"/>
        <v>2</v>
      </c>
      <c r="AG1012" s="14">
        <f t="shared" si="237"/>
        <v>1</v>
      </c>
      <c r="AH1012" s="14">
        <f t="shared" si="238"/>
        <v>0</v>
      </c>
      <c r="AI1012" s="9">
        <f t="shared" si="239"/>
        <v>18.421052631578945</v>
      </c>
    </row>
    <row r="1013" spans="1:35">
      <c r="A1013" s="1">
        <v>121499</v>
      </c>
      <c r="B1013" s="14">
        <v>67</v>
      </c>
      <c r="C1013" s="14">
        <v>1</v>
      </c>
      <c r="D1013" s="2">
        <v>67.209999999999994</v>
      </c>
      <c r="E1013" s="3">
        <v>5.0999999999999996</v>
      </c>
      <c r="F1013" s="14">
        <v>400</v>
      </c>
      <c r="G1013" s="14">
        <v>261</v>
      </c>
      <c r="H1013" s="14">
        <v>174</v>
      </c>
      <c r="I1013" s="14">
        <v>115</v>
      </c>
      <c r="J1013" s="14">
        <v>39</v>
      </c>
      <c r="K1013" s="14">
        <v>15</v>
      </c>
      <c r="L1013" s="14">
        <v>4</v>
      </c>
      <c r="M1013" s="14">
        <v>4</v>
      </c>
      <c r="N1013" s="14">
        <v>0</v>
      </c>
      <c r="O1013" s="14">
        <v>0</v>
      </c>
      <c r="P1013" s="14">
        <v>0</v>
      </c>
      <c r="Q1013" s="14">
        <v>0</v>
      </c>
      <c r="R1013" s="14">
        <v>0</v>
      </c>
      <c r="S1013">
        <v>0</v>
      </c>
      <c r="T1013" s="41">
        <v>2</v>
      </c>
      <c r="U1013" s="14">
        <f t="shared" si="225"/>
        <v>1012</v>
      </c>
      <c r="V1013" s="14">
        <f t="shared" si="226"/>
        <v>612</v>
      </c>
      <c r="W1013" s="14">
        <f t="shared" si="227"/>
        <v>351</v>
      </c>
      <c r="X1013" s="14">
        <f t="shared" si="228"/>
        <v>177</v>
      </c>
      <c r="Y1013" s="14">
        <f t="shared" si="229"/>
        <v>62</v>
      </c>
      <c r="Z1013" s="14">
        <f t="shared" si="230"/>
        <v>23</v>
      </c>
      <c r="AA1013" s="14">
        <f t="shared" si="231"/>
        <v>8</v>
      </c>
      <c r="AB1013" s="14">
        <f t="shared" si="232"/>
        <v>4</v>
      </c>
      <c r="AC1013" s="14">
        <f t="shared" si="233"/>
        <v>0</v>
      </c>
      <c r="AD1013" s="14">
        <f t="shared" si="234"/>
        <v>0</v>
      </c>
      <c r="AE1013" s="14">
        <f t="shared" si="235"/>
        <v>0</v>
      </c>
      <c r="AF1013" s="14">
        <f t="shared" si="236"/>
        <v>0</v>
      </c>
      <c r="AG1013" s="14">
        <f t="shared" si="237"/>
        <v>0</v>
      </c>
      <c r="AH1013" s="14">
        <f t="shared" si="238"/>
        <v>0</v>
      </c>
      <c r="AI1013" s="9">
        <f t="shared" si="239"/>
        <v>34.683794466403164</v>
      </c>
    </row>
    <row r="1014" spans="1:35">
      <c r="A1014" s="1">
        <v>121499</v>
      </c>
      <c r="B1014" s="14">
        <v>67</v>
      </c>
      <c r="C1014" s="14">
        <v>2</v>
      </c>
      <c r="D1014" s="2">
        <v>67.260999999999996</v>
      </c>
      <c r="E1014" s="3">
        <v>4.0999999999999996</v>
      </c>
      <c r="F1014" s="14">
        <v>207</v>
      </c>
      <c r="G1014" s="14">
        <v>113</v>
      </c>
      <c r="H1014" s="14">
        <v>67</v>
      </c>
      <c r="I1014" s="14">
        <v>25</v>
      </c>
      <c r="J1014" s="14">
        <v>18</v>
      </c>
      <c r="K1014" s="14">
        <v>10</v>
      </c>
      <c r="L1014" s="14">
        <v>1</v>
      </c>
      <c r="M1014" s="14">
        <v>1</v>
      </c>
      <c r="N1014" s="14">
        <v>1</v>
      </c>
      <c r="O1014" s="14">
        <v>0</v>
      </c>
      <c r="P1014" s="14">
        <v>0</v>
      </c>
      <c r="Q1014" s="14">
        <v>0</v>
      </c>
      <c r="R1014" s="14">
        <v>0</v>
      </c>
      <c r="S1014">
        <v>0</v>
      </c>
      <c r="T1014" s="41">
        <v>2</v>
      </c>
      <c r="U1014" s="14">
        <f t="shared" si="225"/>
        <v>443</v>
      </c>
      <c r="V1014" s="14">
        <f t="shared" si="226"/>
        <v>236</v>
      </c>
      <c r="W1014" s="14">
        <f t="shared" si="227"/>
        <v>123</v>
      </c>
      <c r="X1014" s="14">
        <f t="shared" si="228"/>
        <v>56</v>
      </c>
      <c r="Y1014" s="14">
        <f t="shared" si="229"/>
        <v>31</v>
      </c>
      <c r="Z1014" s="14">
        <f t="shared" si="230"/>
        <v>13</v>
      </c>
      <c r="AA1014" s="14">
        <f t="shared" si="231"/>
        <v>3</v>
      </c>
      <c r="AB1014" s="14">
        <f t="shared" si="232"/>
        <v>2</v>
      </c>
      <c r="AC1014" s="14">
        <f t="shared" si="233"/>
        <v>1</v>
      </c>
      <c r="AD1014" s="14">
        <f t="shared" si="234"/>
        <v>0</v>
      </c>
      <c r="AE1014" s="14">
        <f t="shared" si="235"/>
        <v>0</v>
      </c>
      <c r="AF1014" s="14">
        <f t="shared" si="236"/>
        <v>0</v>
      </c>
      <c r="AG1014" s="14">
        <f t="shared" si="237"/>
        <v>0</v>
      </c>
      <c r="AH1014" s="14">
        <f t="shared" si="238"/>
        <v>0</v>
      </c>
      <c r="AI1014" s="9">
        <f t="shared" si="239"/>
        <v>27.765237020316025</v>
      </c>
    </row>
    <row r="1015" spans="1:35">
      <c r="A1015" s="1">
        <v>121499</v>
      </c>
      <c r="B1015" s="14">
        <v>67</v>
      </c>
      <c r="C1015" s="14">
        <v>3</v>
      </c>
      <c r="D1015" s="2">
        <v>67.302000000000007</v>
      </c>
      <c r="E1015" s="3">
        <v>4.0999999999999996</v>
      </c>
      <c r="F1015" s="14">
        <v>697</v>
      </c>
      <c r="G1015" s="14">
        <v>497</v>
      </c>
      <c r="H1015" s="14">
        <v>367</v>
      </c>
      <c r="I1015" s="14">
        <v>241</v>
      </c>
      <c r="J1015" s="14">
        <v>136</v>
      </c>
      <c r="K1015" s="14">
        <v>62</v>
      </c>
      <c r="L1015" s="14">
        <v>25</v>
      </c>
      <c r="M1015" s="14">
        <v>9</v>
      </c>
      <c r="N1015" s="14">
        <v>2</v>
      </c>
      <c r="O1015" s="14">
        <v>0</v>
      </c>
      <c r="P1015" s="14">
        <v>0</v>
      </c>
      <c r="Q1015" s="14">
        <v>0</v>
      </c>
      <c r="R1015" s="14">
        <v>0</v>
      </c>
      <c r="S1015">
        <v>0</v>
      </c>
      <c r="T1015" s="41">
        <v>2</v>
      </c>
      <c r="U1015" s="14">
        <f t="shared" si="225"/>
        <v>2036</v>
      </c>
      <c r="V1015" s="14">
        <f t="shared" si="226"/>
        <v>1339</v>
      </c>
      <c r="W1015" s="14">
        <f t="shared" si="227"/>
        <v>842</v>
      </c>
      <c r="X1015" s="14">
        <f t="shared" si="228"/>
        <v>475</v>
      </c>
      <c r="Y1015" s="14">
        <f t="shared" si="229"/>
        <v>234</v>
      </c>
      <c r="Z1015" s="14">
        <f t="shared" si="230"/>
        <v>98</v>
      </c>
      <c r="AA1015" s="14">
        <f t="shared" si="231"/>
        <v>36</v>
      </c>
      <c r="AB1015" s="14">
        <f t="shared" si="232"/>
        <v>11</v>
      </c>
      <c r="AC1015" s="14">
        <f t="shared" si="233"/>
        <v>2</v>
      </c>
      <c r="AD1015" s="14">
        <f t="shared" si="234"/>
        <v>0</v>
      </c>
      <c r="AE1015" s="14">
        <f t="shared" si="235"/>
        <v>0</v>
      </c>
      <c r="AF1015" s="14">
        <f t="shared" si="236"/>
        <v>0</v>
      </c>
      <c r="AG1015" s="14">
        <f t="shared" si="237"/>
        <v>0</v>
      </c>
      <c r="AH1015" s="14">
        <f t="shared" si="238"/>
        <v>0</v>
      </c>
      <c r="AI1015" s="9">
        <f t="shared" si="239"/>
        <v>41.355599214145386</v>
      </c>
    </row>
    <row r="1016" spans="1:35">
      <c r="A1016" s="1">
        <v>121499</v>
      </c>
      <c r="B1016" s="14">
        <v>67</v>
      </c>
      <c r="C1016" s="14">
        <v>4</v>
      </c>
      <c r="D1016" s="2">
        <v>67.343000000000004</v>
      </c>
      <c r="E1016" s="3">
        <v>4.0999999999999996</v>
      </c>
      <c r="F1016" s="14">
        <v>750</v>
      </c>
      <c r="G1016" s="14">
        <v>403</v>
      </c>
      <c r="H1016" s="14">
        <v>285</v>
      </c>
      <c r="I1016" s="14">
        <v>194</v>
      </c>
      <c r="J1016" s="14">
        <v>103</v>
      </c>
      <c r="K1016" s="14">
        <v>52</v>
      </c>
      <c r="L1016" s="14">
        <v>15</v>
      </c>
      <c r="M1016" s="14">
        <v>5</v>
      </c>
      <c r="N1016" s="14">
        <v>1</v>
      </c>
      <c r="O1016" s="14">
        <v>0</v>
      </c>
      <c r="P1016" s="14">
        <v>0</v>
      </c>
      <c r="Q1016" s="14">
        <v>0</v>
      </c>
      <c r="R1016" s="14">
        <v>0</v>
      </c>
      <c r="S1016">
        <v>0</v>
      </c>
      <c r="T1016" s="41">
        <v>2</v>
      </c>
      <c r="U1016" s="14">
        <f t="shared" si="225"/>
        <v>1808</v>
      </c>
      <c r="V1016" s="14">
        <f t="shared" si="226"/>
        <v>1058</v>
      </c>
      <c r="W1016" s="14">
        <f t="shared" si="227"/>
        <v>655</v>
      </c>
      <c r="X1016" s="14">
        <f t="shared" si="228"/>
        <v>370</v>
      </c>
      <c r="Y1016" s="14">
        <f t="shared" si="229"/>
        <v>176</v>
      </c>
      <c r="Z1016" s="14">
        <f t="shared" si="230"/>
        <v>73</v>
      </c>
      <c r="AA1016" s="14">
        <f t="shared" si="231"/>
        <v>21</v>
      </c>
      <c r="AB1016" s="14">
        <f t="shared" si="232"/>
        <v>6</v>
      </c>
      <c r="AC1016" s="14">
        <f t="shared" si="233"/>
        <v>1</v>
      </c>
      <c r="AD1016" s="14">
        <f t="shared" si="234"/>
        <v>0</v>
      </c>
      <c r="AE1016" s="14">
        <f t="shared" si="235"/>
        <v>0</v>
      </c>
      <c r="AF1016" s="14">
        <f t="shared" si="236"/>
        <v>0</v>
      </c>
      <c r="AG1016" s="14">
        <f t="shared" si="237"/>
        <v>0</v>
      </c>
      <c r="AH1016" s="14">
        <f t="shared" si="238"/>
        <v>0</v>
      </c>
      <c r="AI1016" s="9">
        <f t="shared" si="239"/>
        <v>36.227876106194692</v>
      </c>
    </row>
    <row r="1017" spans="1:35">
      <c r="A1017" s="1">
        <v>121499</v>
      </c>
      <c r="B1017" s="14">
        <v>67</v>
      </c>
      <c r="C1017" s="14">
        <v>5</v>
      </c>
      <c r="D1017" s="2">
        <v>67.384</v>
      </c>
      <c r="E1017" s="3">
        <v>4.0999999999999996</v>
      </c>
      <c r="F1017" s="14">
        <v>277</v>
      </c>
      <c r="G1017" s="14">
        <v>180</v>
      </c>
      <c r="H1017" s="14">
        <v>73</v>
      </c>
      <c r="I1017" s="14">
        <v>65</v>
      </c>
      <c r="J1017" s="14">
        <v>37</v>
      </c>
      <c r="K1017" s="14">
        <v>15</v>
      </c>
      <c r="L1017" s="14">
        <v>5</v>
      </c>
      <c r="M1017" s="14">
        <v>3</v>
      </c>
      <c r="N1017" s="14">
        <v>1</v>
      </c>
      <c r="O1017" s="14">
        <v>0</v>
      </c>
      <c r="P1017" s="14">
        <v>0</v>
      </c>
      <c r="Q1017" s="14">
        <v>0</v>
      </c>
      <c r="R1017" s="14">
        <v>0</v>
      </c>
      <c r="S1017">
        <v>0</v>
      </c>
      <c r="T1017" s="41">
        <v>2</v>
      </c>
      <c r="U1017" s="14">
        <f t="shared" si="225"/>
        <v>656</v>
      </c>
      <c r="V1017" s="14">
        <f t="shared" si="226"/>
        <v>379</v>
      </c>
      <c r="W1017" s="14">
        <f t="shared" si="227"/>
        <v>199</v>
      </c>
      <c r="X1017" s="14">
        <f t="shared" si="228"/>
        <v>126</v>
      </c>
      <c r="Y1017" s="14">
        <f t="shared" si="229"/>
        <v>61</v>
      </c>
      <c r="Z1017" s="14">
        <f t="shared" si="230"/>
        <v>24</v>
      </c>
      <c r="AA1017" s="14">
        <f t="shared" si="231"/>
        <v>9</v>
      </c>
      <c r="AB1017" s="14">
        <f t="shared" si="232"/>
        <v>4</v>
      </c>
      <c r="AC1017" s="14">
        <f t="shared" si="233"/>
        <v>1</v>
      </c>
      <c r="AD1017" s="14">
        <f t="shared" si="234"/>
        <v>0</v>
      </c>
      <c r="AE1017" s="14">
        <f t="shared" si="235"/>
        <v>0</v>
      </c>
      <c r="AF1017" s="14">
        <f t="shared" si="236"/>
        <v>0</v>
      </c>
      <c r="AG1017" s="14">
        <f t="shared" si="237"/>
        <v>0</v>
      </c>
      <c r="AH1017" s="14">
        <f t="shared" si="238"/>
        <v>0</v>
      </c>
      <c r="AI1017" s="9">
        <f t="shared" si="239"/>
        <v>30.335365853658537</v>
      </c>
    </row>
    <row r="1018" spans="1:35">
      <c r="A1018" s="1">
        <v>121499</v>
      </c>
      <c r="B1018" s="14">
        <v>67</v>
      </c>
      <c r="C1018" s="14">
        <v>6</v>
      </c>
      <c r="D1018" s="2">
        <v>67.424999999999997</v>
      </c>
      <c r="E1018" s="3">
        <v>4.0999999999999996</v>
      </c>
      <c r="F1018" s="14">
        <v>311</v>
      </c>
      <c r="G1018" s="14">
        <v>130</v>
      </c>
      <c r="H1018" s="14">
        <v>86</v>
      </c>
      <c r="I1018" s="14">
        <v>49</v>
      </c>
      <c r="J1018" s="14">
        <v>29</v>
      </c>
      <c r="K1018" s="14">
        <v>11</v>
      </c>
      <c r="L1018" s="14">
        <v>5</v>
      </c>
      <c r="M1018" s="14">
        <v>4</v>
      </c>
      <c r="N1018" s="14">
        <v>2</v>
      </c>
      <c r="O1018" s="14">
        <v>1</v>
      </c>
      <c r="P1018" s="14">
        <v>0</v>
      </c>
      <c r="Q1018" s="14">
        <v>0</v>
      </c>
      <c r="R1018" s="14">
        <v>1</v>
      </c>
      <c r="S1018">
        <v>0</v>
      </c>
      <c r="T1018" s="41">
        <v>2</v>
      </c>
      <c r="U1018" s="14">
        <f t="shared" si="225"/>
        <v>629</v>
      </c>
      <c r="V1018" s="14">
        <f t="shared" si="226"/>
        <v>318</v>
      </c>
      <c r="W1018" s="14">
        <f t="shared" si="227"/>
        <v>188</v>
      </c>
      <c r="X1018" s="14">
        <f t="shared" si="228"/>
        <v>102</v>
      </c>
      <c r="Y1018" s="14">
        <f t="shared" si="229"/>
        <v>53</v>
      </c>
      <c r="Z1018" s="14">
        <f t="shared" si="230"/>
        <v>24</v>
      </c>
      <c r="AA1018" s="14">
        <f t="shared" si="231"/>
        <v>13</v>
      </c>
      <c r="AB1018" s="14">
        <f t="shared" si="232"/>
        <v>8</v>
      </c>
      <c r="AC1018" s="14">
        <f t="shared" si="233"/>
        <v>4</v>
      </c>
      <c r="AD1018" s="14">
        <f t="shared" si="234"/>
        <v>2</v>
      </c>
      <c r="AE1018" s="14">
        <f t="shared" si="235"/>
        <v>1</v>
      </c>
      <c r="AF1018" s="14">
        <f t="shared" si="236"/>
        <v>1</v>
      </c>
      <c r="AG1018" s="14">
        <f t="shared" si="237"/>
        <v>1</v>
      </c>
      <c r="AH1018" s="14">
        <f t="shared" si="238"/>
        <v>0</v>
      </c>
      <c r="AI1018" s="9">
        <f t="shared" si="239"/>
        <v>29.888712241653419</v>
      </c>
    </row>
    <row r="1019" spans="1:35">
      <c r="A1019" s="1">
        <v>121499</v>
      </c>
      <c r="B1019" s="14">
        <v>67</v>
      </c>
      <c r="C1019" s="14">
        <v>7</v>
      </c>
      <c r="D1019" s="2">
        <v>67.465999999999994</v>
      </c>
      <c r="E1019" s="3">
        <v>4.0999999999999996</v>
      </c>
      <c r="F1019" s="14">
        <v>180</v>
      </c>
      <c r="G1019" s="14">
        <v>72</v>
      </c>
      <c r="H1019" s="14">
        <v>46</v>
      </c>
      <c r="I1019" s="14">
        <v>15</v>
      </c>
      <c r="J1019" s="14">
        <v>11</v>
      </c>
      <c r="K1019" s="14">
        <v>5</v>
      </c>
      <c r="L1019" s="14">
        <v>1</v>
      </c>
      <c r="M1019" s="14">
        <v>2</v>
      </c>
      <c r="N1019" s="14">
        <v>1</v>
      </c>
      <c r="O1019" s="14">
        <v>0</v>
      </c>
      <c r="P1019" s="14">
        <v>0</v>
      </c>
      <c r="Q1019" s="14">
        <v>0</v>
      </c>
      <c r="R1019" s="14">
        <v>0</v>
      </c>
      <c r="S1019">
        <v>0</v>
      </c>
      <c r="T1019" s="41">
        <v>2</v>
      </c>
      <c r="U1019" s="14">
        <f t="shared" si="225"/>
        <v>333</v>
      </c>
      <c r="V1019" s="14">
        <f t="shared" si="226"/>
        <v>153</v>
      </c>
      <c r="W1019" s="14">
        <f t="shared" si="227"/>
        <v>81</v>
      </c>
      <c r="X1019" s="14">
        <f t="shared" si="228"/>
        <v>35</v>
      </c>
      <c r="Y1019" s="14">
        <f t="shared" si="229"/>
        <v>20</v>
      </c>
      <c r="Z1019" s="14">
        <f t="shared" si="230"/>
        <v>9</v>
      </c>
      <c r="AA1019" s="14">
        <f t="shared" si="231"/>
        <v>4</v>
      </c>
      <c r="AB1019" s="14">
        <f t="shared" si="232"/>
        <v>3</v>
      </c>
      <c r="AC1019" s="14">
        <f t="shared" si="233"/>
        <v>1</v>
      </c>
      <c r="AD1019" s="14">
        <f t="shared" si="234"/>
        <v>0</v>
      </c>
      <c r="AE1019" s="14">
        <f t="shared" si="235"/>
        <v>0</v>
      </c>
      <c r="AF1019" s="14">
        <f t="shared" si="236"/>
        <v>0</v>
      </c>
      <c r="AG1019" s="14">
        <f t="shared" si="237"/>
        <v>0</v>
      </c>
      <c r="AH1019" s="14">
        <f t="shared" si="238"/>
        <v>0</v>
      </c>
      <c r="AI1019" s="9">
        <f t="shared" si="239"/>
        <v>24.324324324324326</v>
      </c>
    </row>
    <row r="1020" spans="1:35">
      <c r="A1020" s="1">
        <v>121499</v>
      </c>
      <c r="B1020" s="14">
        <v>67</v>
      </c>
      <c r="C1020" s="14">
        <v>8</v>
      </c>
      <c r="D1020" s="2">
        <v>67.507000000000005</v>
      </c>
      <c r="E1020" s="3">
        <v>4.0999999999999996</v>
      </c>
      <c r="F1020" s="14">
        <v>272</v>
      </c>
      <c r="G1020" s="14">
        <v>97</v>
      </c>
      <c r="H1020" s="14">
        <v>48</v>
      </c>
      <c r="I1020" s="14">
        <v>20</v>
      </c>
      <c r="J1020" s="14">
        <v>12</v>
      </c>
      <c r="K1020" s="14">
        <v>1</v>
      </c>
      <c r="L1020" s="14">
        <v>2</v>
      </c>
      <c r="M1020" s="14">
        <v>3</v>
      </c>
      <c r="N1020" s="14">
        <v>1</v>
      </c>
      <c r="O1020" s="14">
        <v>0</v>
      </c>
      <c r="P1020" s="14">
        <v>0</v>
      </c>
      <c r="Q1020" s="14">
        <v>0</v>
      </c>
      <c r="R1020" s="14">
        <v>0</v>
      </c>
      <c r="S1020">
        <v>0</v>
      </c>
      <c r="T1020" s="41">
        <v>2</v>
      </c>
      <c r="U1020" s="14">
        <f t="shared" si="225"/>
        <v>456</v>
      </c>
      <c r="V1020" s="14">
        <f t="shared" si="226"/>
        <v>184</v>
      </c>
      <c r="W1020" s="14">
        <f t="shared" si="227"/>
        <v>87</v>
      </c>
      <c r="X1020" s="14">
        <f t="shared" si="228"/>
        <v>39</v>
      </c>
      <c r="Y1020" s="14">
        <f t="shared" si="229"/>
        <v>19</v>
      </c>
      <c r="Z1020" s="14">
        <f t="shared" si="230"/>
        <v>7</v>
      </c>
      <c r="AA1020" s="14">
        <f t="shared" si="231"/>
        <v>6</v>
      </c>
      <c r="AB1020" s="14">
        <f t="shared" si="232"/>
        <v>4</v>
      </c>
      <c r="AC1020" s="14">
        <f t="shared" si="233"/>
        <v>1</v>
      </c>
      <c r="AD1020" s="14">
        <f t="shared" si="234"/>
        <v>0</v>
      </c>
      <c r="AE1020" s="14">
        <f t="shared" si="235"/>
        <v>0</v>
      </c>
      <c r="AF1020" s="14">
        <f t="shared" si="236"/>
        <v>0</v>
      </c>
      <c r="AG1020" s="14">
        <f t="shared" si="237"/>
        <v>0</v>
      </c>
      <c r="AH1020" s="14">
        <f t="shared" si="238"/>
        <v>0</v>
      </c>
      <c r="AI1020" s="9">
        <f t="shared" si="239"/>
        <v>19.078947368421055</v>
      </c>
    </row>
    <row r="1021" spans="1:35">
      <c r="A1021" s="1">
        <v>121499</v>
      </c>
      <c r="B1021" s="14">
        <v>67</v>
      </c>
      <c r="C1021" s="14">
        <v>9</v>
      </c>
      <c r="D1021" s="2">
        <v>67.548000000000002</v>
      </c>
      <c r="E1021" s="3">
        <v>4.0999999999999996</v>
      </c>
      <c r="F1021" s="14">
        <v>534</v>
      </c>
      <c r="G1021" s="14">
        <v>235</v>
      </c>
      <c r="H1021" s="14">
        <v>144</v>
      </c>
      <c r="I1021" s="14">
        <v>54</v>
      </c>
      <c r="J1021" s="14">
        <v>38</v>
      </c>
      <c r="K1021" s="14">
        <v>22</v>
      </c>
      <c r="L1021" s="14">
        <v>9</v>
      </c>
      <c r="M1021" s="14">
        <v>1</v>
      </c>
      <c r="N1021" s="14">
        <v>1</v>
      </c>
      <c r="O1021" s="14">
        <v>2</v>
      </c>
      <c r="P1021" s="14">
        <v>0</v>
      </c>
      <c r="Q1021" s="14">
        <v>0</v>
      </c>
      <c r="R1021" s="14">
        <v>0</v>
      </c>
      <c r="S1021">
        <v>0</v>
      </c>
      <c r="T1021" s="41">
        <v>2</v>
      </c>
      <c r="U1021" s="14">
        <f t="shared" si="225"/>
        <v>1040</v>
      </c>
      <c r="V1021" s="14">
        <f t="shared" si="226"/>
        <v>506</v>
      </c>
      <c r="W1021" s="14">
        <f t="shared" si="227"/>
        <v>271</v>
      </c>
      <c r="X1021" s="14">
        <f t="shared" si="228"/>
        <v>127</v>
      </c>
      <c r="Y1021" s="14">
        <f t="shared" si="229"/>
        <v>73</v>
      </c>
      <c r="Z1021" s="14">
        <f t="shared" si="230"/>
        <v>35</v>
      </c>
      <c r="AA1021" s="14">
        <f t="shared" si="231"/>
        <v>13</v>
      </c>
      <c r="AB1021" s="14">
        <f t="shared" si="232"/>
        <v>4</v>
      </c>
      <c r="AC1021" s="14">
        <f t="shared" si="233"/>
        <v>3</v>
      </c>
      <c r="AD1021" s="14">
        <f t="shared" si="234"/>
        <v>2</v>
      </c>
      <c r="AE1021" s="14">
        <f t="shared" si="235"/>
        <v>0</v>
      </c>
      <c r="AF1021" s="14">
        <f t="shared" si="236"/>
        <v>0</v>
      </c>
      <c r="AG1021" s="14">
        <f t="shared" si="237"/>
        <v>0</v>
      </c>
      <c r="AH1021" s="14">
        <f t="shared" si="238"/>
        <v>0</v>
      </c>
      <c r="AI1021" s="9">
        <f t="shared" si="239"/>
        <v>26.05769230769231</v>
      </c>
    </row>
    <row r="1022" spans="1:35">
      <c r="A1022" s="1">
        <v>121499</v>
      </c>
      <c r="B1022" s="14">
        <v>67</v>
      </c>
      <c r="C1022" s="14">
        <v>10</v>
      </c>
      <c r="D1022" s="2">
        <v>67.588999999999999</v>
      </c>
      <c r="E1022" s="3">
        <v>4.0999999999999996</v>
      </c>
      <c r="F1022" s="14">
        <v>111</v>
      </c>
      <c r="G1022" s="14">
        <v>62</v>
      </c>
      <c r="H1022" s="14">
        <v>29</v>
      </c>
      <c r="I1022" s="14">
        <v>5</v>
      </c>
      <c r="J1022" s="14">
        <v>5</v>
      </c>
      <c r="K1022" s="14">
        <v>1</v>
      </c>
      <c r="L1022" s="14">
        <v>0</v>
      </c>
      <c r="M1022" s="14">
        <v>0</v>
      </c>
      <c r="N1022" s="14">
        <v>0</v>
      </c>
      <c r="O1022" s="14">
        <v>0</v>
      </c>
      <c r="P1022" s="14">
        <v>0</v>
      </c>
      <c r="Q1022" s="14">
        <v>1</v>
      </c>
      <c r="R1022" s="14">
        <v>0</v>
      </c>
      <c r="S1022">
        <v>0</v>
      </c>
      <c r="T1022" s="41">
        <v>2</v>
      </c>
      <c r="U1022" s="14">
        <f t="shared" si="225"/>
        <v>214</v>
      </c>
      <c r="V1022" s="14">
        <f t="shared" si="226"/>
        <v>103</v>
      </c>
      <c r="W1022" s="14">
        <f t="shared" si="227"/>
        <v>41</v>
      </c>
      <c r="X1022" s="14">
        <f t="shared" si="228"/>
        <v>12</v>
      </c>
      <c r="Y1022" s="14">
        <f t="shared" si="229"/>
        <v>7</v>
      </c>
      <c r="Z1022" s="14">
        <f t="shared" si="230"/>
        <v>2</v>
      </c>
      <c r="AA1022" s="14">
        <f t="shared" si="231"/>
        <v>1</v>
      </c>
      <c r="AB1022" s="14">
        <f t="shared" si="232"/>
        <v>1</v>
      </c>
      <c r="AC1022" s="14">
        <f t="shared" si="233"/>
        <v>1</v>
      </c>
      <c r="AD1022" s="14">
        <f t="shared" si="234"/>
        <v>1</v>
      </c>
      <c r="AE1022" s="14">
        <f t="shared" si="235"/>
        <v>1</v>
      </c>
      <c r="AF1022" s="14">
        <f t="shared" si="236"/>
        <v>1</v>
      </c>
      <c r="AG1022" s="14">
        <f t="shared" si="237"/>
        <v>0</v>
      </c>
      <c r="AH1022" s="14">
        <f t="shared" si="238"/>
        <v>0</v>
      </c>
      <c r="AI1022" s="9">
        <f t="shared" si="239"/>
        <v>19.158878504672895</v>
      </c>
    </row>
    <row r="1023" spans="1:35">
      <c r="A1023" s="1">
        <v>121499</v>
      </c>
      <c r="B1023" s="14">
        <v>67</v>
      </c>
      <c r="C1023" s="14">
        <v>11</v>
      </c>
      <c r="D1023" s="2">
        <v>67.63</v>
      </c>
      <c r="E1023" s="3">
        <v>4.0999999999999996</v>
      </c>
      <c r="F1023" s="14">
        <v>246</v>
      </c>
      <c r="G1023" s="14">
        <v>141</v>
      </c>
      <c r="H1023" s="14">
        <v>76</v>
      </c>
      <c r="I1023" s="14">
        <v>41</v>
      </c>
      <c r="J1023" s="14">
        <v>16</v>
      </c>
      <c r="K1023" s="14">
        <v>3</v>
      </c>
      <c r="L1023" s="14">
        <v>2</v>
      </c>
      <c r="M1023" s="14">
        <v>2</v>
      </c>
      <c r="N1023" s="14">
        <v>1</v>
      </c>
      <c r="O1023" s="14">
        <v>0</v>
      </c>
      <c r="P1023" s="14">
        <v>0</v>
      </c>
      <c r="Q1023" s="14">
        <v>0</v>
      </c>
      <c r="R1023" s="14">
        <v>0</v>
      </c>
      <c r="S1023">
        <v>0</v>
      </c>
      <c r="T1023" s="41">
        <v>2</v>
      </c>
      <c r="U1023" s="14">
        <f t="shared" si="225"/>
        <v>528</v>
      </c>
      <c r="V1023" s="14">
        <f t="shared" si="226"/>
        <v>282</v>
      </c>
      <c r="W1023" s="14">
        <f t="shared" si="227"/>
        <v>141</v>
      </c>
      <c r="X1023" s="14">
        <f t="shared" si="228"/>
        <v>65</v>
      </c>
      <c r="Y1023" s="14">
        <f t="shared" si="229"/>
        <v>24</v>
      </c>
      <c r="Z1023" s="14">
        <f t="shared" si="230"/>
        <v>8</v>
      </c>
      <c r="AA1023" s="14">
        <f t="shared" si="231"/>
        <v>5</v>
      </c>
      <c r="AB1023" s="14">
        <f t="shared" si="232"/>
        <v>3</v>
      </c>
      <c r="AC1023" s="14">
        <f t="shared" si="233"/>
        <v>1</v>
      </c>
      <c r="AD1023" s="14">
        <f t="shared" si="234"/>
        <v>0</v>
      </c>
      <c r="AE1023" s="14">
        <f t="shared" si="235"/>
        <v>0</v>
      </c>
      <c r="AF1023" s="14">
        <f t="shared" si="236"/>
        <v>0</v>
      </c>
      <c r="AG1023" s="14">
        <f t="shared" si="237"/>
        <v>0</v>
      </c>
      <c r="AH1023" s="14">
        <f t="shared" si="238"/>
        <v>0</v>
      </c>
      <c r="AI1023" s="9">
        <f t="shared" si="239"/>
        <v>26.704545454545453</v>
      </c>
    </row>
    <row r="1024" spans="1:35">
      <c r="A1024" s="1">
        <v>121499</v>
      </c>
      <c r="B1024" s="14">
        <v>67</v>
      </c>
      <c r="C1024" s="14">
        <v>12</v>
      </c>
      <c r="D1024" s="2">
        <v>67.671000000000006</v>
      </c>
      <c r="E1024" s="3">
        <v>4.0999999999999996</v>
      </c>
      <c r="F1024" s="14">
        <v>399</v>
      </c>
      <c r="G1024" s="14">
        <v>282</v>
      </c>
      <c r="H1024" s="14">
        <v>220</v>
      </c>
      <c r="I1024" s="14">
        <v>141</v>
      </c>
      <c r="J1024" s="14">
        <v>79</v>
      </c>
      <c r="K1024" s="14">
        <v>42</v>
      </c>
      <c r="L1024" s="14">
        <v>13</v>
      </c>
      <c r="M1024" s="14">
        <v>9</v>
      </c>
      <c r="N1024" s="14">
        <v>2</v>
      </c>
      <c r="O1024" s="14">
        <v>0</v>
      </c>
      <c r="P1024" s="14">
        <v>1</v>
      </c>
      <c r="Q1024" s="14">
        <v>0</v>
      </c>
      <c r="R1024" s="14">
        <v>1</v>
      </c>
      <c r="S1024">
        <v>0</v>
      </c>
      <c r="T1024" s="41">
        <v>2</v>
      </c>
      <c r="U1024" s="14">
        <f t="shared" si="225"/>
        <v>1189</v>
      </c>
      <c r="V1024" s="14">
        <f t="shared" si="226"/>
        <v>790</v>
      </c>
      <c r="W1024" s="14">
        <f t="shared" si="227"/>
        <v>508</v>
      </c>
      <c r="X1024" s="14">
        <f t="shared" si="228"/>
        <v>288</v>
      </c>
      <c r="Y1024" s="14">
        <f t="shared" si="229"/>
        <v>147</v>
      </c>
      <c r="Z1024" s="14">
        <f t="shared" si="230"/>
        <v>68</v>
      </c>
      <c r="AA1024" s="14">
        <f t="shared" si="231"/>
        <v>26</v>
      </c>
      <c r="AB1024" s="14">
        <f t="shared" si="232"/>
        <v>13</v>
      </c>
      <c r="AC1024" s="14">
        <f t="shared" si="233"/>
        <v>4</v>
      </c>
      <c r="AD1024" s="14">
        <f t="shared" si="234"/>
        <v>2</v>
      </c>
      <c r="AE1024" s="14">
        <f t="shared" si="235"/>
        <v>2</v>
      </c>
      <c r="AF1024" s="14">
        <f t="shared" si="236"/>
        <v>1</v>
      </c>
      <c r="AG1024" s="14">
        <f t="shared" si="237"/>
        <v>1</v>
      </c>
      <c r="AH1024" s="14">
        <f t="shared" si="238"/>
        <v>0</v>
      </c>
      <c r="AI1024" s="9">
        <f t="shared" si="239"/>
        <v>42.724978973927669</v>
      </c>
    </row>
    <row r="1025" spans="1:35">
      <c r="A1025" s="1">
        <v>121499</v>
      </c>
      <c r="B1025" s="14">
        <v>67</v>
      </c>
      <c r="C1025" s="14">
        <v>13</v>
      </c>
      <c r="D1025" s="2">
        <v>67.712000000000003</v>
      </c>
      <c r="E1025" s="3">
        <v>4.0999999999999996</v>
      </c>
      <c r="F1025" s="14">
        <v>217</v>
      </c>
      <c r="G1025" s="14">
        <v>93</v>
      </c>
      <c r="H1025" s="14">
        <v>61</v>
      </c>
      <c r="I1025" s="14">
        <v>38</v>
      </c>
      <c r="J1025" s="14">
        <v>19</v>
      </c>
      <c r="K1025" s="14">
        <v>9</v>
      </c>
      <c r="L1025" s="14">
        <v>5</v>
      </c>
      <c r="M1025" s="14">
        <v>3</v>
      </c>
      <c r="N1025" s="14">
        <v>0</v>
      </c>
      <c r="O1025" s="14">
        <v>0</v>
      </c>
      <c r="P1025" s="14">
        <v>0</v>
      </c>
      <c r="Q1025" s="14">
        <v>0</v>
      </c>
      <c r="R1025" s="14">
        <v>0</v>
      </c>
      <c r="S1025">
        <v>0</v>
      </c>
      <c r="T1025" s="41">
        <v>2</v>
      </c>
      <c r="U1025" s="14">
        <f t="shared" si="225"/>
        <v>445</v>
      </c>
      <c r="V1025" s="14">
        <f t="shared" si="226"/>
        <v>228</v>
      </c>
      <c r="W1025" s="14">
        <f t="shared" si="227"/>
        <v>135</v>
      </c>
      <c r="X1025" s="14">
        <f t="shared" si="228"/>
        <v>74</v>
      </c>
      <c r="Y1025" s="14">
        <f t="shared" si="229"/>
        <v>36</v>
      </c>
      <c r="Z1025" s="14">
        <f t="shared" si="230"/>
        <v>17</v>
      </c>
      <c r="AA1025" s="14">
        <f t="shared" si="231"/>
        <v>8</v>
      </c>
      <c r="AB1025" s="14">
        <f t="shared" si="232"/>
        <v>3</v>
      </c>
      <c r="AC1025" s="14">
        <f t="shared" si="233"/>
        <v>0</v>
      </c>
      <c r="AD1025" s="14">
        <f t="shared" si="234"/>
        <v>0</v>
      </c>
      <c r="AE1025" s="14">
        <f t="shared" si="235"/>
        <v>0</v>
      </c>
      <c r="AF1025" s="14">
        <f t="shared" si="236"/>
        <v>0</v>
      </c>
      <c r="AG1025" s="14">
        <f t="shared" si="237"/>
        <v>0</v>
      </c>
      <c r="AH1025" s="14">
        <f t="shared" si="238"/>
        <v>0</v>
      </c>
      <c r="AI1025" s="9">
        <f t="shared" si="239"/>
        <v>30.337078651685395</v>
      </c>
    </row>
    <row r="1026" spans="1:35">
      <c r="A1026" s="1">
        <v>121499</v>
      </c>
      <c r="B1026" s="14">
        <v>67</v>
      </c>
      <c r="C1026" s="14">
        <v>14</v>
      </c>
      <c r="D1026" s="2">
        <v>67.753</v>
      </c>
      <c r="E1026" s="3">
        <v>4.0999999999999996</v>
      </c>
      <c r="F1026" s="14">
        <v>304</v>
      </c>
      <c r="G1026" s="14">
        <v>176</v>
      </c>
      <c r="H1026" s="14">
        <v>106</v>
      </c>
      <c r="I1026" s="14">
        <v>45</v>
      </c>
      <c r="J1026" s="14">
        <v>22</v>
      </c>
      <c r="K1026" s="14">
        <v>8</v>
      </c>
      <c r="L1026" s="14">
        <v>3</v>
      </c>
      <c r="M1026" s="14">
        <v>5</v>
      </c>
      <c r="N1026" s="14">
        <v>0</v>
      </c>
      <c r="O1026" s="14">
        <v>0</v>
      </c>
      <c r="P1026" s="14">
        <v>0</v>
      </c>
      <c r="Q1026" s="14">
        <v>0</v>
      </c>
      <c r="R1026" s="14">
        <v>0</v>
      </c>
      <c r="S1026">
        <v>0</v>
      </c>
      <c r="T1026" s="41">
        <v>2</v>
      </c>
      <c r="U1026" s="14">
        <f t="shared" si="225"/>
        <v>669</v>
      </c>
      <c r="V1026" s="14">
        <f t="shared" si="226"/>
        <v>365</v>
      </c>
      <c r="W1026" s="14">
        <f t="shared" si="227"/>
        <v>189</v>
      </c>
      <c r="X1026" s="14">
        <f t="shared" si="228"/>
        <v>83</v>
      </c>
      <c r="Y1026" s="14">
        <f t="shared" si="229"/>
        <v>38</v>
      </c>
      <c r="Z1026" s="14">
        <f t="shared" si="230"/>
        <v>16</v>
      </c>
      <c r="AA1026" s="14">
        <f t="shared" si="231"/>
        <v>8</v>
      </c>
      <c r="AB1026" s="14">
        <f t="shared" si="232"/>
        <v>5</v>
      </c>
      <c r="AC1026" s="14">
        <f t="shared" si="233"/>
        <v>0</v>
      </c>
      <c r="AD1026" s="14">
        <f t="shared" si="234"/>
        <v>0</v>
      </c>
      <c r="AE1026" s="14">
        <f t="shared" si="235"/>
        <v>0</v>
      </c>
      <c r="AF1026" s="14">
        <f t="shared" si="236"/>
        <v>0</v>
      </c>
      <c r="AG1026" s="14">
        <f t="shared" si="237"/>
        <v>0</v>
      </c>
      <c r="AH1026" s="14">
        <f t="shared" si="238"/>
        <v>0</v>
      </c>
      <c r="AI1026" s="9">
        <f t="shared" si="239"/>
        <v>28.251121076233183</v>
      </c>
    </row>
    <row r="1027" spans="1:35">
      <c r="A1027" s="1">
        <v>121499</v>
      </c>
      <c r="B1027" s="14">
        <v>67</v>
      </c>
      <c r="C1027" s="14">
        <v>15</v>
      </c>
      <c r="D1027" s="2">
        <v>67.793999999999997</v>
      </c>
      <c r="E1027" s="3">
        <v>4.0999999999999996</v>
      </c>
      <c r="F1027" s="14">
        <v>1533</v>
      </c>
      <c r="G1027" s="14">
        <v>824</v>
      </c>
      <c r="H1027" s="14">
        <v>557</v>
      </c>
      <c r="I1027" s="14">
        <v>296</v>
      </c>
      <c r="J1027" s="14">
        <v>136</v>
      </c>
      <c r="K1027" s="14">
        <v>36</v>
      </c>
      <c r="L1027" s="14">
        <v>15</v>
      </c>
      <c r="M1027" s="14">
        <v>5</v>
      </c>
      <c r="N1027" s="14">
        <v>1</v>
      </c>
      <c r="O1027" s="14">
        <v>1</v>
      </c>
      <c r="P1027" s="14">
        <v>0</v>
      </c>
      <c r="Q1027" s="14">
        <v>0</v>
      </c>
      <c r="R1027" s="14">
        <v>0</v>
      </c>
      <c r="S1027">
        <v>0</v>
      </c>
      <c r="T1027" s="41">
        <v>2</v>
      </c>
      <c r="U1027" s="14">
        <f t="shared" si="225"/>
        <v>3404</v>
      </c>
      <c r="V1027" s="14">
        <f t="shared" si="226"/>
        <v>1871</v>
      </c>
      <c r="W1027" s="14">
        <f t="shared" si="227"/>
        <v>1047</v>
      </c>
      <c r="X1027" s="14">
        <f t="shared" si="228"/>
        <v>490</v>
      </c>
      <c r="Y1027" s="14">
        <f t="shared" si="229"/>
        <v>194</v>
      </c>
      <c r="Z1027" s="14">
        <f t="shared" si="230"/>
        <v>58</v>
      </c>
      <c r="AA1027" s="14">
        <f t="shared" si="231"/>
        <v>22</v>
      </c>
      <c r="AB1027" s="14">
        <f t="shared" si="232"/>
        <v>7</v>
      </c>
      <c r="AC1027" s="14">
        <f t="shared" si="233"/>
        <v>2</v>
      </c>
      <c r="AD1027" s="14">
        <f t="shared" si="234"/>
        <v>1</v>
      </c>
      <c r="AE1027" s="14">
        <f t="shared" si="235"/>
        <v>0</v>
      </c>
      <c r="AF1027" s="14">
        <f t="shared" si="236"/>
        <v>0</v>
      </c>
      <c r="AG1027" s="14">
        <f t="shared" si="237"/>
        <v>0</v>
      </c>
      <c r="AH1027" s="14">
        <f t="shared" si="238"/>
        <v>0</v>
      </c>
      <c r="AI1027" s="9">
        <f t="shared" si="239"/>
        <v>30.757931844888365</v>
      </c>
    </row>
    <row r="1028" spans="1:35">
      <c r="A1028" s="1">
        <v>121499</v>
      </c>
      <c r="B1028" s="14">
        <v>67</v>
      </c>
      <c r="C1028" s="14">
        <v>16</v>
      </c>
      <c r="D1028" s="2">
        <v>67.834999999999994</v>
      </c>
      <c r="E1028" s="3">
        <v>4.0999999999999996</v>
      </c>
      <c r="F1028" s="14">
        <v>884</v>
      </c>
      <c r="G1028" s="14">
        <v>458</v>
      </c>
      <c r="H1028" s="14">
        <v>334</v>
      </c>
      <c r="I1028" s="14">
        <v>195</v>
      </c>
      <c r="J1028" s="14">
        <v>115</v>
      </c>
      <c r="K1028" s="14">
        <v>46</v>
      </c>
      <c r="L1028" s="14">
        <v>19</v>
      </c>
      <c r="M1028" s="14">
        <v>9</v>
      </c>
      <c r="N1028" s="14">
        <v>2</v>
      </c>
      <c r="O1028" s="14">
        <v>2</v>
      </c>
      <c r="P1028" s="14">
        <v>1</v>
      </c>
      <c r="Q1028" s="14">
        <v>0</v>
      </c>
      <c r="R1028" s="14">
        <v>0</v>
      </c>
      <c r="S1028">
        <v>0</v>
      </c>
      <c r="T1028" s="41">
        <v>2</v>
      </c>
      <c r="U1028" s="14">
        <f t="shared" si="225"/>
        <v>2065</v>
      </c>
      <c r="V1028" s="14">
        <f t="shared" si="226"/>
        <v>1181</v>
      </c>
      <c r="W1028" s="14">
        <f t="shared" si="227"/>
        <v>723</v>
      </c>
      <c r="X1028" s="14">
        <f t="shared" si="228"/>
        <v>389</v>
      </c>
      <c r="Y1028" s="14">
        <f t="shared" si="229"/>
        <v>194</v>
      </c>
      <c r="Z1028" s="14">
        <f t="shared" si="230"/>
        <v>79</v>
      </c>
      <c r="AA1028" s="14">
        <f t="shared" si="231"/>
        <v>33</v>
      </c>
      <c r="AB1028" s="14">
        <f t="shared" si="232"/>
        <v>14</v>
      </c>
      <c r="AC1028" s="14">
        <f t="shared" si="233"/>
        <v>5</v>
      </c>
      <c r="AD1028" s="14">
        <f t="shared" si="234"/>
        <v>3</v>
      </c>
      <c r="AE1028" s="14">
        <f t="shared" si="235"/>
        <v>1</v>
      </c>
      <c r="AF1028" s="14">
        <f t="shared" si="236"/>
        <v>0</v>
      </c>
      <c r="AG1028" s="14">
        <f t="shared" si="237"/>
        <v>0</v>
      </c>
      <c r="AH1028" s="14">
        <f t="shared" si="238"/>
        <v>0</v>
      </c>
      <c r="AI1028" s="9">
        <f t="shared" si="239"/>
        <v>35.012106537530272</v>
      </c>
    </row>
    <row r="1029" spans="1:35">
      <c r="A1029" s="1">
        <v>121499</v>
      </c>
      <c r="B1029" s="14">
        <v>67</v>
      </c>
      <c r="C1029" s="14">
        <v>17</v>
      </c>
      <c r="D1029" s="2">
        <v>67.876000000000005</v>
      </c>
      <c r="E1029" s="3">
        <v>4.0999999999999996</v>
      </c>
      <c r="F1029" s="14">
        <v>456</v>
      </c>
      <c r="G1029" s="14">
        <v>197</v>
      </c>
      <c r="H1029" s="14">
        <v>107</v>
      </c>
      <c r="I1029" s="14">
        <v>43</v>
      </c>
      <c r="J1029" s="14">
        <v>26</v>
      </c>
      <c r="K1029" s="14">
        <v>6</v>
      </c>
      <c r="L1029" s="14">
        <v>1</v>
      </c>
      <c r="M1029" s="14">
        <v>0</v>
      </c>
      <c r="N1029" s="14">
        <v>1</v>
      </c>
      <c r="O1029" s="14">
        <v>1</v>
      </c>
      <c r="P1029" s="14">
        <v>0</v>
      </c>
      <c r="Q1029" s="14">
        <v>0</v>
      </c>
      <c r="R1029" s="14">
        <v>0</v>
      </c>
      <c r="S1029">
        <v>1</v>
      </c>
      <c r="T1029" s="41">
        <v>2</v>
      </c>
      <c r="U1029" s="14">
        <f t="shared" si="225"/>
        <v>839</v>
      </c>
      <c r="V1029" s="14">
        <f t="shared" si="226"/>
        <v>383</v>
      </c>
      <c r="W1029" s="14">
        <f t="shared" si="227"/>
        <v>186</v>
      </c>
      <c r="X1029" s="14">
        <f t="shared" si="228"/>
        <v>79</v>
      </c>
      <c r="Y1029" s="14">
        <f t="shared" si="229"/>
        <v>36</v>
      </c>
      <c r="Z1029" s="14">
        <f t="shared" si="230"/>
        <v>10</v>
      </c>
      <c r="AA1029" s="14">
        <f t="shared" si="231"/>
        <v>4</v>
      </c>
      <c r="AB1029" s="14">
        <f t="shared" si="232"/>
        <v>3</v>
      </c>
      <c r="AC1029" s="14">
        <f t="shared" si="233"/>
        <v>3</v>
      </c>
      <c r="AD1029" s="14">
        <f t="shared" si="234"/>
        <v>2</v>
      </c>
      <c r="AE1029" s="14">
        <f t="shared" si="235"/>
        <v>1</v>
      </c>
      <c r="AF1029" s="14">
        <f t="shared" si="236"/>
        <v>1</v>
      </c>
      <c r="AG1029" s="14">
        <f t="shared" si="237"/>
        <v>1</v>
      </c>
      <c r="AH1029" s="14">
        <f t="shared" si="238"/>
        <v>1</v>
      </c>
      <c r="AI1029" s="9">
        <f t="shared" si="239"/>
        <v>22.169249106078663</v>
      </c>
    </row>
    <row r="1030" spans="1:35">
      <c r="A1030" s="1">
        <v>121499</v>
      </c>
      <c r="B1030" s="14">
        <v>67</v>
      </c>
      <c r="C1030" s="14">
        <v>18</v>
      </c>
      <c r="D1030" s="2">
        <v>67.917000000000002</v>
      </c>
      <c r="E1030" s="3">
        <v>4.0999999999999996</v>
      </c>
      <c r="F1030" s="14">
        <v>872</v>
      </c>
      <c r="G1030" s="14">
        <v>215</v>
      </c>
      <c r="H1030" s="14">
        <v>176</v>
      </c>
      <c r="I1030" s="14">
        <v>60</v>
      </c>
      <c r="J1030" s="14">
        <v>11</v>
      </c>
      <c r="K1030" s="14">
        <v>1</v>
      </c>
      <c r="L1030" s="14">
        <v>0</v>
      </c>
      <c r="M1030" s="14">
        <v>0</v>
      </c>
      <c r="N1030" s="14">
        <v>0</v>
      </c>
      <c r="O1030" s="14">
        <v>0</v>
      </c>
      <c r="P1030" s="14">
        <v>0</v>
      </c>
      <c r="Q1030" s="14">
        <v>0</v>
      </c>
      <c r="R1030" s="14">
        <v>0</v>
      </c>
      <c r="S1030">
        <v>0</v>
      </c>
      <c r="T1030" s="41">
        <v>2</v>
      </c>
      <c r="U1030" s="14">
        <f t="shared" si="225"/>
        <v>1335</v>
      </c>
      <c r="V1030" s="14">
        <f t="shared" si="226"/>
        <v>463</v>
      </c>
      <c r="W1030" s="14">
        <f t="shared" si="227"/>
        <v>248</v>
      </c>
      <c r="X1030" s="14">
        <f t="shared" si="228"/>
        <v>72</v>
      </c>
      <c r="Y1030" s="14">
        <f t="shared" si="229"/>
        <v>12</v>
      </c>
      <c r="Z1030" s="14">
        <f t="shared" si="230"/>
        <v>1</v>
      </c>
      <c r="AA1030" s="14">
        <f t="shared" si="231"/>
        <v>0</v>
      </c>
      <c r="AB1030" s="14">
        <f t="shared" si="232"/>
        <v>0</v>
      </c>
      <c r="AC1030" s="14">
        <f t="shared" si="233"/>
        <v>0</v>
      </c>
      <c r="AD1030" s="14">
        <f t="shared" si="234"/>
        <v>0</v>
      </c>
      <c r="AE1030" s="14">
        <f t="shared" si="235"/>
        <v>0</v>
      </c>
      <c r="AF1030" s="14">
        <f t="shared" si="236"/>
        <v>0</v>
      </c>
      <c r="AG1030" s="14">
        <f t="shared" si="237"/>
        <v>0</v>
      </c>
      <c r="AH1030" s="14">
        <f t="shared" si="238"/>
        <v>0</v>
      </c>
      <c r="AI1030" s="9">
        <f t="shared" si="239"/>
        <v>18.576779026217228</v>
      </c>
    </row>
    <row r="1031" spans="1:35">
      <c r="A1031" s="1">
        <v>121499</v>
      </c>
      <c r="B1031" s="14">
        <v>67</v>
      </c>
      <c r="C1031" s="14">
        <v>19</v>
      </c>
      <c r="D1031" s="2">
        <v>67.957999999999998</v>
      </c>
      <c r="E1031" s="3">
        <v>4.0999999999999996</v>
      </c>
      <c r="F1031" s="14">
        <v>178</v>
      </c>
      <c r="G1031" s="14">
        <v>80</v>
      </c>
      <c r="H1031" s="14">
        <v>56</v>
      </c>
      <c r="I1031" s="14">
        <v>20</v>
      </c>
      <c r="J1031" s="14">
        <v>14</v>
      </c>
      <c r="K1031" s="14">
        <v>8</v>
      </c>
      <c r="L1031" s="14">
        <v>4</v>
      </c>
      <c r="M1031" s="14">
        <v>0</v>
      </c>
      <c r="N1031" s="14">
        <v>0</v>
      </c>
      <c r="O1031" s="14">
        <v>0</v>
      </c>
      <c r="P1031" s="14">
        <v>0</v>
      </c>
      <c r="Q1031" s="14">
        <v>0</v>
      </c>
      <c r="R1031" s="14">
        <v>0</v>
      </c>
      <c r="S1031">
        <v>0</v>
      </c>
      <c r="T1031" s="41">
        <v>2</v>
      </c>
      <c r="U1031" s="14">
        <f t="shared" si="225"/>
        <v>360</v>
      </c>
      <c r="V1031" s="14">
        <f t="shared" si="226"/>
        <v>182</v>
      </c>
      <c r="W1031" s="14">
        <f t="shared" si="227"/>
        <v>102</v>
      </c>
      <c r="X1031" s="14">
        <f t="shared" si="228"/>
        <v>46</v>
      </c>
      <c r="Y1031" s="14">
        <f t="shared" si="229"/>
        <v>26</v>
      </c>
      <c r="Z1031" s="14">
        <f t="shared" si="230"/>
        <v>12</v>
      </c>
      <c r="AA1031" s="14">
        <f t="shared" si="231"/>
        <v>4</v>
      </c>
      <c r="AB1031" s="14">
        <f t="shared" si="232"/>
        <v>0</v>
      </c>
      <c r="AC1031" s="14">
        <f t="shared" si="233"/>
        <v>0</v>
      </c>
      <c r="AD1031" s="14">
        <f t="shared" si="234"/>
        <v>0</v>
      </c>
      <c r="AE1031" s="14">
        <f t="shared" si="235"/>
        <v>0</v>
      </c>
      <c r="AF1031" s="14">
        <f t="shared" si="236"/>
        <v>0</v>
      </c>
      <c r="AG1031" s="14">
        <f t="shared" si="237"/>
        <v>0</v>
      </c>
      <c r="AH1031" s="14">
        <f t="shared" si="238"/>
        <v>0</v>
      </c>
      <c r="AI1031" s="9">
        <f t="shared" si="239"/>
        <v>28.333333333333332</v>
      </c>
    </row>
    <row r="1032" spans="1:35">
      <c r="A1032" s="1">
        <v>121499</v>
      </c>
      <c r="B1032" s="14">
        <v>67</v>
      </c>
      <c r="C1032" s="14">
        <v>20</v>
      </c>
      <c r="D1032" s="2">
        <v>67.998999999999995</v>
      </c>
      <c r="E1032" s="3">
        <v>4.0999999999999996</v>
      </c>
      <c r="F1032" s="14">
        <v>661</v>
      </c>
      <c r="G1032" s="14">
        <v>274</v>
      </c>
      <c r="H1032" s="14">
        <v>131</v>
      </c>
      <c r="I1032" s="14">
        <v>61</v>
      </c>
      <c r="J1032" s="14">
        <v>22</v>
      </c>
      <c r="K1032" s="14">
        <v>11</v>
      </c>
      <c r="L1032" s="14">
        <v>5</v>
      </c>
      <c r="M1032" s="14">
        <v>1</v>
      </c>
      <c r="N1032" s="14">
        <v>1</v>
      </c>
      <c r="O1032" s="14">
        <v>1</v>
      </c>
      <c r="P1032" s="14">
        <v>0</v>
      </c>
      <c r="Q1032" s="14">
        <v>0</v>
      </c>
      <c r="R1032" s="14">
        <v>0</v>
      </c>
      <c r="S1032">
        <v>0</v>
      </c>
      <c r="T1032" s="41">
        <v>2</v>
      </c>
      <c r="U1032" s="14">
        <f t="shared" si="225"/>
        <v>1168</v>
      </c>
      <c r="V1032" s="14">
        <f t="shared" si="226"/>
        <v>507</v>
      </c>
      <c r="W1032" s="14">
        <f t="shared" si="227"/>
        <v>233</v>
      </c>
      <c r="X1032" s="14">
        <f t="shared" si="228"/>
        <v>102</v>
      </c>
      <c r="Y1032" s="14">
        <f t="shared" si="229"/>
        <v>41</v>
      </c>
      <c r="Z1032" s="14">
        <f t="shared" si="230"/>
        <v>19</v>
      </c>
      <c r="AA1032" s="14">
        <f t="shared" si="231"/>
        <v>8</v>
      </c>
      <c r="AB1032" s="14">
        <f t="shared" si="232"/>
        <v>3</v>
      </c>
      <c r="AC1032" s="14">
        <f t="shared" si="233"/>
        <v>2</v>
      </c>
      <c r="AD1032" s="14">
        <f t="shared" si="234"/>
        <v>1</v>
      </c>
      <c r="AE1032" s="14">
        <f t="shared" si="235"/>
        <v>0</v>
      </c>
      <c r="AF1032" s="14">
        <f t="shared" si="236"/>
        <v>0</v>
      </c>
      <c r="AG1032" s="14">
        <f t="shared" si="237"/>
        <v>0</v>
      </c>
      <c r="AH1032" s="14">
        <f t="shared" si="238"/>
        <v>0</v>
      </c>
      <c r="AI1032" s="9">
        <f t="shared" si="239"/>
        <v>19.948630136986299</v>
      </c>
    </row>
    <row r="1033" spans="1:35">
      <c r="A1033" s="1">
        <v>121499</v>
      </c>
      <c r="B1033" s="14">
        <v>67</v>
      </c>
      <c r="C1033" s="14">
        <v>21</v>
      </c>
      <c r="D1033" s="2">
        <v>68.040000000000006</v>
      </c>
      <c r="E1033" s="3">
        <v>4</v>
      </c>
      <c r="F1033" s="14">
        <v>249</v>
      </c>
      <c r="G1033" s="14">
        <v>114</v>
      </c>
      <c r="H1033" s="14">
        <v>63</v>
      </c>
      <c r="I1033" s="14">
        <v>28</v>
      </c>
      <c r="J1033" s="14">
        <v>17</v>
      </c>
      <c r="K1033" s="14">
        <v>4</v>
      </c>
      <c r="L1033" s="14">
        <v>3</v>
      </c>
      <c r="M1033" s="14">
        <v>1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>
        <v>0</v>
      </c>
      <c r="T1033" s="41">
        <v>2</v>
      </c>
      <c r="U1033" s="14">
        <f t="shared" si="225"/>
        <v>479</v>
      </c>
      <c r="V1033" s="14">
        <f t="shared" si="226"/>
        <v>230</v>
      </c>
      <c r="W1033" s="14">
        <f t="shared" si="227"/>
        <v>116</v>
      </c>
      <c r="X1033" s="14">
        <f t="shared" si="228"/>
        <v>53</v>
      </c>
      <c r="Y1033" s="14">
        <f t="shared" si="229"/>
        <v>25</v>
      </c>
      <c r="Z1033" s="14">
        <f t="shared" si="230"/>
        <v>8</v>
      </c>
      <c r="AA1033" s="14">
        <f t="shared" si="231"/>
        <v>4</v>
      </c>
      <c r="AB1033" s="14">
        <f t="shared" si="232"/>
        <v>1</v>
      </c>
      <c r="AC1033" s="14">
        <f t="shared" si="233"/>
        <v>0</v>
      </c>
      <c r="AD1033" s="14">
        <f t="shared" si="234"/>
        <v>0</v>
      </c>
      <c r="AE1033" s="14">
        <f t="shared" si="235"/>
        <v>0</v>
      </c>
      <c r="AF1033" s="14">
        <f t="shared" si="236"/>
        <v>0</v>
      </c>
      <c r="AG1033" s="14">
        <f t="shared" si="237"/>
        <v>0</v>
      </c>
      <c r="AH1033" s="14">
        <f t="shared" si="238"/>
        <v>0</v>
      </c>
      <c r="AI1033" s="9">
        <f t="shared" si="239"/>
        <v>24.217118997912319</v>
      </c>
    </row>
    <row r="1034" spans="1:35">
      <c r="A1034" s="1">
        <v>121499</v>
      </c>
      <c r="B1034" s="14">
        <v>67</v>
      </c>
      <c r="C1034" s="14">
        <v>22</v>
      </c>
      <c r="D1034" s="2">
        <v>68.08</v>
      </c>
      <c r="E1034" s="3">
        <v>5</v>
      </c>
      <c r="F1034" s="14">
        <v>177</v>
      </c>
      <c r="G1034" s="14">
        <v>52</v>
      </c>
      <c r="H1034" s="14">
        <v>21</v>
      </c>
      <c r="I1034" s="14">
        <v>12</v>
      </c>
      <c r="J1034" s="14">
        <v>2</v>
      </c>
      <c r="K1034" s="14">
        <v>2</v>
      </c>
      <c r="L1034" s="14">
        <v>0</v>
      </c>
      <c r="M1034" s="14">
        <v>0</v>
      </c>
      <c r="N1034" s="14">
        <v>0</v>
      </c>
      <c r="O1034" s="14">
        <v>0</v>
      </c>
      <c r="P1034" s="14">
        <v>0</v>
      </c>
      <c r="Q1034" s="14">
        <v>1</v>
      </c>
      <c r="R1034" s="14">
        <v>0</v>
      </c>
      <c r="S1034">
        <v>0</v>
      </c>
      <c r="T1034" s="41">
        <v>2</v>
      </c>
      <c r="U1034" s="14">
        <f t="shared" si="225"/>
        <v>267</v>
      </c>
      <c r="V1034" s="14">
        <f t="shared" si="226"/>
        <v>90</v>
      </c>
      <c r="W1034" s="14">
        <f t="shared" si="227"/>
        <v>38</v>
      </c>
      <c r="X1034" s="14">
        <f t="shared" si="228"/>
        <v>17</v>
      </c>
      <c r="Y1034" s="14">
        <f t="shared" si="229"/>
        <v>5</v>
      </c>
      <c r="Z1034" s="14">
        <f t="shared" si="230"/>
        <v>3</v>
      </c>
      <c r="AA1034" s="14">
        <f t="shared" si="231"/>
        <v>1</v>
      </c>
      <c r="AB1034" s="14">
        <f t="shared" si="232"/>
        <v>1</v>
      </c>
      <c r="AC1034" s="14">
        <f t="shared" si="233"/>
        <v>1</v>
      </c>
      <c r="AD1034" s="14">
        <f t="shared" si="234"/>
        <v>1</v>
      </c>
      <c r="AE1034" s="14">
        <f t="shared" si="235"/>
        <v>1</v>
      </c>
      <c r="AF1034" s="14">
        <f t="shared" si="236"/>
        <v>1</v>
      </c>
      <c r="AG1034" s="14">
        <f t="shared" si="237"/>
        <v>0</v>
      </c>
      <c r="AH1034" s="14">
        <f t="shared" si="238"/>
        <v>0</v>
      </c>
      <c r="AI1034" s="9">
        <f t="shared" si="239"/>
        <v>14.232209737827715</v>
      </c>
    </row>
    <row r="1035" spans="1:35">
      <c r="A1035" s="1">
        <v>121499</v>
      </c>
      <c r="B1035" s="14">
        <v>67</v>
      </c>
      <c r="C1035" s="14">
        <v>23</v>
      </c>
      <c r="D1035" s="2">
        <v>68.13</v>
      </c>
      <c r="E1035" s="3">
        <v>7</v>
      </c>
      <c r="F1035" s="14">
        <v>186</v>
      </c>
      <c r="G1035" s="14">
        <v>62</v>
      </c>
      <c r="H1035" s="14">
        <v>43</v>
      </c>
      <c r="I1035" s="14">
        <v>17</v>
      </c>
      <c r="J1035" s="14">
        <v>9</v>
      </c>
      <c r="K1035" s="14">
        <v>0</v>
      </c>
      <c r="L1035" s="14">
        <v>3</v>
      </c>
      <c r="M1035" s="14">
        <v>0</v>
      </c>
      <c r="N1035" s="14">
        <v>0</v>
      </c>
      <c r="O1035" s="14">
        <v>0</v>
      </c>
      <c r="P1035" s="14">
        <v>0</v>
      </c>
      <c r="Q1035" s="14">
        <v>1</v>
      </c>
      <c r="R1035" s="14">
        <v>0</v>
      </c>
      <c r="S1035">
        <v>0</v>
      </c>
      <c r="T1035" s="41">
        <v>2</v>
      </c>
      <c r="U1035" s="14">
        <f t="shared" ref="U1035:U1098" si="240">SUM(F1035:S1035)</f>
        <v>321</v>
      </c>
      <c r="V1035" s="14">
        <f t="shared" ref="V1035:V1098" si="241">SUM(G1035:S1035)</f>
        <v>135</v>
      </c>
      <c r="W1035" s="14">
        <f t="shared" ref="W1035:W1098" si="242">SUM(H1035:S1035)</f>
        <v>73</v>
      </c>
      <c r="X1035" s="14">
        <f t="shared" ref="X1035:X1098" si="243">SUM(I1035:S1035)</f>
        <v>30</v>
      </c>
      <c r="Y1035" s="14">
        <f t="shared" ref="Y1035:Y1098" si="244">SUM(J1035:S1035)</f>
        <v>13</v>
      </c>
      <c r="Z1035" s="14">
        <f t="shared" ref="Z1035:Z1098" si="245">SUM(K1035:S1035)</f>
        <v>4</v>
      </c>
      <c r="AA1035" s="14">
        <f t="shared" ref="AA1035:AA1098" si="246">SUM(L1035:S1035)</f>
        <v>4</v>
      </c>
      <c r="AB1035" s="14">
        <f t="shared" ref="AB1035:AB1098" si="247">SUM(M1035:S1035)</f>
        <v>1</v>
      </c>
      <c r="AC1035" s="14">
        <f t="shared" ref="AC1035:AC1098" si="248">SUM(N1035:S1035)</f>
        <v>1</v>
      </c>
      <c r="AD1035" s="14">
        <f t="shared" ref="AD1035:AD1098" si="249">SUM(O1035:S1035)</f>
        <v>1</v>
      </c>
      <c r="AE1035" s="14">
        <f t="shared" ref="AE1035:AE1098" si="250">SUM(P1035:S1035)</f>
        <v>1</v>
      </c>
      <c r="AF1035" s="14">
        <f t="shared" ref="AF1035:AF1098" si="251">SUM(Q1035:S1035)</f>
        <v>1</v>
      </c>
      <c r="AG1035" s="14">
        <f t="shared" ref="AG1035:AG1098" si="252">SUM(R1035:S1035)</f>
        <v>0</v>
      </c>
      <c r="AH1035" s="14">
        <f t="shared" ref="AH1035:AH1098" si="253">SUM(S1035)</f>
        <v>0</v>
      </c>
      <c r="AI1035" s="9">
        <f t="shared" ref="AI1035:AI1098" si="254">(W1035/U1035)*100</f>
        <v>22.741433021806852</v>
      </c>
    </row>
    <row r="1036" spans="1:35">
      <c r="A1036" s="1">
        <v>121499</v>
      </c>
      <c r="B1036" s="14">
        <v>68</v>
      </c>
      <c r="C1036" s="14">
        <v>1</v>
      </c>
      <c r="D1036" s="2">
        <v>68.2</v>
      </c>
      <c r="E1036" s="3">
        <v>5.6</v>
      </c>
      <c r="F1036" s="14">
        <v>1244</v>
      </c>
      <c r="G1036" s="14">
        <v>716</v>
      </c>
      <c r="H1036" s="14">
        <v>537</v>
      </c>
      <c r="I1036" s="14">
        <v>340</v>
      </c>
      <c r="J1036" s="14">
        <v>189</v>
      </c>
      <c r="K1036" s="14">
        <v>80</v>
      </c>
      <c r="L1036" s="14">
        <v>22</v>
      </c>
      <c r="M1036" s="14">
        <v>5</v>
      </c>
      <c r="N1036" s="14">
        <v>0</v>
      </c>
      <c r="O1036" s="14">
        <v>0</v>
      </c>
      <c r="P1036" s="14">
        <v>0</v>
      </c>
      <c r="Q1036" s="14">
        <v>0</v>
      </c>
      <c r="R1036" s="14">
        <v>0</v>
      </c>
      <c r="S1036">
        <v>0</v>
      </c>
      <c r="T1036" s="41">
        <v>2</v>
      </c>
      <c r="U1036" s="14">
        <f t="shared" si="240"/>
        <v>3133</v>
      </c>
      <c r="V1036" s="14">
        <f t="shared" si="241"/>
        <v>1889</v>
      </c>
      <c r="W1036" s="14">
        <f t="shared" si="242"/>
        <v>1173</v>
      </c>
      <c r="X1036" s="14">
        <f t="shared" si="243"/>
        <v>636</v>
      </c>
      <c r="Y1036" s="14">
        <f t="shared" si="244"/>
        <v>296</v>
      </c>
      <c r="Z1036" s="14">
        <f t="shared" si="245"/>
        <v>107</v>
      </c>
      <c r="AA1036" s="14">
        <f t="shared" si="246"/>
        <v>27</v>
      </c>
      <c r="AB1036" s="14">
        <f t="shared" si="247"/>
        <v>5</v>
      </c>
      <c r="AC1036" s="14">
        <f t="shared" si="248"/>
        <v>0</v>
      </c>
      <c r="AD1036" s="14">
        <f t="shared" si="249"/>
        <v>0</v>
      </c>
      <c r="AE1036" s="14">
        <f t="shared" si="250"/>
        <v>0</v>
      </c>
      <c r="AF1036" s="14">
        <f t="shared" si="251"/>
        <v>0</v>
      </c>
      <c r="AG1036" s="14">
        <f t="shared" si="252"/>
        <v>0</v>
      </c>
      <c r="AH1036" s="14">
        <f t="shared" si="253"/>
        <v>0</v>
      </c>
      <c r="AI1036" s="9">
        <f t="shared" si="254"/>
        <v>37.440153207788065</v>
      </c>
    </row>
    <row r="1037" spans="1:35">
      <c r="A1037" s="1">
        <v>121499</v>
      </c>
      <c r="B1037" s="14">
        <v>68</v>
      </c>
      <c r="C1037" s="14">
        <v>2</v>
      </c>
      <c r="D1037" s="2">
        <v>68.256</v>
      </c>
      <c r="E1037" s="3">
        <v>4.5999999999999996</v>
      </c>
      <c r="F1037" s="14">
        <v>534</v>
      </c>
      <c r="G1037" s="14">
        <v>260</v>
      </c>
      <c r="H1037" s="14">
        <v>184</v>
      </c>
      <c r="I1037" s="14">
        <v>100</v>
      </c>
      <c r="J1037" s="14">
        <v>47</v>
      </c>
      <c r="K1037" s="14">
        <v>18</v>
      </c>
      <c r="L1037" s="14">
        <v>7</v>
      </c>
      <c r="M1037" s="14">
        <v>4</v>
      </c>
      <c r="N1037" s="14">
        <v>2</v>
      </c>
      <c r="O1037" s="14">
        <v>0</v>
      </c>
      <c r="P1037" s="14">
        <v>0</v>
      </c>
      <c r="Q1037" s="14">
        <v>0</v>
      </c>
      <c r="R1037" s="14">
        <v>0</v>
      </c>
      <c r="S1037">
        <v>0</v>
      </c>
      <c r="T1037" s="41">
        <v>2</v>
      </c>
      <c r="U1037" s="14">
        <f t="shared" si="240"/>
        <v>1156</v>
      </c>
      <c r="V1037" s="14">
        <f t="shared" si="241"/>
        <v>622</v>
      </c>
      <c r="W1037" s="14">
        <f t="shared" si="242"/>
        <v>362</v>
      </c>
      <c r="X1037" s="14">
        <f t="shared" si="243"/>
        <v>178</v>
      </c>
      <c r="Y1037" s="14">
        <f t="shared" si="244"/>
        <v>78</v>
      </c>
      <c r="Z1037" s="14">
        <f t="shared" si="245"/>
        <v>31</v>
      </c>
      <c r="AA1037" s="14">
        <f t="shared" si="246"/>
        <v>13</v>
      </c>
      <c r="AB1037" s="14">
        <f t="shared" si="247"/>
        <v>6</v>
      </c>
      <c r="AC1037" s="14">
        <f t="shared" si="248"/>
        <v>2</v>
      </c>
      <c r="AD1037" s="14">
        <f t="shared" si="249"/>
        <v>0</v>
      </c>
      <c r="AE1037" s="14">
        <f t="shared" si="250"/>
        <v>0</v>
      </c>
      <c r="AF1037" s="14">
        <f t="shared" si="251"/>
        <v>0</v>
      </c>
      <c r="AG1037" s="14">
        <f t="shared" si="252"/>
        <v>0</v>
      </c>
      <c r="AH1037" s="14">
        <f t="shared" si="253"/>
        <v>0</v>
      </c>
      <c r="AI1037" s="9">
        <f t="shared" si="254"/>
        <v>31.314878892733567</v>
      </c>
    </row>
    <row r="1038" spans="1:35">
      <c r="A1038" s="1">
        <v>121499</v>
      </c>
      <c r="B1038" s="14">
        <v>68</v>
      </c>
      <c r="C1038" s="14">
        <v>3</v>
      </c>
      <c r="D1038" s="2">
        <v>68.302000000000007</v>
      </c>
      <c r="E1038" s="3">
        <v>4.5999999999999996</v>
      </c>
      <c r="F1038" s="14">
        <v>89</v>
      </c>
      <c r="G1038" s="14">
        <v>43</v>
      </c>
      <c r="H1038" s="14">
        <v>23</v>
      </c>
      <c r="I1038" s="14">
        <v>14</v>
      </c>
      <c r="J1038" s="14">
        <v>2</v>
      </c>
      <c r="K1038" s="14">
        <v>3</v>
      </c>
      <c r="L1038" s="14">
        <v>0</v>
      </c>
      <c r="M1038" s="14">
        <v>1</v>
      </c>
      <c r="N1038" s="14">
        <v>0</v>
      </c>
      <c r="O1038" s="14">
        <v>0</v>
      </c>
      <c r="P1038" s="14">
        <v>0</v>
      </c>
      <c r="Q1038" s="14">
        <v>0</v>
      </c>
      <c r="R1038" s="14">
        <v>0</v>
      </c>
      <c r="S1038">
        <v>0</v>
      </c>
      <c r="T1038" s="41">
        <v>2</v>
      </c>
      <c r="U1038" s="14">
        <f t="shared" si="240"/>
        <v>175</v>
      </c>
      <c r="V1038" s="14">
        <f t="shared" si="241"/>
        <v>86</v>
      </c>
      <c r="W1038" s="14">
        <f t="shared" si="242"/>
        <v>43</v>
      </c>
      <c r="X1038" s="14">
        <f t="shared" si="243"/>
        <v>20</v>
      </c>
      <c r="Y1038" s="14">
        <f t="shared" si="244"/>
        <v>6</v>
      </c>
      <c r="Z1038" s="14">
        <f t="shared" si="245"/>
        <v>4</v>
      </c>
      <c r="AA1038" s="14">
        <f t="shared" si="246"/>
        <v>1</v>
      </c>
      <c r="AB1038" s="14">
        <f t="shared" si="247"/>
        <v>1</v>
      </c>
      <c r="AC1038" s="14">
        <f t="shared" si="248"/>
        <v>0</v>
      </c>
      <c r="AD1038" s="14">
        <f t="shared" si="249"/>
        <v>0</v>
      </c>
      <c r="AE1038" s="14">
        <f t="shared" si="250"/>
        <v>0</v>
      </c>
      <c r="AF1038" s="14">
        <f t="shared" si="251"/>
        <v>0</v>
      </c>
      <c r="AG1038" s="14">
        <f t="shared" si="252"/>
        <v>0</v>
      </c>
      <c r="AH1038" s="14">
        <f t="shared" si="253"/>
        <v>0</v>
      </c>
      <c r="AI1038" s="9">
        <f t="shared" si="254"/>
        <v>24.571428571428573</v>
      </c>
    </row>
    <row r="1039" spans="1:35">
      <c r="A1039" s="1">
        <v>121499</v>
      </c>
      <c r="B1039" s="14">
        <v>68</v>
      </c>
      <c r="C1039" s="14">
        <v>4</v>
      </c>
      <c r="D1039" s="2">
        <v>68.347999999999999</v>
      </c>
      <c r="E1039" s="3">
        <v>4.5999999999999996</v>
      </c>
      <c r="F1039" s="14">
        <v>112</v>
      </c>
      <c r="G1039" s="14">
        <v>43</v>
      </c>
      <c r="H1039" s="14">
        <v>19</v>
      </c>
      <c r="I1039" s="14">
        <v>12</v>
      </c>
      <c r="J1039" s="14">
        <v>7</v>
      </c>
      <c r="K1039" s="14">
        <v>2</v>
      </c>
      <c r="L1039" s="14">
        <v>1</v>
      </c>
      <c r="M1039" s="14">
        <v>0</v>
      </c>
      <c r="N1039" s="14">
        <v>0</v>
      </c>
      <c r="O1039" s="14">
        <v>0</v>
      </c>
      <c r="P1039" s="14">
        <v>0</v>
      </c>
      <c r="Q1039" s="14">
        <v>1</v>
      </c>
      <c r="R1039" s="14">
        <v>0</v>
      </c>
      <c r="S1039">
        <v>0</v>
      </c>
      <c r="T1039" s="41">
        <v>2</v>
      </c>
      <c r="U1039" s="14">
        <f t="shared" si="240"/>
        <v>197</v>
      </c>
      <c r="V1039" s="14">
        <f t="shared" si="241"/>
        <v>85</v>
      </c>
      <c r="W1039" s="14">
        <f t="shared" si="242"/>
        <v>42</v>
      </c>
      <c r="X1039" s="14">
        <f t="shared" si="243"/>
        <v>23</v>
      </c>
      <c r="Y1039" s="14">
        <f t="shared" si="244"/>
        <v>11</v>
      </c>
      <c r="Z1039" s="14">
        <f t="shared" si="245"/>
        <v>4</v>
      </c>
      <c r="AA1039" s="14">
        <f t="shared" si="246"/>
        <v>2</v>
      </c>
      <c r="AB1039" s="14">
        <f t="shared" si="247"/>
        <v>1</v>
      </c>
      <c r="AC1039" s="14">
        <f t="shared" si="248"/>
        <v>1</v>
      </c>
      <c r="AD1039" s="14">
        <f t="shared" si="249"/>
        <v>1</v>
      </c>
      <c r="AE1039" s="14">
        <f t="shared" si="250"/>
        <v>1</v>
      </c>
      <c r="AF1039" s="14">
        <f t="shared" si="251"/>
        <v>1</v>
      </c>
      <c r="AG1039" s="14">
        <f t="shared" si="252"/>
        <v>0</v>
      </c>
      <c r="AH1039" s="14">
        <f t="shared" si="253"/>
        <v>0</v>
      </c>
      <c r="AI1039" s="9">
        <f t="shared" si="254"/>
        <v>21.319796954314722</v>
      </c>
    </row>
    <row r="1040" spans="1:35">
      <c r="A1040" s="1">
        <v>121499</v>
      </c>
      <c r="B1040" s="14">
        <v>68</v>
      </c>
      <c r="C1040" s="14">
        <v>5</v>
      </c>
      <c r="D1040" s="2">
        <v>68.394000000000005</v>
      </c>
      <c r="E1040" s="3">
        <v>4.5999999999999996</v>
      </c>
      <c r="F1040" s="14">
        <v>104</v>
      </c>
      <c r="G1040" s="14">
        <v>43</v>
      </c>
      <c r="H1040" s="14">
        <v>22</v>
      </c>
      <c r="I1040" s="14">
        <v>14</v>
      </c>
      <c r="J1040" s="14">
        <v>9</v>
      </c>
      <c r="K1040" s="14">
        <v>1</v>
      </c>
      <c r="L1040" s="14">
        <v>4</v>
      </c>
      <c r="M1040" s="14">
        <v>0</v>
      </c>
      <c r="N1040" s="14">
        <v>0</v>
      </c>
      <c r="O1040" s="14">
        <v>0</v>
      </c>
      <c r="P1040" s="14">
        <v>0</v>
      </c>
      <c r="Q1040" s="14">
        <v>0</v>
      </c>
      <c r="R1040" s="14">
        <v>0</v>
      </c>
      <c r="S1040">
        <v>0</v>
      </c>
      <c r="T1040" s="41">
        <v>2</v>
      </c>
      <c r="U1040" s="14">
        <f t="shared" si="240"/>
        <v>197</v>
      </c>
      <c r="V1040" s="14">
        <f t="shared" si="241"/>
        <v>93</v>
      </c>
      <c r="W1040" s="14">
        <f t="shared" si="242"/>
        <v>50</v>
      </c>
      <c r="X1040" s="14">
        <f t="shared" si="243"/>
        <v>28</v>
      </c>
      <c r="Y1040" s="14">
        <f t="shared" si="244"/>
        <v>14</v>
      </c>
      <c r="Z1040" s="14">
        <f t="shared" si="245"/>
        <v>5</v>
      </c>
      <c r="AA1040" s="14">
        <f t="shared" si="246"/>
        <v>4</v>
      </c>
      <c r="AB1040" s="14">
        <f t="shared" si="247"/>
        <v>0</v>
      </c>
      <c r="AC1040" s="14">
        <f t="shared" si="248"/>
        <v>0</v>
      </c>
      <c r="AD1040" s="14">
        <f t="shared" si="249"/>
        <v>0</v>
      </c>
      <c r="AE1040" s="14">
        <f t="shared" si="250"/>
        <v>0</v>
      </c>
      <c r="AF1040" s="14">
        <f t="shared" si="251"/>
        <v>0</v>
      </c>
      <c r="AG1040" s="14">
        <f t="shared" si="252"/>
        <v>0</v>
      </c>
      <c r="AH1040" s="14">
        <f t="shared" si="253"/>
        <v>0</v>
      </c>
      <c r="AI1040" s="9">
        <f t="shared" si="254"/>
        <v>25.380710659898476</v>
      </c>
    </row>
    <row r="1041" spans="1:35">
      <c r="A1041" s="1">
        <v>121499</v>
      </c>
      <c r="B1041" s="14">
        <v>68</v>
      </c>
      <c r="C1041" s="14">
        <v>6</v>
      </c>
      <c r="D1041" s="2">
        <v>68.44</v>
      </c>
      <c r="E1041" s="3">
        <v>4.5999999999999996</v>
      </c>
      <c r="F1041" s="14">
        <v>134</v>
      </c>
      <c r="G1041" s="14">
        <v>66</v>
      </c>
      <c r="H1041" s="14">
        <v>24</v>
      </c>
      <c r="I1041" s="14">
        <v>10</v>
      </c>
      <c r="J1041" s="14">
        <v>0</v>
      </c>
      <c r="K1041" s="14">
        <v>1</v>
      </c>
      <c r="L1041" s="14">
        <v>1</v>
      </c>
      <c r="M1041" s="14">
        <v>0</v>
      </c>
      <c r="N1041" s="14">
        <v>0</v>
      </c>
      <c r="O1041" s="14">
        <v>0</v>
      </c>
      <c r="P1041" s="14">
        <v>0</v>
      </c>
      <c r="Q1041" s="14">
        <v>0</v>
      </c>
      <c r="R1041" s="14">
        <v>0</v>
      </c>
      <c r="S1041">
        <v>1</v>
      </c>
      <c r="T1041" s="41">
        <v>2</v>
      </c>
      <c r="U1041" s="14">
        <f t="shared" si="240"/>
        <v>237</v>
      </c>
      <c r="V1041" s="14">
        <f t="shared" si="241"/>
        <v>103</v>
      </c>
      <c r="W1041" s="14">
        <f t="shared" si="242"/>
        <v>37</v>
      </c>
      <c r="X1041" s="14">
        <f t="shared" si="243"/>
        <v>13</v>
      </c>
      <c r="Y1041" s="14">
        <f t="shared" si="244"/>
        <v>3</v>
      </c>
      <c r="Z1041" s="14">
        <f t="shared" si="245"/>
        <v>3</v>
      </c>
      <c r="AA1041" s="14">
        <f t="shared" si="246"/>
        <v>2</v>
      </c>
      <c r="AB1041" s="14">
        <f t="shared" si="247"/>
        <v>1</v>
      </c>
      <c r="AC1041" s="14">
        <f t="shared" si="248"/>
        <v>1</v>
      </c>
      <c r="AD1041" s="14">
        <f t="shared" si="249"/>
        <v>1</v>
      </c>
      <c r="AE1041" s="14">
        <f t="shared" si="250"/>
        <v>1</v>
      </c>
      <c r="AF1041" s="14">
        <f t="shared" si="251"/>
        <v>1</v>
      </c>
      <c r="AG1041" s="14">
        <f t="shared" si="252"/>
        <v>1</v>
      </c>
      <c r="AH1041" s="14">
        <f t="shared" si="253"/>
        <v>1</v>
      </c>
      <c r="AI1041" s="9">
        <f t="shared" si="254"/>
        <v>15.611814345991561</v>
      </c>
    </row>
    <row r="1042" spans="1:35">
      <c r="A1042" s="1">
        <v>121499</v>
      </c>
      <c r="B1042" s="14">
        <v>68</v>
      </c>
      <c r="C1042" s="14">
        <v>7</v>
      </c>
      <c r="D1042" s="2">
        <v>68.486000000000004</v>
      </c>
      <c r="E1042" s="3">
        <v>4.5999999999999996</v>
      </c>
      <c r="F1042" s="14">
        <v>135</v>
      </c>
      <c r="G1042" s="14">
        <v>66</v>
      </c>
      <c r="H1042" s="14">
        <v>29</v>
      </c>
      <c r="I1042" s="14">
        <v>17</v>
      </c>
      <c r="J1042" s="14">
        <v>4</v>
      </c>
      <c r="K1042" s="14">
        <v>5</v>
      </c>
      <c r="L1042" s="14">
        <v>2</v>
      </c>
      <c r="M1042" s="14">
        <v>0</v>
      </c>
      <c r="N1042" s="14">
        <v>0</v>
      </c>
      <c r="O1042" s="14">
        <v>0</v>
      </c>
      <c r="P1042" s="14">
        <v>0</v>
      </c>
      <c r="Q1042" s="14">
        <v>1</v>
      </c>
      <c r="R1042" s="14">
        <v>0</v>
      </c>
      <c r="S1042">
        <v>0</v>
      </c>
      <c r="T1042" s="41">
        <v>2</v>
      </c>
      <c r="U1042" s="14">
        <f t="shared" si="240"/>
        <v>259</v>
      </c>
      <c r="V1042" s="14">
        <f t="shared" si="241"/>
        <v>124</v>
      </c>
      <c r="W1042" s="14">
        <f t="shared" si="242"/>
        <v>58</v>
      </c>
      <c r="X1042" s="14">
        <f t="shared" si="243"/>
        <v>29</v>
      </c>
      <c r="Y1042" s="14">
        <f t="shared" si="244"/>
        <v>12</v>
      </c>
      <c r="Z1042" s="14">
        <f t="shared" si="245"/>
        <v>8</v>
      </c>
      <c r="AA1042" s="14">
        <f t="shared" si="246"/>
        <v>3</v>
      </c>
      <c r="AB1042" s="14">
        <f t="shared" si="247"/>
        <v>1</v>
      </c>
      <c r="AC1042" s="14">
        <f t="shared" si="248"/>
        <v>1</v>
      </c>
      <c r="AD1042" s="14">
        <f t="shared" si="249"/>
        <v>1</v>
      </c>
      <c r="AE1042" s="14">
        <f t="shared" si="250"/>
        <v>1</v>
      </c>
      <c r="AF1042" s="14">
        <f t="shared" si="251"/>
        <v>1</v>
      </c>
      <c r="AG1042" s="14">
        <f t="shared" si="252"/>
        <v>0</v>
      </c>
      <c r="AH1042" s="14">
        <f t="shared" si="253"/>
        <v>0</v>
      </c>
      <c r="AI1042" s="9">
        <f t="shared" si="254"/>
        <v>22.393822393822393</v>
      </c>
    </row>
    <row r="1043" spans="1:35">
      <c r="A1043" s="1">
        <v>121499</v>
      </c>
      <c r="B1043" s="14">
        <v>68</v>
      </c>
      <c r="C1043" s="14">
        <v>8</v>
      </c>
      <c r="D1043" s="2">
        <v>68.531999999999996</v>
      </c>
      <c r="E1043" s="3">
        <v>4.5999999999999996</v>
      </c>
      <c r="F1043" s="14">
        <v>273</v>
      </c>
      <c r="G1043" s="14">
        <v>110</v>
      </c>
      <c r="H1043" s="14">
        <v>57</v>
      </c>
      <c r="I1043" s="14">
        <v>31</v>
      </c>
      <c r="J1043" s="14">
        <v>9</v>
      </c>
      <c r="K1043" s="14">
        <v>5</v>
      </c>
      <c r="L1043" s="14">
        <v>1</v>
      </c>
      <c r="M1043" s="14">
        <v>1</v>
      </c>
      <c r="N1043" s="14">
        <v>0</v>
      </c>
      <c r="O1043" s="14">
        <v>0</v>
      </c>
      <c r="P1043" s="14">
        <v>0</v>
      </c>
      <c r="Q1043" s="14">
        <v>0</v>
      </c>
      <c r="R1043" s="14">
        <v>0</v>
      </c>
      <c r="S1043">
        <v>0</v>
      </c>
      <c r="T1043" s="41">
        <v>2</v>
      </c>
      <c r="U1043" s="14">
        <f t="shared" si="240"/>
        <v>487</v>
      </c>
      <c r="V1043" s="14">
        <f t="shared" si="241"/>
        <v>214</v>
      </c>
      <c r="W1043" s="14">
        <f t="shared" si="242"/>
        <v>104</v>
      </c>
      <c r="X1043" s="14">
        <f t="shared" si="243"/>
        <v>47</v>
      </c>
      <c r="Y1043" s="14">
        <f t="shared" si="244"/>
        <v>16</v>
      </c>
      <c r="Z1043" s="14">
        <f t="shared" si="245"/>
        <v>7</v>
      </c>
      <c r="AA1043" s="14">
        <f t="shared" si="246"/>
        <v>2</v>
      </c>
      <c r="AB1043" s="14">
        <f t="shared" si="247"/>
        <v>1</v>
      </c>
      <c r="AC1043" s="14">
        <f t="shared" si="248"/>
        <v>0</v>
      </c>
      <c r="AD1043" s="14">
        <f t="shared" si="249"/>
        <v>0</v>
      </c>
      <c r="AE1043" s="14">
        <f t="shared" si="250"/>
        <v>0</v>
      </c>
      <c r="AF1043" s="14">
        <f t="shared" si="251"/>
        <v>0</v>
      </c>
      <c r="AG1043" s="14">
        <f t="shared" si="252"/>
        <v>0</v>
      </c>
      <c r="AH1043" s="14">
        <f t="shared" si="253"/>
        <v>0</v>
      </c>
      <c r="AI1043" s="9">
        <f t="shared" si="254"/>
        <v>21.355236139630389</v>
      </c>
    </row>
    <row r="1044" spans="1:35">
      <c r="A1044" s="1">
        <v>121499</v>
      </c>
      <c r="B1044" s="14">
        <v>68</v>
      </c>
      <c r="C1044" s="14">
        <v>9</v>
      </c>
      <c r="D1044" s="2">
        <v>68.578000000000003</v>
      </c>
      <c r="E1044" s="3">
        <v>4.5999999999999996</v>
      </c>
      <c r="F1044" s="14">
        <v>290</v>
      </c>
      <c r="G1044" s="14">
        <v>169</v>
      </c>
      <c r="H1044" s="14">
        <v>129</v>
      </c>
      <c r="I1044" s="14">
        <v>49</v>
      </c>
      <c r="J1044" s="14">
        <v>31</v>
      </c>
      <c r="K1044" s="14">
        <v>13</v>
      </c>
      <c r="L1044" s="14">
        <v>8</v>
      </c>
      <c r="M1044" s="14">
        <v>0</v>
      </c>
      <c r="N1044" s="14">
        <v>2</v>
      </c>
      <c r="O1044" s="14">
        <v>0</v>
      </c>
      <c r="P1044" s="14">
        <v>0</v>
      </c>
      <c r="Q1044" s="14">
        <v>0</v>
      </c>
      <c r="R1044" s="14">
        <v>0</v>
      </c>
      <c r="S1044">
        <v>0</v>
      </c>
      <c r="T1044" s="41">
        <v>2</v>
      </c>
      <c r="U1044" s="14">
        <f t="shared" si="240"/>
        <v>691</v>
      </c>
      <c r="V1044" s="14">
        <f t="shared" si="241"/>
        <v>401</v>
      </c>
      <c r="W1044" s="14">
        <f t="shared" si="242"/>
        <v>232</v>
      </c>
      <c r="X1044" s="14">
        <f t="shared" si="243"/>
        <v>103</v>
      </c>
      <c r="Y1044" s="14">
        <f t="shared" si="244"/>
        <v>54</v>
      </c>
      <c r="Z1044" s="14">
        <f t="shared" si="245"/>
        <v>23</v>
      </c>
      <c r="AA1044" s="14">
        <f t="shared" si="246"/>
        <v>10</v>
      </c>
      <c r="AB1044" s="14">
        <f t="shared" si="247"/>
        <v>2</v>
      </c>
      <c r="AC1044" s="14">
        <f t="shared" si="248"/>
        <v>2</v>
      </c>
      <c r="AD1044" s="14">
        <f t="shared" si="249"/>
        <v>0</v>
      </c>
      <c r="AE1044" s="14">
        <f t="shared" si="250"/>
        <v>0</v>
      </c>
      <c r="AF1044" s="14">
        <f t="shared" si="251"/>
        <v>0</v>
      </c>
      <c r="AG1044" s="14">
        <f t="shared" si="252"/>
        <v>0</v>
      </c>
      <c r="AH1044" s="14">
        <f t="shared" si="253"/>
        <v>0</v>
      </c>
      <c r="AI1044" s="9">
        <f t="shared" si="254"/>
        <v>33.574529667149058</v>
      </c>
    </row>
    <row r="1045" spans="1:35">
      <c r="A1045" s="1">
        <v>121499</v>
      </c>
      <c r="B1045" s="14">
        <v>68</v>
      </c>
      <c r="C1045" s="14">
        <v>10</v>
      </c>
      <c r="D1045" s="2">
        <v>68.623999999999995</v>
      </c>
      <c r="E1045" s="3">
        <v>4.5999999999999996</v>
      </c>
      <c r="F1045" s="14">
        <v>160</v>
      </c>
      <c r="G1045" s="14">
        <v>102</v>
      </c>
      <c r="H1045" s="14">
        <v>72</v>
      </c>
      <c r="I1045" s="14">
        <v>60</v>
      </c>
      <c r="J1045" s="14">
        <v>26</v>
      </c>
      <c r="K1045" s="14">
        <v>14</v>
      </c>
      <c r="L1045" s="14">
        <v>5</v>
      </c>
      <c r="M1045" s="14">
        <v>5</v>
      </c>
      <c r="N1045" s="14">
        <v>1</v>
      </c>
      <c r="O1045" s="14">
        <v>1</v>
      </c>
      <c r="P1045" s="14">
        <v>0</v>
      </c>
      <c r="Q1045" s="14">
        <v>1</v>
      </c>
      <c r="R1045" s="14">
        <v>0</v>
      </c>
      <c r="S1045">
        <v>0</v>
      </c>
      <c r="T1045" s="41">
        <v>2</v>
      </c>
      <c r="U1045" s="14">
        <f t="shared" si="240"/>
        <v>447</v>
      </c>
      <c r="V1045" s="14">
        <f t="shared" si="241"/>
        <v>287</v>
      </c>
      <c r="W1045" s="14">
        <f t="shared" si="242"/>
        <v>185</v>
      </c>
      <c r="X1045" s="14">
        <f t="shared" si="243"/>
        <v>113</v>
      </c>
      <c r="Y1045" s="14">
        <f t="shared" si="244"/>
        <v>53</v>
      </c>
      <c r="Z1045" s="14">
        <f t="shared" si="245"/>
        <v>27</v>
      </c>
      <c r="AA1045" s="14">
        <f t="shared" si="246"/>
        <v>13</v>
      </c>
      <c r="AB1045" s="14">
        <f t="shared" si="247"/>
        <v>8</v>
      </c>
      <c r="AC1045" s="14">
        <f t="shared" si="248"/>
        <v>3</v>
      </c>
      <c r="AD1045" s="14">
        <f t="shared" si="249"/>
        <v>2</v>
      </c>
      <c r="AE1045" s="14">
        <f t="shared" si="250"/>
        <v>1</v>
      </c>
      <c r="AF1045" s="14">
        <f t="shared" si="251"/>
        <v>1</v>
      </c>
      <c r="AG1045" s="14">
        <f t="shared" si="252"/>
        <v>0</v>
      </c>
      <c r="AH1045" s="14">
        <f t="shared" si="253"/>
        <v>0</v>
      </c>
      <c r="AI1045" s="9">
        <f t="shared" si="254"/>
        <v>41.387024608501115</v>
      </c>
    </row>
    <row r="1046" spans="1:35">
      <c r="A1046" s="1">
        <v>121499</v>
      </c>
      <c r="B1046" s="14">
        <v>68</v>
      </c>
      <c r="C1046" s="14">
        <v>11</v>
      </c>
      <c r="D1046" s="2">
        <v>68.67</v>
      </c>
      <c r="E1046" s="3">
        <v>4.5999999999999996</v>
      </c>
      <c r="F1046" s="14">
        <v>211</v>
      </c>
      <c r="G1046" s="14">
        <v>118</v>
      </c>
      <c r="H1046" s="14">
        <v>96</v>
      </c>
      <c r="I1046" s="14">
        <v>59</v>
      </c>
      <c r="J1046" s="14">
        <v>25</v>
      </c>
      <c r="K1046" s="14">
        <v>9</v>
      </c>
      <c r="L1046" s="14">
        <v>1</v>
      </c>
      <c r="M1046" s="14">
        <v>2</v>
      </c>
      <c r="N1046" s="14">
        <v>2</v>
      </c>
      <c r="O1046" s="14">
        <v>0</v>
      </c>
      <c r="P1046" s="14">
        <v>0</v>
      </c>
      <c r="Q1046" s="14">
        <v>0</v>
      </c>
      <c r="R1046" s="14">
        <v>1</v>
      </c>
      <c r="S1046">
        <v>0</v>
      </c>
      <c r="T1046" s="41">
        <v>2</v>
      </c>
      <c r="U1046" s="14">
        <f t="shared" si="240"/>
        <v>524</v>
      </c>
      <c r="V1046" s="14">
        <f t="shared" si="241"/>
        <v>313</v>
      </c>
      <c r="W1046" s="14">
        <f t="shared" si="242"/>
        <v>195</v>
      </c>
      <c r="X1046" s="14">
        <f t="shared" si="243"/>
        <v>99</v>
      </c>
      <c r="Y1046" s="14">
        <f t="shared" si="244"/>
        <v>40</v>
      </c>
      <c r="Z1046" s="14">
        <f t="shared" si="245"/>
        <v>15</v>
      </c>
      <c r="AA1046" s="14">
        <f t="shared" si="246"/>
        <v>6</v>
      </c>
      <c r="AB1046" s="14">
        <f t="shared" si="247"/>
        <v>5</v>
      </c>
      <c r="AC1046" s="14">
        <f t="shared" si="248"/>
        <v>3</v>
      </c>
      <c r="AD1046" s="14">
        <f t="shared" si="249"/>
        <v>1</v>
      </c>
      <c r="AE1046" s="14">
        <f t="shared" si="250"/>
        <v>1</v>
      </c>
      <c r="AF1046" s="14">
        <f t="shared" si="251"/>
        <v>1</v>
      </c>
      <c r="AG1046" s="14">
        <f t="shared" si="252"/>
        <v>1</v>
      </c>
      <c r="AH1046" s="14">
        <f t="shared" si="253"/>
        <v>0</v>
      </c>
      <c r="AI1046" s="9">
        <f t="shared" si="254"/>
        <v>37.213740458015266</v>
      </c>
    </row>
    <row r="1047" spans="1:35">
      <c r="A1047" s="1">
        <v>121499</v>
      </c>
      <c r="B1047" s="14">
        <v>68</v>
      </c>
      <c r="C1047" s="14">
        <v>12</v>
      </c>
      <c r="D1047" s="2">
        <v>68.715999999999994</v>
      </c>
      <c r="E1047" s="3">
        <v>4.5999999999999996</v>
      </c>
      <c r="F1047" s="14">
        <v>429</v>
      </c>
      <c r="G1047" s="14">
        <v>254</v>
      </c>
      <c r="H1047" s="14">
        <v>163</v>
      </c>
      <c r="I1047" s="14">
        <v>110</v>
      </c>
      <c r="J1047" s="14">
        <v>56</v>
      </c>
      <c r="K1047" s="14">
        <v>20</v>
      </c>
      <c r="L1047" s="14">
        <v>6</v>
      </c>
      <c r="M1047" s="14">
        <v>7</v>
      </c>
      <c r="N1047" s="14">
        <v>3</v>
      </c>
      <c r="O1047" s="14">
        <v>0</v>
      </c>
      <c r="P1047" s="14">
        <v>0</v>
      </c>
      <c r="Q1047" s="14">
        <v>1</v>
      </c>
      <c r="R1047" s="14">
        <v>1</v>
      </c>
      <c r="S1047">
        <v>0</v>
      </c>
      <c r="T1047" s="41">
        <v>2</v>
      </c>
      <c r="U1047" s="14">
        <f t="shared" si="240"/>
        <v>1050</v>
      </c>
      <c r="V1047" s="14">
        <f t="shared" si="241"/>
        <v>621</v>
      </c>
      <c r="W1047" s="14">
        <f t="shared" si="242"/>
        <v>367</v>
      </c>
      <c r="X1047" s="14">
        <f t="shared" si="243"/>
        <v>204</v>
      </c>
      <c r="Y1047" s="14">
        <f t="shared" si="244"/>
        <v>94</v>
      </c>
      <c r="Z1047" s="14">
        <f t="shared" si="245"/>
        <v>38</v>
      </c>
      <c r="AA1047" s="14">
        <f t="shared" si="246"/>
        <v>18</v>
      </c>
      <c r="AB1047" s="14">
        <f t="shared" si="247"/>
        <v>12</v>
      </c>
      <c r="AC1047" s="14">
        <f t="shared" si="248"/>
        <v>5</v>
      </c>
      <c r="AD1047" s="14">
        <f t="shared" si="249"/>
        <v>2</v>
      </c>
      <c r="AE1047" s="14">
        <f t="shared" si="250"/>
        <v>2</v>
      </c>
      <c r="AF1047" s="14">
        <f t="shared" si="251"/>
        <v>2</v>
      </c>
      <c r="AG1047" s="14">
        <f t="shared" si="252"/>
        <v>1</v>
      </c>
      <c r="AH1047" s="14">
        <f t="shared" si="253"/>
        <v>0</v>
      </c>
      <c r="AI1047" s="9">
        <f t="shared" si="254"/>
        <v>34.952380952380949</v>
      </c>
    </row>
    <row r="1048" spans="1:35">
      <c r="A1048" s="1">
        <v>121499</v>
      </c>
      <c r="B1048" s="14">
        <v>68</v>
      </c>
      <c r="C1048" s="14">
        <v>13</v>
      </c>
      <c r="D1048" s="2">
        <v>68.762</v>
      </c>
      <c r="E1048" s="3">
        <v>5.6</v>
      </c>
      <c r="F1048" s="14">
        <v>483</v>
      </c>
      <c r="G1048" s="14">
        <v>230</v>
      </c>
      <c r="H1048" s="14">
        <v>168</v>
      </c>
      <c r="I1048" s="14">
        <v>98</v>
      </c>
      <c r="J1048" s="14">
        <v>67</v>
      </c>
      <c r="K1048" s="14">
        <v>22</v>
      </c>
      <c r="L1048" s="14">
        <v>14</v>
      </c>
      <c r="M1048" s="14">
        <v>6</v>
      </c>
      <c r="N1048" s="14">
        <v>4</v>
      </c>
      <c r="O1048" s="14">
        <v>3</v>
      </c>
      <c r="P1048" s="14">
        <v>0</v>
      </c>
      <c r="Q1048" s="14">
        <v>0</v>
      </c>
      <c r="R1048" s="14">
        <v>0</v>
      </c>
      <c r="S1048">
        <v>0</v>
      </c>
      <c r="T1048" s="41">
        <v>2</v>
      </c>
      <c r="U1048" s="14">
        <f t="shared" si="240"/>
        <v>1095</v>
      </c>
      <c r="V1048" s="14">
        <f t="shared" si="241"/>
        <v>612</v>
      </c>
      <c r="W1048" s="14">
        <f t="shared" si="242"/>
        <v>382</v>
      </c>
      <c r="X1048" s="14">
        <f t="shared" si="243"/>
        <v>214</v>
      </c>
      <c r="Y1048" s="14">
        <f t="shared" si="244"/>
        <v>116</v>
      </c>
      <c r="Z1048" s="14">
        <f t="shared" si="245"/>
        <v>49</v>
      </c>
      <c r="AA1048" s="14">
        <f t="shared" si="246"/>
        <v>27</v>
      </c>
      <c r="AB1048" s="14">
        <f t="shared" si="247"/>
        <v>13</v>
      </c>
      <c r="AC1048" s="14">
        <f t="shared" si="248"/>
        <v>7</v>
      </c>
      <c r="AD1048" s="14">
        <f t="shared" si="249"/>
        <v>3</v>
      </c>
      <c r="AE1048" s="14">
        <f t="shared" si="250"/>
        <v>0</v>
      </c>
      <c r="AF1048" s="14">
        <f t="shared" si="251"/>
        <v>0</v>
      </c>
      <c r="AG1048" s="14">
        <f t="shared" si="252"/>
        <v>0</v>
      </c>
      <c r="AH1048" s="14">
        <f t="shared" si="253"/>
        <v>0</v>
      </c>
      <c r="AI1048" s="9">
        <f t="shared" si="254"/>
        <v>34.885844748858446</v>
      </c>
    </row>
    <row r="1049" spans="1:35">
      <c r="A1049" s="1">
        <v>121499</v>
      </c>
      <c r="B1049" s="14">
        <v>68</v>
      </c>
      <c r="C1049" s="14">
        <v>14</v>
      </c>
      <c r="D1049" s="2">
        <v>68.817999999999998</v>
      </c>
      <c r="E1049" s="3">
        <v>5.6</v>
      </c>
      <c r="F1049" s="14">
        <v>154</v>
      </c>
      <c r="G1049" s="14">
        <v>79</v>
      </c>
      <c r="H1049" s="14">
        <v>40</v>
      </c>
      <c r="I1049" s="14">
        <v>17</v>
      </c>
      <c r="J1049" s="14">
        <v>15</v>
      </c>
      <c r="K1049" s="14">
        <v>3</v>
      </c>
      <c r="L1049" s="14">
        <v>2</v>
      </c>
      <c r="M1049" s="14">
        <v>1</v>
      </c>
      <c r="N1049" s="14">
        <v>0</v>
      </c>
      <c r="O1049" s="14">
        <v>0</v>
      </c>
      <c r="P1049" s="14">
        <v>0</v>
      </c>
      <c r="Q1049" s="14">
        <v>0</v>
      </c>
      <c r="R1049" s="14">
        <v>0</v>
      </c>
      <c r="S1049">
        <v>0</v>
      </c>
      <c r="T1049" s="41">
        <v>2</v>
      </c>
      <c r="U1049" s="14">
        <f t="shared" si="240"/>
        <v>311</v>
      </c>
      <c r="V1049" s="14">
        <f t="shared" si="241"/>
        <v>157</v>
      </c>
      <c r="W1049" s="14">
        <f t="shared" si="242"/>
        <v>78</v>
      </c>
      <c r="X1049" s="14">
        <f t="shared" si="243"/>
        <v>38</v>
      </c>
      <c r="Y1049" s="14">
        <f t="shared" si="244"/>
        <v>21</v>
      </c>
      <c r="Z1049" s="14">
        <f t="shared" si="245"/>
        <v>6</v>
      </c>
      <c r="AA1049" s="14">
        <f t="shared" si="246"/>
        <v>3</v>
      </c>
      <c r="AB1049" s="14">
        <f t="shared" si="247"/>
        <v>1</v>
      </c>
      <c r="AC1049" s="14">
        <f t="shared" si="248"/>
        <v>0</v>
      </c>
      <c r="AD1049" s="14">
        <f t="shared" si="249"/>
        <v>0</v>
      </c>
      <c r="AE1049" s="14">
        <f t="shared" si="250"/>
        <v>0</v>
      </c>
      <c r="AF1049" s="14">
        <f t="shared" si="251"/>
        <v>0</v>
      </c>
      <c r="AG1049" s="14">
        <f t="shared" si="252"/>
        <v>0</v>
      </c>
      <c r="AH1049" s="14">
        <f t="shared" si="253"/>
        <v>0</v>
      </c>
      <c r="AI1049" s="9">
        <f t="shared" si="254"/>
        <v>25.080385852090032</v>
      </c>
    </row>
    <row r="1050" spans="1:35">
      <c r="A1050" s="1">
        <v>121499</v>
      </c>
      <c r="B1050" s="14">
        <v>68</v>
      </c>
      <c r="C1050" s="14">
        <v>15</v>
      </c>
      <c r="D1050" s="2">
        <v>68.873999999999995</v>
      </c>
      <c r="E1050" s="3">
        <v>4.5999999999999996</v>
      </c>
      <c r="F1050" s="14">
        <v>177</v>
      </c>
      <c r="G1050" s="14">
        <v>65</v>
      </c>
      <c r="H1050" s="14">
        <v>31</v>
      </c>
      <c r="I1050" s="14">
        <v>17</v>
      </c>
      <c r="J1050" s="14">
        <v>5</v>
      </c>
      <c r="K1050" s="14">
        <v>4</v>
      </c>
      <c r="L1050" s="14">
        <v>1</v>
      </c>
      <c r="M1050" s="14">
        <v>1</v>
      </c>
      <c r="N1050" s="14">
        <v>0</v>
      </c>
      <c r="O1050" s="14">
        <v>0</v>
      </c>
      <c r="P1050" s="14">
        <v>1</v>
      </c>
      <c r="Q1050" s="14">
        <v>0</v>
      </c>
      <c r="R1050" s="14">
        <v>0</v>
      </c>
      <c r="S1050">
        <v>0</v>
      </c>
      <c r="T1050" s="41">
        <v>2</v>
      </c>
      <c r="U1050" s="14">
        <f t="shared" si="240"/>
        <v>302</v>
      </c>
      <c r="V1050" s="14">
        <f t="shared" si="241"/>
        <v>125</v>
      </c>
      <c r="W1050" s="14">
        <f t="shared" si="242"/>
        <v>60</v>
      </c>
      <c r="X1050" s="14">
        <f t="shared" si="243"/>
        <v>29</v>
      </c>
      <c r="Y1050" s="14">
        <f t="shared" si="244"/>
        <v>12</v>
      </c>
      <c r="Z1050" s="14">
        <f t="shared" si="245"/>
        <v>7</v>
      </c>
      <c r="AA1050" s="14">
        <f t="shared" si="246"/>
        <v>3</v>
      </c>
      <c r="AB1050" s="14">
        <f t="shared" si="247"/>
        <v>2</v>
      </c>
      <c r="AC1050" s="14">
        <f t="shared" si="248"/>
        <v>1</v>
      </c>
      <c r="AD1050" s="14">
        <f t="shared" si="249"/>
        <v>1</v>
      </c>
      <c r="AE1050" s="14">
        <f t="shared" si="250"/>
        <v>1</v>
      </c>
      <c r="AF1050" s="14">
        <f t="shared" si="251"/>
        <v>0</v>
      </c>
      <c r="AG1050" s="14">
        <f t="shared" si="252"/>
        <v>0</v>
      </c>
      <c r="AH1050" s="14">
        <f t="shared" si="253"/>
        <v>0</v>
      </c>
      <c r="AI1050" s="9">
        <f t="shared" si="254"/>
        <v>19.867549668874172</v>
      </c>
    </row>
    <row r="1051" spans="1:35">
      <c r="A1051" s="1">
        <v>121499</v>
      </c>
      <c r="B1051" s="14">
        <v>68</v>
      </c>
      <c r="C1051" s="14">
        <v>16</v>
      </c>
      <c r="D1051" s="2">
        <v>68.92</v>
      </c>
      <c r="E1051" s="3">
        <v>4.5999999999999996</v>
      </c>
      <c r="F1051" s="14">
        <v>66</v>
      </c>
      <c r="G1051" s="14">
        <v>23</v>
      </c>
      <c r="H1051" s="14">
        <v>17</v>
      </c>
      <c r="I1051" s="14">
        <v>3</v>
      </c>
      <c r="J1051" s="14">
        <v>4</v>
      </c>
      <c r="K1051" s="14">
        <v>1</v>
      </c>
      <c r="L1051" s="14">
        <v>1</v>
      </c>
      <c r="M1051" s="14">
        <v>1</v>
      </c>
      <c r="N1051" s="14">
        <v>1</v>
      </c>
      <c r="O1051" s="14">
        <v>0</v>
      </c>
      <c r="P1051" s="14">
        <v>0</v>
      </c>
      <c r="Q1051" s="14">
        <v>0</v>
      </c>
      <c r="R1051" s="14">
        <v>0</v>
      </c>
      <c r="S1051">
        <v>0</v>
      </c>
      <c r="T1051" s="41">
        <v>2</v>
      </c>
      <c r="U1051" s="14">
        <f t="shared" si="240"/>
        <v>117</v>
      </c>
      <c r="V1051" s="14">
        <f t="shared" si="241"/>
        <v>51</v>
      </c>
      <c r="W1051" s="14">
        <f t="shared" si="242"/>
        <v>28</v>
      </c>
      <c r="X1051" s="14">
        <f t="shared" si="243"/>
        <v>11</v>
      </c>
      <c r="Y1051" s="14">
        <f t="shared" si="244"/>
        <v>8</v>
      </c>
      <c r="Z1051" s="14">
        <f t="shared" si="245"/>
        <v>4</v>
      </c>
      <c r="AA1051" s="14">
        <f t="shared" si="246"/>
        <v>3</v>
      </c>
      <c r="AB1051" s="14">
        <f t="shared" si="247"/>
        <v>2</v>
      </c>
      <c r="AC1051" s="14">
        <f t="shared" si="248"/>
        <v>1</v>
      </c>
      <c r="AD1051" s="14">
        <f t="shared" si="249"/>
        <v>0</v>
      </c>
      <c r="AE1051" s="14">
        <f t="shared" si="250"/>
        <v>0</v>
      </c>
      <c r="AF1051" s="14">
        <f t="shared" si="251"/>
        <v>0</v>
      </c>
      <c r="AG1051" s="14">
        <f t="shared" si="252"/>
        <v>0</v>
      </c>
      <c r="AH1051" s="14">
        <f t="shared" si="253"/>
        <v>0</v>
      </c>
      <c r="AI1051" s="9">
        <f t="shared" si="254"/>
        <v>23.931623931623932</v>
      </c>
    </row>
    <row r="1052" spans="1:35">
      <c r="A1052" s="1">
        <v>121499</v>
      </c>
      <c r="B1052" s="14">
        <v>68</v>
      </c>
      <c r="C1052" s="14">
        <v>17</v>
      </c>
      <c r="D1052" s="2">
        <v>68.965999999999994</v>
      </c>
      <c r="E1052" s="3">
        <v>4.5999999999999996</v>
      </c>
      <c r="F1052" s="14">
        <v>282</v>
      </c>
      <c r="G1052" s="14">
        <v>107</v>
      </c>
      <c r="H1052" s="14">
        <v>65</v>
      </c>
      <c r="I1052" s="14">
        <v>35</v>
      </c>
      <c r="J1052" s="14">
        <v>9</v>
      </c>
      <c r="K1052" s="14">
        <v>8</v>
      </c>
      <c r="L1052" s="14">
        <v>0</v>
      </c>
      <c r="M1052" s="14">
        <v>2</v>
      </c>
      <c r="N1052" s="14">
        <v>0</v>
      </c>
      <c r="O1052" s="14">
        <v>1</v>
      </c>
      <c r="P1052" s="14">
        <v>0</v>
      </c>
      <c r="Q1052" s="14">
        <v>0</v>
      </c>
      <c r="R1052" s="14">
        <v>0</v>
      </c>
      <c r="S1052">
        <v>0</v>
      </c>
      <c r="T1052" s="41">
        <v>2</v>
      </c>
      <c r="U1052" s="14">
        <f t="shared" si="240"/>
        <v>509</v>
      </c>
      <c r="V1052" s="14">
        <f t="shared" si="241"/>
        <v>227</v>
      </c>
      <c r="W1052" s="14">
        <f t="shared" si="242"/>
        <v>120</v>
      </c>
      <c r="X1052" s="14">
        <f t="shared" si="243"/>
        <v>55</v>
      </c>
      <c r="Y1052" s="14">
        <f t="shared" si="244"/>
        <v>20</v>
      </c>
      <c r="Z1052" s="14">
        <f t="shared" si="245"/>
        <v>11</v>
      </c>
      <c r="AA1052" s="14">
        <f t="shared" si="246"/>
        <v>3</v>
      </c>
      <c r="AB1052" s="14">
        <f t="shared" si="247"/>
        <v>3</v>
      </c>
      <c r="AC1052" s="14">
        <f t="shared" si="248"/>
        <v>1</v>
      </c>
      <c r="AD1052" s="14">
        <f t="shared" si="249"/>
        <v>1</v>
      </c>
      <c r="AE1052" s="14">
        <f t="shared" si="250"/>
        <v>0</v>
      </c>
      <c r="AF1052" s="14">
        <f t="shared" si="251"/>
        <v>0</v>
      </c>
      <c r="AG1052" s="14">
        <f t="shared" si="252"/>
        <v>0</v>
      </c>
      <c r="AH1052" s="14">
        <f t="shared" si="253"/>
        <v>0</v>
      </c>
      <c r="AI1052" s="9">
        <f t="shared" si="254"/>
        <v>23.575638506876228</v>
      </c>
    </row>
    <row r="1053" spans="1:35">
      <c r="A1053" s="1">
        <v>121499</v>
      </c>
      <c r="B1053" s="14">
        <v>68</v>
      </c>
      <c r="C1053" s="14">
        <v>18</v>
      </c>
      <c r="D1053" s="2">
        <v>69.012</v>
      </c>
      <c r="E1053" s="3">
        <v>5.6</v>
      </c>
      <c r="F1053" s="14">
        <v>207</v>
      </c>
      <c r="G1053" s="14">
        <v>111</v>
      </c>
      <c r="H1053" s="14">
        <v>60</v>
      </c>
      <c r="I1053" s="14">
        <v>32</v>
      </c>
      <c r="J1053" s="14">
        <v>15</v>
      </c>
      <c r="K1053" s="14">
        <v>9</v>
      </c>
      <c r="L1053" s="14">
        <v>0</v>
      </c>
      <c r="M1053" s="14">
        <v>2</v>
      </c>
      <c r="N1053" s="14">
        <v>1</v>
      </c>
      <c r="O1053" s="14">
        <v>0</v>
      </c>
      <c r="P1053" s="14">
        <v>0</v>
      </c>
      <c r="Q1053" s="14">
        <v>0</v>
      </c>
      <c r="R1053" s="14">
        <v>1</v>
      </c>
      <c r="S1053">
        <v>0</v>
      </c>
      <c r="T1053" s="41">
        <v>2</v>
      </c>
      <c r="U1053" s="14">
        <f t="shared" si="240"/>
        <v>438</v>
      </c>
      <c r="V1053" s="14">
        <f t="shared" si="241"/>
        <v>231</v>
      </c>
      <c r="W1053" s="14">
        <f t="shared" si="242"/>
        <v>120</v>
      </c>
      <c r="X1053" s="14">
        <f t="shared" si="243"/>
        <v>60</v>
      </c>
      <c r="Y1053" s="14">
        <f t="shared" si="244"/>
        <v>28</v>
      </c>
      <c r="Z1053" s="14">
        <f t="shared" si="245"/>
        <v>13</v>
      </c>
      <c r="AA1053" s="14">
        <f t="shared" si="246"/>
        <v>4</v>
      </c>
      <c r="AB1053" s="14">
        <f t="shared" si="247"/>
        <v>4</v>
      </c>
      <c r="AC1053" s="14">
        <f t="shared" si="248"/>
        <v>2</v>
      </c>
      <c r="AD1053" s="14">
        <f t="shared" si="249"/>
        <v>1</v>
      </c>
      <c r="AE1053" s="14">
        <f t="shared" si="250"/>
        <v>1</v>
      </c>
      <c r="AF1053" s="14">
        <f t="shared" si="251"/>
        <v>1</v>
      </c>
      <c r="AG1053" s="14">
        <f t="shared" si="252"/>
        <v>1</v>
      </c>
      <c r="AH1053" s="14">
        <f t="shared" si="253"/>
        <v>0</v>
      </c>
      <c r="AI1053" s="9">
        <f t="shared" si="254"/>
        <v>27.397260273972602</v>
      </c>
    </row>
    <row r="1054" spans="1:35">
      <c r="A1054" s="1">
        <v>121499</v>
      </c>
      <c r="B1054" s="14">
        <v>68</v>
      </c>
      <c r="C1054" s="14">
        <v>19</v>
      </c>
      <c r="D1054" s="2">
        <v>69.067999999999998</v>
      </c>
      <c r="E1054" s="3">
        <v>5.0999999999999996</v>
      </c>
      <c r="F1054" s="14">
        <v>248</v>
      </c>
      <c r="G1054" s="14">
        <v>135</v>
      </c>
      <c r="H1054" s="14">
        <v>78</v>
      </c>
      <c r="I1054" s="14">
        <v>42</v>
      </c>
      <c r="J1054" s="14">
        <v>12</v>
      </c>
      <c r="K1054" s="14">
        <v>3</v>
      </c>
      <c r="L1054" s="14">
        <v>2</v>
      </c>
      <c r="M1054" s="14">
        <v>0</v>
      </c>
      <c r="N1054" s="14">
        <v>0</v>
      </c>
      <c r="O1054" s="14">
        <v>0</v>
      </c>
      <c r="P1054" s="14">
        <v>0</v>
      </c>
      <c r="Q1054" s="14">
        <v>0</v>
      </c>
      <c r="R1054" s="14">
        <v>0</v>
      </c>
      <c r="S1054">
        <v>0</v>
      </c>
      <c r="T1054" s="41">
        <v>2</v>
      </c>
      <c r="U1054" s="14">
        <f t="shared" si="240"/>
        <v>520</v>
      </c>
      <c r="V1054" s="14">
        <f t="shared" si="241"/>
        <v>272</v>
      </c>
      <c r="W1054" s="14">
        <f t="shared" si="242"/>
        <v>137</v>
      </c>
      <c r="X1054" s="14">
        <f t="shared" si="243"/>
        <v>59</v>
      </c>
      <c r="Y1054" s="14">
        <f t="shared" si="244"/>
        <v>17</v>
      </c>
      <c r="Z1054" s="14">
        <f t="shared" si="245"/>
        <v>5</v>
      </c>
      <c r="AA1054" s="14">
        <f t="shared" si="246"/>
        <v>2</v>
      </c>
      <c r="AB1054" s="14">
        <f t="shared" si="247"/>
        <v>0</v>
      </c>
      <c r="AC1054" s="14">
        <f t="shared" si="248"/>
        <v>0</v>
      </c>
      <c r="AD1054" s="14">
        <f t="shared" si="249"/>
        <v>0</v>
      </c>
      <c r="AE1054" s="14">
        <f t="shared" si="250"/>
        <v>0</v>
      </c>
      <c r="AF1054" s="14">
        <f t="shared" si="251"/>
        <v>0</v>
      </c>
      <c r="AG1054" s="14">
        <f t="shared" si="252"/>
        <v>0</v>
      </c>
      <c r="AH1054" s="14">
        <f t="shared" si="253"/>
        <v>0</v>
      </c>
      <c r="AI1054" s="9">
        <f t="shared" si="254"/>
        <v>26.346153846153847</v>
      </c>
    </row>
    <row r="1055" spans="1:35">
      <c r="A1055" s="1">
        <v>121499</v>
      </c>
      <c r="B1055" s="14">
        <v>68</v>
      </c>
      <c r="C1055" s="14">
        <v>20</v>
      </c>
      <c r="D1055" s="2">
        <v>69.119</v>
      </c>
      <c r="E1055" s="3">
        <v>5.0999999999999996</v>
      </c>
      <c r="F1055" s="14">
        <v>169</v>
      </c>
      <c r="G1055" s="14">
        <v>75</v>
      </c>
      <c r="H1055" s="14">
        <v>33</v>
      </c>
      <c r="I1055" s="14">
        <v>11</v>
      </c>
      <c r="J1055" s="14">
        <v>4</v>
      </c>
      <c r="K1055" s="14">
        <v>3</v>
      </c>
      <c r="L1055" s="14">
        <v>0</v>
      </c>
      <c r="M1055" s="14">
        <v>0</v>
      </c>
      <c r="N1055" s="14">
        <v>0</v>
      </c>
      <c r="O1055" s="14">
        <v>0</v>
      </c>
      <c r="P1055" s="14">
        <v>0</v>
      </c>
      <c r="Q1055" s="14">
        <v>0</v>
      </c>
      <c r="R1055" s="14">
        <v>0</v>
      </c>
      <c r="S1055">
        <v>0</v>
      </c>
      <c r="T1055" s="41">
        <v>2</v>
      </c>
      <c r="U1055" s="14">
        <f t="shared" si="240"/>
        <v>295</v>
      </c>
      <c r="V1055" s="14">
        <f t="shared" si="241"/>
        <v>126</v>
      </c>
      <c r="W1055" s="14">
        <f t="shared" si="242"/>
        <v>51</v>
      </c>
      <c r="X1055" s="14">
        <f t="shared" si="243"/>
        <v>18</v>
      </c>
      <c r="Y1055" s="14">
        <f t="shared" si="244"/>
        <v>7</v>
      </c>
      <c r="Z1055" s="14">
        <f t="shared" si="245"/>
        <v>3</v>
      </c>
      <c r="AA1055" s="14">
        <f t="shared" si="246"/>
        <v>0</v>
      </c>
      <c r="AB1055" s="14">
        <f t="shared" si="247"/>
        <v>0</v>
      </c>
      <c r="AC1055" s="14">
        <f t="shared" si="248"/>
        <v>0</v>
      </c>
      <c r="AD1055" s="14">
        <f t="shared" si="249"/>
        <v>0</v>
      </c>
      <c r="AE1055" s="14">
        <f t="shared" si="250"/>
        <v>0</v>
      </c>
      <c r="AF1055" s="14">
        <f t="shared" si="251"/>
        <v>0</v>
      </c>
      <c r="AG1055" s="14">
        <f t="shared" si="252"/>
        <v>0</v>
      </c>
      <c r="AH1055" s="14">
        <f t="shared" si="253"/>
        <v>0</v>
      </c>
      <c r="AI1055" s="9">
        <f t="shared" si="254"/>
        <v>17.288135593220339</v>
      </c>
    </row>
    <row r="1056" spans="1:35">
      <c r="A1056" s="1">
        <v>121599</v>
      </c>
      <c r="B1056" s="14">
        <v>69</v>
      </c>
      <c r="C1056" s="14">
        <v>1</v>
      </c>
      <c r="D1056" s="2">
        <v>69.17</v>
      </c>
      <c r="E1056" s="3">
        <v>5.6</v>
      </c>
      <c r="F1056" s="14">
        <v>161</v>
      </c>
      <c r="G1056" s="14">
        <v>132</v>
      </c>
      <c r="H1056" s="14">
        <v>77</v>
      </c>
      <c r="I1056" s="14">
        <v>42</v>
      </c>
      <c r="J1056" s="14">
        <v>15</v>
      </c>
      <c r="K1056" s="14">
        <v>4</v>
      </c>
      <c r="L1056" s="14">
        <v>3</v>
      </c>
      <c r="M1056" s="14">
        <v>0</v>
      </c>
      <c r="N1056" s="14">
        <v>0</v>
      </c>
      <c r="O1056" s="14">
        <v>0</v>
      </c>
      <c r="P1056" s="14">
        <v>0</v>
      </c>
      <c r="Q1056" s="14">
        <v>0</v>
      </c>
      <c r="R1056" s="14">
        <v>0</v>
      </c>
      <c r="S1056">
        <v>0</v>
      </c>
      <c r="T1056" s="41">
        <v>2</v>
      </c>
      <c r="U1056" s="14">
        <f t="shared" si="240"/>
        <v>434</v>
      </c>
      <c r="V1056" s="14">
        <f t="shared" si="241"/>
        <v>273</v>
      </c>
      <c r="W1056" s="14">
        <f t="shared" si="242"/>
        <v>141</v>
      </c>
      <c r="X1056" s="14">
        <f t="shared" si="243"/>
        <v>64</v>
      </c>
      <c r="Y1056" s="14">
        <f t="shared" si="244"/>
        <v>22</v>
      </c>
      <c r="Z1056" s="14">
        <f t="shared" si="245"/>
        <v>7</v>
      </c>
      <c r="AA1056" s="14">
        <f t="shared" si="246"/>
        <v>3</v>
      </c>
      <c r="AB1056" s="14">
        <f t="shared" si="247"/>
        <v>0</v>
      </c>
      <c r="AC1056" s="14">
        <f t="shared" si="248"/>
        <v>0</v>
      </c>
      <c r="AD1056" s="14">
        <f t="shared" si="249"/>
        <v>0</v>
      </c>
      <c r="AE1056" s="14">
        <f t="shared" si="250"/>
        <v>0</v>
      </c>
      <c r="AF1056" s="14">
        <f t="shared" si="251"/>
        <v>0</v>
      </c>
      <c r="AG1056" s="14">
        <f t="shared" si="252"/>
        <v>0</v>
      </c>
      <c r="AH1056" s="14">
        <f t="shared" si="253"/>
        <v>0</v>
      </c>
      <c r="AI1056" s="9">
        <f t="shared" si="254"/>
        <v>32.488479262672811</v>
      </c>
    </row>
    <row r="1057" spans="1:35">
      <c r="A1057" s="1">
        <v>121599</v>
      </c>
      <c r="B1057" s="14">
        <v>69</v>
      </c>
      <c r="C1057" s="14">
        <v>2</v>
      </c>
      <c r="D1057" s="2">
        <v>69.225999999999999</v>
      </c>
      <c r="E1057" s="3">
        <v>4.5999999999999996</v>
      </c>
      <c r="F1057" s="14">
        <v>127</v>
      </c>
      <c r="G1057" s="14">
        <v>82</v>
      </c>
      <c r="H1057" s="14">
        <v>29</v>
      </c>
      <c r="I1057" s="14">
        <v>20</v>
      </c>
      <c r="J1057" s="14">
        <v>9</v>
      </c>
      <c r="K1057" s="14">
        <v>3</v>
      </c>
      <c r="L1057" s="14">
        <v>1</v>
      </c>
      <c r="M1057" s="14">
        <v>0</v>
      </c>
      <c r="N1057" s="14">
        <v>1</v>
      </c>
      <c r="O1057" s="14">
        <v>0</v>
      </c>
      <c r="P1057" s="14">
        <v>0</v>
      </c>
      <c r="Q1057" s="14">
        <v>1</v>
      </c>
      <c r="R1057" s="14">
        <v>1</v>
      </c>
      <c r="S1057">
        <v>0</v>
      </c>
      <c r="T1057" s="41">
        <v>2</v>
      </c>
      <c r="U1057" s="14">
        <f t="shared" si="240"/>
        <v>274</v>
      </c>
      <c r="V1057" s="14">
        <f t="shared" si="241"/>
        <v>147</v>
      </c>
      <c r="W1057" s="14">
        <f t="shared" si="242"/>
        <v>65</v>
      </c>
      <c r="X1057" s="14">
        <f t="shared" si="243"/>
        <v>36</v>
      </c>
      <c r="Y1057" s="14">
        <f t="shared" si="244"/>
        <v>16</v>
      </c>
      <c r="Z1057" s="14">
        <f t="shared" si="245"/>
        <v>7</v>
      </c>
      <c r="AA1057" s="14">
        <f t="shared" si="246"/>
        <v>4</v>
      </c>
      <c r="AB1057" s="14">
        <f t="shared" si="247"/>
        <v>3</v>
      </c>
      <c r="AC1057" s="14">
        <f t="shared" si="248"/>
        <v>3</v>
      </c>
      <c r="AD1057" s="14">
        <f t="shared" si="249"/>
        <v>2</v>
      </c>
      <c r="AE1057" s="14">
        <f t="shared" si="250"/>
        <v>2</v>
      </c>
      <c r="AF1057" s="14">
        <f t="shared" si="251"/>
        <v>2</v>
      </c>
      <c r="AG1057" s="14">
        <f t="shared" si="252"/>
        <v>1</v>
      </c>
      <c r="AH1057" s="14">
        <f t="shared" si="253"/>
        <v>0</v>
      </c>
      <c r="AI1057" s="9">
        <f t="shared" si="254"/>
        <v>23.722627737226276</v>
      </c>
    </row>
    <row r="1058" spans="1:35">
      <c r="A1058" s="1">
        <v>121599</v>
      </c>
      <c r="B1058" s="14">
        <v>69</v>
      </c>
      <c r="C1058" s="14">
        <v>3</v>
      </c>
      <c r="D1058" s="2">
        <v>69.272000000000006</v>
      </c>
      <c r="E1058" s="3">
        <v>4.5999999999999996</v>
      </c>
      <c r="F1058" s="14">
        <v>86</v>
      </c>
      <c r="G1058" s="14">
        <v>50</v>
      </c>
      <c r="H1058" s="14">
        <v>25</v>
      </c>
      <c r="I1058" s="14">
        <v>7</v>
      </c>
      <c r="J1058" s="14">
        <v>5</v>
      </c>
      <c r="K1058" s="14">
        <v>2</v>
      </c>
      <c r="L1058" s="14">
        <v>0</v>
      </c>
      <c r="M1058" s="14">
        <v>1</v>
      </c>
      <c r="N1058" s="14">
        <v>0</v>
      </c>
      <c r="O1058" s="14">
        <v>0</v>
      </c>
      <c r="P1058" s="14">
        <v>1</v>
      </c>
      <c r="Q1058" s="14">
        <v>0</v>
      </c>
      <c r="R1058" s="14">
        <v>1</v>
      </c>
      <c r="S1058">
        <v>0</v>
      </c>
      <c r="T1058" s="41">
        <v>2</v>
      </c>
      <c r="U1058" s="14">
        <f t="shared" si="240"/>
        <v>178</v>
      </c>
      <c r="V1058" s="14">
        <f t="shared" si="241"/>
        <v>92</v>
      </c>
      <c r="W1058" s="14">
        <f t="shared" si="242"/>
        <v>42</v>
      </c>
      <c r="X1058" s="14">
        <f t="shared" si="243"/>
        <v>17</v>
      </c>
      <c r="Y1058" s="14">
        <f t="shared" si="244"/>
        <v>10</v>
      </c>
      <c r="Z1058" s="14">
        <f t="shared" si="245"/>
        <v>5</v>
      </c>
      <c r="AA1058" s="14">
        <f t="shared" si="246"/>
        <v>3</v>
      </c>
      <c r="AB1058" s="14">
        <f t="shared" si="247"/>
        <v>3</v>
      </c>
      <c r="AC1058" s="14">
        <f t="shared" si="248"/>
        <v>2</v>
      </c>
      <c r="AD1058" s="14">
        <f t="shared" si="249"/>
        <v>2</v>
      </c>
      <c r="AE1058" s="14">
        <f t="shared" si="250"/>
        <v>2</v>
      </c>
      <c r="AF1058" s="14">
        <f t="shared" si="251"/>
        <v>1</v>
      </c>
      <c r="AG1058" s="14">
        <f t="shared" si="252"/>
        <v>1</v>
      </c>
      <c r="AH1058" s="14">
        <f t="shared" si="253"/>
        <v>0</v>
      </c>
      <c r="AI1058" s="9">
        <f t="shared" si="254"/>
        <v>23.595505617977526</v>
      </c>
    </row>
    <row r="1059" spans="1:35">
      <c r="A1059" s="1">
        <v>121599</v>
      </c>
      <c r="B1059" s="14">
        <v>69</v>
      </c>
      <c r="C1059" s="14">
        <v>4</v>
      </c>
      <c r="D1059" s="2">
        <v>69.317999999999998</v>
      </c>
      <c r="E1059" s="3">
        <v>4.5999999999999996</v>
      </c>
      <c r="F1059" s="14">
        <v>163</v>
      </c>
      <c r="G1059" s="14">
        <v>95</v>
      </c>
      <c r="H1059" s="14">
        <v>61</v>
      </c>
      <c r="I1059" s="14">
        <v>35</v>
      </c>
      <c r="J1059" s="14">
        <v>14</v>
      </c>
      <c r="K1059" s="14">
        <v>7</v>
      </c>
      <c r="L1059" s="14">
        <v>6</v>
      </c>
      <c r="M1059" s="14">
        <v>2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>
        <v>0</v>
      </c>
      <c r="T1059" s="41">
        <v>2</v>
      </c>
      <c r="U1059" s="14">
        <f t="shared" si="240"/>
        <v>383</v>
      </c>
      <c r="V1059" s="14">
        <f t="shared" si="241"/>
        <v>220</v>
      </c>
      <c r="W1059" s="14">
        <f t="shared" si="242"/>
        <v>125</v>
      </c>
      <c r="X1059" s="14">
        <f t="shared" si="243"/>
        <v>64</v>
      </c>
      <c r="Y1059" s="14">
        <f t="shared" si="244"/>
        <v>29</v>
      </c>
      <c r="Z1059" s="14">
        <f t="shared" si="245"/>
        <v>15</v>
      </c>
      <c r="AA1059" s="14">
        <f t="shared" si="246"/>
        <v>8</v>
      </c>
      <c r="AB1059" s="14">
        <f t="shared" si="247"/>
        <v>2</v>
      </c>
      <c r="AC1059" s="14">
        <f t="shared" si="248"/>
        <v>0</v>
      </c>
      <c r="AD1059" s="14">
        <f t="shared" si="249"/>
        <v>0</v>
      </c>
      <c r="AE1059" s="14">
        <f t="shared" si="250"/>
        <v>0</v>
      </c>
      <c r="AF1059" s="14">
        <f t="shared" si="251"/>
        <v>0</v>
      </c>
      <c r="AG1059" s="14">
        <f t="shared" si="252"/>
        <v>0</v>
      </c>
      <c r="AH1059" s="14">
        <f t="shared" si="253"/>
        <v>0</v>
      </c>
      <c r="AI1059" s="9">
        <f t="shared" si="254"/>
        <v>32.637075718015666</v>
      </c>
    </row>
    <row r="1060" spans="1:35">
      <c r="A1060" s="1">
        <v>121599</v>
      </c>
      <c r="B1060" s="14">
        <v>69</v>
      </c>
      <c r="C1060" s="14">
        <v>5</v>
      </c>
      <c r="D1060" s="2">
        <v>69.364000000000004</v>
      </c>
      <c r="E1060" s="3">
        <v>4.5999999999999996</v>
      </c>
      <c r="F1060" s="14">
        <v>249</v>
      </c>
      <c r="G1060" s="14">
        <v>149</v>
      </c>
      <c r="H1060" s="14">
        <v>102</v>
      </c>
      <c r="I1060" s="14">
        <v>67</v>
      </c>
      <c r="J1060" s="14">
        <v>42</v>
      </c>
      <c r="K1060" s="14">
        <v>18</v>
      </c>
      <c r="L1060" s="14">
        <v>4</v>
      </c>
      <c r="M1060" s="14">
        <v>5</v>
      </c>
      <c r="N1060" s="14">
        <v>2</v>
      </c>
      <c r="O1060" s="14">
        <v>1</v>
      </c>
      <c r="P1060" s="14">
        <v>0</v>
      </c>
      <c r="Q1060" s="14">
        <v>0</v>
      </c>
      <c r="R1060" s="14">
        <v>0</v>
      </c>
      <c r="S1060">
        <v>0</v>
      </c>
      <c r="T1060" s="41">
        <v>2</v>
      </c>
      <c r="U1060" s="14">
        <f t="shared" si="240"/>
        <v>639</v>
      </c>
      <c r="V1060" s="14">
        <f t="shared" si="241"/>
        <v>390</v>
      </c>
      <c r="W1060" s="14">
        <f t="shared" si="242"/>
        <v>241</v>
      </c>
      <c r="X1060" s="14">
        <f t="shared" si="243"/>
        <v>139</v>
      </c>
      <c r="Y1060" s="14">
        <f t="shared" si="244"/>
        <v>72</v>
      </c>
      <c r="Z1060" s="14">
        <f t="shared" si="245"/>
        <v>30</v>
      </c>
      <c r="AA1060" s="14">
        <f t="shared" si="246"/>
        <v>12</v>
      </c>
      <c r="AB1060" s="14">
        <f t="shared" si="247"/>
        <v>8</v>
      </c>
      <c r="AC1060" s="14">
        <f t="shared" si="248"/>
        <v>3</v>
      </c>
      <c r="AD1060" s="14">
        <f t="shared" si="249"/>
        <v>1</v>
      </c>
      <c r="AE1060" s="14">
        <f t="shared" si="250"/>
        <v>0</v>
      </c>
      <c r="AF1060" s="14">
        <f t="shared" si="251"/>
        <v>0</v>
      </c>
      <c r="AG1060" s="14">
        <f t="shared" si="252"/>
        <v>0</v>
      </c>
      <c r="AH1060" s="14">
        <f t="shared" si="253"/>
        <v>0</v>
      </c>
      <c r="AI1060" s="9">
        <f t="shared" si="254"/>
        <v>37.715179968701094</v>
      </c>
    </row>
    <row r="1061" spans="1:35">
      <c r="A1061" s="1">
        <v>121599</v>
      </c>
      <c r="B1061" s="14">
        <v>69</v>
      </c>
      <c r="C1061" s="14">
        <v>6</v>
      </c>
      <c r="D1061" s="2">
        <v>69.41</v>
      </c>
      <c r="E1061" s="3">
        <v>4.5999999999999996</v>
      </c>
      <c r="F1061" s="14">
        <v>1410</v>
      </c>
      <c r="G1061" s="14">
        <v>352</v>
      </c>
      <c r="H1061" s="14">
        <v>232</v>
      </c>
      <c r="I1061" s="14">
        <v>134</v>
      </c>
      <c r="J1061" s="14">
        <v>78</v>
      </c>
      <c r="K1061" s="14">
        <v>33</v>
      </c>
      <c r="L1061" s="14">
        <v>12</v>
      </c>
      <c r="M1061" s="14">
        <v>4</v>
      </c>
      <c r="N1061" s="14">
        <v>2</v>
      </c>
      <c r="O1061" s="14">
        <v>1</v>
      </c>
      <c r="P1061" s="14">
        <v>0</v>
      </c>
      <c r="Q1061" s="14">
        <v>0</v>
      </c>
      <c r="R1061" s="14">
        <v>0</v>
      </c>
      <c r="S1061">
        <v>0</v>
      </c>
      <c r="T1061" s="41">
        <v>2</v>
      </c>
      <c r="U1061" s="14">
        <f t="shared" si="240"/>
        <v>2258</v>
      </c>
      <c r="V1061" s="14">
        <f t="shared" si="241"/>
        <v>848</v>
      </c>
      <c r="W1061" s="14">
        <f t="shared" si="242"/>
        <v>496</v>
      </c>
      <c r="X1061" s="14">
        <f t="shared" si="243"/>
        <v>264</v>
      </c>
      <c r="Y1061" s="14">
        <f t="shared" si="244"/>
        <v>130</v>
      </c>
      <c r="Z1061" s="14">
        <f t="shared" si="245"/>
        <v>52</v>
      </c>
      <c r="AA1061" s="14">
        <f t="shared" si="246"/>
        <v>19</v>
      </c>
      <c r="AB1061" s="14">
        <f t="shared" si="247"/>
        <v>7</v>
      </c>
      <c r="AC1061" s="14">
        <f t="shared" si="248"/>
        <v>3</v>
      </c>
      <c r="AD1061" s="14">
        <f t="shared" si="249"/>
        <v>1</v>
      </c>
      <c r="AE1061" s="14">
        <f t="shared" si="250"/>
        <v>0</v>
      </c>
      <c r="AF1061" s="14">
        <f t="shared" si="251"/>
        <v>0</v>
      </c>
      <c r="AG1061" s="14">
        <f t="shared" si="252"/>
        <v>0</v>
      </c>
      <c r="AH1061" s="14">
        <f t="shared" si="253"/>
        <v>0</v>
      </c>
      <c r="AI1061" s="9">
        <f t="shared" si="254"/>
        <v>21.966341895482728</v>
      </c>
    </row>
    <row r="1062" spans="1:35">
      <c r="A1062" s="1">
        <v>121599</v>
      </c>
      <c r="B1062" s="14">
        <v>69</v>
      </c>
      <c r="C1062" s="14">
        <v>7</v>
      </c>
      <c r="D1062" s="2">
        <v>69.456000000000003</v>
      </c>
      <c r="E1062" s="3">
        <v>4.5999999999999996</v>
      </c>
      <c r="F1062" s="14">
        <v>526</v>
      </c>
      <c r="G1062" s="14">
        <v>346</v>
      </c>
      <c r="H1062" s="14">
        <v>213</v>
      </c>
      <c r="I1062" s="14">
        <v>109</v>
      </c>
      <c r="J1062" s="14">
        <v>67</v>
      </c>
      <c r="K1062" s="14">
        <v>21</v>
      </c>
      <c r="L1062" s="14">
        <v>7</v>
      </c>
      <c r="M1062" s="14">
        <v>0</v>
      </c>
      <c r="N1062" s="14">
        <v>0</v>
      </c>
      <c r="O1062" s="14">
        <v>0</v>
      </c>
      <c r="P1062" s="14">
        <v>0</v>
      </c>
      <c r="Q1062" s="14">
        <v>0</v>
      </c>
      <c r="R1062" s="14">
        <v>0</v>
      </c>
      <c r="S1062">
        <v>0</v>
      </c>
      <c r="T1062" s="41">
        <v>2</v>
      </c>
      <c r="U1062" s="14">
        <f t="shared" si="240"/>
        <v>1289</v>
      </c>
      <c r="V1062" s="14">
        <f t="shared" si="241"/>
        <v>763</v>
      </c>
      <c r="W1062" s="14">
        <f t="shared" si="242"/>
        <v>417</v>
      </c>
      <c r="X1062" s="14">
        <f t="shared" si="243"/>
        <v>204</v>
      </c>
      <c r="Y1062" s="14">
        <f t="shared" si="244"/>
        <v>95</v>
      </c>
      <c r="Z1062" s="14">
        <f t="shared" si="245"/>
        <v>28</v>
      </c>
      <c r="AA1062" s="14">
        <f t="shared" si="246"/>
        <v>7</v>
      </c>
      <c r="AB1062" s="14">
        <f t="shared" si="247"/>
        <v>0</v>
      </c>
      <c r="AC1062" s="14">
        <f t="shared" si="248"/>
        <v>0</v>
      </c>
      <c r="AD1062" s="14">
        <f t="shared" si="249"/>
        <v>0</v>
      </c>
      <c r="AE1062" s="14">
        <f t="shared" si="250"/>
        <v>0</v>
      </c>
      <c r="AF1062" s="14">
        <f t="shared" si="251"/>
        <v>0</v>
      </c>
      <c r="AG1062" s="14">
        <f t="shared" si="252"/>
        <v>0</v>
      </c>
      <c r="AH1062" s="14">
        <f t="shared" si="253"/>
        <v>0</v>
      </c>
      <c r="AI1062" s="9">
        <f t="shared" si="254"/>
        <v>32.350659425911559</v>
      </c>
    </row>
    <row r="1063" spans="1:35">
      <c r="A1063" s="1">
        <v>121599</v>
      </c>
      <c r="B1063" s="14">
        <v>69</v>
      </c>
      <c r="C1063" s="14">
        <v>8</v>
      </c>
      <c r="D1063" s="2">
        <v>69.501999999999995</v>
      </c>
      <c r="E1063" s="3">
        <v>4.5999999999999996</v>
      </c>
      <c r="F1063" s="14">
        <v>195</v>
      </c>
      <c r="G1063" s="14">
        <v>104</v>
      </c>
      <c r="H1063" s="14">
        <v>57</v>
      </c>
      <c r="I1063" s="14">
        <v>28</v>
      </c>
      <c r="J1063" s="14">
        <v>11</v>
      </c>
      <c r="K1063" s="14">
        <v>6</v>
      </c>
      <c r="L1063" s="14">
        <v>2</v>
      </c>
      <c r="M1063" s="14">
        <v>2</v>
      </c>
      <c r="N1063" s="14">
        <v>0</v>
      </c>
      <c r="O1063" s="14">
        <v>0</v>
      </c>
      <c r="P1063" s="14">
        <v>0</v>
      </c>
      <c r="Q1063" s="14">
        <v>0</v>
      </c>
      <c r="R1063" s="14">
        <v>0</v>
      </c>
      <c r="S1063">
        <v>1</v>
      </c>
      <c r="T1063" s="41">
        <v>2</v>
      </c>
      <c r="U1063" s="14">
        <f t="shared" si="240"/>
        <v>406</v>
      </c>
      <c r="V1063" s="14">
        <f t="shared" si="241"/>
        <v>211</v>
      </c>
      <c r="W1063" s="14">
        <f t="shared" si="242"/>
        <v>107</v>
      </c>
      <c r="X1063" s="14">
        <f t="shared" si="243"/>
        <v>50</v>
      </c>
      <c r="Y1063" s="14">
        <f t="shared" si="244"/>
        <v>22</v>
      </c>
      <c r="Z1063" s="14">
        <f t="shared" si="245"/>
        <v>11</v>
      </c>
      <c r="AA1063" s="14">
        <f t="shared" si="246"/>
        <v>5</v>
      </c>
      <c r="AB1063" s="14">
        <f t="shared" si="247"/>
        <v>3</v>
      </c>
      <c r="AC1063" s="14">
        <f t="shared" si="248"/>
        <v>1</v>
      </c>
      <c r="AD1063" s="14">
        <f t="shared" si="249"/>
        <v>1</v>
      </c>
      <c r="AE1063" s="14">
        <f t="shared" si="250"/>
        <v>1</v>
      </c>
      <c r="AF1063" s="14">
        <f t="shared" si="251"/>
        <v>1</v>
      </c>
      <c r="AG1063" s="14">
        <f t="shared" si="252"/>
        <v>1</v>
      </c>
      <c r="AH1063" s="14">
        <f t="shared" si="253"/>
        <v>1</v>
      </c>
      <c r="AI1063" s="9">
        <f t="shared" si="254"/>
        <v>26.354679802955665</v>
      </c>
    </row>
    <row r="1064" spans="1:35">
      <c r="A1064" s="1">
        <v>121599</v>
      </c>
      <c r="B1064" s="14">
        <v>69</v>
      </c>
      <c r="C1064" s="14">
        <v>9</v>
      </c>
      <c r="D1064" s="2">
        <v>69.548000000000002</v>
      </c>
      <c r="E1064" s="3">
        <v>4.5999999999999996</v>
      </c>
      <c r="F1064" s="14">
        <v>181</v>
      </c>
      <c r="G1064" s="14">
        <v>68</v>
      </c>
      <c r="H1064" s="14">
        <v>34</v>
      </c>
      <c r="I1064" s="14">
        <v>14</v>
      </c>
      <c r="J1064" s="14">
        <v>4</v>
      </c>
      <c r="K1064" s="14">
        <v>6</v>
      </c>
      <c r="L1064" s="14">
        <v>1</v>
      </c>
      <c r="M1064" s="14">
        <v>0</v>
      </c>
      <c r="N1064" s="14">
        <v>0</v>
      </c>
      <c r="O1064" s="14">
        <v>1</v>
      </c>
      <c r="P1064" s="14">
        <v>1</v>
      </c>
      <c r="Q1064" s="14">
        <v>0</v>
      </c>
      <c r="R1064" s="14">
        <v>0</v>
      </c>
      <c r="S1064">
        <v>0</v>
      </c>
      <c r="T1064" s="41">
        <v>2</v>
      </c>
      <c r="U1064" s="14">
        <f t="shared" si="240"/>
        <v>310</v>
      </c>
      <c r="V1064" s="14">
        <f t="shared" si="241"/>
        <v>129</v>
      </c>
      <c r="W1064" s="14">
        <f t="shared" si="242"/>
        <v>61</v>
      </c>
      <c r="X1064" s="14">
        <f t="shared" si="243"/>
        <v>27</v>
      </c>
      <c r="Y1064" s="14">
        <f t="shared" si="244"/>
        <v>13</v>
      </c>
      <c r="Z1064" s="14">
        <f t="shared" si="245"/>
        <v>9</v>
      </c>
      <c r="AA1064" s="14">
        <f t="shared" si="246"/>
        <v>3</v>
      </c>
      <c r="AB1064" s="14">
        <f t="shared" si="247"/>
        <v>2</v>
      </c>
      <c r="AC1064" s="14">
        <f t="shared" si="248"/>
        <v>2</v>
      </c>
      <c r="AD1064" s="14">
        <f t="shared" si="249"/>
        <v>2</v>
      </c>
      <c r="AE1064" s="14">
        <f t="shared" si="250"/>
        <v>1</v>
      </c>
      <c r="AF1064" s="14">
        <f t="shared" si="251"/>
        <v>0</v>
      </c>
      <c r="AG1064" s="14">
        <f t="shared" si="252"/>
        <v>0</v>
      </c>
      <c r="AH1064" s="14">
        <f t="shared" si="253"/>
        <v>0</v>
      </c>
      <c r="AI1064" s="9">
        <f t="shared" si="254"/>
        <v>19.677419354838712</v>
      </c>
    </row>
    <row r="1065" spans="1:35">
      <c r="A1065" s="1">
        <v>121599</v>
      </c>
      <c r="B1065" s="14">
        <v>69</v>
      </c>
      <c r="C1065" s="14">
        <v>10</v>
      </c>
      <c r="D1065" s="2">
        <v>69.593999999999994</v>
      </c>
      <c r="E1065" s="3">
        <v>4.5999999999999996</v>
      </c>
      <c r="F1065" s="14">
        <v>287</v>
      </c>
      <c r="G1065" s="14">
        <v>85</v>
      </c>
      <c r="H1065" s="14">
        <v>53</v>
      </c>
      <c r="I1065" s="14">
        <v>18</v>
      </c>
      <c r="J1065" s="14">
        <v>8</v>
      </c>
      <c r="K1065" s="14">
        <v>4</v>
      </c>
      <c r="L1065" s="14">
        <v>0</v>
      </c>
      <c r="M1065" s="14">
        <v>0</v>
      </c>
      <c r="N1065" s="14">
        <v>0</v>
      </c>
      <c r="O1065" s="14">
        <v>0</v>
      </c>
      <c r="P1065" s="14">
        <v>0</v>
      </c>
      <c r="Q1065" s="14">
        <v>0</v>
      </c>
      <c r="R1065" s="14">
        <v>0</v>
      </c>
      <c r="S1065">
        <v>1</v>
      </c>
      <c r="T1065" s="41">
        <v>2</v>
      </c>
      <c r="U1065" s="14">
        <f t="shared" si="240"/>
        <v>456</v>
      </c>
      <c r="V1065" s="14">
        <f t="shared" si="241"/>
        <v>169</v>
      </c>
      <c r="W1065" s="14">
        <f t="shared" si="242"/>
        <v>84</v>
      </c>
      <c r="X1065" s="14">
        <f t="shared" si="243"/>
        <v>31</v>
      </c>
      <c r="Y1065" s="14">
        <f t="shared" si="244"/>
        <v>13</v>
      </c>
      <c r="Z1065" s="14">
        <f t="shared" si="245"/>
        <v>5</v>
      </c>
      <c r="AA1065" s="14">
        <f t="shared" si="246"/>
        <v>1</v>
      </c>
      <c r="AB1065" s="14">
        <f t="shared" si="247"/>
        <v>1</v>
      </c>
      <c r="AC1065" s="14">
        <f t="shared" si="248"/>
        <v>1</v>
      </c>
      <c r="AD1065" s="14">
        <f t="shared" si="249"/>
        <v>1</v>
      </c>
      <c r="AE1065" s="14">
        <f t="shared" si="250"/>
        <v>1</v>
      </c>
      <c r="AF1065" s="14">
        <f t="shared" si="251"/>
        <v>1</v>
      </c>
      <c r="AG1065" s="14">
        <f t="shared" si="252"/>
        <v>1</v>
      </c>
      <c r="AH1065" s="14">
        <f t="shared" si="253"/>
        <v>1</v>
      </c>
      <c r="AI1065" s="9">
        <f t="shared" si="254"/>
        <v>18.421052631578945</v>
      </c>
    </row>
    <row r="1066" spans="1:35">
      <c r="A1066" s="1">
        <v>121599</v>
      </c>
      <c r="B1066" s="14">
        <v>69</v>
      </c>
      <c r="C1066" s="14">
        <v>11</v>
      </c>
      <c r="D1066" s="2">
        <v>69.64</v>
      </c>
      <c r="E1066" s="3">
        <v>4.5999999999999996</v>
      </c>
      <c r="F1066" s="14">
        <v>156</v>
      </c>
      <c r="G1066" s="14">
        <v>43</v>
      </c>
      <c r="H1066" s="14">
        <v>25</v>
      </c>
      <c r="I1066" s="14">
        <v>4</v>
      </c>
      <c r="J1066" s="14">
        <v>4</v>
      </c>
      <c r="K1066" s="14">
        <v>1</v>
      </c>
      <c r="L1066" s="14">
        <v>0</v>
      </c>
      <c r="M1066" s="14">
        <v>1</v>
      </c>
      <c r="N1066" s="14">
        <v>0</v>
      </c>
      <c r="O1066" s="14">
        <v>0</v>
      </c>
      <c r="P1066" s="14">
        <v>0</v>
      </c>
      <c r="Q1066" s="14">
        <v>0</v>
      </c>
      <c r="R1066" s="14">
        <v>0</v>
      </c>
      <c r="S1066">
        <v>0</v>
      </c>
      <c r="T1066" s="41">
        <v>2</v>
      </c>
      <c r="U1066" s="14">
        <f t="shared" si="240"/>
        <v>234</v>
      </c>
      <c r="V1066" s="14">
        <f t="shared" si="241"/>
        <v>78</v>
      </c>
      <c r="W1066" s="14">
        <f t="shared" si="242"/>
        <v>35</v>
      </c>
      <c r="X1066" s="14">
        <f t="shared" si="243"/>
        <v>10</v>
      </c>
      <c r="Y1066" s="14">
        <f t="shared" si="244"/>
        <v>6</v>
      </c>
      <c r="Z1066" s="14">
        <f t="shared" si="245"/>
        <v>2</v>
      </c>
      <c r="AA1066" s="14">
        <f t="shared" si="246"/>
        <v>1</v>
      </c>
      <c r="AB1066" s="14">
        <f t="shared" si="247"/>
        <v>1</v>
      </c>
      <c r="AC1066" s="14">
        <f t="shared" si="248"/>
        <v>0</v>
      </c>
      <c r="AD1066" s="14">
        <f t="shared" si="249"/>
        <v>0</v>
      </c>
      <c r="AE1066" s="14">
        <f t="shared" si="250"/>
        <v>0</v>
      </c>
      <c r="AF1066" s="14">
        <f t="shared" si="251"/>
        <v>0</v>
      </c>
      <c r="AG1066" s="14">
        <f t="shared" si="252"/>
        <v>0</v>
      </c>
      <c r="AH1066" s="14">
        <f t="shared" si="253"/>
        <v>0</v>
      </c>
      <c r="AI1066" s="9">
        <f t="shared" si="254"/>
        <v>14.957264957264957</v>
      </c>
    </row>
    <row r="1067" spans="1:35">
      <c r="A1067" s="1">
        <v>121599</v>
      </c>
      <c r="B1067" s="14">
        <v>69</v>
      </c>
      <c r="C1067" s="14">
        <v>12</v>
      </c>
      <c r="D1067" s="2">
        <v>69.686000000000007</v>
      </c>
      <c r="E1067" s="3">
        <v>4.5999999999999996</v>
      </c>
      <c r="F1067" s="14">
        <v>178</v>
      </c>
      <c r="G1067" s="14">
        <v>75</v>
      </c>
      <c r="H1067" s="14">
        <v>34</v>
      </c>
      <c r="I1067" s="14">
        <v>18</v>
      </c>
      <c r="J1067" s="14">
        <v>10</v>
      </c>
      <c r="K1067" s="14">
        <v>6</v>
      </c>
      <c r="L1067" s="14">
        <v>0</v>
      </c>
      <c r="M1067" s="14">
        <v>0</v>
      </c>
      <c r="N1067" s="14">
        <v>0</v>
      </c>
      <c r="O1067" s="14">
        <v>0</v>
      </c>
      <c r="P1067" s="14">
        <v>0</v>
      </c>
      <c r="Q1067" s="14">
        <v>0</v>
      </c>
      <c r="R1067" s="14">
        <v>0</v>
      </c>
      <c r="S1067">
        <v>1</v>
      </c>
      <c r="T1067" s="41">
        <v>2</v>
      </c>
      <c r="U1067" s="14">
        <f t="shared" si="240"/>
        <v>322</v>
      </c>
      <c r="V1067" s="14">
        <f t="shared" si="241"/>
        <v>144</v>
      </c>
      <c r="W1067" s="14">
        <f t="shared" si="242"/>
        <v>69</v>
      </c>
      <c r="X1067" s="14">
        <f t="shared" si="243"/>
        <v>35</v>
      </c>
      <c r="Y1067" s="14">
        <f t="shared" si="244"/>
        <v>17</v>
      </c>
      <c r="Z1067" s="14">
        <f t="shared" si="245"/>
        <v>7</v>
      </c>
      <c r="AA1067" s="14">
        <f t="shared" si="246"/>
        <v>1</v>
      </c>
      <c r="AB1067" s="14">
        <f t="shared" si="247"/>
        <v>1</v>
      </c>
      <c r="AC1067" s="14">
        <f t="shared" si="248"/>
        <v>1</v>
      </c>
      <c r="AD1067" s="14">
        <f t="shared" si="249"/>
        <v>1</v>
      </c>
      <c r="AE1067" s="14">
        <f t="shared" si="250"/>
        <v>1</v>
      </c>
      <c r="AF1067" s="14">
        <f t="shared" si="251"/>
        <v>1</v>
      </c>
      <c r="AG1067" s="14">
        <f t="shared" si="252"/>
        <v>1</v>
      </c>
      <c r="AH1067" s="14">
        <f t="shared" si="253"/>
        <v>1</v>
      </c>
      <c r="AI1067" s="9">
        <f t="shared" si="254"/>
        <v>21.428571428571427</v>
      </c>
    </row>
    <row r="1068" spans="1:35">
      <c r="A1068" s="1">
        <v>121599</v>
      </c>
      <c r="B1068" s="14">
        <v>69</v>
      </c>
      <c r="C1068" s="14">
        <v>13</v>
      </c>
      <c r="D1068" s="2">
        <v>69.731999999999999</v>
      </c>
      <c r="E1068" s="3">
        <v>4.5999999999999996</v>
      </c>
      <c r="F1068" s="14">
        <v>809</v>
      </c>
      <c r="G1068" s="14">
        <v>414</v>
      </c>
      <c r="H1068" s="14">
        <v>290</v>
      </c>
      <c r="I1068" s="14">
        <v>180</v>
      </c>
      <c r="J1068" s="14">
        <v>90</v>
      </c>
      <c r="K1068" s="14">
        <v>49</v>
      </c>
      <c r="L1068" s="14">
        <v>20</v>
      </c>
      <c r="M1068" s="14">
        <v>10</v>
      </c>
      <c r="N1068" s="14">
        <v>7</v>
      </c>
      <c r="O1068" s="14">
        <v>3</v>
      </c>
      <c r="P1068" s="14">
        <v>2</v>
      </c>
      <c r="Q1068" s="14">
        <v>1</v>
      </c>
      <c r="R1068" s="14">
        <v>0</v>
      </c>
      <c r="S1068">
        <v>0</v>
      </c>
      <c r="T1068" s="41">
        <v>2</v>
      </c>
      <c r="U1068" s="14">
        <f t="shared" si="240"/>
        <v>1875</v>
      </c>
      <c r="V1068" s="14">
        <f t="shared" si="241"/>
        <v>1066</v>
      </c>
      <c r="W1068" s="14">
        <f t="shared" si="242"/>
        <v>652</v>
      </c>
      <c r="X1068" s="14">
        <f t="shared" si="243"/>
        <v>362</v>
      </c>
      <c r="Y1068" s="14">
        <f t="shared" si="244"/>
        <v>182</v>
      </c>
      <c r="Z1068" s="14">
        <f t="shared" si="245"/>
        <v>92</v>
      </c>
      <c r="AA1068" s="14">
        <f t="shared" si="246"/>
        <v>43</v>
      </c>
      <c r="AB1068" s="14">
        <f t="shared" si="247"/>
        <v>23</v>
      </c>
      <c r="AC1068" s="14">
        <f t="shared" si="248"/>
        <v>13</v>
      </c>
      <c r="AD1068" s="14">
        <f t="shared" si="249"/>
        <v>6</v>
      </c>
      <c r="AE1068" s="14">
        <f t="shared" si="250"/>
        <v>3</v>
      </c>
      <c r="AF1068" s="14">
        <f t="shared" si="251"/>
        <v>1</v>
      </c>
      <c r="AG1068" s="14">
        <f t="shared" si="252"/>
        <v>0</v>
      </c>
      <c r="AH1068" s="14">
        <f t="shared" si="253"/>
        <v>0</v>
      </c>
      <c r="AI1068" s="9">
        <f t="shared" si="254"/>
        <v>34.773333333333333</v>
      </c>
    </row>
    <row r="1069" spans="1:35">
      <c r="A1069" s="1">
        <v>121599</v>
      </c>
      <c r="B1069" s="14">
        <v>69</v>
      </c>
      <c r="C1069" s="14">
        <v>14</v>
      </c>
      <c r="D1069" s="2">
        <v>69.778000000000006</v>
      </c>
      <c r="E1069" s="3">
        <v>4.5999999999999996</v>
      </c>
      <c r="F1069" s="14">
        <v>617</v>
      </c>
      <c r="G1069" s="14">
        <v>310</v>
      </c>
      <c r="H1069" s="14">
        <v>199</v>
      </c>
      <c r="I1069" s="14">
        <v>105</v>
      </c>
      <c r="J1069" s="14">
        <v>53</v>
      </c>
      <c r="K1069" s="14">
        <v>16</v>
      </c>
      <c r="L1069" s="14">
        <v>12</v>
      </c>
      <c r="M1069" s="14">
        <v>13</v>
      </c>
      <c r="N1069" s="14">
        <v>1</v>
      </c>
      <c r="O1069" s="14">
        <v>0</v>
      </c>
      <c r="P1069" s="14">
        <v>1</v>
      </c>
      <c r="Q1069" s="14">
        <v>0</v>
      </c>
      <c r="R1069" s="14">
        <v>0</v>
      </c>
      <c r="S1069">
        <v>0</v>
      </c>
      <c r="T1069" s="41">
        <v>2</v>
      </c>
      <c r="U1069" s="14">
        <f t="shared" si="240"/>
        <v>1327</v>
      </c>
      <c r="V1069" s="14">
        <f t="shared" si="241"/>
        <v>710</v>
      </c>
      <c r="W1069" s="14">
        <f t="shared" si="242"/>
        <v>400</v>
      </c>
      <c r="X1069" s="14">
        <f t="shared" si="243"/>
        <v>201</v>
      </c>
      <c r="Y1069" s="14">
        <f t="shared" si="244"/>
        <v>96</v>
      </c>
      <c r="Z1069" s="14">
        <f t="shared" si="245"/>
        <v>43</v>
      </c>
      <c r="AA1069" s="14">
        <f t="shared" si="246"/>
        <v>27</v>
      </c>
      <c r="AB1069" s="14">
        <f t="shared" si="247"/>
        <v>15</v>
      </c>
      <c r="AC1069" s="14">
        <f t="shared" si="248"/>
        <v>2</v>
      </c>
      <c r="AD1069" s="14">
        <f t="shared" si="249"/>
        <v>1</v>
      </c>
      <c r="AE1069" s="14">
        <f t="shared" si="250"/>
        <v>1</v>
      </c>
      <c r="AF1069" s="14">
        <f t="shared" si="251"/>
        <v>0</v>
      </c>
      <c r="AG1069" s="14">
        <f t="shared" si="252"/>
        <v>0</v>
      </c>
      <c r="AH1069" s="14">
        <f t="shared" si="253"/>
        <v>0</v>
      </c>
      <c r="AI1069" s="9">
        <f t="shared" si="254"/>
        <v>30.143180105501134</v>
      </c>
    </row>
    <row r="1070" spans="1:35">
      <c r="A1070" s="1">
        <v>121599</v>
      </c>
      <c r="B1070" s="14">
        <v>69</v>
      </c>
      <c r="C1070" s="14">
        <v>15</v>
      </c>
      <c r="D1070" s="2">
        <v>69.823999999999998</v>
      </c>
      <c r="E1070" s="3">
        <v>4.5999999999999996</v>
      </c>
      <c r="F1070" s="14">
        <v>211</v>
      </c>
      <c r="G1070" s="14">
        <v>68</v>
      </c>
      <c r="H1070" s="14">
        <v>29</v>
      </c>
      <c r="I1070" s="14">
        <v>15</v>
      </c>
      <c r="J1070" s="14">
        <v>6</v>
      </c>
      <c r="K1070" s="14">
        <v>1</v>
      </c>
      <c r="L1070" s="14">
        <v>0</v>
      </c>
      <c r="M1070" s="14">
        <v>0</v>
      </c>
      <c r="N1070" s="14">
        <v>0</v>
      </c>
      <c r="O1070" s="14">
        <v>2</v>
      </c>
      <c r="P1070" s="14">
        <v>0</v>
      </c>
      <c r="Q1070" s="14">
        <v>0</v>
      </c>
      <c r="R1070" s="14">
        <v>0</v>
      </c>
      <c r="S1070">
        <v>0</v>
      </c>
      <c r="T1070" s="41">
        <v>2</v>
      </c>
      <c r="U1070" s="14">
        <f t="shared" si="240"/>
        <v>332</v>
      </c>
      <c r="V1070" s="14">
        <f t="shared" si="241"/>
        <v>121</v>
      </c>
      <c r="W1070" s="14">
        <f t="shared" si="242"/>
        <v>53</v>
      </c>
      <c r="X1070" s="14">
        <f t="shared" si="243"/>
        <v>24</v>
      </c>
      <c r="Y1070" s="14">
        <f t="shared" si="244"/>
        <v>9</v>
      </c>
      <c r="Z1070" s="14">
        <f t="shared" si="245"/>
        <v>3</v>
      </c>
      <c r="AA1070" s="14">
        <f t="shared" si="246"/>
        <v>2</v>
      </c>
      <c r="AB1070" s="14">
        <f t="shared" si="247"/>
        <v>2</v>
      </c>
      <c r="AC1070" s="14">
        <f t="shared" si="248"/>
        <v>2</v>
      </c>
      <c r="AD1070" s="14">
        <f t="shared" si="249"/>
        <v>2</v>
      </c>
      <c r="AE1070" s="14">
        <f t="shared" si="250"/>
        <v>0</v>
      </c>
      <c r="AF1070" s="14">
        <f t="shared" si="251"/>
        <v>0</v>
      </c>
      <c r="AG1070" s="14">
        <f t="shared" si="252"/>
        <v>0</v>
      </c>
      <c r="AH1070" s="14">
        <f t="shared" si="253"/>
        <v>0</v>
      </c>
      <c r="AI1070" s="9">
        <f t="shared" si="254"/>
        <v>15.963855421686745</v>
      </c>
    </row>
    <row r="1071" spans="1:35">
      <c r="A1071" s="1">
        <v>121599</v>
      </c>
      <c r="B1071" s="14">
        <v>69</v>
      </c>
      <c r="C1071" s="14">
        <v>16</v>
      </c>
      <c r="D1071" s="2">
        <v>69.87</v>
      </c>
      <c r="E1071" s="3">
        <v>4.5999999999999996</v>
      </c>
      <c r="F1071" s="14">
        <v>234</v>
      </c>
      <c r="G1071" s="14">
        <v>105</v>
      </c>
      <c r="H1071" s="14">
        <v>58</v>
      </c>
      <c r="I1071" s="14">
        <v>24</v>
      </c>
      <c r="J1071" s="14">
        <v>10</v>
      </c>
      <c r="K1071" s="14">
        <v>4</v>
      </c>
      <c r="L1071" s="14">
        <v>1</v>
      </c>
      <c r="M1071" s="14">
        <v>1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>
        <v>0</v>
      </c>
      <c r="T1071" s="41">
        <v>2</v>
      </c>
      <c r="U1071" s="14">
        <f t="shared" si="240"/>
        <v>437</v>
      </c>
      <c r="V1071" s="14">
        <f t="shared" si="241"/>
        <v>203</v>
      </c>
      <c r="W1071" s="14">
        <f t="shared" si="242"/>
        <v>98</v>
      </c>
      <c r="X1071" s="14">
        <f t="shared" si="243"/>
        <v>40</v>
      </c>
      <c r="Y1071" s="14">
        <f t="shared" si="244"/>
        <v>16</v>
      </c>
      <c r="Z1071" s="14">
        <f t="shared" si="245"/>
        <v>6</v>
      </c>
      <c r="AA1071" s="14">
        <f t="shared" si="246"/>
        <v>2</v>
      </c>
      <c r="AB1071" s="14">
        <f t="shared" si="247"/>
        <v>1</v>
      </c>
      <c r="AC1071" s="14">
        <f t="shared" si="248"/>
        <v>0</v>
      </c>
      <c r="AD1071" s="14">
        <f t="shared" si="249"/>
        <v>0</v>
      </c>
      <c r="AE1071" s="14">
        <f t="shared" si="250"/>
        <v>0</v>
      </c>
      <c r="AF1071" s="14">
        <f t="shared" si="251"/>
        <v>0</v>
      </c>
      <c r="AG1071" s="14">
        <f t="shared" si="252"/>
        <v>0</v>
      </c>
      <c r="AH1071" s="14">
        <f t="shared" si="253"/>
        <v>0</v>
      </c>
      <c r="AI1071" s="9">
        <f t="shared" si="254"/>
        <v>22.425629290617849</v>
      </c>
    </row>
    <row r="1072" spans="1:35">
      <c r="A1072" s="1">
        <v>121599</v>
      </c>
      <c r="B1072" s="14">
        <v>69</v>
      </c>
      <c r="C1072" s="14">
        <v>17</v>
      </c>
      <c r="D1072" s="2">
        <v>69.915999999999997</v>
      </c>
      <c r="E1072" s="3">
        <v>4.5999999999999996</v>
      </c>
      <c r="F1072" s="14">
        <v>347</v>
      </c>
      <c r="G1072" s="14">
        <v>161</v>
      </c>
      <c r="H1072" s="14">
        <v>94</v>
      </c>
      <c r="I1072" s="14">
        <v>62</v>
      </c>
      <c r="J1072" s="14">
        <v>32</v>
      </c>
      <c r="K1072" s="14">
        <v>12</v>
      </c>
      <c r="L1072" s="14">
        <v>0</v>
      </c>
      <c r="M1072" s="14">
        <v>1</v>
      </c>
      <c r="N1072" s="14">
        <v>0</v>
      </c>
      <c r="O1072" s="14">
        <v>0</v>
      </c>
      <c r="P1072" s="14">
        <v>0</v>
      </c>
      <c r="Q1072" s="14">
        <v>0</v>
      </c>
      <c r="R1072" s="14">
        <v>0</v>
      </c>
      <c r="S1072">
        <v>0</v>
      </c>
      <c r="T1072" s="41">
        <v>2</v>
      </c>
      <c r="U1072" s="14">
        <f t="shared" si="240"/>
        <v>709</v>
      </c>
      <c r="V1072" s="14">
        <f t="shared" si="241"/>
        <v>362</v>
      </c>
      <c r="W1072" s="14">
        <f t="shared" si="242"/>
        <v>201</v>
      </c>
      <c r="X1072" s="14">
        <f t="shared" si="243"/>
        <v>107</v>
      </c>
      <c r="Y1072" s="14">
        <f t="shared" si="244"/>
        <v>45</v>
      </c>
      <c r="Z1072" s="14">
        <f t="shared" si="245"/>
        <v>13</v>
      </c>
      <c r="AA1072" s="14">
        <f t="shared" si="246"/>
        <v>1</v>
      </c>
      <c r="AB1072" s="14">
        <f t="shared" si="247"/>
        <v>1</v>
      </c>
      <c r="AC1072" s="14">
        <f t="shared" si="248"/>
        <v>0</v>
      </c>
      <c r="AD1072" s="14">
        <f t="shared" si="249"/>
        <v>0</v>
      </c>
      <c r="AE1072" s="14">
        <f t="shared" si="250"/>
        <v>0</v>
      </c>
      <c r="AF1072" s="14">
        <f t="shared" si="251"/>
        <v>0</v>
      </c>
      <c r="AG1072" s="14">
        <f t="shared" si="252"/>
        <v>0</v>
      </c>
      <c r="AH1072" s="14">
        <f t="shared" si="253"/>
        <v>0</v>
      </c>
      <c r="AI1072" s="9">
        <f t="shared" si="254"/>
        <v>28.34978843441467</v>
      </c>
    </row>
    <row r="1073" spans="1:35">
      <c r="A1073" s="1">
        <v>121599</v>
      </c>
      <c r="B1073" s="14">
        <v>69</v>
      </c>
      <c r="C1073" s="14">
        <v>18</v>
      </c>
      <c r="D1073" s="2">
        <v>69.962000000000003</v>
      </c>
      <c r="E1073" s="3">
        <v>4.5999999999999996</v>
      </c>
      <c r="F1073" s="14">
        <v>321</v>
      </c>
      <c r="G1073" s="14">
        <v>90</v>
      </c>
      <c r="H1073" s="14">
        <v>49</v>
      </c>
      <c r="I1073" s="14">
        <v>17</v>
      </c>
      <c r="J1073" s="14">
        <v>4</v>
      </c>
      <c r="K1073" s="14">
        <v>3</v>
      </c>
      <c r="L1073" s="14">
        <v>1</v>
      </c>
      <c r="M1073" s="14">
        <v>0</v>
      </c>
      <c r="N1073" s="14">
        <v>0</v>
      </c>
      <c r="O1073" s="14">
        <v>0</v>
      </c>
      <c r="P1073" s="14">
        <v>0</v>
      </c>
      <c r="Q1073" s="14">
        <v>0</v>
      </c>
      <c r="R1073" s="14">
        <v>0</v>
      </c>
      <c r="S1073">
        <v>0</v>
      </c>
      <c r="T1073" s="41">
        <v>2</v>
      </c>
      <c r="U1073" s="14">
        <f t="shared" si="240"/>
        <v>485</v>
      </c>
      <c r="V1073" s="14">
        <f t="shared" si="241"/>
        <v>164</v>
      </c>
      <c r="W1073" s="14">
        <f t="shared" si="242"/>
        <v>74</v>
      </c>
      <c r="X1073" s="14">
        <f t="shared" si="243"/>
        <v>25</v>
      </c>
      <c r="Y1073" s="14">
        <f t="shared" si="244"/>
        <v>8</v>
      </c>
      <c r="Z1073" s="14">
        <f t="shared" si="245"/>
        <v>4</v>
      </c>
      <c r="AA1073" s="14">
        <f t="shared" si="246"/>
        <v>1</v>
      </c>
      <c r="AB1073" s="14">
        <f t="shared" si="247"/>
        <v>0</v>
      </c>
      <c r="AC1073" s="14">
        <f t="shared" si="248"/>
        <v>0</v>
      </c>
      <c r="AD1073" s="14">
        <f t="shared" si="249"/>
        <v>0</v>
      </c>
      <c r="AE1073" s="14">
        <f t="shared" si="250"/>
        <v>0</v>
      </c>
      <c r="AF1073" s="14">
        <f t="shared" si="251"/>
        <v>0</v>
      </c>
      <c r="AG1073" s="14">
        <f t="shared" si="252"/>
        <v>0</v>
      </c>
      <c r="AH1073" s="14">
        <f t="shared" si="253"/>
        <v>0</v>
      </c>
      <c r="AI1073" s="9">
        <f t="shared" si="254"/>
        <v>15.257731958762887</v>
      </c>
    </row>
    <row r="1074" spans="1:35">
      <c r="A1074" s="1">
        <v>121599</v>
      </c>
      <c r="B1074" s="14">
        <v>69</v>
      </c>
      <c r="C1074" s="14">
        <v>19</v>
      </c>
      <c r="D1074" s="2">
        <v>70.007999999999996</v>
      </c>
      <c r="E1074" s="3">
        <v>4.5999999999999996</v>
      </c>
      <c r="F1074" s="14">
        <v>153</v>
      </c>
      <c r="G1074" s="14">
        <v>62</v>
      </c>
      <c r="H1074" s="14">
        <v>30</v>
      </c>
      <c r="I1074" s="14">
        <v>10</v>
      </c>
      <c r="J1074" s="14">
        <v>4</v>
      </c>
      <c r="K1074" s="14">
        <v>1</v>
      </c>
      <c r="L1074" s="14">
        <v>1</v>
      </c>
      <c r="M1074" s="14">
        <v>0</v>
      </c>
      <c r="N1074" s="14">
        <v>0</v>
      </c>
      <c r="O1074" s="14">
        <v>0</v>
      </c>
      <c r="P1074" s="14">
        <v>0</v>
      </c>
      <c r="Q1074" s="14">
        <v>0</v>
      </c>
      <c r="R1074" s="14">
        <v>0</v>
      </c>
      <c r="S1074">
        <v>0</v>
      </c>
      <c r="T1074" s="41">
        <v>2</v>
      </c>
      <c r="U1074" s="14">
        <f t="shared" si="240"/>
        <v>261</v>
      </c>
      <c r="V1074" s="14">
        <f t="shared" si="241"/>
        <v>108</v>
      </c>
      <c r="W1074" s="14">
        <f t="shared" si="242"/>
        <v>46</v>
      </c>
      <c r="X1074" s="14">
        <f t="shared" si="243"/>
        <v>16</v>
      </c>
      <c r="Y1074" s="14">
        <f t="shared" si="244"/>
        <v>6</v>
      </c>
      <c r="Z1074" s="14">
        <f t="shared" si="245"/>
        <v>2</v>
      </c>
      <c r="AA1074" s="14">
        <f t="shared" si="246"/>
        <v>1</v>
      </c>
      <c r="AB1074" s="14">
        <f t="shared" si="247"/>
        <v>0</v>
      </c>
      <c r="AC1074" s="14">
        <f t="shared" si="248"/>
        <v>0</v>
      </c>
      <c r="AD1074" s="14">
        <f t="shared" si="249"/>
        <v>0</v>
      </c>
      <c r="AE1074" s="14">
        <f t="shared" si="250"/>
        <v>0</v>
      </c>
      <c r="AF1074" s="14">
        <f t="shared" si="251"/>
        <v>0</v>
      </c>
      <c r="AG1074" s="14">
        <f t="shared" si="252"/>
        <v>0</v>
      </c>
      <c r="AH1074" s="14">
        <f t="shared" si="253"/>
        <v>0</v>
      </c>
      <c r="AI1074" s="9">
        <f t="shared" si="254"/>
        <v>17.624521072796934</v>
      </c>
    </row>
    <row r="1075" spans="1:35">
      <c r="A1075" s="1">
        <v>121599</v>
      </c>
      <c r="B1075" s="14">
        <v>69</v>
      </c>
      <c r="C1075" s="14">
        <v>20</v>
      </c>
      <c r="D1075" s="2">
        <v>70.054000000000002</v>
      </c>
      <c r="E1075" s="3">
        <v>4.5999999999999996</v>
      </c>
      <c r="F1075" s="14">
        <v>267</v>
      </c>
      <c r="G1075" s="14">
        <v>111</v>
      </c>
      <c r="H1075" s="14">
        <v>58</v>
      </c>
      <c r="I1075" s="14">
        <v>22</v>
      </c>
      <c r="J1075" s="14">
        <v>11</v>
      </c>
      <c r="K1075" s="14">
        <v>5</v>
      </c>
      <c r="L1075" s="14">
        <v>0</v>
      </c>
      <c r="M1075" s="14">
        <v>1</v>
      </c>
      <c r="N1075" s="14">
        <v>0</v>
      </c>
      <c r="O1075" s="14">
        <v>0</v>
      </c>
      <c r="P1075" s="14">
        <v>0</v>
      </c>
      <c r="Q1075" s="14">
        <v>0</v>
      </c>
      <c r="R1075" s="14">
        <v>0</v>
      </c>
      <c r="S1075">
        <v>0</v>
      </c>
      <c r="T1075" s="41">
        <v>2</v>
      </c>
      <c r="U1075" s="14">
        <f t="shared" si="240"/>
        <v>475</v>
      </c>
      <c r="V1075" s="14">
        <f t="shared" si="241"/>
        <v>208</v>
      </c>
      <c r="W1075" s="14">
        <f t="shared" si="242"/>
        <v>97</v>
      </c>
      <c r="X1075" s="14">
        <f t="shared" si="243"/>
        <v>39</v>
      </c>
      <c r="Y1075" s="14">
        <f t="shared" si="244"/>
        <v>17</v>
      </c>
      <c r="Z1075" s="14">
        <f t="shared" si="245"/>
        <v>6</v>
      </c>
      <c r="AA1075" s="14">
        <f t="shared" si="246"/>
        <v>1</v>
      </c>
      <c r="AB1075" s="14">
        <f t="shared" si="247"/>
        <v>1</v>
      </c>
      <c r="AC1075" s="14">
        <f t="shared" si="248"/>
        <v>0</v>
      </c>
      <c r="AD1075" s="14">
        <f t="shared" si="249"/>
        <v>0</v>
      </c>
      <c r="AE1075" s="14">
        <f t="shared" si="250"/>
        <v>0</v>
      </c>
      <c r="AF1075" s="14">
        <f t="shared" si="251"/>
        <v>0</v>
      </c>
      <c r="AG1075" s="14">
        <f t="shared" si="252"/>
        <v>0</v>
      </c>
      <c r="AH1075" s="14">
        <f t="shared" si="253"/>
        <v>0</v>
      </c>
      <c r="AI1075" s="9">
        <f t="shared" si="254"/>
        <v>20.421052631578949</v>
      </c>
    </row>
    <row r="1076" spans="1:35">
      <c r="A1076" s="1">
        <v>121599</v>
      </c>
      <c r="B1076" s="14">
        <v>69</v>
      </c>
      <c r="C1076" s="14">
        <v>21</v>
      </c>
      <c r="D1076" s="2">
        <v>70.099999999999994</v>
      </c>
      <c r="E1076" s="3">
        <v>4.5999999999999996</v>
      </c>
      <c r="F1076" s="14">
        <v>232</v>
      </c>
      <c r="G1076" s="14">
        <v>111</v>
      </c>
      <c r="H1076" s="14">
        <v>63</v>
      </c>
      <c r="I1076" s="14">
        <v>32</v>
      </c>
      <c r="J1076" s="14">
        <v>13</v>
      </c>
      <c r="K1076" s="14">
        <v>5</v>
      </c>
      <c r="L1076" s="14">
        <v>2</v>
      </c>
      <c r="M1076" s="14">
        <v>1</v>
      </c>
      <c r="N1076" s="14">
        <v>0</v>
      </c>
      <c r="O1076" s="14">
        <v>0</v>
      </c>
      <c r="P1076" s="14">
        <v>1</v>
      </c>
      <c r="Q1076" s="14">
        <v>0</v>
      </c>
      <c r="R1076" s="14">
        <v>0</v>
      </c>
      <c r="S1076">
        <v>0</v>
      </c>
      <c r="T1076" s="41">
        <v>2</v>
      </c>
      <c r="U1076" s="14">
        <f t="shared" si="240"/>
        <v>460</v>
      </c>
      <c r="V1076" s="14">
        <f t="shared" si="241"/>
        <v>228</v>
      </c>
      <c r="W1076" s="14">
        <f t="shared" si="242"/>
        <v>117</v>
      </c>
      <c r="X1076" s="14">
        <f t="shared" si="243"/>
        <v>54</v>
      </c>
      <c r="Y1076" s="14">
        <f t="shared" si="244"/>
        <v>22</v>
      </c>
      <c r="Z1076" s="14">
        <f t="shared" si="245"/>
        <v>9</v>
      </c>
      <c r="AA1076" s="14">
        <f t="shared" si="246"/>
        <v>4</v>
      </c>
      <c r="AB1076" s="14">
        <f t="shared" si="247"/>
        <v>2</v>
      </c>
      <c r="AC1076" s="14">
        <f t="shared" si="248"/>
        <v>1</v>
      </c>
      <c r="AD1076" s="14">
        <f t="shared" si="249"/>
        <v>1</v>
      </c>
      <c r="AE1076" s="14">
        <f t="shared" si="250"/>
        <v>1</v>
      </c>
      <c r="AF1076" s="14">
        <f t="shared" si="251"/>
        <v>0</v>
      </c>
      <c r="AG1076" s="14">
        <f t="shared" si="252"/>
        <v>0</v>
      </c>
      <c r="AH1076" s="14">
        <f t="shared" si="253"/>
        <v>0</v>
      </c>
      <c r="AI1076" s="9">
        <f t="shared" si="254"/>
        <v>25.434782608695649</v>
      </c>
    </row>
    <row r="1077" spans="1:35">
      <c r="A1077" s="1">
        <v>121599</v>
      </c>
      <c r="B1077" s="14">
        <v>69</v>
      </c>
      <c r="C1077" s="14">
        <v>22</v>
      </c>
      <c r="D1077" s="2">
        <v>70.146000000000001</v>
      </c>
      <c r="E1077" s="3">
        <v>8.4</v>
      </c>
      <c r="F1077" s="14">
        <v>390</v>
      </c>
      <c r="G1077" s="14">
        <v>193</v>
      </c>
      <c r="H1077" s="14">
        <v>112</v>
      </c>
      <c r="I1077" s="14">
        <v>60</v>
      </c>
      <c r="J1077" s="14">
        <v>30</v>
      </c>
      <c r="K1077" s="14">
        <v>9</v>
      </c>
      <c r="L1077" s="14">
        <v>5</v>
      </c>
      <c r="M1077" s="14">
        <v>2</v>
      </c>
      <c r="N1077" s="14">
        <v>1</v>
      </c>
      <c r="O1077" s="14">
        <v>1</v>
      </c>
      <c r="P1077" s="14">
        <v>0</v>
      </c>
      <c r="Q1077" s="14">
        <v>0</v>
      </c>
      <c r="R1077" s="14">
        <v>0</v>
      </c>
      <c r="S1077">
        <v>0</v>
      </c>
      <c r="T1077" s="41">
        <v>2</v>
      </c>
      <c r="U1077" s="14">
        <f t="shared" si="240"/>
        <v>803</v>
      </c>
      <c r="V1077" s="14">
        <f t="shared" si="241"/>
        <v>413</v>
      </c>
      <c r="W1077" s="14">
        <f t="shared" si="242"/>
        <v>220</v>
      </c>
      <c r="X1077" s="14">
        <f t="shared" si="243"/>
        <v>108</v>
      </c>
      <c r="Y1077" s="14">
        <f t="shared" si="244"/>
        <v>48</v>
      </c>
      <c r="Z1077" s="14">
        <f t="shared" si="245"/>
        <v>18</v>
      </c>
      <c r="AA1077" s="14">
        <f t="shared" si="246"/>
        <v>9</v>
      </c>
      <c r="AB1077" s="14">
        <f t="shared" si="247"/>
        <v>4</v>
      </c>
      <c r="AC1077" s="14">
        <f t="shared" si="248"/>
        <v>2</v>
      </c>
      <c r="AD1077" s="14">
        <f t="shared" si="249"/>
        <v>1</v>
      </c>
      <c r="AE1077" s="14">
        <f t="shared" si="250"/>
        <v>0</v>
      </c>
      <c r="AF1077" s="14">
        <f t="shared" si="251"/>
        <v>0</v>
      </c>
      <c r="AG1077" s="14">
        <f t="shared" si="252"/>
        <v>0</v>
      </c>
      <c r="AH1077" s="14">
        <f t="shared" si="253"/>
        <v>0</v>
      </c>
      <c r="AI1077" s="9">
        <f t="shared" si="254"/>
        <v>27.397260273972602</v>
      </c>
    </row>
    <row r="1078" spans="1:35">
      <c r="A1078" s="1">
        <v>121599</v>
      </c>
      <c r="B1078" s="14">
        <v>70</v>
      </c>
      <c r="C1078" s="14">
        <v>1</v>
      </c>
      <c r="D1078" s="2">
        <v>70.23</v>
      </c>
      <c r="E1078" s="3">
        <v>5.6</v>
      </c>
      <c r="F1078" s="14">
        <v>206</v>
      </c>
      <c r="G1078" s="14">
        <v>73</v>
      </c>
      <c r="H1078" s="14">
        <v>46</v>
      </c>
      <c r="I1078" s="14">
        <v>21</v>
      </c>
      <c r="J1078" s="14">
        <v>11</v>
      </c>
      <c r="K1078" s="14">
        <v>5</v>
      </c>
      <c r="L1078" s="14">
        <v>1</v>
      </c>
      <c r="M1078" s="14">
        <v>1</v>
      </c>
      <c r="N1078" s="14">
        <v>0</v>
      </c>
      <c r="O1078" s="14">
        <v>0</v>
      </c>
      <c r="P1078" s="14">
        <v>1</v>
      </c>
      <c r="Q1078" s="14">
        <v>0</v>
      </c>
      <c r="R1078" s="14">
        <v>0</v>
      </c>
      <c r="S1078">
        <v>0</v>
      </c>
      <c r="T1078" s="41">
        <v>2</v>
      </c>
      <c r="U1078" s="14">
        <f t="shared" si="240"/>
        <v>365</v>
      </c>
      <c r="V1078" s="14">
        <f t="shared" si="241"/>
        <v>159</v>
      </c>
      <c r="W1078" s="14">
        <f t="shared" si="242"/>
        <v>86</v>
      </c>
      <c r="X1078" s="14">
        <f t="shared" si="243"/>
        <v>40</v>
      </c>
      <c r="Y1078" s="14">
        <f t="shared" si="244"/>
        <v>19</v>
      </c>
      <c r="Z1078" s="14">
        <f t="shared" si="245"/>
        <v>8</v>
      </c>
      <c r="AA1078" s="14">
        <f t="shared" si="246"/>
        <v>3</v>
      </c>
      <c r="AB1078" s="14">
        <f t="shared" si="247"/>
        <v>2</v>
      </c>
      <c r="AC1078" s="14">
        <f t="shared" si="248"/>
        <v>1</v>
      </c>
      <c r="AD1078" s="14">
        <f t="shared" si="249"/>
        <v>1</v>
      </c>
      <c r="AE1078" s="14">
        <f t="shared" si="250"/>
        <v>1</v>
      </c>
      <c r="AF1078" s="14">
        <f t="shared" si="251"/>
        <v>0</v>
      </c>
      <c r="AG1078" s="14">
        <f t="shared" si="252"/>
        <v>0</v>
      </c>
      <c r="AH1078" s="14">
        <f t="shared" si="253"/>
        <v>0</v>
      </c>
      <c r="AI1078" s="9">
        <f t="shared" si="254"/>
        <v>23.56164383561644</v>
      </c>
    </row>
    <row r="1079" spans="1:35">
      <c r="A1079" s="1">
        <v>121599</v>
      </c>
      <c r="B1079" s="14">
        <v>70</v>
      </c>
      <c r="C1079" s="14">
        <v>2</v>
      </c>
      <c r="D1079" s="2">
        <v>70.286000000000001</v>
      </c>
      <c r="E1079" s="3">
        <v>4.5999999999999996</v>
      </c>
      <c r="F1079" s="14">
        <v>198</v>
      </c>
      <c r="G1079" s="14">
        <v>79</v>
      </c>
      <c r="H1079" s="14">
        <v>47</v>
      </c>
      <c r="I1079" s="14">
        <v>23</v>
      </c>
      <c r="J1079" s="14">
        <v>6</v>
      </c>
      <c r="K1079" s="14">
        <v>3</v>
      </c>
      <c r="L1079" s="14">
        <v>0</v>
      </c>
      <c r="M1079" s="14">
        <v>0</v>
      </c>
      <c r="N1079" s="14">
        <v>1</v>
      </c>
      <c r="O1079" s="14">
        <v>0</v>
      </c>
      <c r="P1079" s="14">
        <v>0</v>
      </c>
      <c r="Q1079" s="14">
        <v>0</v>
      </c>
      <c r="R1079" s="14">
        <v>0</v>
      </c>
      <c r="S1079">
        <v>0</v>
      </c>
      <c r="T1079" s="41">
        <v>2</v>
      </c>
      <c r="U1079" s="14">
        <f t="shared" si="240"/>
        <v>357</v>
      </c>
      <c r="V1079" s="14">
        <f t="shared" si="241"/>
        <v>159</v>
      </c>
      <c r="W1079" s="14">
        <f t="shared" si="242"/>
        <v>80</v>
      </c>
      <c r="X1079" s="14">
        <f t="shared" si="243"/>
        <v>33</v>
      </c>
      <c r="Y1079" s="14">
        <f t="shared" si="244"/>
        <v>10</v>
      </c>
      <c r="Z1079" s="14">
        <f t="shared" si="245"/>
        <v>4</v>
      </c>
      <c r="AA1079" s="14">
        <f t="shared" si="246"/>
        <v>1</v>
      </c>
      <c r="AB1079" s="14">
        <f t="shared" si="247"/>
        <v>1</v>
      </c>
      <c r="AC1079" s="14">
        <f t="shared" si="248"/>
        <v>1</v>
      </c>
      <c r="AD1079" s="14">
        <f t="shared" si="249"/>
        <v>0</v>
      </c>
      <c r="AE1079" s="14">
        <f t="shared" si="250"/>
        <v>0</v>
      </c>
      <c r="AF1079" s="14">
        <f t="shared" si="251"/>
        <v>0</v>
      </c>
      <c r="AG1079" s="14">
        <f t="shared" si="252"/>
        <v>0</v>
      </c>
      <c r="AH1079" s="14">
        <f t="shared" si="253"/>
        <v>0</v>
      </c>
      <c r="AI1079" s="9">
        <f t="shared" si="254"/>
        <v>22.408963585434176</v>
      </c>
    </row>
    <row r="1080" spans="1:35">
      <c r="A1080" s="1">
        <v>121599</v>
      </c>
      <c r="B1080" s="14">
        <v>70</v>
      </c>
      <c r="C1080" s="14">
        <v>3</v>
      </c>
      <c r="D1080" s="2">
        <v>70.331999999999994</v>
      </c>
      <c r="E1080" s="3">
        <v>4.5999999999999996</v>
      </c>
      <c r="F1080" s="14">
        <v>195</v>
      </c>
      <c r="G1080" s="14">
        <v>92</v>
      </c>
      <c r="H1080" s="14">
        <v>51</v>
      </c>
      <c r="I1080" s="14">
        <v>21</v>
      </c>
      <c r="J1080" s="14">
        <v>7</v>
      </c>
      <c r="K1080" s="14">
        <v>2</v>
      </c>
      <c r="L1080" s="14">
        <v>0</v>
      </c>
      <c r="M1080" s="14">
        <v>0</v>
      </c>
      <c r="N1080" s="14">
        <v>0</v>
      </c>
      <c r="O1080" s="14">
        <v>0</v>
      </c>
      <c r="P1080" s="14">
        <v>0</v>
      </c>
      <c r="Q1080" s="14">
        <v>0</v>
      </c>
      <c r="R1080" s="14">
        <v>0</v>
      </c>
      <c r="S1080">
        <v>0</v>
      </c>
      <c r="T1080" s="41">
        <v>2</v>
      </c>
      <c r="U1080" s="14">
        <f t="shared" si="240"/>
        <v>368</v>
      </c>
      <c r="V1080" s="14">
        <f t="shared" si="241"/>
        <v>173</v>
      </c>
      <c r="W1080" s="14">
        <f t="shared" si="242"/>
        <v>81</v>
      </c>
      <c r="X1080" s="14">
        <f t="shared" si="243"/>
        <v>30</v>
      </c>
      <c r="Y1080" s="14">
        <f t="shared" si="244"/>
        <v>9</v>
      </c>
      <c r="Z1080" s="14">
        <f t="shared" si="245"/>
        <v>2</v>
      </c>
      <c r="AA1080" s="14">
        <f t="shared" si="246"/>
        <v>0</v>
      </c>
      <c r="AB1080" s="14">
        <f t="shared" si="247"/>
        <v>0</v>
      </c>
      <c r="AC1080" s="14">
        <f t="shared" si="248"/>
        <v>0</v>
      </c>
      <c r="AD1080" s="14">
        <f t="shared" si="249"/>
        <v>0</v>
      </c>
      <c r="AE1080" s="14">
        <f t="shared" si="250"/>
        <v>0</v>
      </c>
      <c r="AF1080" s="14">
        <f t="shared" si="251"/>
        <v>0</v>
      </c>
      <c r="AG1080" s="14">
        <f t="shared" si="252"/>
        <v>0</v>
      </c>
      <c r="AH1080" s="14">
        <f t="shared" si="253"/>
        <v>0</v>
      </c>
      <c r="AI1080" s="9">
        <f t="shared" si="254"/>
        <v>22.010869565217391</v>
      </c>
    </row>
    <row r="1081" spans="1:35">
      <c r="A1081" s="1">
        <v>121599</v>
      </c>
      <c r="B1081" s="14">
        <v>70</v>
      </c>
      <c r="C1081" s="14">
        <v>4</v>
      </c>
      <c r="D1081" s="2">
        <v>70.378</v>
      </c>
      <c r="E1081" s="3">
        <v>4.5999999999999996</v>
      </c>
      <c r="F1081" s="14">
        <v>332</v>
      </c>
      <c r="G1081" s="14">
        <v>124</v>
      </c>
      <c r="H1081" s="14">
        <v>61</v>
      </c>
      <c r="I1081" s="14">
        <v>40</v>
      </c>
      <c r="J1081" s="14">
        <v>20</v>
      </c>
      <c r="K1081" s="14">
        <v>4</v>
      </c>
      <c r="L1081" s="14">
        <v>0</v>
      </c>
      <c r="M1081" s="14">
        <v>1</v>
      </c>
      <c r="N1081" s="14">
        <v>0</v>
      </c>
      <c r="O1081" s="14">
        <v>0</v>
      </c>
      <c r="P1081" s="14">
        <v>0</v>
      </c>
      <c r="Q1081" s="14">
        <v>0</v>
      </c>
      <c r="R1081" s="14">
        <v>0</v>
      </c>
      <c r="S1081">
        <v>0</v>
      </c>
      <c r="T1081" s="41">
        <v>2</v>
      </c>
      <c r="U1081" s="14">
        <f t="shared" si="240"/>
        <v>582</v>
      </c>
      <c r="V1081" s="14">
        <f t="shared" si="241"/>
        <v>250</v>
      </c>
      <c r="W1081" s="14">
        <f t="shared" si="242"/>
        <v>126</v>
      </c>
      <c r="X1081" s="14">
        <f t="shared" si="243"/>
        <v>65</v>
      </c>
      <c r="Y1081" s="14">
        <f t="shared" si="244"/>
        <v>25</v>
      </c>
      <c r="Z1081" s="14">
        <f t="shared" si="245"/>
        <v>5</v>
      </c>
      <c r="AA1081" s="14">
        <f t="shared" si="246"/>
        <v>1</v>
      </c>
      <c r="AB1081" s="14">
        <f t="shared" si="247"/>
        <v>1</v>
      </c>
      <c r="AC1081" s="14">
        <f t="shared" si="248"/>
        <v>0</v>
      </c>
      <c r="AD1081" s="14">
        <f t="shared" si="249"/>
        <v>0</v>
      </c>
      <c r="AE1081" s="14">
        <f t="shared" si="250"/>
        <v>0</v>
      </c>
      <c r="AF1081" s="14">
        <f t="shared" si="251"/>
        <v>0</v>
      </c>
      <c r="AG1081" s="14">
        <f t="shared" si="252"/>
        <v>0</v>
      </c>
      <c r="AH1081" s="14">
        <f t="shared" si="253"/>
        <v>0</v>
      </c>
      <c r="AI1081" s="9">
        <f t="shared" si="254"/>
        <v>21.649484536082475</v>
      </c>
    </row>
    <row r="1082" spans="1:35">
      <c r="A1082" s="1">
        <v>121599</v>
      </c>
      <c r="B1082" s="14">
        <v>70</v>
      </c>
      <c r="C1082" s="14">
        <v>5</v>
      </c>
      <c r="D1082" s="2">
        <v>70.424000000000007</v>
      </c>
      <c r="E1082" s="3">
        <v>4.5999999999999996</v>
      </c>
      <c r="F1082" s="14">
        <v>145</v>
      </c>
      <c r="G1082" s="14">
        <v>80</v>
      </c>
      <c r="H1082" s="14">
        <v>54</v>
      </c>
      <c r="I1082" s="14">
        <v>23</v>
      </c>
      <c r="J1082" s="14">
        <v>9</v>
      </c>
      <c r="K1082" s="14">
        <v>4</v>
      </c>
      <c r="L1082" s="14">
        <v>1</v>
      </c>
      <c r="M1082" s="14">
        <v>0</v>
      </c>
      <c r="N1082" s="14">
        <v>0</v>
      </c>
      <c r="O1082" s="14">
        <v>1</v>
      </c>
      <c r="P1082" s="14">
        <v>0</v>
      </c>
      <c r="Q1082" s="14">
        <v>0</v>
      </c>
      <c r="R1082" s="14">
        <v>0</v>
      </c>
      <c r="S1082">
        <v>0</v>
      </c>
      <c r="T1082" s="41">
        <v>2</v>
      </c>
      <c r="U1082" s="14">
        <f t="shared" si="240"/>
        <v>317</v>
      </c>
      <c r="V1082" s="14">
        <f t="shared" si="241"/>
        <v>172</v>
      </c>
      <c r="W1082" s="14">
        <f t="shared" si="242"/>
        <v>92</v>
      </c>
      <c r="X1082" s="14">
        <f t="shared" si="243"/>
        <v>38</v>
      </c>
      <c r="Y1082" s="14">
        <f t="shared" si="244"/>
        <v>15</v>
      </c>
      <c r="Z1082" s="14">
        <f t="shared" si="245"/>
        <v>6</v>
      </c>
      <c r="AA1082" s="14">
        <f t="shared" si="246"/>
        <v>2</v>
      </c>
      <c r="AB1082" s="14">
        <f t="shared" si="247"/>
        <v>1</v>
      </c>
      <c r="AC1082" s="14">
        <f t="shared" si="248"/>
        <v>1</v>
      </c>
      <c r="AD1082" s="14">
        <f t="shared" si="249"/>
        <v>1</v>
      </c>
      <c r="AE1082" s="14">
        <f t="shared" si="250"/>
        <v>0</v>
      </c>
      <c r="AF1082" s="14">
        <f t="shared" si="251"/>
        <v>0</v>
      </c>
      <c r="AG1082" s="14">
        <f t="shared" si="252"/>
        <v>0</v>
      </c>
      <c r="AH1082" s="14">
        <f t="shared" si="253"/>
        <v>0</v>
      </c>
      <c r="AI1082" s="9">
        <f t="shared" si="254"/>
        <v>29.022082018927449</v>
      </c>
    </row>
    <row r="1083" spans="1:35">
      <c r="A1083" s="1">
        <v>121599</v>
      </c>
      <c r="B1083" s="14">
        <v>70</v>
      </c>
      <c r="C1083" s="14">
        <v>6</v>
      </c>
      <c r="D1083" s="2">
        <v>70.47</v>
      </c>
      <c r="E1083" s="3">
        <v>4.5999999999999996</v>
      </c>
      <c r="F1083" s="14">
        <v>160</v>
      </c>
      <c r="G1083" s="14">
        <v>83</v>
      </c>
      <c r="H1083" s="14">
        <v>62</v>
      </c>
      <c r="I1083" s="14">
        <v>25</v>
      </c>
      <c r="J1083" s="14">
        <v>17</v>
      </c>
      <c r="K1083" s="14">
        <v>5</v>
      </c>
      <c r="L1083" s="14">
        <v>2</v>
      </c>
      <c r="M1083" s="14">
        <v>1</v>
      </c>
      <c r="N1083" s="14">
        <v>0</v>
      </c>
      <c r="O1083" s="14">
        <v>0</v>
      </c>
      <c r="P1083" s="14">
        <v>0</v>
      </c>
      <c r="Q1083" s="14">
        <v>0</v>
      </c>
      <c r="R1083" s="14">
        <v>0</v>
      </c>
      <c r="S1083">
        <v>0</v>
      </c>
      <c r="T1083" s="41">
        <v>2</v>
      </c>
      <c r="U1083" s="14">
        <f t="shared" si="240"/>
        <v>355</v>
      </c>
      <c r="V1083" s="14">
        <f t="shared" si="241"/>
        <v>195</v>
      </c>
      <c r="W1083" s="14">
        <f t="shared" si="242"/>
        <v>112</v>
      </c>
      <c r="X1083" s="14">
        <f t="shared" si="243"/>
        <v>50</v>
      </c>
      <c r="Y1083" s="14">
        <f t="shared" si="244"/>
        <v>25</v>
      </c>
      <c r="Z1083" s="14">
        <f t="shared" si="245"/>
        <v>8</v>
      </c>
      <c r="AA1083" s="14">
        <f t="shared" si="246"/>
        <v>3</v>
      </c>
      <c r="AB1083" s="14">
        <f t="shared" si="247"/>
        <v>1</v>
      </c>
      <c r="AC1083" s="14">
        <f t="shared" si="248"/>
        <v>0</v>
      </c>
      <c r="AD1083" s="14">
        <f t="shared" si="249"/>
        <v>0</v>
      </c>
      <c r="AE1083" s="14">
        <f t="shared" si="250"/>
        <v>0</v>
      </c>
      <c r="AF1083" s="14">
        <f t="shared" si="251"/>
        <v>0</v>
      </c>
      <c r="AG1083" s="14">
        <f t="shared" si="252"/>
        <v>0</v>
      </c>
      <c r="AH1083" s="14">
        <f t="shared" si="253"/>
        <v>0</v>
      </c>
      <c r="AI1083" s="9">
        <f t="shared" si="254"/>
        <v>31.549295774647888</v>
      </c>
    </row>
    <row r="1084" spans="1:35">
      <c r="A1084" s="1">
        <v>121599</v>
      </c>
      <c r="B1084" s="14">
        <v>70</v>
      </c>
      <c r="C1084" s="14">
        <v>7</v>
      </c>
      <c r="D1084" s="2">
        <v>70.516000000000005</v>
      </c>
      <c r="E1084" s="3">
        <v>4.5999999999999996</v>
      </c>
      <c r="F1084" s="14">
        <v>247</v>
      </c>
      <c r="G1084" s="14">
        <v>106</v>
      </c>
      <c r="H1084" s="14">
        <v>59</v>
      </c>
      <c r="I1084" s="14">
        <v>35</v>
      </c>
      <c r="J1084" s="14">
        <v>14</v>
      </c>
      <c r="K1084" s="14">
        <v>4</v>
      </c>
      <c r="L1084" s="14">
        <v>2</v>
      </c>
      <c r="M1084" s="14">
        <v>1</v>
      </c>
      <c r="N1084" s="14">
        <v>0</v>
      </c>
      <c r="O1084" s="14">
        <v>0</v>
      </c>
      <c r="P1084" s="14">
        <v>0</v>
      </c>
      <c r="Q1084" s="14">
        <v>0</v>
      </c>
      <c r="R1084" s="14">
        <v>0</v>
      </c>
      <c r="S1084">
        <v>0</v>
      </c>
      <c r="T1084" s="41">
        <v>2</v>
      </c>
      <c r="U1084" s="14">
        <f t="shared" si="240"/>
        <v>468</v>
      </c>
      <c r="V1084" s="14">
        <f t="shared" si="241"/>
        <v>221</v>
      </c>
      <c r="W1084" s="14">
        <f t="shared" si="242"/>
        <v>115</v>
      </c>
      <c r="X1084" s="14">
        <f t="shared" si="243"/>
        <v>56</v>
      </c>
      <c r="Y1084" s="14">
        <f t="shared" si="244"/>
        <v>21</v>
      </c>
      <c r="Z1084" s="14">
        <f t="shared" si="245"/>
        <v>7</v>
      </c>
      <c r="AA1084" s="14">
        <f t="shared" si="246"/>
        <v>3</v>
      </c>
      <c r="AB1084" s="14">
        <f t="shared" si="247"/>
        <v>1</v>
      </c>
      <c r="AC1084" s="14">
        <f t="shared" si="248"/>
        <v>0</v>
      </c>
      <c r="AD1084" s="14">
        <f t="shared" si="249"/>
        <v>0</v>
      </c>
      <c r="AE1084" s="14">
        <f t="shared" si="250"/>
        <v>0</v>
      </c>
      <c r="AF1084" s="14">
        <f t="shared" si="251"/>
        <v>0</v>
      </c>
      <c r="AG1084" s="14">
        <f t="shared" si="252"/>
        <v>0</v>
      </c>
      <c r="AH1084" s="14">
        <f t="shared" si="253"/>
        <v>0</v>
      </c>
      <c r="AI1084" s="9">
        <f t="shared" si="254"/>
        <v>24.572649572649571</v>
      </c>
    </row>
    <row r="1085" spans="1:35">
      <c r="A1085" s="1">
        <v>121599</v>
      </c>
      <c r="B1085" s="14">
        <v>70</v>
      </c>
      <c r="C1085" s="14">
        <v>8</v>
      </c>
      <c r="D1085" s="2">
        <v>70.561999999999998</v>
      </c>
      <c r="E1085" s="3">
        <v>4.5999999999999996</v>
      </c>
      <c r="F1085" s="14">
        <v>343</v>
      </c>
      <c r="G1085" s="14">
        <v>171</v>
      </c>
      <c r="H1085" s="14">
        <v>123</v>
      </c>
      <c r="I1085" s="14">
        <v>54</v>
      </c>
      <c r="J1085" s="14">
        <v>26</v>
      </c>
      <c r="K1085" s="14">
        <v>9</v>
      </c>
      <c r="L1085" s="14">
        <v>3</v>
      </c>
      <c r="M1085" s="14">
        <v>0</v>
      </c>
      <c r="N1085" s="14">
        <v>0</v>
      </c>
      <c r="O1085" s="14">
        <v>0</v>
      </c>
      <c r="P1085" s="14">
        <v>0</v>
      </c>
      <c r="Q1085" s="14">
        <v>0</v>
      </c>
      <c r="R1085" s="14">
        <v>0</v>
      </c>
      <c r="S1085">
        <v>0</v>
      </c>
      <c r="T1085" s="41">
        <v>2</v>
      </c>
      <c r="U1085" s="14">
        <f t="shared" si="240"/>
        <v>729</v>
      </c>
      <c r="V1085" s="14">
        <f t="shared" si="241"/>
        <v>386</v>
      </c>
      <c r="W1085" s="14">
        <f t="shared" si="242"/>
        <v>215</v>
      </c>
      <c r="X1085" s="14">
        <f t="shared" si="243"/>
        <v>92</v>
      </c>
      <c r="Y1085" s="14">
        <f t="shared" si="244"/>
        <v>38</v>
      </c>
      <c r="Z1085" s="14">
        <f t="shared" si="245"/>
        <v>12</v>
      </c>
      <c r="AA1085" s="14">
        <f t="shared" si="246"/>
        <v>3</v>
      </c>
      <c r="AB1085" s="14">
        <f t="shared" si="247"/>
        <v>0</v>
      </c>
      <c r="AC1085" s="14">
        <f t="shared" si="248"/>
        <v>0</v>
      </c>
      <c r="AD1085" s="14">
        <f t="shared" si="249"/>
        <v>0</v>
      </c>
      <c r="AE1085" s="14">
        <f t="shared" si="250"/>
        <v>0</v>
      </c>
      <c r="AF1085" s="14">
        <f t="shared" si="251"/>
        <v>0</v>
      </c>
      <c r="AG1085" s="14">
        <f t="shared" si="252"/>
        <v>0</v>
      </c>
      <c r="AH1085" s="14">
        <f t="shared" si="253"/>
        <v>0</v>
      </c>
      <c r="AI1085" s="9">
        <f t="shared" si="254"/>
        <v>29.492455418381347</v>
      </c>
    </row>
    <row r="1086" spans="1:35">
      <c r="A1086" s="1">
        <v>121599</v>
      </c>
      <c r="B1086" s="14">
        <v>70</v>
      </c>
      <c r="C1086" s="14">
        <v>9</v>
      </c>
      <c r="D1086" s="2">
        <v>70.608000000000004</v>
      </c>
      <c r="E1086" s="3">
        <v>4.5999999999999996</v>
      </c>
      <c r="F1086" s="14">
        <v>128</v>
      </c>
      <c r="G1086" s="14">
        <v>54</v>
      </c>
      <c r="H1086" s="14">
        <v>31</v>
      </c>
      <c r="I1086" s="14">
        <v>12</v>
      </c>
      <c r="J1086" s="14">
        <v>2</v>
      </c>
      <c r="K1086" s="14">
        <v>2</v>
      </c>
      <c r="L1086" s="14">
        <v>1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1</v>
      </c>
      <c r="S1086">
        <v>0</v>
      </c>
      <c r="T1086" s="41">
        <v>2</v>
      </c>
      <c r="U1086" s="14">
        <f t="shared" si="240"/>
        <v>231</v>
      </c>
      <c r="V1086" s="14">
        <f t="shared" si="241"/>
        <v>103</v>
      </c>
      <c r="W1086" s="14">
        <f t="shared" si="242"/>
        <v>49</v>
      </c>
      <c r="X1086" s="14">
        <f t="shared" si="243"/>
        <v>18</v>
      </c>
      <c r="Y1086" s="14">
        <f t="shared" si="244"/>
        <v>6</v>
      </c>
      <c r="Z1086" s="14">
        <f t="shared" si="245"/>
        <v>4</v>
      </c>
      <c r="AA1086" s="14">
        <f t="shared" si="246"/>
        <v>2</v>
      </c>
      <c r="AB1086" s="14">
        <f t="shared" si="247"/>
        <v>1</v>
      </c>
      <c r="AC1086" s="14">
        <f t="shared" si="248"/>
        <v>1</v>
      </c>
      <c r="AD1086" s="14">
        <f t="shared" si="249"/>
        <v>1</v>
      </c>
      <c r="AE1086" s="14">
        <f t="shared" si="250"/>
        <v>1</v>
      </c>
      <c r="AF1086" s="14">
        <f t="shared" si="251"/>
        <v>1</v>
      </c>
      <c r="AG1086" s="14">
        <f t="shared" si="252"/>
        <v>1</v>
      </c>
      <c r="AH1086" s="14">
        <f t="shared" si="253"/>
        <v>0</v>
      </c>
      <c r="AI1086" s="9">
        <f t="shared" si="254"/>
        <v>21.212121212121211</v>
      </c>
    </row>
    <row r="1087" spans="1:35">
      <c r="A1087" s="1">
        <v>121599</v>
      </c>
      <c r="B1087" s="14">
        <v>70</v>
      </c>
      <c r="C1087" s="14">
        <v>10</v>
      </c>
      <c r="D1087" s="2">
        <v>70.653999999999996</v>
      </c>
      <c r="E1087" s="3">
        <v>4.5999999999999996</v>
      </c>
      <c r="F1087" s="14">
        <v>157</v>
      </c>
      <c r="G1087" s="14">
        <v>76</v>
      </c>
      <c r="H1087" s="14">
        <v>46</v>
      </c>
      <c r="I1087" s="14">
        <v>23</v>
      </c>
      <c r="J1087" s="14">
        <v>12</v>
      </c>
      <c r="K1087" s="14">
        <v>2</v>
      </c>
      <c r="L1087" s="14">
        <v>1</v>
      </c>
      <c r="M1087" s="14">
        <v>1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>
        <v>0</v>
      </c>
      <c r="T1087" s="41">
        <v>2</v>
      </c>
      <c r="U1087" s="14">
        <f t="shared" si="240"/>
        <v>318</v>
      </c>
      <c r="V1087" s="14">
        <f t="shared" si="241"/>
        <v>161</v>
      </c>
      <c r="W1087" s="14">
        <f t="shared" si="242"/>
        <v>85</v>
      </c>
      <c r="X1087" s="14">
        <f t="shared" si="243"/>
        <v>39</v>
      </c>
      <c r="Y1087" s="14">
        <f t="shared" si="244"/>
        <v>16</v>
      </c>
      <c r="Z1087" s="14">
        <f t="shared" si="245"/>
        <v>4</v>
      </c>
      <c r="AA1087" s="14">
        <f t="shared" si="246"/>
        <v>2</v>
      </c>
      <c r="AB1087" s="14">
        <f t="shared" si="247"/>
        <v>1</v>
      </c>
      <c r="AC1087" s="14">
        <f t="shared" si="248"/>
        <v>0</v>
      </c>
      <c r="AD1087" s="14">
        <f t="shared" si="249"/>
        <v>0</v>
      </c>
      <c r="AE1087" s="14">
        <f t="shared" si="250"/>
        <v>0</v>
      </c>
      <c r="AF1087" s="14">
        <f t="shared" si="251"/>
        <v>0</v>
      </c>
      <c r="AG1087" s="14">
        <f t="shared" si="252"/>
        <v>0</v>
      </c>
      <c r="AH1087" s="14">
        <f t="shared" si="253"/>
        <v>0</v>
      </c>
      <c r="AI1087" s="9">
        <f t="shared" si="254"/>
        <v>26.729559748427672</v>
      </c>
    </row>
    <row r="1088" spans="1:35">
      <c r="A1088" s="1">
        <v>121599</v>
      </c>
      <c r="B1088" s="14">
        <v>70</v>
      </c>
      <c r="C1088" s="14">
        <v>11</v>
      </c>
      <c r="D1088" s="2">
        <v>70.7</v>
      </c>
      <c r="E1088" s="3">
        <v>4.5999999999999996</v>
      </c>
      <c r="F1088" s="14">
        <v>150</v>
      </c>
      <c r="G1088" s="14">
        <v>63</v>
      </c>
      <c r="H1088" s="14">
        <v>26</v>
      </c>
      <c r="I1088" s="14">
        <v>11</v>
      </c>
      <c r="J1088" s="14">
        <v>6</v>
      </c>
      <c r="K1088" s="14">
        <v>3</v>
      </c>
      <c r="L1088" s="14">
        <v>1</v>
      </c>
      <c r="M1088" s="14">
        <v>1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>
        <v>0</v>
      </c>
      <c r="T1088" s="41">
        <v>2</v>
      </c>
      <c r="U1088" s="14">
        <f t="shared" si="240"/>
        <v>261</v>
      </c>
      <c r="V1088" s="14">
        <f t="shared" si="241"/>
        <v>111</v>
      </c>
      <c r="W1088" s="14">
        <f t="shared" si="242"/>
        <v>48</v>
      </c>
      <c r="X1088" s="14">
        <f t="shared" si="243"/>
        <v>22</v>
      </c>
      <c r="Y1088" s="14">
        <f t="shared" si="244"/>
        <v>11</v>
      </c>
      <c r="Z1088" s="14">
        <f t="shared" si="245"/>
        <v>5</v>
      </c>
      <c r="AA1088" s="14">
        <f t="shared" si="246"/>
        <v>2</v>
      </c>
      <c r="AB1088" s="14">
        <f t="shared" si="247"/>
        <v>1</v>
      </c>
      <c r="AC1088" s="14">
        <f t="shared" si="248"/>
        <v>0</v>
      </c>
      <c r="AD1088" s="14">
        <f t="shared" si="249"/>
        <v>0</v>
      </c>
      <c r="AE1088" s="14">
        <f t="shared" si="250"/>
        <v>0</v>
      </c>
      <c r="AF1088" s="14">
        <f t="shared" si="251"/>
        <v>0</v>
      </c>
      <c r="AG1088" s="14">
        <f t="shared" si="252"/>
        <v>0</v>
      </c>
      <c r="AH1088" s="14">
        <f t="shared" si="253"/>
        <v>0</v>
      </c>
      <c r="AI1088" s="9">
        <f t="shared" si="254"/>
        <v>18.390804597701148</v>
      </c>
    </row>
    <row r="1089" spans="1:35">
      <c r="A1089" s="1">
        <v>121599</v>
      </c>
      <c r="B1089" s="14">
        <v>70</v>
      </c>
      <c r="C1089" s="14">
        <v>12</v>
      </c>
      <c r="D1089" s="2">
        <v>70.745999999999995</v>
      </c>
      <c r="E1089" s="3">
        <v>4.5999999999999996</v>
      </c>
      <c r="F1089" s="14">
        <v>103</v>
      </c>
      <c r="G1089" s="14">
        <v>60</v>
      </c>
      <c r="H1089" s="14">
        <v>33</v>
      </c>
      <c r="I1089" s="14">
        <v>21</v>
      </c>
      <c r="J1089" s="14">
        <v>10</v>
      </c>
      <c r="K1089" s="14">
        <v>1</v>
      </c>
      <c r="L1089" s="14">
        <v>1</v>
      </c>
      <c r="M1089" s="14">
        <v>0</v>
      </c>
      <c r="N1089" s="14">
        <v>0</v>
      </c>
      <c r="O1089" s="14">
        <v>0</v>
      </c>
      <c r="P1089" s="14">
        <v>0</v>
      </c>
      <c r="Q1089" s="14">
        <v>0</v>
      </c>
      <c r="R1089" s="14">
        <v>0</v>
      </c>
      <c r="S1089">
        <v>0</v>
      </c>
      <c r="T1089" s="41">
        <v>2</v>
      </c>
      <c r="U1089" s="14">
        <f t="shared" si="240"/>
        <v>229</v>
      </c>
      <c r="V1089" s="14">
        <f t="shared" si="241"/>
        <v>126</v>
      </c>
      <c r="W1089" s="14">
        <f t="shared" si="242"/>
        <v>66</v>
      </c>
      <c r="X1089" s="14">
        <f t="shared" si="243"/>
        <v>33</v>
      </c>
      <c r="Y1089" s="14">
        <f t="shared" si="244"/>
        <v>12</v>
      </c>
      <c r="Z1089" s="14">
        <f t="shared" si="245"/>
        <v>2</v>
      </c>
      <c r="AA1089" s="14">
        <f t="shared" si="246"/>
        <v>1</v>
      </c>
      <c r="AB1089" s="14">
        <f t="shared" si="247"/>
        <v>0</v>
      </c>
      <c r="AC1089" s="14">
        <f t="shared" si="248"/>
        <v>0</v>
      </c>
      <c r="AD1089" s="14">
        <f t="shared" si="249"/>
        <v>0</v>
      </c>
      <c r="AE1089" s="14">
        <f t="shared" si="250"/>
        <v>0</v>
      </c>
      <c r="AF1089" s="14">
        <f t="shared" si="251"/>
        <v>0</v>
      </c>
      <c r="AG1089" s="14">
        <f t="shared" si="252"/>
        <v>0</v>
      </c>
      <c r="AH1089" s="14">
        <f t="shared" si="253"/>
        <v>0</v>
      </c>
      <c r="AI1089" s="9">
        <f t="shared" si="254"/>
        <v>28.820960698689959</v>
      </c>
    </row>
    <row r="1090" spans="1:35">
      <c r="A1090" s="1">
        <v>121599</v>
      </c>
      <c r="B1090" s="14">
        <v>70</v>
      </c>
      <c r="C1090" s="14">
        <v>13</v>
      </c>
      <c r="D1090" s="2">
        <v>70.792000000000002</v>
      </c>
      <c r="E1090" s="3">
        <v>4.5999999999999996</v>
      </c>
      <c r="F1090" s="14">
        <v>138</v>
      </c>
      <c r="G1090" s="14">
        <v>61</v>
      </c>
      <c r="H1090" s="14">
        <v>28</v>
      </c>
      <c r="I1090" s="14">
        <v>5</v>
      </c>
      <c r="J1090" s="14">
        <v>4</v>
      </c>
      <c r="K1090" s="14">
        <v>4</v>
      </c>
      <c r="L1090" s="14">
        <v>0</v>
      </c>
      <c r="M1090" s="14">
        <v>0</v>
      </c>
      <c r="N1090" s="14">
        <v>2</v>
      </c>
      <c r="O1090" s="14">
        <v>0</v>
      </c>
      <c r="P1090" s="14">
        <v>0</v>
      </c>
      <c r="Q1090" s="14">
        <v>0</v>
      </c>
      <c r="R1090" s="14">
        <v>0</v>
      </c>
      <c r="S1090">
        <v>0</v>
      </c>
      <c r="T1090" s="41">
        <v>2</v>
      </c>
      <c r="U1090" s="14">
        <f t="shared" si="240"/>
        <v>242</v>
      </c>
      <c r="V1090" s="14">
        <f t="shared" si="241"/>
        <v>104</v>
      </c>
      <c r="W1090" s="14">
        <f t="shared" si="242"/>
        <v>43</v>
      </c>
      <c r="X1090" s="14">
        <f t="shared" si="243"/>
        <v>15</v>
      </c>
      <c r="Y1090" s="14">
        <f t="shared" si="244"/>
        <v>10</v>
      </c>
      <c r="Z1090" s="14">
        <f t="shared" si="245"/>
        <v>6</v>
      </c>
      <c r="AA1090" s="14">
        <f t="shared" si="246"/>
        <v>2</v>
      </c>
      <c r="AB1090" s="14">
        <f t="shared" si="247"/>
        <v>2</v>
      </c>
      <c r="AC1090" s="14">
        <f t="shared" si="248"/>
        <v>2</v>
      </c>
      <c r="AD1090" s="14">
        <f t="shared" si="249"/>
        <v>0</v>
      </c>
      <c r="AE1090" s="14">
        <f t="shared" si="250"/>
        <v>0</v>
      </c>
      <c r="AF1090" s="14">
        <f t="shared" si="251"/>
        <v>0</v>
      </c>
      <c r="AG1090" s="14">
        <f t="shared" si="252"/>
        <v>0</v>
      </c>
      <c r="AH1090" s="14">
        <f t="shared" si="253"/>
        <v>0</v>
      </c>
      <c r="AI1090" s="9">
        <f t="shared" si="254"/>
        <v>17.768595041322314</v>
      </c>
    </row>
    <row r="1091" spans="1:35">
      <c r="A1091" s="1">
        <v>121599</v>
      </c>
      <c r="B1091" s="14">
        <v>70</v>
      </c>
      <c r="C1091" s="14">
        <v>14</v>
      </c>
      <c r="D1091" s="2">
        <v>70.837999999999994</v>
      </c>
      <c r="E1091" s="3">
        <v>4.5999999999999996</v>
      </c>
      <c r="F1091" s="14">
        <v>190</v>
      </c>
      <c r="G1091" s="14">
        <v>69</v>
      </c>
      <c r="H1091" s="14">
        <v>30</v>
      </c>
      <c r="I1091" s="14">
        <v>8</v>
      </c>
      <c r="J1091" s="14">
        <v>4</v>
      </c>
      <c r="K1091" s="14">
        <v>3</v>
      </c>
      <c r="L1091" s="14">
        <v>0</v>
      </c>
      <c r="M1091" s="14">
        <v>4</v>
      </c>
      <c r="N1091" s="14">
        <v>0</v>
      </c>
      <c r="O1091" s="14">
        <v>0</v>
      </c>
      <c r="P1091" s="14">
        <v>0</v>
      </c>
      <c r="Q1091" s="14">
        <v>1</v>
      </c>
      <c r="R1091" s="14">
        <v>0</v>
      </c>
      <c r="S1091">
        <v>0</v>
      </c>
      <c r="T1091" s="41">
        <v>2</v>
      </c>
      <c r="U1091" s="14">
        <f t="shared" si="240"/>
        <v>309</v>
      </c>
      <c r="V1091" s="14">
        <f t="shared" si="241"/>
        <v>119</v>
      </c>
      <c r="W1091" s="14">
        <f t="shared" si="242"/>
        <v>50</v>
      </c>
      <c r="X1091" s="14">
        <f t="shared" si="243"/>
        <v>20</v>
      </c>
      <c r="Y1091" s="14">
        <f t="shared" si="244"/>
        <v>12</v>
      </c>
      <c r="Z1091" s="14">
        <f t="shared" si="245"/>
        <v>8</v>
      </c>
      <c r="AA1091" s="14">
        <f t="shared" si="246"/>
        <v>5</v>
      </c>
      <c r="AB1091" s="14">
        <f t="shared" si="247"/>
        <v>5</v>
      </c>
      <c r="AC1091" s="14">
        <f t="shared" si="248"/>
        <v>1</v>
      </c>
      <c r="AD1091" s="14">
        <f t="shared" si="249"/>
        <v>1</v>
      </c>
      <c r="AE1091" s="14">
        <f t="shared" si="250"/>
        <v>1</v>
      </c>
      <c r="AF1091" s="14">
        <f t="shared" si="251"/>
        <v>1</v>
      </c>
      <c r="AG1091" s="14">
        <f t="shared" si="252"/>
        <v>0</v>
      </c>
      <c r="AH1091" s="14">
        <f t="shared" si="253"/>
        <v>0</v>
      </c>
      <c r="AI1091" s="9">
        <f t="shared" si="254"/>
        <v>16.181229773462782</v>
      </c>
    </row>
    <row r="1092" spans="1:35">
      <c r="A1092" s="1">
        <v>121599</v>
      </c>
      <c r="B1092" s="14">
        <v>70</v>
      </c>
      <c r="C1092" s="14">
        <v>15</v>
      </c>
      <c r="D1092" s="2">
        <v>70.884</v>
      </c>
      <c r="E1092" s="3">
        <v>4.5999999999999996</v>
      </c>
      <c r="F1092" s="14">
        <v>325</v>
      </c>
      <c r="G1092" s="14">
        <v>121</v>
      </c>
      <c r="H1092" s="14">
        <v>81</v>
      </c>
      <c r="I1092" s="14">
        <v>42</v>
      </c>
      <c r="J1092" s="14">
        <v>27</v>
      </c>
      <c r="K1092" s="14">
        <v>6</v>
      </c>
      <c r="L1092" s="14">
        <v>1</v>
      </c>
      <c r="M1092" s="14">
        <v>2</v>
      </c>
      <c r="N1092" s="14">
        <v>1</v>
      </c>
      <c r="O1092" s="14">
        <v>0</v>
      </c>
      <c r="P1092" s="14">
        <v>0</v>
      </c>
      <c r="Q1092" s="14">
        <v>0</v>
      </c>
      <c r="R1092" s="14">
        <v>0</v>
      </c>
      <c r="S1092">
        <v>0</v>
      </c>
      <c r="T1092" s="41">
        <v>2</v>
      </c>
      <c r="U1092" s="14">
        <f t="shared" si="240"/>
        <v>606</v>
      </c>
      <c r="V1092" s="14">
        <f t="shared" si="241"/>
        <v>281</v>
      </c>
      <c r="W1092" s="14">
        <f t="shared" si="242"/>
        <v>160</v>
      </c>
      <c r="X1092" s="14">
        <f t="shared" si="243"/>
        <v>79</v>
      </c>
      <c r="Y1092" s="14">
        <f t="shared" si="244"/>
        <v>37</v>
      </c>
      <c r="Z1092" s="14">
        <f t="shared" si="245"/>
        <v>10</v>
      </c>
      <c r="AA1092" s="14">
        <f t="shared" si="246"/>
        <v>4</v>
      </c>
      <c r="AB1092" s="14">
        <f t="shared" si="247"/>
        <v>3</v>
      </c>
      <c r="AC1092" s="14">
        <f t="shared" si="248"/>
        <v>1</v>
      </c>
      <c r="AD1092" s="14">
        <f t="shared" si="249"/>
        <v>0</v>
      </c>
      <c r="AE1092" s="14">
        <f t="shared" si="250"/>
        <v>0</v>
      </c>
      <c r="AF1092" s="14">
        <f t="shared" si="251"/>
        <v>0</v>
      </c>
      <c r="AG1092" s="14">
        <f t="shared" si="252"/>
        <v>0</v>
      </c>
      <c r="AH1092" s="14">
        <f t="shared" si="253"/>
        <v>0</v>
      </c>
      <c r="AI1092" s="9">
        <f t="shared" si="254"/>
        <v>26.402640264026399</v>
      </c>
    </row>
    <row r="1093" spans="1:35">
      <c r="A1093" s="1">
        <v>121599</v>
      </c>
      <c r="B1093" s="14">
        <v>70</v>
      </c>
      <c r="C1093" s="14">
        <v>16</v>
      </c>
      <c r="D1093" s="2">
        <v>70.930000000000007</v>
      </c>
      <c r="E1093" s="3">
        <v>4.5999999999999996</v>
      </c>
      <c r="F1093" s="14">
        <v>507</v>
      </c>
      <c r="G1093" s="14">
        <v>217</v>
      </c>
      <c r="H1093" s="14">
        <v>171</v>
      </c>
      <c r="I1093" s="14">
        <v>102</v>
      </c>
      <c r="J1093" s="14">
        <v>57</v>
      </c>
      <c r="K1093" s="14">
        <v>25</v>
      </c>
      <c r="L1093" s="14">
        <v>11</v>
      </c>
      <c r="M1093" s="14">
        <v>9</v>
      </c>
      <c r="N1093" s="14">
        <v>0</v>
      </c>
      <c r="O1093" s="14">
        <v>3</v>
      </c>
      <c r="P1093" s="14">
        <v>0</v>
      </c>
      <c r="Q1093" s="14">
        <v>0</v>
      </c>
      <c r="R1093" s="14">
        <v>0</v>
      </c>
      <c r="S1093">
        <v>0</v>
      </c>
      <c r="T1093" s="41">
        <v>2</v>
      </c>
      <c r="U1093" s="14">
        <f t="shared" si="240"/>
        <v>1102</v>
      </c>
      <c r="V1093" s="14">
        <f t="shared" si="241"/>
        <v>595</v>
      </c>
      <c r="W1093" s="14">
        <f t="shared" si="242"/>
        <v>378</v>
      </c>
      <c r="X1093" s="14">
        <f t="shared" si="243"/>
        <v>207</v>
      </c>
      <c r="Y1093" s="14">
        <f t="shared" si="244"/>
        <v>105</v>
      </c>
      <c r="Z1093" s="14">
        <f t="shared" si="245"/>
        <v>48</v>
      </c>
      <c r="AA1093" s="14">
        <f t="shared" si="246"/>
        <v>23</v>
      </c>
      <c r="AB1093" s="14">
        <f t="shared" si="247"/>
        <v>12</v>
      </c>
      <c r="AC1093" s="14">
        <f t="shared" si="248"/>
        <v>3</v>
      </c>
      <c r="AD1093" s="14">
        <f t="shared" si="249"/>
        <v>3</v>
      </c>
      <c r="AE1093" s="14">
        <f t="shared" si="250"/>
        <v>0</v>
      </c>
      <c r="AF1093" s="14">
        <f t="shared" si="251"/>
        <v>0</v>
      </c>
      <c r="AG1093" s="14">
        <f t="shared" si="252"/>
        <v>0</v>
      </c>
      <c r="AH1093" s="14">
        <f t="shared" si="253"/>
        <v>0</v>
      </c>
      <c r="AI1093" s="9">
        <f t="shared" si="254"/>
        <v>34.30127041742287</v>
      </c>
    </row>
    <row r="1094" spans="1:35">
      <c r="A1094" s="1">
        <v>121599</v>
      </c>
      <c r="B1094" s="14">
        <v>70</v>
      </c>
      <c r="C1094" s="14">
        <v>17</v>
      </c>
      <c r="D1094" s="2">
        <v>70.975999999999999</v>
      </c>
      <c r="E1094" s="3">
        <v>4.5999999999999996</v>
      </c>
      <c r="F1094" s="14">
        <v>815</v>
      </c>
      <c r="G1094" s="14">
        <v>460</v>
      </c>
      <c r="H1094" s="14">
        <v>272</v>
      </c>
      <c r="I1094" s="14">
        <v>139</v>
      </c>
      <c r="J1094" s="14">
        <v>49</v>
      </c>
      <c r="K1094" s="14">
        <v>13</v>
      </c>
      <c r="L1094" s="14">
        <v>5</v>
      </c>
      <c r="M1094" s="14">
        <v>1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>
        <v>0</v>
      </c>
      <c r="T1094" s="41">
        <v>2</v>
      </c>
      <c r="U1094" s="14">
        <f t="shared" si="240"/>
        <v>1754</v>
      </c>
      <c r="V1094" s="14">
        <f t="shared" si="241"/>
        <v>939</v>
      </c>
      <c r="W1094" s="14">
        <f t="shared" si="242"/>
        <v>479</v>
      </c>
      <c r="X1094" s="14">
        <f t="shared" si="243"/>
        <v>207</v>
      </c>
      <c r="Y1094" s="14">
        <f t="shared" si="244"/>
        <v>68</v>
      </c>
      <c r="Z1094" s="14">
        <f t="shared" si="245"/>
        <v>19</v>
      </c>
      <c r="AA1094" s="14">
        <f t="shared" si="246"/>
        <v>6</v>
      </c>
      <c r="AB1094" s="14">
        <f t="shared" si="247"/>
        <v>1</v>
      </c>
      <c r="AC1094" s="14">
        <f t="shared" si="248"/>
        <v>0</v>
      </c>
      <c r="AD1094" s="14">
        <f t="shared" si="249"/>
        <v>0</v>
      </c>
      <c r="AE1094" s="14">
        <f t="shared" si="250"/>
        <v>0</v>
      </c>
      <c r="AF1094" s="14">
        <f t="shared" si="251"/>
        <v>0</v>
      </c>
      <c r="AG1094" s="14">
        <f t="shared" si="252"/>
        <v>0</v>
      </c>
      <c r="AH1094" s="14">
        <f t="shared" si="253"/>
        <v>0</v>
      </c>
      <c r="AI1094" s="9">
        <f t="shared" si="254"/>
        <v>27.309007981755983</v>
      </c>
    </row>
    <row r="1095" spans="1:35">
      <c r="A1095" s="1">
        <v>121599</v>
      </c>
      <c r="B1095" s="14">
        <v>70</v>
      </c>
      <c r="C1095" s="14">
        <v>18</v>
      </c>
      <c r="D1095" s="2">
        <v>71.022000000000006</v>
      </c>
      <c r="E1095" s="3">
        <v>4.5999999999999996</v>
      </c>
      <c r="F1095" s="14">
        <v>613</v>
      </c>
      <c r="G1095" s="14">
        <v>250</v>
      </c>
      <c r="H1095" s="14">
        <v>133</v>
      </c>
      <c r="I1095" s="14">
        <v>74</v>
      </c>
      <c r="J1095" s="14">
        <v>37</v>
      </c>
      <c r="K1095" s="14">
        <v>14</v>
      </c>
      <c r="L1095" s="14">
        <v>3</v>
      </c>
      <c r="M1095" s="14">
        <v>1</v>
      </c>
      <c r="N1095" s="14">
        <v>1</v>
      </c>
      <c r="O1095" s="14">
        <v>0</v>
      </c>
      <c r="P1095" s="14">
        <v>0</v>
      </c>
      <c r="Q1095" s="14">
        <v>0</v>
      </c>
      <c r="R1095" s="14">
        <v>0</v>
      </c>
      <c r="S1095">
        <v>0</v>
      </c>
      <c r="T1095" s="41">
        <v>2</v>
      </c>
      <c r="U1095" s="14">
        <f t="shared" si="240"/>
        <v>1126</v>
      </c>
      <c r="V1095" s="14">
        <f t="shared" si="241"/>
        <v>513</v>
      </c>
      <c r="W1095" s="14">
        <f t="shared" si="242"/>
        <v>263</v>
      </c>
      <c r="X1095" s="14">
        <f t="shared" si="243"/>
        <v>130</v>
      </c>
      <c r="Y1095" s="14">
        <f t="shared" si="244"/>
        <v>56</v>
      </c>
      <c r="Z1095" s="14">
        <f t="shared" si="245"/>
        <v>19</v>
      </c>
      <c r="AA1095" s="14">
        <f t="shared" si="246"/>
        <v>5</v>
      </c>
      <c r="AB1095" s="14">
        <f t="shared" si="247"/>
        <v>2</v>
      </c>
      <c r="AC1095" s="14">
        <f t="shared" si="248"/>
        <v>1</v>
      </c>
      <c r="AD1095" s="14">
        <f t="shared" si="249"/>
        <v>0</v>
      </c>
      <c r="AE1095" s="14">
        <f t="shared" si="250"/>
        <v>0</v>
      </c>
      <c r="AF1095" s="14">
        <f t="shared" si="251"/>
        <v>0</v>
      </c>
      <c r="AG1095" s="14">
        <f t="shared" si="252"/>
        <v>0</v>
      </c>
      <c r="AH1095" s="14">
        <f t="shared" si="253"/>
        <v>0</v>
      </c>
      <c r="AI1095" s="9">
        <f t="shared" si="254"/>
        <v>23.357015985790408</v>
      </c>
    </row>
    <row r="1096" spans="1:35">
      <c r="A1096" s="1">
        <v>121599</v>
      </c>
      <c r="B1096" s="14">
        <v>70</v>
      </c>
      <c r="C1096" s="14">
        <v>19</v>
      </c>
      <c r="D1096" s="2">
        <v>71.067999999999998</v>
      </c>
      <c r="E1096" s="3">
        <v>4.5999999999999996</v>
      </c>
      <c r="F1096" s="14">
        <v>401</v>
      </c>
      <c r="G1096" s="14">
        <v>105</v>
      </c>
      <c r="H1096" s="14">
        <v>58</v>
      </c>
      <c r="I1096" s="14">
        <v>30</v>
      </c>
      <c r="J1096" s="14">
        <v>25</v>
      </c>
      <c r="K1096" s="14">
        <v>10</v>
      </c>
      <c r="L1096" s="14">
        <v>3</v>
      </c>
      <c r="M1096" s="14">
        <v>2</v>
      </c>
      <c r="N1096" s="14">
        <v>0</v>
      </c>
      <c r="O1096" s="14">
        <v>1</v>
      </c>
      <c r="P1096" s="14">
        <v>0</v>
      </c>
      <c r="Q1096" s="14">
        <v>0</v>
      </c>
      <c r="R1096" s="14">
        <v>0</v>
      </c>
      <c r="S1096">
        <v>0</v>
      </c>
      <c r="T1096" s="41">
        <v>2</v>
      </c>
      <c r="U1096" s="14">
        <f t="shared" si="240"/>
        <v>635</v>
      </c>
      <c r="V1096" s="14">
        <f t="shared" si="241"/>
        <v>234</v>
      </c>
      <c r="W1096" s="14">
        <f t="shared" si="242"/>
        <v>129</v>
      </c>
      <c r="X1096" s="14">
        <f t="shared" si="243"/>
        <v>71</v>
      </c>
      <c r="Y1096" s="14">
        <f t="shared" si="244"/>
        <v>41</v>
      </c>
      <c r="Z1096" s="14">
        <f t="shared" si="245"/>
        <v>16</v>
      </c>
      <c r="AA1096" s="14">
        <f t="shared" si="246"/>
        <v>6</v>
      </c>
      <c r="AB1096" s="14">
        <f t="shared" si="247"/>
        <v>3</v>
      </c>
      <c r="AC1096" s="14">
        <f t="shared" si="248"/>
        <v>1</v>
      </c>
      <c r="AD1096" s="14">
        <f t="shared" si="249"/>
        <v>1</v>
      </c>
      <c r="AE1096" s="14">
        <f t="shared" si="250"/>
        <v>0</v>
      </c>
      <c r="AF1096" s="14">
        <f t="shared" si="251"/>
        <v>0</v>
      </c>
      <c r="AG1096" s="14">
        <f t="shared" si="252"/>
        <v>0</v>
      </c>
      <c r="AH1096" s="14">
        <f t="shared" si="253"/>
        <v>0</v>
      </c>
      <c r="AI1096" s="9">
        <f t="shared" si="254"/>
        <v>20.314960629921259</v>
      </c>
    </row>
    <row r="1097" spans="1:35">
      <c r="A1097" s="1">
        <v>121599</v>
      </c>
      <c r="B1097" s="14">
        <v>70</v>
      </c>
      <c r="C1097" s="14">
        <v>20</v>
      </c>
      <c r="D1097" s="2">
        <v>71.114000000000004</v>
      </c>
      <c r="E1097" s="3">
        <v>4.5999999999999996</v>
      </c>
      <c r="F1097" s="14">
        <v>177</v>
      </c>
      <c r="G1097" s="14">
        <v>70</v>
      </c>
      <c r="H1097" s="14">
        <v>36</v>
      </c>
      <c r="I1097" s="14">
        <v>19</v>
      </c>
      <c r="J1097" s="14">
        <v>10</v>
      </c>
      <c r="K1097" s="14">
        <v>2</v>
      </c>
      <c r="L1097" s="14">
        <v>1</v>
      </c>
      <c r="M1097" s="14">
        <v>0</v>
      </c>
      <c r="N1097" s="14">
        <v>0</v>
      </c>
      <c r="O1097" s="14">
        <v>0</v>
      </c>
      <c r="P1097" s="14">
        <v>1</v>
      </c>
      <c r="Q1097" s="14">
        <v>0</v>
      </c>
      <c r="R1097" s="14">
        <v>0</v>
      </c>
      <c r="S1097">
        <v>0</v>
      </c>
      <c r="T1097" s="41">
        <v>2</v>
      </c>
      <c r="U1097" s="14">
        <f t="shared" si="240"/>
        <v>316</v>
      </c>
      <c r="V1097" s="14">
        <f t="shared" si="241"/>
        <v>139</v>
      </c>
      <c r="W1097" s="14">
        <f t="shared" si="242"/>
        <v>69</v>
      </c>
      <c r="X1097" s="14">
        <f t="shared" si="243"/>
        <v>33</v>
      </c>
      <c r="Y1097" s="14">
        <f t="shared" si="244"/>
        <v>14</v>
      </c>
      <c r="Z1097" s="14">
        <f t="shared" si="245"/>
        <v>4</v>
      </c>
      <c r="AA1097" s="14">
        <f t="shared" si="246"/>
        <v>2</v>
      </c>
      <c r="AB1097" s="14">
        <f t="shared" si="247"/>
        <v>1</v>
      </c>
      <c r="AC1097" s="14">
        <f t="shared" si="248"/>
        <v>1</v>
      </c>
      <c r="AD1097" s="14">
        <f t="shared" si="249"/>
        <v>1</v>
      </c>
      <c r="AE1097" s="14">
        <f t="shared" si="250"/>
        <v>1</v>
      </c>
      <c r="AF1097" s="14">
        <f t="shared" si="251"/>
        <v>0</v>
      </c>
      <c r="AG1097" s="14">
        <f t="shared" si="252"/>
        <v>0</v>
      </c>
      <c r="AH1097" s="14">
        <f t="shared" si="253"/>
        <v>0</v>
      </c>
      <c r="AI1097" s="9">
        <f t="shared" si="254"/>
        <v>21.835443037974684</v>
      </c>
    </row>
    <row r="1098" spans="1:35">
      <c r="A1098" s="1">
        <v>121599</v>
      </c>
      <c r="B1098" s="14">
        <v>70</v>
      </c>
      <c r="C1098" s="14">
        <v>21</v>
      </c>
      <c r="D1098" s="2">
        <v>71.16</v>
      </c>
      <c r="E1098" s="3">
        <v>4</v>
      </c>
      <c r="F1098" s="14">
        <v>205</v>
      </c>
      <c r="G1098" s="14">
        <v>85</v>
      </c>
      <c r="H1098" s="14">
        <v>43</v>
      </c>
      <c r="I1098" s="14">
        <v>23</v>
      </c>
      <c r="J1098" s="14">
        <v>15</v>
      </c>
      <c r="K1098" s="14">
        <v>4</v>
      </c>
      <c r="L1098" s="14">
        <v>2</v>
      </c>
      <c r="M1098" s="14">
        <v>2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>
        <v>0</v>
      </c>
      <c r="T1098" s="41">
        <v>2</v>
      </c>
      <c r="U1098" s="14">
        <f t="shared" si="240"/>
        <v>379</v>
      </c>
      <c r="V1098" s="14">
        <f t="shared" si="241"/>
        <v>174</v>
      </c>
      <c r="W1098" s="14">
        <f t="shared" si="242"/>
        <v>89</v>
      </c>
      <c r="X1098" s="14">
        <f t="shared" si="243"/>
        <v>46</v>
      </c>
      <c r="Y1098" s="14">
        <f t="shared" si="244"/>
        <v>23</v>
      </c>
      <c r="Z1098" s="14">
        <f t="shared" si="245"/>
        <v>8</v>
      </c>
      <c r="AA1098" s="14">
        <f t="shared" si="246"/>
        <v>4</v>
      </c>
      <c r="AB1098" s="14">
        <f t="shared" si="247"/>
        <v>2</v>
      </c>
      <c r="AC1098" s="14">
        <f t="shared" si="248"/>
        <v>0</v>
      </c>
      <c r="AD1098" s="14">
        <f t="shared" si="249"/>
        <v>0</v>
      </c>
      <c r="AE1098" s="14">
        <f t="shared" si="250"/>
        <v>0</v>
      </c>
      <c r="AF1098" s="14">
        <f t="shared" si="251"/>
        <v>0</v>
      </c>
      <c r="AG1098" s="14">
        <f t="shared" si="252"/>
        <v>0</v>
      </c>
      <c r="AH1098" s="14">
        <f t="shared" si="253"/>
        <v>0</v>
      </c>
      <c r="AI1098" s="9">
        <f t="shared" si="254"/>
        <v>23.482849604221638</v>
      </c>
    </row>
    <row r="1099" spans="1:35">
      <c r="A1099" s="1">
        <v>121599</v>
      </c>
      <c r="B1099" s="14">
        <v>70</v>
      </c>
      <c r="C1099" s="14">
        <v>22</v>
      </c>
      <c r="D1099" s="2">
        <v>71.2</v>
      </c>
      <c r="E1099" s="3">
        <v>5</v>
      </c>
      <c r="F1099" s="14">
        <v>195</v>
      </c>
      <c r="G1099" s="14">
        <v>64</v>
      </c>
      <c r="H1099" s="14">
        <v>35</v>
      </c>
      <c r="I1099" s="14">
        <v>19</v>
      </c>
      <c r="J1099" s="14">
        <v>8</v>
      </c>
      <c r="K1099" s="14">
        <v>1</v>
      </c>
      <c r="L1099" s="14">
        <v>2</v>
      </c>
      <c r="M1099" s="14">
        <v>1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>
        <v>0</v>
      </c>
      <c r="T1099" s="41">
        <v>2</v>
      </c>
      <c r="U1099" s="14">
        <f t="shared" ref="U1099:U1162" si="255">SUM(F1099:S1099)</f>
        <v>325</v>
      </c>
      <c r="V1099" s="14">
        <f t="shared" ref="V1099:V1162" si="256">SUM(G1099:S1099)</f>
        <v>130</v>
      </c>
      <c r="W1099" s="14">
        <f t="shared" ref="W1099:W1162" si="257">SUM(H1099:S1099)</f>
        <v>66</v>
      </c>
      <c r="X1099" s="14">
        <f t="shared" ref="X1099:X1162" si="258">SUM(I1099:S1099)</f>
        <v>31</v>
      </c>
      <c r="Y1099" s="14">
        <f t="shared" ref="Y1099:Y1162" si="259">SUM(J1099:S1099)</f>
        <v>12</v>
      </c>
      <c r="Z1099" s="14">
        <f t="shared" ref="Z1099:Z1162" si="260">SUM(K1099:S1099)</f>
        <v>4</v>
      </c>
      <c r="AA1099" s="14">
        <f t="shared" ref="AA1099:AA1162" si="261">SUM(L1099:S1099)</f>
        <v>3</v>
      </c>
      <c r="AB1099" s="14">
        <f t="shared" ref="AB1099:AB1162" si="262">SUM(M1099:S1099)</f>
        <v>1</v>
      </c>
      <c r="AC1099" s="14">
        <f t="shared" ref="AC1099:AC1162" si="263">SUM(N1099:S1099)</f>
        <v>0</v>
      </c>
      <c r="AD1099" s="14">
        <f t="shared" ref="AD1099:AD1162" si="264">SUM(O1099:S1099)</f>
        <v>0</v>
      </c>
      <c r="AE1099" s="14">
        <f t="shared" ref="AE1099:AE1162" si="265">SUM(P1099:S1099)</f>
        <v>0</v>
      </c>
      <c r="AF1099" s="14">
        <f t="shared" ref="AF1099:AF1162" si="266">SUM(Q1099:S1099)</f>
        <v>0</v>
      </c>
      <c r="AG1099" s="14">
        <f t="shared" ref="AG1099:AG1162" si="267">SUM(R1099:S1099)</f>
        <v>0</v>
      </c>
      <c r="AH1099" s="14">
        <f t="shared" ref="AH1099:AH1162" si="268">SUM(S1099)</f>
        <v>0</v>
      </c>
      <c r="AI1099" s="9">
        <f t="shared" ref="AI1099:AI1162" si="269">(W1099/U1099)*100</f>
        <v>20.307692307692307</v>
      </c>
    </row>
    <row r="1100" spans="1:35">
      <c r="A1100" s="1">
        <v>90799</v>
      </c>
      <c r="B1100" s="14">
        <v>71</v>
      </c>
      <c r="C1100" s="14">
        <v>1</v>
      </c>
      <c r="D1100" s="2">
        <v>71.25</v>
      </c>
      <c r="E1100" s="3">
        <v>5.2</v>
      </c>
      <c r="F1100" s="14">
        <v>90</v>
      </c>
      <c r="G1100" s="14">
        <v>72</v>
      </c>
      <c r="H1100" s="14">
        <v>51</v>
      </c>
      <c r="I1100" s="14">
        <v>29</v>
      </c>
      <c r="J1100" s="14">
        <v>20</v>
      </c>
      <c r="K1100" s="14">
        <v>9</v>
      </c>
      <c r="L1100" s="14">
        <v>5</v>
      </c>
      <c r="M1100" s="14">
        <v>3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>
        <v>0</v>
      </c>
      <c r="T1100" s="41">
        <v>2</v>
      </c>
      <c r="U1100" s="14">
        <f t="shared" si="255"/>
        <v>279</v>
      </c>
      <c r="V1100" s="14">
        <f t="shared" si="256"/>
        <v>189</v>
      </c>
      <c r="W1100" s="14">
        <f t="shared" si="257"/>
        <v>117</v>
      </c>
      <c r="X1100" s="14">
        <f t="shared" si="258"/>
        <v>66</v>
      </c>
      <c r="Y1100" s="14">
        <f t="shared" si="259"/>
        <v>37</v>
      </c>
      <c r="Z1100" s="14">
        <f t="shared" si="260"/>
        <v>17</v>
      </c>
      <c r="AA1100" s="14">
        <f t="shared" si="261"/>
        <v>8</v>
      </c>
      <c r="AB1100" s="14">
        <f t="shared" si="262"/>
        <v>3</v>
      </c>
      <c r="AC1100" s="14">
        <f t="shared" si="263"/>
        <v>0</v>
      </c>
      <c r="AD1100" s="14">
        <f t="shared" si="264"/>
        <v>0</v>
      </c>
      <c r="AE1100" s="14">
        <f t="shared" si="265"/>
        <v>0</v>
      </c>
      <c r="AF1100" s="14">
        <f t="shared" si="266"/>
        <v>0</v>
      </c>
      <c r="AG1100" s="14">
        <f t="shared" si="267"/>
        <v>0</v>
      </c>
      <c r="AH1100" s="14">
        <f t="shared" si="268"/>
        <v>0</v>
      </c>
      <c r="AI1100" s="9">
        <f t="shared" si="269"/>
        <v>41.935483870967744</v>
      </c>
    </row>
    <row r="1101" spans="1:35">
      <c r="A1101" s="1">
        <v>90799</v>
      </c>
      <c r="B1101" s="14">
        <v>71</v>
      </c>
      <c r="C1101" s="14">
        <v>2</v>
      </c>
      <c r="D1101" s="2">
        <v>71.302000000000007</v>
      </c>
      <c r="E1101" s="3">
        <v>5.2</v>
      </c>
      <c r="F1101" s="14">
        <v>294</v>
      </c>
      <c r="G1101" s="14">
        <v>202</v>
      </c>
      <c r="H1101" s="14">
        <v>87</v>
      </c>
      <c r="I1101" s="14">
        <v>48</v>
      </c>
      <c r="J1101" s="14">
        <v>17</v>
      </c>
      <c r="K1101" s="14">
        <v>6</v>
      </c>
      <c r="L1101" s="14">
        <v>0</v>
      </c>
      <c r="M1101" s="14">
        <v>0</v>
      </c>
      <c r="N1101" s="14">
        <v>1</v>
      </c>
      <c r="O1101" s="14">
        <v>1</v>
      </c>
      <c r="P1101" s="14">
        <v>0</v>
      </c>
      <c r="Q1101" s="14">
        <v>0</v>
      </c>
      <c r="R1101" s="14">
        <v>0</v>
      </c>
      <c r="S1101">
        <v>0</v>
      </c>
      <c r="T1101" s="41">
        <v>2</v>
      </c>
      <c r="U1101" s="14">
        <f t="shared" si="255"/>
        <v>656</v>
      </c>
      <c r="V1101" s="14">
        <f t="shared" si="256"/>
        <v>362</v>
      </c>
      <c r="W1101" s="14">
        <f t="shared" si="257"/>
        <v>160</v>
      </c>
      <c r="X1101" s="14">
        <f t="shared" si="258"/>
        <v>73</v>
      </c>
      <c r="Y1101" s="14">
        <f t="shared" si="259"/>
        <v>25</v>
      </c>
      <c r="Z1101" s="14">
        <f t="shared" si="260"/>
        <v>8</v>
      </c>
      <c r="AA1101" s="14">
        <f t="shared" si="261"/>
        <v>2</v>
      </c>
      <c r="AB1101" s="14">
        <f t="shared" si="262"/>
        <v>2</v>
      </c>
      <c r="AC1101" s="14">
        <f t="shared" si="263"/>
        <v>2</v>
      </c>
      <c r="AD1101" s="14">
        <f t="shared" si="264"/>
        <v>1</v>
      </c>
      <c r="AE1101" s="14">
        <f t="shared" si="265"/>
        <v>0</v>
      </c>
      <c r="AF1101" s="14">
        <f t="shared" si="266"/>
        <v>0</v>
      </c>
      <c r="AG1101" s="14">
        <f t="shared" si="267"/>
        <v>0</v>
      </c>
      <c r="AH1101" s="14">
        <f t="shared" si="268"/>
        <v>0</v>
      </c>
      <c r="AI1101" s="9">
        <f t="shared" si="269"/>
        <v>24.390243902439025</v>
      </c>
    </row>
    <row r="1102" spans="1:35">
      <c r="A1102" s="1">
        <v>90799</v>
      </c>
      <c r="B1102" s="14">
        <v>71</v>
      </c>
      <c r="C1102" s="14">
        <v>3</v>
      </c>
      <c r="D1102" s="2">
        <v>71.353999999999999</v>
      </c>
      <c r="E1102" s="3">
        <v>5.2</v>
      </c>
      <c r="F1102" s="14">
        <v>254</v>
      </c>
      <c r="G1102" s="14">
        <v>146</v>
      </c>
      <c r="H1102" s="14">
        <v>81</v>
      </c>
      <c r="I1102" s="14">
        <v>41</v>
      </c>
      <c r="J1102" s="14">
        <v>17</v>
      </c>
      <c r="K1102" s="14">
        <v>8</v>
      </c>
      <c r="L1102" s="14">
        <v>5</v>
      </c>
      <c r="M1102" s="14">
        <v>1</v>
      </c>
      <c r="N1102" s="14">
        <v>0</v>
      </c>
      <c r="O1102" s="14">
        <v>1</v>
      </c>
      <c r="P1102" s="14">
        <v>0</v>
      </c>
      <c r="Q1102" s="14">
        <v>0</v>
      </c>
      <c r="R1102" s="14">
        <v>0</v>
      </c>
      <c r="S1102">
        <v>0</v>
      </c>
      <c r="T1102" s="41">
        <v>2</v>
      </c>
      <c r="U1102" s="14">
        <f t="shared" si="255"/>
        <v>554</v>
      </c>
      <c r="V1102" s="14">
        <f t="shared" si="256"/>
        <v>300</v>
      </c>
      <c r="W1102" s="14">
        <f t="shared" si="257"/>
        <v>154</v>
      </c>
      <c r="X1102" s="14">
        <f t="shared" si="258"/>
        <v>73</v>
      </c>
      <c r="Y1102" s="14">
        <f t="shared" si="259"/>
        <v>32</v>
      </c>
      <c r="Z1102" s="14">
        <f t="shared" si="260"/>
        <v>15</v>
      </c>
      <c r="AA1102" s="14">
        <f t="shared" si="261"/>
        <v>7</v>
      </c>
      <c r="AB1102" s="14">
        <f t="shared" si="262"/>
        <v>2</v>
      </c>
      <c r="AC1102" s="14">
        <f t="shared" si="263"/>
        <v>1</v>
      </c>
      <c r="AD1102" s="14">
        <f t="shared" si="264"/>
        <v>1</v>
      </c>
      <c r="AE1102" s="14">
        <f t="shared" si="265"/>
        <v>0</v>
      </c>
      <c r="AF1102" s="14">
        <f t="shared" si="266"/>
        <v>0</v>
      </c>
      <c r="AG1102" s="14">
        <f t="shared" si="267"/>
        <v>0</v>
      </c>
      <c r="AH1102" s="14">
        <f t="shared" si="268"/>
        <v>0</v>
      </c>
      <c r="AI1102" s="9">
        <f t="shared" si="269"/>
        <v>27.797833935018051</v>
      </c>
    </row>
    <row r="1103" spans="1:35">
      <c r="A1103" s="1">
        <v>90799</v>
      </c>
      <c r="B1103" s="14">
        <v>71</v>
      </c>
      <c r="C1103" s="14">
        <v>4</v>
      </c>
      <c r="D1103" s="2">
        <v>71.406000000000006</v>
      </c>
      <c r="E1103" s="3">
        <v>5.2</v>
      </c>
      <c r="F1103" s="14">
        <v>71</v>
      </c>
      <c r="G1103" s="14">
        <v>52</v>
      </c>
      <c r="H1103" s="14">
        <v>19</v>
      </c>
      <c r="I1103" s="14">
        <v>9</v>
      </c>
      <c r="J1103" s="14">
        <v>0</v>
      </c>
      <c r="K1103" s="14">
        <v>3</v>
      </c>
      <c r="L1103" s="14">
        <v>2</v>
      </c>
      <c r="M1103" s="14">
        <v>0</v>
      </c>
      <c r="N1103" s="14">
        <v>0</v>
      </c>
      <c r="O1103" s="14">
        <v>0</v>
      </c>
      <c r="P1103" s="14">
        <v>0</v>
      </c>
      <c r="Q1103" s="14">
        <v>0</v>
      </c>
      <c r="R1103" s="14">
        <v>0</v>
      </c>
      <c r="S1103">
        <v>0</v>
      </c>
      <c r="T1103" s="41">
        <v>2</v>
      </c>
      <c r="U1103" s="14">
        <f t="shared" si="255"/>
        <v>156</v>
      </c>
      <c r="V1103" s="14">
        <f t="shared" si="256"/>
        <v>85</v>
      </c>
      <c r="W1103" s="14">
        <f t="shared" si="257"/>
        <v>33</v>
      </c>
      <c r="X1103" s="14">
        <f t="shared" si="258"/>
        <v>14</v>
      </c>
      <c r="Y1103" s="14">
        <f t="shared" si="259"/>
        <v>5</v>
      </c>
      <c r="Z1103" s="14">
        <f t="shared" si="260"/>
        <v>5</v>
      </c>
      <c r="AA1103" s="14">
        <f t="shared" si="261"/>
        <v>2</v>
      </c>
      <c r="AB1103" s="14">
        <f t="shared" si="262"/>
        <v>0</v>
      </c>
      <c r="AC1103" s="14">
        <f t="shared" si="263"/>
        <v>0</v>
      </c>
      <c r="AD1103" s="14">
        <f t="shared" si="264"/>
        <v>0</v>
      </c>
      <c r="AE1103" s="14">
        <f t="shared" si="265"/>
        <v>0</v>
      </c>
      <c r="AF1103" s="14">
        <f t="shared" si="266"/>
        <v>0</v>
      </c>
      <c r="AG1103" s="14">
        <f t="shared" si="267"/>
        <v>0</v>
      </c>
      <c r="AH1103" s="14">
        <f t="shared" si="268"/>
        <v>0</v>
      </c>
      <c r="AI1103" s="9">
        <f t="shared" si="269"/>
        <v>21.153846153846153</v>
      </c>
    </row>
    <row r="1104" spans="1:35">
      <c r="A1104" s="1">
        <v>90799</v>
      </c>
      <c r="B1104" s="14">
        <v>71</v>
      </c>
      <c r="C1104" s="14">
        <v>5</v>
      </c>
      <c r="D1104" s="2">
        <v>71.457999999999998</v>
      </c>
      <c r="E1104" s="3">
        <v>5.2</v>
      </c>
      <c r="F1104" s="14">
        <v>144</v>
      </c>
      <c r="G1104" s="14">
        <v>90</v>
      </c>
      <c r="H1104" s="14">
        <v>44</v>
      </c>
      <c r="I1104" s="14">
        <v>19</v>
      </c>
      <c r="J1104" s="14">
        <v>9</v>
      </c>
      <c r="K1104" s="14">
        <v>3</v>
      </c>
      <c r="L1104" s="14">
        <v>3</v>
      </c>
      <c r="M1104" s="14">
        <v>0</v>
      </c>
      <c r="N1104" s="14">
        <v>1</v>
      </c>
      <c r="O1104" s="14">
        <v>0</v>
      </c>
      <c r="P1104" s="14">
        <v>0</v>
      </c>
      <c r="Q1104" s="14">
        <v>0</v>
      </c>
      <c r="R1104" s="14">
        <v>0</v>
      </c>
      <c r="S1104">
        <v>0</v>
      </c>
      <c r="T1104" s="41">
        <v>2</v>
      </c>
      <c r="U1104" s="14">
        <f t="shared" si="255"/>
        <v>313</v>
      </c>
      <c r="V1104" s="14">
        <f t="shared" si="256"/>
        <v>169</v>
      </c>
      <c r="W1104" s="14">
        <f t="shared" si="257"/>
        <v>79</v>
      </c>
      <c r="X1104" s="14">
        <f t="shared" si="258"/>
        <v>35</v>
      </c>
      <c r="Y1104" s="14">
        <f t="shared" si="259"/>
        <v>16</v>
      </c>
      <c r="Z1104" s="14">
        <f t="shared" si="260"/>
        <v>7</v>
      </c>
      <c r="AA1104" s="14">
        <f t="shared" si="261"/>
        <v>4</v>
      </c>
      <c r="AB1104" s="14">
        <f t="shared" si="262"/>
        <v>1</v>
      </c>
      <c r="AC1104" s="14">
        <f t="shared" si="263"/>
        <v>1</v>
      </c>
      <c r="AD1104" s="14">
        <f t="shared" si="264"/>
        <v>0</v>
      </c>
      <c r="AE1104" s="14">
        <f t="shared" si="265"/>
        <v>0</v>
      </c>
      <c r="AF1104" s="14">
        <f t="shared" si="266"/>
        <v>0</v>
      </c>
      <c r="AG1104" s="14">
        <f t="shared" si="267"/>
        <v>0</v>
      </c>
      <c r="AH1104" s="14">
        <f t="shared" si="268"/>
        <v>0</v>
      </c>
      <c r="AI1104" s="9">
        <f t="shared" si="269"/>
        <v>25.23961661341853</v>
      </c>
    </row>
    <row r="1105" spans="1:35">
      <c r="A1105" s="1">
        <v>90799</v>
      </c>
      <c r="B1105" s="14">
        <v>71</v>
      </c>
      <c r="C1105" s="14">
        <v>6</v>
      </c>
      <c r="D1105" s="2">
        <v>71.510000000000005</v>
      </c>
      <c r="E1105" s="3">
        <v>5.2</v>
      </c>
      <c r="F1105" s="14">
        <v>264</v>
      </c>
      <c r="G1105" s="14">
        <v>177</v>
      </c>
      <c r="H1105" s="14">
        <v>109</v>
      </c>
      <c r="I1105" s="14">
        <v>42</v>
      </c>
      <c r="J1105" s="14">
        <v>12</v>
      </c>
      <c r="K1105" s="14">
        <v>0</v>
      </c>
      <c r="L1105" s="14">
        <v>0</v>
      </c>
      <c r="M1105" s="14">
        <v>0</v>
      </c>
      <c r="N1105" s="14">
        <v>0</v>
      </c>
      <c r="O1105" s="14">
        <v>0</v>
      </c>
      <c r="P1105" s="14">
        <v>0</v>
      </c>
      <c r="Q1105" s="14">
        <v>0</v>
      </c>
      <c r="R1105" s="14">
        <v>0</v>
      </c>
      <c r="S1105">
        <v>0</v>
      </c>
      <c r="T1105" s="41">
        <v>2</v>
      </c>
      <c r="U1105" s="14">
        <f t="shared" si="255"/>
        <v>604</v>
      </c>
      <c r="V1105" s="14">
        <f t="shared" si="256"/>
        <v>340</v>
      </c>
      <c r="W1105" s="14">
        <f t="shared" si="257"/>
        <v>163</v>
      </c>
      <c r="X1105" s="14">
        <f t="shared" si="258"/>
        <v>54</v>
      </c>
      <c r="Y1105" s="14">
        <f t="shared" si="259"/>
        <v>12</v>
      </c>
      <c r="Z1105" s="14">
        <f t="shared" si="260"/>
        <v>0</v>
      </c>
      <c r="AA1105" s="14">
        <f t="shared" si="261"/>
        <v>0</v>
      </c>
      <c r="AB1105" s="14">
        <f t="shared" si="262"/>
        <v>0</v>
      </c>
      <c r="AC1105" s="14">
        <f t="shared" si="263"/>
        <v>0</v>
      </c>
      <c r="AD1105" s="14">
        <f t="shared" si="264"/>
        <v>0</v>
      </c>
      <c r="AE1105" s="14">
        <f t="shared" si="265"/>
        <v>0</v>
      </c>
      <c r="AF1105" s="14">
        <f t="shared" si="266"/>
        <v>0</v>
      </c>
      <c r="AG1105" s="14">
        <f t="shared" si="267"/>
        <v>0</v>
      </c>
      <c r="AH1105" s="14">
        <f t="shared" si="268"/>
        <v>0</v>
      </c>
      <c r="AI1105" s="9">
        <f t="shared" si="269"/>
        <v>26.986754966887418</v>
      </c>
    </row>
    <row r="1106" spans="1:35">
      <c r="A1106" s="1">
        <v>90799</v>
      </c>
      <c r="B1106" s="14">
        <v>71</v>
      </c>
      <c r="C1106" s="14">
        <v>7</v>
      </c>
      <c r="D1106" s="2">
        <v>71.561999999999998</v>
      </c>
      <c r="E1106" s="3">
        <v>5.2</v>
      </c>
      <c r="F1106" s="14">
        <v>54</v>
      </c>
      <c r="G1106" s="14">
        <v>45</v>
      </c>
      <c r="H1106" s="14">
        <v>21</v>
      </c>
      <c r="I1106" s="14">
        <v>9</v>
      </c>
      <c r="J1106" s="14">
        <v>0</v>
      </c>
      <c r="K1106" s="14">
        <v>0</v>
      </c>
      <c r="L1106" s="14">
        <v>1</v>
      </c>
      <c r="M1106" s="14">
        <v>0</v>
      </c>
      <c r="N1106" s="14">
        <v>0</v>
      </c>
      <c r="O1106" s="14">
        <v>0</v>
      </c>
      <c r="P1106" s="14">
        <v>0</v>
      </c>
      <c r="Q1106" s="14">
        <v>0</v>
      </c>
      <c r="R1106" s="14">
        <v>0</v>
      </c>
      <c r="S1106">
        <v>0</v>
      </c>
      <c r="T1106" s="41">
        <v>2</v>
      </c>
      <c r="U1106" s="14">
        <f t="shared" si="255"/>
        <v>130</v>
      </c>
      <c r="V1106" s="14">
        <f t="shared" si="256"/>
        <v>76</v>
      </c>
      <c r="W1106" s="14">
        <f t="shared" si="257"/>
        <v>31</v>
      </c>
      <c r="X1106" s="14">
        <f t="shared" si="258"/>
        <v>10</v>
      </c>
      <c r="Y1106" s="14">
        <f t="shared" si="259"/>
        <v>1</v>
      </c>
      <c r="Z1106" s="14">
        <f t="shared" si="260"/>
        <v>1</v>
      </c>
      <c r="AA1106" s="14">
        <f t="shared" si="261"/>
        <v>1</v>
      </c>
      <c r="AB1106" s="14">
        <f t="shared" si="262"/>
        <v>0</v>
      </c>
      <c r="AC1106" s="14">
        <f t="shared" si="263"/>
        <v>0</v>
      </c>
      <c r="AD1106" s="14">
        <f t="shared" si="264"/>
        <v>0</v>
      </c>
      <c r="AE1106" s="14">
        <f t="shared" si="265"/>
        <v>0</v>
      </c>
      <c r="AF1106" s="14">
        <f t="shared" si="266"/>
        <v>0</v>
      </c>
      <c r="AG1106" s="14">
        <f t="shared" si="267"/>
        <v>0</v>
      </c>
      <c r="AH1106" s="14">
        <f t="shared" si="268"/>
        <v>0</v>
      </c>
      <c r="AI1106" s="9">
        <f t="shared" si="269"/>
        <v>23.846153846153847</v>
      </c>
    </row>
    <row r="1107" spans="1:35">
      <c r="A1107" s="1">
        <v>90799</v>
      </c>
      <c r="B1107" s="14">
        <v>71</v>
      </c>
      <c r="C1107" s="14">
        <v>8</v>
      </c>
      <c r="D1107" s="2">
        <v>71.614000000000004</v>
      </c>
      <c r="E1107" s="3">
        <v>5.2</v>
      </c>
      <c r="F1107" s="14">
        <v>35</v>
      </c>
      <c r="G1107" s="14">
        <v>16</v>
      </c>
      <c r="H1107" s="14">
        <v>11</v>
      </c>
      <c r="I1107" s="14">
        <v>6</v>
      </c>
      <c r="J1107" s="14">
        <v>1</v>
      </c>
      <c r="K1107" s="14">
        <v>1</v>
      </c>
      <c r="L1107" s="14">
        <v>0</v>
      </c>
      <c r="M1107" s="14">
        <v>0</v>
      </c>
      <c r="N1107" s="14">
        <v>1</v>
      </c>
      <c r="O1107" s="14">
        <v>1</v>
      </c>
      <c r="P1107" s="14">
        <v>0</v>
      </c>
      <c r="Q1107" s="14">
        <v>1</v>
      </c>
      <c r="R1107" s="14">
        <v>0</v>
      </c>
      <c r="S1107">
        <v>0</v>
      </c>
      <c r="T1107" s="41">
        <v>2</v>
      </c>
      <c r="U1107" s="14">
        <f t="shared" si="255"/>
        <v>73</v>
      </c>
      <c r="V1107" s="14">
        <f t="shared" si="256"/>
        <v>38</v>
      </c>
      <c r="W1107" s="14">
        <f t="shared" si="257"/>
        <v>22</v>
      </c>
      <c r="X1107" s="14">
        <f t="shared" si="258"/>
        <v>11</v>
      </c>
      <c r="Y1107" s="14">
        <f t="shared" si="259"/>
        <v>5</v>
      </c>
      <c r="Z1107" s="14">
        <f t="shared" si="260"/>
        <v>4</v>
      </c>
      <c r="AA1107" s="14">
        <f t="shared" si="261"/>
        <v>3</v>
      </c>
      <c r="AB1107" s="14">
        <f t="shared" si="262"/>
        <v>3</v>
      </c>
      <c r="AC1107" s="14">
        <f t="shared" si="263"/>
        <v>3</v>
      </c>
      <c r="AD1107" s="14">
        <f t="shared" si="264"/>
        <v>2</v>
      </c>
      <c r="AE1107" s="14">
        <f t="shared" si="265"/>
        <v>1</v>
      </c>
      <c r="AF1107" s="14">
        <f t="shared" si="266"/>
        <v>1</v>
      </c>
      <c r="AG1107" s="14">
        <f t="shared" si="267"/>
        <v>0</v>
      </c>
      <c r="AH1107" s="14">
        <f t="shared" si="268"/>
        <v>0</v>
      </c>
      <c r="AI1107" s="9">
        <f t="shared" si="269"/>
        <v>30.136986301369863</v>
      </c>
    </row>
    <row r="1108" spans="1:35">
      <c r="A1108" s="1">
        <v>90799</v>
      </c>
      <c r="B1108" s="14">
        <v>71</v>
      </c>
      <c r="C1108" s="14">
        <v>9</v>
      </c>
      <c r="D1108" s="2">
        <v>71.665999999999997</v>
      </c>
      <c r="E1108" s="3">
        <v>5.2</v>
      </c>
      <c r="F1108" s="14">
        <v>168</v>
      </c>
      <c r="G1108" s="14">
        <v>131</v>
      </c>
      <c r="H1108" s="14">
        <v>65</v>
      </c>
      <c r="I1108" s="14">
        <v>30</v>
      </c>
      <c r="J1108" s="14">
        <v>10</v>
      </c>
      <c r="K1108" s="14">
        <v>2</v>
      </c>
      <c r="L1108" s="14">
        <v>3</v>
      </c>
      <c r="M1108" s="14">
        <v>0</v>
      </c>
      <c r="N1108" s="14">
        <v>1</v>
      </c>
      <c r="O1108" s="14">
        <v>0</v>
      </c>
      <c r="P1108" s="14">
        <v>0</v>
      </c>
      <c r="Q1108" s="14">
        <v>0</v>
      </c>
      <c r="R1108" s="14">
        <v>0</v>
      </c>
      <c r="S1108">
        <v>0</v>
      </c>
      <c r="T1108" s="41">
        <v>2</v>
      </c>
      <c r="U1108" s="14">
        <f t="shared" si="255"/>
        <v>410</v>
      </c>
      <c r="V1108" s="14">
        <f t="shared" si="256"/>
        <v>242</v>
      </c>
      <c r="W1108" s="14">
        <f t="shared" si="257"/>
        <v>111</v>
      </c>
      <c r="X1108" s="14">
        <f t="shared" si="258"/>
        <v>46</v>
      </c>
      <c r="Y1108" s="14">
        <f t="shared" si="259"/>
        <v>16</v>
      </c>
      <c r="Z1108" s="14">
        <f t="shared" si="260"/>
        <v>6</v>
      </c>
      <c r="AA1108" s="14">
        <f t="shared" si="261"/>
        <v>4</v>
      </c>
      <c r="AB1108" s="14">
        <f t="shared" si="262"/>
        <v>1</v>
      </c>
      <c r="AC1108" s="14">
        <f t="shared" si="263"/>
        <v>1</v>
      </c>
      <c r="AD1108" s="14">
        <f t="shared" si="264"/>
        <v>0</v>
      </c>
      <c r="AE1108" s="14">
        <f t="shared" si="265"/>
        <v>0</v>
      </c>
      <c r="AF1108" s="14">
        <f t="shared" si="266"/>
        <v>0</v>
      </c>
      <c r="AG1108" s="14">
        <f t="shared" si="267"/>
        <v>0</v>
      </c>
      <c r="AH1108" s="14">
        <f t="shared" si="268"/>
        <v>0</v>
      </c>
      <c r="AI1108" s="9">
        <f t="shared" si="269"/>
        <v>27.073170731707318</v>
      </c>
    </row>
    <row r="1109" spans="1:35">
      <c r="A1109" s="1">
        <v>90799</v>
      </c>
      <c r="B1109" s="14">
        <v>71</v>
      </c>
      <c r="C1109" s="14">
        <v>10</v>
      </c>
      <c r="D1109" s="2">
        <v>71.718000000000004</v>
      </c>
      <c r="E1109" s="3">
        <v>5.2</v>
      </c>
      <c r="F1109" s="14">
        <v>96</v>
      </c>
      <c r="G1109" s="14">
        <v>52</v>
      </c>
      <c r="H1109" s="14">
        <v>27</v>
      </c>
      <c r="I1109" s="14">
        <v>11</v>
      </c>
      <c r="J1109" s="14">
        <v>6</v>
      </c>
      <c r="K1109" s="14">
        <v>1</v>
      </c>
      <c r="L1109" s="14">
        <v>0</v>
      </c>
      <c r="M1109" s="14">
        <v>0</v>
      </c>
      <c r="N1109" s="14">
        <v>1</v>
      </c>
      <c r="O1109" s="14">
        <v>0</v>
      </c>
      <c r="P1109" s="14">
        <v>1</v>
      </c>
      <c r="Q1109" s="14">
        <v>0</v>
      </c>
      <c r="R1109" s="14">
        <v>1</v>
      </c>
      <c r="S1109">
        <v>1</v>
      </c>
      <c r="T1109" s="41">
        <v>2</v>
      </c>
      <c r="U1109" s="14">
        <f t="shared" si="255"/>
        <v>197</v>
      </c>
      <c r="V1109" s="14">
        <f t="shared" si="256"/>
        <v>101</v>
      </c>
      <c r="W1109" s="14">
        <f t="shared" si="257"/>
        <v>49</v>
      </c>
      <c r="X1109" s="14">
        <f t="shared" si="258"/>
        <v>22</v>
      </c>
      <c r="Y1109" s="14">
        <f t="shared" si="259"/>
        <v>11</v>
      </c>
      <c r="Z1109" s="14">
        <f t="shared" si="260"/>
        <v>5</v>
      </c>
      <c r="AA1109" s="14">
        <f t="shared" si="261"/>
        <v>4</v>
      </c>
      <c r="AB1109" s="14">
        <f t="shared" si="262"/>
        <v>4</v>
      </c>
      <c r="AC1109" s="14">
        <f t="shared" si="263"/>
        <v>4</v>
      </c>
      <c r="AD1109" s="14">
        <f t="shared" si="264"/>
        <v>3</v>
      </c>
      <c r="AE1109" s="14">
        <f t="shared" si="265"/>
        <v>3</v>
      </c>
      <c r="AF1109" s="14">
        <f t="shared" si="266"/>
        <v>2</v>
      </c>
      <c r="AG1109" s="14">
        <f t="shared" si="267"/>
        <v>2</v>
      </c>
      <c r="AH1109" s="14">
        <f t="shared" si="268"/>
        <v>1</v>
      </c>
      <c r="AI1109" s="9">
        <f t="shared" si="269"/>
        <v>24.873096446700508</v>
      </c>
    </row>
    <row r="1110" spans="1:35">
      <c r="A1110" s="1">
        <v>90799</v>
      </c>
      <c r="B1110" s="14">
        <v>71</v>
      </c>
      <c r="C1110" s="14">
        <v>11</v>
      </c>
      <c r="D1110" s="2">
        <v>71.77</v>
      </c>
      <c r="E1110" s="3">
        <v>5.2</v>
      </c>
      <c r="F1110" s="14">
        <v>49</v>
      </c>
      <c r="G1110" s="14">
        <v>35</v>
      </c>
      <c r="H1110" s="14">
        <v>15</v>
      </c>
      <c r="I1110" s="14">
        <v>11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>
        <v>0</v>
      </c>
      <c r="T1110" s="41">
        <v>2</v>
      </c>
      <c r="U1110" s="14">
        <f t="shared" si="255"/>
        <v>110</v>
      </c>
      <c r="V1110" s="14">
        <f t="shared" si="256"/>
        <v>61</v>
      </c>
      <c r="W1110" s="14">
        <f t="shared" si="257"/>
        <v>26</v>
      </c>
      <c r="X1110" s="14">
        <f t="shared" si="258"/>
        <v>11</v>
      </c>
      <c r="Y1110" s="14">
        <f t="shared" si="259"/>
        <v>0</v>
      </c>
      <c r="Z1110" s="14">
        <f t="shared" si="260"/>
        <v>0</v>
      </c>
      <c r="AA1110" s="14">
        <f t="shared" si="261"/>
        <v>0</v>
      </c>
      <c r="AB1110" s="14">
        <f t="shared" si="262"/>
        <v>0</v>
      </c>
      <c r="AC1110" s="14">
        <f t="shared" si="263"/>
        <v>0</v>
      </c>
      <c r="AD1110" s="14">
        <f t="shared" si="264"/>
        <v>0</v>
      </c>
      <c r="AE1110" s="14">
        <f t="shared" si="265"/>
        <v>0</v>
      </c>
      <c r="AF1110" s="14">
        <f t="shared" si="266"/>
        <v>0</v>
      </c>
      <c r="AG1110" s="14">
        <f t="shared" si="267"/>
        <v>0</v>
      </c>
      <c r="AH1110" s="14">
        <f t="shared" si="268"/>
        <v>0</v>
      </c>
      <c r="AI1110" s="9">
        <f t="shared" si="269"/>
        <v>23.636363636363637</v>
      </c>
    </row>
    <row r="1111" spans="1:35">
      <c r="A1111" s="1">
        <v>90799</v>
      </c>
      <c r="B1111" s="14">
        <v>71</v>
      </c>
      <c r="C1111" s="14">
        <v>12</v>
      </c>
      <c r="D1111" s="2">
        <v>71.822000000000003</v>
      </c>
      <c r="E1111" s="3">
        <v>5.2</v>
      </c>
      <c r="F1111" s="14">
        <v>499</v>
      </c>
      <c r="G1111" s="14">
        <v>327</v>
      </c>
      <c r="H1111" s="14">
        <v>136</v>
      </c>
      <c r="I1111" s="14">
        <v>73</v>
      </c>
      <c r="J1111" s="14">
        <v>18</v>
      </c>
      <c r="K1111" s="14">
        <v>14</v>
      </c>
      <c r="L1111" s="14">
        <v>3</v>
      </c>
      <c r="M1111" s="14">
        <v>1</v>
      </c>
      <c r="N1111" s="14">
        <v>1</v>
      </c>
      <c r="O1111" s="14">
        <v>0</v>
      </c>
      <c r="P1111" s="14">
        <v>0</v>
      </c>
      <c r="Q1111" s="14">
        <v>0</v>
      </c>
      <c r="R1111" s="14">
        <v>0</v>
      </c>
      <c r="S1111">
        <v>0</v>
      </c>
      <c r="T1111" s="41">
        <v>2</v>
      </c>
      <c r="U1111" s="14">
        <f t="shared" si="255"/>
        <v>1072</v>
      </c>
      <c r="V1111" s="14">
        <f t="shared" si="256"/>
        <v>573</v>
      </c>
      <c r="W1111" s="14">
        <f t="shared" si="257"/>
        <v>246</v>
      </c>
      <c r="X1111" s="14">
        <f t="shared" si="258"/>
        <v>110</v>
      </c>
      <c r="Y1111" s="14">
        <f t="shared" si="259"/>
        <v>37</v>
      </c>
      <c r="Z1111" s="14">
        <f t="shared" si="260"/>
        <v>19</v>
      </c>
      <c r="AA1111" s="14">
        <f t="shared" si="261"/>
        <v>5</v>
      </c>
      <c r="AB1111" s="14">
        <f t="shared" si="262"/>
        <v>2</v>
      </c>
      <c r="AC1111" s="14">
        <f t="shared" si="263"/>
        <v>1</v>
      </c>
      <c r="AD1111" s="14">
        <f t="shared" si="264"/>
        <v>0</v>
      </c>
      <c r="AE1111" s="14">
        <f t="shared" si="265"/>
        <v>0</v>
      </c>
      <c r="AF1111" s="14">
        <f t="shared" si="266"/>
        <v>0</v>
      </c>
      <c r="AG1111" s="14">
        <f t="shared" si="267"/>
        <v>0</v>
      </c>
      <c r="AH1111" s="14">
        <f t="shared" si="268"/>
        <v>0</v>
      </c>
      <c r="AI1111" s="9">
        <f t="shared" si="269"/>
        <v>22.947761194029852</v>
      </c>
    </row>
    <row r="1112" spans="1:35">
      <c r="A1112" s="1">
        <v>90799</v>
      </c>
      <c r="B1112" s="14">
        <v>71</v>
      </c>
      <c r="C1112" s="14">
        <v>13</v>
      </c>
      <c r="D1112" s="2">
        <v>71.873999999999995</v>
      </c>
      <c r="E1112" s="3">
        <v>5.2</v>
      </c>
      <c r="F1112" s="14">
        <v>66</v>
      </c>
      <c r="G1112" s="14">
        <v>38</v>
      </c>
      <c r="H1112" s="14">
        <v>22</v>
      </c>
      <c r="I1112" s="14">
        <v>13</v>
      </c>
      <c r="J1112" s="14">
        <v>2</v>
      </c>
      <c r="K1112" s="14">
        <v>0</v>
      </c>
      <c r="L1112" s="14">
        <v>2</v>
      </c>
      <c r="M1112" s="14">
        <v>0</v>
      </c>
      <c r="N1112" s="14">
        <v>1</v>
      </c>
      <c r="O1112" s="14">
        <v>0</v>
      </c>
      <c r="P1112" s="14">
        <v>0</v>
      </c>
      <c r="Q1112" s="14">
        <v>0</v>
      </c>
      <c r="R1112" s="14">
        <v>0</v>
      </c>
      <c r="S1112">
        <v>0</v>
      </c>
      <c r="T1112" s="41">
        <v>2</v>
      </c>
      <c r="U1112" s="14">
        <f t="shared" si="255"/>
        <v>144</v>
      </c>
      <c r="V1112" s="14">
        <f t="shared" si="256"/>
        <v>78</v>
      </c>
      <c r="W1112" s="14">
        <f t="shared" si="257"/>
        <v>40</v>
      </c>
      <c r="X1112" s="14">
        <f t="shared" si="258"/>
        <v>18</v>
      </c>
      <c r="Y1112" s="14">
        <f t="shared" si="259"/>
        <v>5</v>
      </c>
      <c r="Z1112" s="14">
        <f t="shared" si="260"/>
        <v>3</v>
      </c>
      <c r="AA1112" s="14">
        <f t="shared" si="261"/>
        <v>3</v>
      </c>
      <c r="AB1112" s="14">
        <f t="shared" si="262"/>
        <v>1</v>
      </c>
      <c r="AC1112" s="14">
        <f t="shared" si="263"/>
        <v>1</v>
      </c>
      <c r="AD1112" s="14">
        <f t="shared" si="264"/>
        <v>0</v>
      </c>
      <c r="AE1112" s="14">
        <f t="shared" si="265"/>
        <v>0</v>
      </c>
      <c r="AF1112" s="14">
        <f t="shared" si="266"/>
        <v>0</v>
      </c>
      <c r="AG1112" s="14">
        <f t="shared" si="267"/>
        <v>0</v>
      </c>
      <c r="AH1112" s="14">
        <f t="shared" si="268"/>
        <v>0</v>
      </c>
      <c r="AI1112" s="9">
        <f t="shared" si="269"/>
        <v>27.777777777777779</v>
      </c>
    </row>
    <row r="1113" spans="1:35">
      <c r="A1113" s="1">
        <v>90799</v>
      </c>
      <c r="B1113" s="14">
        <v>71</v>
      </c>
      <c r="C1113" s="14">
        <v>14</v>
      </c>
      <c r="D1113" s="2">
        <v>71.926000000000002</v>
      </c>
      <c r="E1113" s="3">
        <v>5.2</v>
      </c>
      <c r="F1113" s="14">
        <v>59</v>
      </c>
      <c r="G1113" s="14">
        <v>47</v>
      </c>
      <c r="H1113" s="14">
        <v>21</v>
      </c>
      <c r="I1113" s="14">
        <v>9</v>
      </c>
      <c r="J1113" s="14">
        <v>0</v>
      </c>
      <c r="K1113" s="14">
        <v>1</v>
      </c>
      <c r="L1113" s="14">
        <v>1</v>
      </c>
      <c r="M1113" s="14">
        <v>0</v>
      </c>
      <c r="N1113" s="14">
        <v>0</v>
      </c>
      <c r="O1113" s="14">
        <v>0</v>
      </c>
      <c r="P1113" s="14">
        <v>0</v>
      </c>
      <c r="Q1113" s="14">
        <v>0</v>
      </c>
      <c r="R1113" s="14">
        <v>0</v>
      </c>
      <c r="S1113">
        <v>0</v>
      </c>
      <c r="T1113" s="41">
        <v>2</v>
      </c>
      <c r="U1113" s="14">
        <f t="shared" si="255"/>
        <v>138</v>
      </c>
      <c r="V1113" s="14">
        <f t="shared" si="256"/>
        <v>79</v>
      </c>
      <c r="W1113" s="14">
        <f t="shared" si="257"/>
        <v>32</v>
      </c>
      <c r="X1113" s="14">
        <f t="shared" si="258"/>
        <v>11</v>
      </c>
      <c r="Y1113" s="14">
        <f t="shared" si="259"/>
        <v>2</v>
      </c>
      <c r="Z1113" s="14">
        <f t="shared" si="260"/>
        <v>2</v>
      </c>
      <c r="AA1113" s="14">
        <f t="shared" si="261"/>
        <v>1</v>
      </c>
      <c r="AB1113" s="14">
        <f t="shared" si="262"/>
        <v>0</v>
      </c>
      <c r="AC1113" s="14">
        <f t="shared" si="263"/>
        <v>0</v>
      </c>
      <c r="AD1113" s="14">
        <f t="shared" si="264"/>
        <v>0</v>
      </c>
      <c r="AE1113" s="14">
        <f t="shared" si="265"/>
        <v>0</v>
      </c>
      <c r="AF1113" s="14">
        <f t="shared" si="266"/>
        <v>0</v>
      </c>
      <c r="AG1113" s="14">
        <f t="shared" si="267"/>
        <v>0</v>
      </c>
      <c r="AH1113" s="14">
        <f t="shared" si="268"/>
        <v>0</v>
      </c>
      <c r="AI1113" s="9">
        <f t="shared" si="269"/>
        <v>23.188405797101449</v>
      </c>
    </row>
    <row r="1114" spans="1:35">
      <c r="A1114" s="1">
        <v>90799</v>
      </c>
      <c r="B1114" s="14">
        <v>71</v>
      </c>
      <c r="C1114" s="14">
        <v>15</v>
      </c>
      <c r="D1114" s="2">
        <v>71.977999999999994</v>
      </c>
      <c r="E1114" s="3">
        <v>5.2</v>
      </c>
      <c r="F1114" s="14">
        <v>60</v>
      </c>
      <c r="G1114" s="14">
        <v>31</v>
      </c>
      <c r="H1114" s="14">
        <v>20</v>
      </c>
      <c r="I1114" s="14">
        <v>7</v>
      </c>
      <c r="J1114" s="14">
        <v>2</v>
      </c>
      <c r="K1114" s="14">
        <v>1</v>
      </c>
      <c r="L1114" s="14">
        <v>0</v>
      </c>
      <c r="M1114" s="14">
        <v>2</v>
      </c>
      <c r="N1114" s="14">
        <v>1</v>
      </c>
      <c r="O1114" s="14">
        <v>0</v>
      </c>
      <c r="P1114" s="14">
        <v>0</v>
      </c>
      <c r="Q1114" s="14">
        <v>0</v>
      </c>
      <c r="R1114" s="14">
        <v>0</v>
      </c>
      <c r="S1114">
        <v>0</v>
      </c>
      <c r="T1114" s="41">
        <v>2</v>
      </c>
      <c r="U1114" s="14">
        <f t="shared" si="255"/>
        <v>124</v>
      </c>
      <c r="V1114" s="14">
        <f t="shared" si="256"/>
        <v>64</v>
      </c>
      <c r="W1114" s="14">
        <f t="shared" si="257"/>
        <v>33</v>
      </c>
      <c r="X1114" s="14">
        <f t="shared" si="258"/>
        <v>13</v>
      </c>
      <c r="Y1114" s="14">
        <f t="shared" si="259"/>
        <v>6</v>
      </c>
      <c r="Z1114" s="14">
        <f t="shared" si="260"/>
        <v>4</v>
      </c>
      <c r="AA1114" s="14">
        <f t="shared" si="261"/>
        <v>3</v>
      </c>
      <c r="AB1114" s="14">
        <f t="shared" si="262"/>
        <v>3</v>
      </c>
      <c r="AC1114" s="14">
        <f t="shared" si="263"/>
        <v>1</v>
      </c>
      <c r="AD1114" s="14">
        <f t="shared" si="264"/>
        <v>0</v>
      </c>
      <c r="AE1114" s="14">
        <f t="shared" si="265"/>
        <v>0</v>
      </c>
      <c r="AF1114" s="14">
        <f t="shared" si="266"/>
        <v>0</v>
      </c>
      <c r="AG1114" s="14">
        <f t="shared" si="267"/>
        <v>0</v>
      </c>
      <c r="AH1114" s="14">
        <f t="shared" si="268"/>
        <v>0</v>
      </c>
      <c r="AI1114" s="9">
        <f t="shared" si="269"/>
        <v>26.612903225806448</v>
      </c>
    </row>
    <row r="1115" spans="1:35">
      <c r="A1115" s="1">
        <v>90799</v>
      </c>
      <c r="B1115" s="14">
        <v>71</v>
      </c>
      <c r="C1115" s="14">
        <v>16</v>
      </c>
      <c r="D1115" s="2">
        <v>72.03</v>
      </c>
      <c r="E1115" s="3">
        <v>5.2</v>
      </c>
      <c r="F1115" s="14">
        <v>64</v>
      </c>
      <c r="G1115" s="14">
        <v>51</v>
      </c>
      <c r="H1115" s="14">
        <v>30</v>
      </c>
      <c r="I1115" s="14">
        <v>10</v>
      </c>
      <c r="J1115" s="14">
        <v>6</v>
      </c>
      <c r="K1115" s="14">
        <v>0</v>
      </c>
      <c r="L1115" s="14">
        <v>0</v>
      </c>
      <c r="M1115" s="14">
        <v>1</v>
      </c>
      <c r="N1115" s="14">
        <v>0</v>
      </c>
      <c r="O1115" s="14">
        <v>0</v>
      </c>
      <c r="P1115" s="14">
        <v>0</v>
      </c>
      <c r="Q1115" s="14">
        <v>0</v>
      </c>
      <c r="R1115" s="14">
        <v>0</v>
      </c>
      <c r="S1115">
        <v>0</v>
      </c>
      <c r="T1115" s="41">
        <v>2</v>
      </c>
      <c r="U1115" s="14">
        <f t="shared" si="255"/>
        <v>162</v>
      </c>
      <c r="V1115" s="14">
        <f t="shared" si="256"/>
        <v>98</v>
      </c>
      <c r="W1115" s="14">
        <f t="shared" si="257"/>
        <v>47</v>
      </c>
      <c r="X1115" s="14">
        <f t="shared" si="258"/>
        <v>17</v>
      </c>
      <c r="Y1115" s="14">
        <f t="shared" si="259"/>
        <v>7</v>
      </c>
      <c r="Z1115" s="14">
        <f t="shared" si="260"/>
        <v>1</v>
      </c>
      <c r="AA1115" s="14">
        <f t="shared" si="261"/>
        <v>1</v>
      </c>
      <c r="AB1115" s="14">
        <f t="shared" si="262"/>
        <v>1</v>
      </c>
      <c r="AC1115" s="14">
        <f t="shared" si="263"/>
        <v>0</v>
      </c>
      <c r="AD1115" s="14">
        <f t="shared" si="264"/>
        <v>0</v>
      </c>
      <c r="AE1115" s="14">
        <f t="shared" si="265"/>
        <v>0</v>
      </c>
      <c r="AF1115" s="14">
        <f t="shared" si="266"/>
        <v>0</v>
      </c>
      <c r="AG1115" s="14">
        <f t="shared" si="267"/>
        <v>0</v>
      </c>
      <c r="AH1115" s="14">
        <f t="shared" si="268"/>
        <v>0</v>
      </c>
      <c r="AI1115" s="9">
        <f t="shared" si="269"/>
        <v>29.012345679012348</v>
      </c>
    </row>
    <row r="1116" spans="1:35">
      <c r="A1116" s="1">
        <v>90799</v>
      </c>
      <c r="B1116" s="14">
        <v>71</v>
      </c>
      <c r="C1116" s="14">
        <v>17</v>
      </c>
      <c r="D1116" s="2">
        <v>72.081999999999994</v>
      </c>
      <c r="E1116" s="3">
        <v>5.2</v>
      </c>
      <c r="F1116" s="14">
        <v>78</v>
      </c>
      <c r="G1116" s="14">
        <v>52</v>
      </c>
      <c r="H1116" s="14">
        <v>27</v>
      </c>
      <c r="I1116" s="14">
        <v>19</v>
      </c>
      <c r="J1116" s="14">
        <v>5</v>
      </c>
      <c r="K1116" s="14">
        <v>3</v>
      </c>
      <c r="L1116" s="14">
        <v>0</v>
      </c>
      <c r="M1116" s="14">
        <v>1</v>
      </c>
      <c r="N1116" s="14">
        <v>0</v>
      </c>
      <c r="O1116" s="14">
        <v>1</v>
      </c>
      <c r="P1116" s="14">
        <v>1</v>
      </c>
      <c r="Q1116" s="14">
        <v>0</v>
      </c>
      <c r="R1116" s="14">
        <v>0</v>
      </c>
      <c r="S1116">
        <v>0</v>
      </c>
      <c r="T1116" s="41">
        <v>2</v>
      </c>
      <c r="U1116" s="14">
        <f t="shared" si="255"/>
        <v>187</v>
      </c>
      <c r="V1116" s="14">
        <f t="shared" si="256"/>
        <v>109</v>
      </c>
      <c r="W1116" s="14">
        <f t="shared" si="257"/>
        <v>57</v>
      </c>
      <c r="X1116" s="14">
        <f t="shared" si="258"/>
        <v>30</v>
      </c>
      <c r="Y1116" s="14">
        <f t="shared" si="259"/>
        <v>11</v>
      </c>
      <c r="Z1116" s="14">
        <f t="shared" si="260"/>
        <v>6</v>
      </c>
      <c r="AA1116" s="14">
        <f t="shared" si="261"/>
        <v>3</v>
      </c>
      <c r="AB1116" s="14">
        <f t="shared" si="262"/>
        <v>3</v>
      </c>
      <c r="AC1116" s="14">
        <f t="shared" si="263"/>
        <v>2</v>
      </c>
      <c r="AD1116" s="14">
        <f t="shared" si="264"/>
        <v>2</v>
      </c>
      <c r="AE1116" s="14">
        <f t="shared" si="265"/>
        <v>1</v>
      </c>
      <c r="AF1116" s="14">
        <f t="shared" si="266"/>
        <v>0</v>
      </c>
      <c r="AG1116" s="14">
        <f t="shared" si="267"/>
        <v>0</v>
      </c>
      <c r="AH1116" s="14">
        <f t="shared" si="268"/>
        <v>0</v>
      </c>
      <c r="AI1116" s="9">
        <f t="shared" si="269"/>
        <v>30.481283422459892</v>
      </c>
    </row>
    <row r="1117" spans="1:35">
      <c r="A1117" s="1">
        <v>90799</v>
      </c>
      <c r="B1117" s="14">
        <v>71</v>
      </c>
      <c r="C1117" s="14">
        <v>18</v>
      </c>
      <c r="D1117" s="2">
        <v>72.134</v>
      </c>
      <c r="E1117" s="3">
        <v>5.2</v>
      </c>
      <c r="F1117" s="14">
        <v>42</v>
      </c>
      <c r="G1117" s="14">
        <v>35</v>
      </c>
      <c r="H1117" s="14">
        <v>10</v>
      </c>
      <c r="I1117" s="14">
        <v>11</v>
      </c>
      <c r="J1117" s="14">
        <v>7</v>
      </c>
      <c r="K1117" s="14">
        <v>1</v>
      </c>
      <c r="L1117" s="14">
        <v>1</v>
      </c>
      <c r="M1117" s="14">
        <v>0</v>
      </c>
      <c r="N1117" s="14">
        <v>1</v>
      </c>
      <c r="O1117" s="14">
        <v>0</v>
      </c>
      <c r="P1117" s="14">
        <v>1</v>
      </c>
      <c r="Q1117" s="14">
        <v>1</v>
      </c>
      <c r="R1117" s="14">
        <v>0</v>
      </c>
      <c r="S1117">
        <v>0</v>
      </c>
      <c r="T1117" s="41">
        <v>2</v>
      </c>
      <c r="U1117" s="14">
        <f t="shared" si="255"/>
        <v>110</v>
      </c>
      <c r="V1117" s="14">
        <f t="shared" si="256"/>
        <v>68</v>
      </c>
      <c r="W1117" s="14">
        <f t="shared" si="257"/>
        <v>33</v>
      </c>
      <c r="X1117" s="14">
        <f t="shared" si="258"/>
        <v>23</v>
      </c>
      <c r="Y1117" s="14">
        <f t="shared" si="259"/>
        <v>12</v>
      </c>
      <c r="Z1117" s="14">
        <f t="shared" si="260"/>
        <v>5</v>
      </c>
      <c r="AA1117" s="14">
        <f t="shared" si="261"/>
        <v>4</v>
      </c>
      <c r="AB1117" s="14">
        <f t="shared" si="262"/>
        <v>3</v>
      </c>
      <c r="AC1117" s="14">
        <f t="shared" si="263"/>
        <v>3</v>
      </c>
      <c r="AD1117" s="14">
        <f t="shared" si="264"/>
        <v>2</v>
      </c>
      <c r="AE1117" s="14">
        <f t="shared" si="265"/>
        <v>2</v>
      </c>
      <c r="AF1117" s="14">
        <f t="shared" si="266"/>
        <v>1</v>
      </c>
      <c r="AG1117" s="14">
        <f t="shared" si="267"/>
        <v>0</v>
      </c>
      <c r="AH1117" s="14">
        <f t="shared" si="268"/>
        <v>0</v>
      </c>
      <c r="AI1117" s="9">
        <f t="shared" si="269"/>
        <v>30</v>
      </c>
    </row>
    <row r="1118" spans="1:35">
      <c r="A1118" s="1">
        <v>90799</v>
      </c>
      <c r="B1118" s="14">
        <v>71</v>
      </c>
      <c r="C1118" s="14">
        <v>19</v>
      </c>
      <c r="D1118" s="2">
        <v>72.186000000000007</v>
      </c>
      <c r="E1118" s="3">
        <v>5.2</v>
      </c>
      <c r="F1118" s="14">
        <v>87</v>
      </c>
      <c r="G1118" s="14">
        <v>77</v>
      </c>
      <c r="H1118" s="14">
        <v>42</v>
      </c>
      <c r="I1118" s="14">
        <v>20</v>
      </c>
      <c r="J1118" s="14">
        <v>11</v>
      </c>
      <c r="K1118" s="14">
        <v>3</v>
      </c>
      <c r="L1118" s="14">
        <v>0</v>
      </c>
      <c r="M1118" s="14">
        <v>0</v>
      </c>
      <c r="N1118" s="14">
        <v>0</v>
      </c>
      <c r="O1118" s="14">
        <v>0</v>
      </c>
      <c r="P1118" s="14">
        <v>0</v>
      </c>
      <c r="Q1118" s="14">
        <v>0</v>
      </c>
      <c r="R1118" s="14">
        <v>0</v>
      </c>
      <c r="S1118">
        <v>0</v>
      </c>
      <c r="T1118" s="41">
        <v>2</v>
      </c>
      <c r="U1118" s="14">
        <f t="shared" si="255"/>
        <v>240</v>
      </c>
      <c r="V1118" s="14">
        <f t="shared" si="256"/>
        <v>153</v>
      </c>
      <c r="W1118" s="14">
        <f t="shared" si="257"/>
        <v>76</v>
      </c>
      <c r="X1118" s="14">
        <f t="shared" si="258"/>
        <v>34</v>
      </c>
      <c r="Y1118" s="14">
        <f t="shared" si="259"/>
        <v>14</v>
      </c>
      <c r="Z1118" s="14">
        <f t="shared" si="260"/>
        <v>3</v>
      </c>
      <c r="AA1118" s="14">
        <f t="shared" si="261"/>
        <v>0</v>
      </c>
      <c r="AB1118" s="14">
        <f t="shared" si="262"/>
        <v>0</v>
      </c>
      <c r="AC1118" s="14">
        <f t="shared" si="263"/>
        <v>0</v>
      </c>
      <c r="AD1118" s="14">
        <f t="shared" si="264"/>
        <v>0</v>
      </c>
      <c r="AE1118" s="14">
        <f t="shared" si="265"/>
        <v>0</v>
      </c>
      <c r="AF1118" s="14">
        <f t="shared" si="266"/>
        <v>0</v>
      </c>
      <c r="AG1118" s="14">
        <f t="shared" si="267"/>
        <v>0</v>
      </c>
      <c r="AH1118" s="14">
        <f t="shared" si="268"/>
        <v>0</v>
      </c>
      <c r="AI1118" s="9">
        <f t="shared" si="269"/>
        <v>31.666666666666664</v>
      </c>
    </row>
    <row r="1119" spans="1:35">
      <c r="A1119" s="1">
        <v>90799</v>
      </c>
      <c r="B1119" s="14">
        <v>71</v>
      </c>
      <c r="C1119" s="14">
        <v>20</v>
      </c>
      <c r="D1119" s="2">
        <v>72.238</v>
      </c>
      <c r="E1119" s="3">
        <v>5.2</v>
      </c>
      <c r="F1119" s="14">
        <v>121</v>
      </c>
      <c r="G1119" s="14">
        <v>100</v>
      </c>
      <c r="H1119" s="14">
        <v>63</v>
      </c>
      <c r="I1119" s="14">
        <v>42</v>
      </c>
      <c r="J1119" s="14">
        <v>9</v>
      </c>
      <c r="K1119" s="14">
        <v>1</v>
      </c>
      <c r="L1119" s="14">
        <v>0</v>
      </c>
      <c r="M1119" s="14">
        <v>0</v>
      </c>
      <c r="N1119" s="14">
        <v>0</v>
      </c>
      <c r="O1119" s="14">
        <v>0</v>
      </c>
      <c r="P1119" s="14">
        <v>0</v>
      </c>
      <c r="Q1119" s="14">
        <v>0</v>
      </c>
      <c r="R1119" s="14">
        <v>1</v>
      </c>
      <c r="S1119">
        <v>1</v>
      </c>
      <c r="T1119" s="41">
        <v>2</v>
      </c>
      <c r="U1119" s="14">
        <f t="shared" si="255"/>
        <v>338</v>
      </c>
      <c r="V1119" s="14">
        <f t="shared" si="256"/>
        <v>217</v>
      </c>
      <c r="W1119" s="14">
        <f t="shared" si="257"/>
        <v>117</v>
      </c>
      <c r="X1119" s="14">
        <f t="shared" si="258"/>
        <v>54</v>
      </c>
      <c r="Y1119" s="14">
        <f t="shared" si="259"/>
        <v>12</v>
      </c>
      <c r="Z1119" s="14">
        <f t="shared" si="260"/>
        <v>3</v>
      </c>
      <c r="AA1119" s="14">
        <f t="shared" si="261"/>
        <v>2</v>
      </c>
      <c r="AB1119" s="14">
        <f t="shared" si="262"/>
        <v>2</v>
      </c>
      <c r="AC1119" s="14">
        <f t="shared" si="263"/>
        <v>2</v>
      </c>
      <c r="AD1119" s="14">
        <f t="shared" si="264"/>
        <v>2</v>
      </c>
      <c r="AE1119" s="14">
        <f t="shared" si="265"/>
        <v>2</v>
      </c>
      <c r="AF1119" s="14">
        <f t="shared" si="266"/>
        <v>2</v>
      </c>
      <c r="AG1119" s="14">
        <f t="shared" si="267"/>
        <v>2</v>
      </c>
      <c r="AH1119" s="14">
        <f t="shared" si="268"/>
        <v>1</v>
      </c>
      <c r="AI1119" s="9">
        <f t="shared" si="269"/>
        <v>34.615384615384613</v>
      </c>
    </row>
    <row r="1120" spans="1:35">
      <c r="A1120" s="1">
        <v>90999</v>
      </c>
      <c r="B1120" s="14">
        <v>72</v>
      </c>
      <c r="C1120" s="14">
        <v>1</v>
      </c>
      <c r="D1120" s="2">
        <v>72.290000000000006</v>
      </c>
      <c r="E1120" s="3">
        <v>5.2</v>
      </c>
      <c r="F1120" s="14">
        <v>45</v>
      </c>
      <c r="G1120" s="14">
        <v>37</v>
      </c>
      <c r="H1120" s="14">
        <v>26</v>
      </c>
      <c r="I1120" s="14">
        <v>10</v>
      </c>
      <c r="J1120" s="14">
        <v>2</v>
      </c>
      <c r="K1120" s="14">
        <v>1</v>
      </c>
      <c r="L1120" s="14">
        <v>1</v>
      </c>
      <c r="M1120" s="14">
        <v>0</v>
      </c>
      <c r="N1120" s="14">
        <v>1</v>
      </c>
      <c r="O1120" s="14">
        <v>1</v>
      </c>
      <c r="P1120" s="14">
        <v>0</v>
      </c>
      <c r="Q1120" s="14">
        <v>0</v>
      </c>
      <c r="R1120" s="14">
        <v>0</v>
      </c>
      <c r="S1120">
        <v>0</v>
      </c>
      <c r="T1120" s="41">
        <v>2</v>
      </c>
      <c r="U1120" s="14">
        <f t="shared" si="255"/>
        <v>124</v>
      </c>
      <c r="V1120" s="14">
        <f t="shared" si="256"/>
        <v>79</v>
      </c>
      <c r="W1120" s="14">
        <f t="shared" si="257"/>
        <v>42</v>
      </c>
      <c r="X1120" s="14">
        <f t="shared" si="258"/>
        <v>16</v>
      </c>
      <c r="Y1120" s="14">
        <f t="shared" si="259"/>
        <v>6</v>
      </c>
      <c r="Z1120" s="14">
        <f t="shared" si="260"/>
        <v>4</v>
      </c>
      <c r="AA1120" s="14">
        <f t="shared" si="261"/>
        <v>3</v>
      </c>
      <c r="AB1120" s="14">
        <f t="shared" si="262"/>
        <v>2</v>
      </c>
      <c r="AC1120" s="14">
        <f t="shared" si="263"/>
        <v>2</v>
      </c>
      <c r="AD1120" s="14">
        <f t="shared" si="264"/>
        <v>1</v>
      </c>
      <c r="AE1120" s="14">
        <f t="shared" si="265"/>
        <v>0</v>
      </c>
      <c r="AF1120" s="14">
        <f t="shared" si="266"/>
        <v>0</v>
      </c>
      <c r="AG1120" s="14">
        <f t="shared" si="267"/>
        <v>0</v>
      </c>
      <c r="AH1120" s="14">
        <f t="shared" si="268"/>
        <v>0</v>
      </c>
      <c r="AI1120" s="9">
        <f t="shared" si="269"/>
        <v>33.87096774193548</v>
      </c>
    </row>
    <row r="1121" spans="1:35">
      <c r="A1121" s="1">
        <v>90999</v>
      </c>
      <c r="B1121" s="14">
        <v>72</v>
      </c>
      <c r="C1121" s="14">
        <v>2</v>
      </c>
      <c r="D1121" s="2">
        <v>72.341999999999999</v>
      </c>
      <c r="E1121" s="3">
        <v>5.2</v>
      </c>
      <c r="F1121" s="14">
        <v>53</v>
      </c>
      <c r="G1121" s="14">
        <v>36</v>
      </c>
      <c r="H1121" s="14">
        <v>20</v>
      </c>
      <c r="I1121" s="14">
        <v>10</v>
      </c>
      <c r="J1121" s="14">
        <v>6</v>
      </c>
      <c r="K1121" s="14">
        <v>3</v>
      </c>
      <c r="L1121" s="14">
        <v>0</v>
      </c>
      <c r="M1121" s="14">
        <v>0</v>
      </c>
      <c r="N1121" s="14">
        <v>0</v>
      </c>
      <c r="O1121" s="14">
        <v>0</v>
      </c>
      <c r="P1121" s="14">
        <v>1</v>
      </c>
      <c r="Q1121" s="14">
        <v>0</v>
      </c>
      <c r="R1121" s="14">
        <v>0</v>
      </c>
      <c r="S1121">
        <v>0</v>
      </c>
      <c r="T1121" s="41">
        <v>2</v>
      </c>
      <c r="U1121" s="14">
        <f t="shared" si="255"/>
        <v>129</v>
      </c>
      <c r="V1121" s="14">
        <f t="shared" si="256"/>
        <v>76</v>
      </c>
      <c r="W1121" s="14">
        <f t="shared" si="257"/>
        <v>40</v>
      </c>
      <c r="X1121" s="14">
        <f t="shared" si="258"/>
        <v>20</v>
      </c>
      <c r="Y1121" s="14">
        <f t="shared" si="259"/>
        <v>10</v>
      </c>
      <c r="Z1121" s="14">
        <f t="shared" si="260"/>
        <v>4</v>
      </c>
      <c r="AA1121" s="14">
        <f t="shared" si="261"/>
        <v>1</v>
      </c>
      <c r="AB1121" s="14">
        <f t="shared" si="262"/>
        <v>1</v>
      </c>
      <c r="AC1121" s="14">
        <f t="shared" si="263"/>
        <v>1</v>
      </c>
      <c r="AD1121" s="14">
        <f t="shared" si="264"/>
        <v>1</v>
      </c>
      <c r="AE1121" s="14">
        <f t="shared" si="265"/>
        <v>1</v>
      </c>
      <c r="AF1121" s="14">
        <f t="shared" si="266"/>
        <v>0</v>
      </c>
      <c r="AG1121" s="14">
        <f t="shared" si="267"/>
        <v>0</v>
      </c>
      <c r="AH1121" s="14">
        <f t="shared" si="268"/>
        <v>0</v>
      </c>
      <c r="AI1121" s="9">
        <f t="shared" si="269"/>
        <v>31.007751937984494</v>
      </c>
    </row>
    <row r="1122" spans="1:35">
      <c r="A1122" s="1">
        <v>90999</v>
      </c>
      <c r="B1122" s="14">
        <v>72</v>
      </c>
      <c r="C1122" s="14">
        <v>3</v>
      </c>
      <c r="D1122" s="2">
        <v>72.394000000000005</v>
      </c>
      <c r="E1122" s="3">
        <v>5.2</v>
      </c>
      <c r="F1122" s="14">
        <v>119</v>
      </c>
      <c r="G1122" s="14">
        <v>92</v>
      </c>
      <c r="H1122" s="14">
        <v>53</v>
      </c>
      <c r="I1122" s="14">
        <v>23</v>
      </c>
      <c r="J1122" s="14">
        <v>12</v>
      </c>
      <c r="K1122" s="14">
        <v>8</v>
      </c>
      <c r="L1122" s="14">
        <v>0</v>
      </c>
      <c r="M1122" s="14">
        <v>0</v>
      </c>
      <c r="N1122" s="14">
        <v>0</v>
      </c>
      <c r="O1122" s="14">
        <v>0</v>
      </c>
      <c r="P1122" s="14">
        <v>0</v>
      </c>
      <c r="Q1122" s="14">
        <v>0</v>
      </c>
      <c r="R1122" s="14">
        <v>0</v>
      </c>
      <c r="S1122">
        <v>0</v>
      </c>
      <c r="T1122" s="41">
        <v>2</v>
      </c>
      <c r="U1122" s="14">
        <f t="shared" si="255"/>
        <v>307</v>
      </c>
      <c r="V1122" s="14">
        <f t="shared" si="256"/>
        <v>188</v>
      </c>
      <c r="W1122" s="14">
        <f t="shared" si="257"/>
        <v>96</v>
      </c>
      <c r="X1122" s="14">
        <f t="shared" si="258"/>
        <v>43</v>
      </c>
      <c r="Y1122" s="14">
        <f t="shared" si="259"/>
        <v>20</v>
      </c>
      <c r="Z1122" s="14">
        <f t="shared" si="260"/>
        <v>8</v>
      </c>
      <c r="AA1122" s="14">
        <f t="shared" si="261"/>
        <v>0</v>
      </c>
      <c r="AB1122" s="14">
        <f t="shared" si="262"/>
        <v>0</v>
      </c>
      <c r="AC1122" s="14">
        <f t="shared" si="263"/>
        <v>0</v>
      </c>
      <c r="AD1122" s="14">
        <f t="shared" si="264"/>
        <v>0</v>
      </c>
      <c r="AE1122" s="14">
        <f t="shared" si="265"/>
        <v>0</v>
      </c>
      <c r="AF1122" s="14">
        <f t="shared" si="266"/>
        <v>0</v>
      </c>
      <c r="AG1122" s="14">
        <f t="shared" si="267"/>
        <v>0</v>
      </c>
      <c r="AH1122" s="14">
        <f t="shared" si="268"/>
        <v>0</v>
      </c>
      <c r="AI1122" s="9">
        <f t="shared" si="269"/>
        <v>31.270358306188921</v>
      </c>
    </row>
    <row r="1123" spans="1:35">
      <c r="A1123" s="1">
        <v>90999</v>
      </c>
      <c r="B1123" s="14">
        <v>72</v>
      </c>
      <c r="C1123" s="14">
        <v>4</v>
      </c>
      <c r="D1123" s="2">
        <v>72.445999999999998</v>
      </c>
      <c r="E1123" s="3">
        <v>5.2</v>
      </c>
      <c r="F1123" s="14">
        <v>64</v>
      </c>
      <c r="G1123" s="14">
        <v>58</v>
      </c>
      <c r="H1123" s="14">
        <v>40</v>
      </c>
      <c r="I1123" s="14">
        <v>27</v>
      </c>
      <c r="J1123" s="14">
        <v>13</v>
      </c>
      <c r="K1123" s="14">
        <v>4</v>
      </c>
      <c r="L1123" s="14">
        <v>2</v>
      </c>
      <c r="M1123" s="14">
        <v>1</v>
      </c>
      <c r="N1123" s="14">
        <v>0</v>
      </c>
      <c r="O1123" s="14">
        <v>0</v>
      </c>
      <c r="P1123" s="14">
        <v>0</v>
      </c>
      <c r="Q1123" s="14">
        <v>0</v>
      </c>
      <c r="R1123" s="14">
        <v>0</v>
      </c>
      <c r="S1123">
        <v>0</v>
      </c>
      <c r="T1123" s="41">
        <v>2</v>
      </c>
      <c r="U1123" s="14">
        <f t="shared" si="255"/>
        <v>209</v>
      </c>
      <c r="V1123" s="14">
        <f t="shared" si="256"/>
        <v>145</v>
      </c>
      <c r="W1123" s="14">
        <f t="shared" si="257"/>
        <v>87</v>
      </c>
      <c r="X1123" s="14">
        <f t="shared" si="258"/>
        <v>47</v>
      </c>
      <c r="Y1123" s="14">
        <f t="shared" si="259"/>
        <v>20</v>
      </c>
      <c r="Z1123" s="14">
        <f t="shared" si="260"/>
        <v>7</v>
      </c>
      <c r="AA1123" s="14">
        <f t="shared" si="261"/>
        <v>3</v>
      </c>
      <c r="AB1123" s="14">
        <f t="shared" si="262"/>
        <v>1</v>
      </c>
      <c r="AC1123" s="14">
        <f t="shared" si="263"/>
        <v>0</v>
      </c>
      <c r="AD1123" s="14">
        <f t="shared" si="264"/>
        <v>0</v>
      </c>
      <c r="AE1123" s="14">
        <f t="shared" si="265"/>
        <v>0</v>
      </c>
      <c r="AF1123" s="14">
        <f t="shared" si="266"/>
        <v>0</v>
      </c>
      <c r="AG1123" s="14">
        <f t="shared" si="267"/>
        <v>0</v>
      </c>
      <c r="AH1123" s="14">
        <f t="shared" si="268"/>
        <v>0</v>
      </c>
      <c r="AI1123" s="9">
        <f t="shared" si="269"/>
        <v>41.626794258373209</v>
      </c>
    </row>
    <row r="1124" spans="1:35">
      <c r="A1124" s="1">
        <v>90999</v>
      </c>
      <c r="B1124" s="14">
        <v>72</v>
      </c>
      <c r="C1124" s="14">
        <v>5</v>
      </c>
      <c r="D1124" s="2">
        <v>72.498000000000005</v>
      </c>
      <c r="E1124" s="3">
        <v>5.2</v>
      </c>
      <c r="F1124" s="14">
        <v>326</v>
      </c>
      <c r="G1124" s="14">
        <v>290</v>
      </c>
      <c r="H1124" s="14">
        <v>170</v>
      </c>
      <c r="I1124" s="14">
        <v>80</v>
      </c>
      <c r="J1124" s="14">
        <v>35</v>
      </c>
      <c r="K1124" s="14">
        <v>8</v>
      </c>
      <c r="L1124" s="14">
        <v>1</v>
      </c>
      <c r="M1124" s="14">
        <v>0</v>
      </c>
      <c r="N1124" s="14">
        <v>1</v>
      </c>
      <c r="O1124" s="14">
        <v>0</v>
      </c>
      <c r="P1124" s="14">
        <v>0</v>
      </c>
      <c r="Q1124" s="14">
        <v>1</v>
      </c>
      <c r="R1124" s="14">
        <v>0</v>
      </c>
      <c r="S1124">
        <v>0</v>
      </c>
      <c r="T1124" s="41">
        <v>2</v>
      </c>
      <c r="U1124" s="14">
        <f t="shared" si="255"/>
        <v>912</v>
      </c>
      <c r="V1124" s="14">
        <f t="shared" si="256"/>
        <v>586</v>
      </c>
      <c r="W1124" s="14">
        <f t="shared" si="257"/>
        <v>296</v>
      </c>
      <c r="X1124" s="14">
        <f t="shared" si="258"/>
        <v>126</v>
      </c>
      <c r="Y1124" s="14">
        <f t="shared" si="259"/>
        <v>46</v>
      </c>
      <c r="Z1124" s="14">
        <f t="shared" si="260"/>
        <v>11</v>
      </c>
      <c r="AA1124" s="14">
        <f t="shared" si="261"/>
        <v>3</v>
      </c>
      <c r="AB1124" s="14">
        <f t="shared" si="262"/>
        <v>2</v>
      </c>
      <c r="AC1124" s="14">
        <f t="shared" si="263"/>
        <v>2</v>
      </c>
      <c r="AD1124" s="14">
        <f t="shared" si="264"/>
        <v>1</v>
      </c>
      <c r="AE1124" s="14">
        <f t="shared" si="265"/>
        <v>1</v>
      </c>
      <c r="AF1124" s="14">
        <f t="shared" si="266"/>
        <v>1</v>
      </c>
      <c r="AG1124" s="14">
        <f t="shared" si="267"/>
        <v>0</v>
      </c>
      <c r="AH1124" s="14">
        <f t="shared" si="268"/>
        <v>0</v>
      </c>
      <c r="AI1124" s="9">
        <f t="shared" si="269"/>
        <v>32.456140350877192</v>
      </c>
    </row>
    <row r="1125" spans="1:35">
      <c r="A1125" s="1">
        <v>90999</v>
      </c>
      <c r="B1125" s="14">
        <v>72</v>
      </c>
      <c r="C1125" s="14">
        <v>6</v>
      </c>
      <c r="D1125" s="2">
        <v>72.55</v>
      </c>
      <c r="E1125" s="3">
        <v>5.2</v>
      </c>
      <c r="F1125" s="14">
        <v>73</v>
      </c>
      <c r="G1125" s="14">
        <v>62</v>
      </c>
      <c r="H1125" s="14">
        <v>40</v>
      </c>
      <c r="I1125" s="14">
        <v>26</v>
      </c>
      <c r="J1125" s="14">
        <v>14</v>
      </c>
      <c r="K1125" s="14">
        <v>3</v>
      </c>
      <c r="L1125" s="14">
        <v>2</v>
      </c>
      <c r="M1125" s="14">
        <v>0</v>
      </c>
      <c r="N1125" s="14">
        <v>1</v>
      </c>
      <c r="O1125" s="14">
        <v>0</v>
      </c>
      <c r="P1125" s="14">
        <v>0</v>
      </c>
      <c r="Q1125" s="14">
        <v>0</v>
      </c>
      <c r="R1125" s="14">
        <v>0</v>
      </c>
      <c r="S1125">
        <v>0</v>
      </c>
      <c r="T1125" s="41">
        <v>2</v>
      </c>
      <c r="U1125" s="14">
        <f t="shared" si="255"/>
        <v>221</v>
      </c>
      <c r="V1125" s="14">
        <f t="shared" si="256"/>
        <v>148</v>
      </c>
      <c r="W1125" s="14">
        <f t="shared" si="257"/>
        <v>86</v>
      </c>
      <c r="X1125" s="14">
        <f t="shared" si="258"/>
        <v>46</v>
      </c>
      <c r="Y1125" s="14">
        <f t="shared" si="259"/>
        <v>20</v>
      </c>
      <c r="Z1125" s="14">
        <f t="shared" si="260"/>
        <v>6</v>
      </c>
      <c r="AA1125" s="14">
        <f t="shared" si="261"/>
        <v>3</v>
      </c>
      <c r="AB1125" s="14">
        <f t="shared" si="262"/>
        <v>1</v>
      </c>
      <c r="AC1125" s="14">
        <f t="shared" si="263"/>
        <v>1</v>
      </c>
      <c r="AD1125" s="14">
        <f t="shared" si="264"/>
        <v>0</v>
      </c>
      <c r="AE1125" s="14">
        <f t="shared" si="265"/>
        <v>0</v>
      </c>
      <c r="AF1125" s="14">
        <f t="shared" si="266"/>
        <v>0</v>
      </c>
      <c r="AG1125" s="14">
        <f t="shared" si="267"/>
        <v>0</v>
      </c>
      <c r="AH1125" s="14">
        <f t="shared" si="268"/>
        <v>0</v>
      </c>
      <c r="AI1125" s="9">
        <f t="shared" si="269"/>
        <v>38.914027149321271</v>
      </c>
    </row>
    <row r="1126" spans="1:35">
      <c r="A1126" s="1">
        <v>90999</v>
      </c>
      <c r="B1126" s="14">
        <v>72</v>
      </c>
      <c r="C1126" s="14">
        <v>7</v>
      </c>
      <c r="D1126" s="2">
        <v>72.602000000000004</v>
      </c>
      <c r="E1126" s="3">
        <v>5.2</v>
      </c>
      <c r="F1126" s="14">
        <v>41</v>
      </c>
      <c r="G1126" s="14">
        <v>17</v>
      </c>
      <c r="H1126" s="14">
        <v>11</v>
      </c>
      <c r="I1126" s="14">
        <v>4</v>
      </c>
      <c r="J1126" s="14">
        <v>1</v>
      </c>
      <c r="K1126" s="14">
        <v>1</v>
      </c>
      <c r="L1126" s="14">
        <v>0</v>
      </c>
      <c r="M1126" s="14">
        <v>0</v>
      </c>
      <c r="N1126" s="14">
        <v>0</v>
      </c>
      <c r="O1126" s="14">
        <v>0</v>
      </c>
      <c r="P1126" s="14">
        <v>0</v>
      </c>
      <c r="Q1126" s="14">
        <v>0</v>
      </c>
      <c r="R1126" s="14">
        <v>0</v>
      </c>
      <c r="S1126">
        <v>0</v>
      </c>
      <c r="T1126" s="41">
        <v>2</v>
      </c>
      <c r="U1126" s="14">
        <f t="shared" si="255"/>
        <v>75</v>
      </c>
      <c r="V1126" s="14">
        <f t="shared" si="256"/>
        <v>34</v>
      </c>
      <c r="W1126" s="14">
        <f t="shared" si="257"/>
        <v>17</v>
      </c>
      <c r="X1126" s="14">
        <f t="shared" si="258"/>
        <v>6</v>
      </c>
      <c r="Y1126" s="14">
        <f t="shared" si="259"/>
        <v>2</v>
      </c>
      <c r="Z1126" s="14">
        <f t="shared" si="260"/>
        <v>1</v>
      </c>
      <c r="AA1126" s="14">
        <f t="shared" si="261"/>
        <v>0</v>
      </c>
      <c r="AB1126" s="14">
        <f t="shared" si="262"/>
        <v>0</v>
      </c>
      <c r="AC1126" s="14">
        <f t="shared" si="263"/>
        <v>0</v>
      </c>
      <c r="AD1126" s="14">
        <f t="shared" si="264"/>
        <v>0</v>
      </c>
      <c r="AE1126" s="14">
        <f t="shared" si="265"/>
        <v>0</v>
      </c>
      <c r="AF1126" s="14">
        <f t="shared" si="266"/>
        <v>0</v>
      </c>
      <c r="AG1126" s="14">
        <f t="shared" si="267"/>
        <v>0</v>
      </c>
      <c r="AH1126" s="14">
        <f t="shared" si="268"/>
        <v>0</v>
      </c>
      <c r="AI1126" s="9">
        <f t="shared" si="269"/>
        <v>22.666666666666664</v>
      </c>
    </row>
    <row r="1127" spans="1:35">
      <c r="A1127" s="1">
        <v>90999</v>
      </c>
      <c r="B1127" s="14">
        <v>72</v>
      </c>
      <c r="C1127" s="14">
        <v>8</v>
      </c>
      <c r="D1127" s="2">
        <v>72.653999999999996</v>
      </c>
      <c r="E1127" s="3">
        <v>5.2</v>
      </c>
      <c r="F1127" s="14">
        <v>27</v>
      </c>
      <c r="G1127" s="14">
        <v>19</v>
      </c>
      <c r="H1127" s="14">
        <v>8</v>
      </c>
      <c r="I1127" s="14">
        <v>10</v>
      </c>
      <c r="J1127" s="14">
        <v>1</v>
      </c>
      <c r="K1127" s="14">
        <v>0</v>
      </c>
      <c r="L1127" s="14">
        <v>0</v>
      </c>
      <c r="M1127" s="14">
        <v>0</v>
      </c>
      <c r="N1127" s="14">
        <v>0</v>
      </c>
      <c r="O1127" s="14">
        <v>0</v>
      </c>
      <c r="P1127" s="14">
        <v>0</v>
      </c>
      <c r="Q1127" s="14">
        <v>0</v>
      </c>
      <c r="R1127" s="14">
        <v>1</v>
      </c>
      <c r="S1127">
        <v>1</v>
      </c>
      <c r="T1127" s="41">
        <v>2</v>
      </c>
      <c r="U1127" s="14">
        <f t="shared" si="255"/>
        <v>67</v>
      </c>
      <c r="V1127" s="14">
        <f t="shared" si="256"/>
        <v>40</v>
      </c>
      <c r="W1127" s="14">
        <f t="shared" si="257"/>
        <v>21</v>
      </c>
      <c r="X1127" s="14">
        <f t="shared" si="258"/>
        <v>13</v>
      </c>
      <c r="Y1127" s="14">
        <f t="shared" si="259"/>
        <v>3</v>
      </c>
      <c r="Z1127" s="14">
        <f t="shared" si="260"/>
        <v>2</v>
      </c>
      <c r="AA1127" s="14">
        <f t="shared" si="261"/>
        <v>2</v>
      </c>
      <c r="AB1127" s="14">
        <f t="shared" si="262"/>
        <v>2</v>
      </c>
      <c r="AC1127" s="14">
        <f t="shared" si="263"/>
        <v>2</v>
      </c>
      <c r="AD1127" s="14">
        <f t="shared" si="264"/>
        <v>2</v>
      </c>
      <c r="AE1127" s="14">
        <f t="shared" si="265"/>
        <v>2</v>
      </c>
      <c r="AF1127" s="14">
        <f t="shared" si="266"/>
        <v>2</v>
      </c>
      <c r="AG1127" s="14">
        <f t="shared" si="267"/>
        <v>2</v>
      </c>
      <c r="AH1127" s="14">
        <f t="shared" si="268"/>
        <v>1</v>
      </c>
      <c r="AI1127" s="9">
        <f t="shared" si="269"/>
        <v>31.343283582089555</v>
      </c>
    </row>
    <row r="1128" spans="1:35">
      <c r="A1128" s="1">
        <v>90999</v>
      </c>
      <c r="B1128" s="14">
        <v>72</v>
      </c>
      <c r="C1128" s="14">
        <v>9</v>
      </c>
      <c r="D1128" s="2">
        <v>72.706000000000003</v>
      </c>
      <c r="E1128" s="3">
        <v>5.2</v>
      </c>
      <c r="F1128" s="14">
        <v>44</v>
      </c>
      <c r="G1128" s="14">
        <v>25</v>
      </c>
      <c r="H1128" s="14">
        <v>13</v>
      </c>
      <c r="I1128" s="14">
        <v>9</v>
      </c>
      <c r="J1128" s="14">
        <v>6</v>
      </c>
      <c r="K1128" s="14">
        <v>6</v>
      </c>
      <c r="L1128" s="14">
        <v>2</v>
      </c>
      <c r="M1128" s="14">
        <v>0</v>
      </c>
      <c r="N1128" s="14">
        <v>0</v>
      </c>
      <c r="O1128" s="14">
        <v>1</v>
      </c>
      <c r="P1128" s="14">
        <v>0</v>
      </c>
      <c r="Q1128" s="14">
        <v>0</v>
      </c>
      <c r="R1128" s="14">
        <v>0</v>
      </c>
      <c r="S1128">
        <v>0</v>
      </c>
      <c r="T1128" s="41">
        <v>2</v>
      </c>
      <c r="U1128" s="14">
        <f t="shared" si="255"/>
        <v>106</v>
      </c>
      <c r="V1128" s="14">
        <f t="shared" si="256"/>
        <v>62</v>
      </c>
      <c r="W1128" s="14">
        <f t="shared" si="257"/>
        <v>37</v>
      </c>
      <c r="X1128" s="14">
        <f t="shared" si="258"/>
        <v>24</v>
      </c>
      <c r="Y1128" s="14">
        <f t="shared" si="259"/>
        <v>15</v>
      </c>
      <c r="Z1128" s="14">
        <f t="shared" si="260"/>
        <v>9</v>
      </c>
      <c r="AA1128" s="14">
        <f t="shared" si="261"/>
        <v>3</v>
      </c>
      <c r="AB1128" s="14">
        <f t="shared" si="262"/>
        <v>1</v>
      </c>
      <c r="AC1128" s="14">
        <f t="shared" si="263"/>
        <v>1</v>
      </c>
      <c r="AD1128" s="14">
        <f t="shared" si="264"/>
        <v>1</v>
      </c>
      <c r="AE1128" s="14">
        <f t="shared" si="265"/>
        <v>0</v>
      </c>
      <c r="AF1128" s="14">
        <f t="shared" si="266"/>
        <v>0</v>
      </c>
      <c r="AG1128" s="14">
        <f t="shared" si="267"/>
        <v>0</v>
      </c>
      <c r="AH1128" s="14">
        <f t="shared" si="268"/>
        <v>0</v>
      </c>
      <c r="AI1128" s="9">
        <f t="shared" si="269"/>
        <v>34.905660377358487</v>
      </c>
    </row>
    <row r="1129" spans="1:35">
      <c r="A1129" s="1">
        <v>90999</v>
      </c>
      <c r="B1129" s="14">
        <v>72</v>
      </c>
      <c r="C1129" s="14">
        <v>10</v>
      </c>
      <c r="D1129" s="2">
        <v>72.757999999999996</v>
      </c>
      <c r="E1129" s="3">
        <v>5.2</v>
      </c>
      <c r="F1129" s="14">
        <v>124</v>
      </c>
      <c r="G1129" s="14">
        <v>74</v>
      </c>
      <c r="H1129" s="14">
        <v>41</v>
      </c>
      <c r="I1129" s="14">
        <v>18</v>
      </c>
      <c r="J1129" s="14">
        <v>7</v>
      </c>
      <c r="K1129" s="14">
        <v>1</v>
      </c>
      <c r="L1129" s="14">
        <v>1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>
        <v>0</v>
      </c>
      <c r="T1129" s="41">
        <v>2</v>
      </c>
      <c r="U1129" s="14">
        <f t="shared" si="255"/>
        <v>266</v>
      </c>
      <c r="V1129" s="14">
        <f t="shared" si="256"/>
        <v>142</v>
      </c>
      <c r="W1129" s="14">
        <f t="shared" si="257"/>
        <v>68</v>
      </c>
      <c r="X1129" s="14">
        <f t="shared" si="258"/>
        <v>27</v>
      </c>
      <c r="Y1129" s="14">
        <f t="shared" si="259"/>
        <v>9</v>
      </c>
      <c r="Z1129" s="14">
        <f t="shared" si="260"/>
        <v>2</v>
      </c>
      <c r="AA1129" s="14">
        <f t="shared" si="261"/>
        <v>1</v>
      </c>
      <c r="AB1129" s="14">
        <f t="shared" si="262"/>
        <v>0</v>
      </c>
      <c r="AC1129" s="14">
        <f t="shared" si="263"/>
        <v>0</v>
      </c>
      <c r="AD1129" s="14">
        <f t="shared" si="264"/>
        <v>0</v>
      </c>
      <c r="AE1129" s="14">
        <f t="shared" si="265"/>
        <v>0</v>
      </c>
      <c r="AF1129" s="14">
        <f t="shared" si="266"/>
        <v>0</v>
      </c>
      <c r="AG1129" s="14">
        <f t="shared" si="267"/>
        <v>0</v>
      </c>
      <c r="AH1129" s="14">
        <f t="shared" si="268"/>
        <v>0</v>
      </c>
      <c r="AI1129" s="9">
        <f t="shared" si="269"/>
        <v>25.563909774436087</v>
      </c>
    </row>
    <row r="1130" spans="1:35">
      <c r="A1130" s="1">
        <v>90999</v>
      </c>
      <c r="B1130" s="14">
        <v>72</v>
      </c>
      <c r="C1130" s="14">
        <v>11</v>
      </c>
      <c r="D1130" s="2">
        <v>72.81</v>
      </c>
      <c r="E1130" s="3">
        <v>5.2</v>
      </c>
      <c r="F1130" s="14">
        <v>64</v>
      </c>
      <c r="G1130" s="14">
        <v>54</v>
      </c>
      <c r="H1130" s="14">
        <v>32</v>
      </c>
      <c r="I1130" s="14">
        <v>11</v>
      </c>
      <c r="J1130" s="14">
        <v>7</v>
      </c>
      <c r="K1130" s="14">
        <v>0</v>
      </c>
      <c r="L1130" s="14">
        <v>0</v>
      </c>
      <c r="M1130" s="14">
        <v>1</v>
      </c>
      <c r="N1130" s="14">
        <v>0</v>
      </c>
      <c r="O1130" s="14">
        <v>0</v>
      </c>
      <c r="P1130" s="14">
        <v>1</v>
      </c>
      <c r="Q1130" s="14">
        <v>0</v>
      </c>
      <c r="R1130" s="14">
        <v>0</v>
      </c>
      <c r="S1130">
        <v>0</v>
      </c>
      <c r="T1130" s="41">
        <v>2</v>
      </c>
      <c r="U1130" s="14">
        <f t="shared" si="255"/>
        <v>170</v>
      </c>
      <c r="V1130" s="14">
        <f t="shared" si="256"/>
        <v>106</v>
      </c>
      <c r="W1130" s="14">
        <f t="shared" si="257"/>
        <v>52</v>
      </c>
      <c r="X1130" s="14">
        <f t="shared" si="258"/>
        <v>20</v>
      </c>
      <c r="Y1130" s="14">
        <f t="shared" si="259"/>
        <v>9</v>
      </c>
      <c r="Z1130" s="14">
        <f t="shared" si="260"/>
        <v>2</v>
      </c>
      <c r="AA1130" s="14">
        <f t="shared" si="261"/>
        <v>2</v>
      </c>
      <c r="AB1130" s="14">
        <f t="shared" si="262"/>
        <v>2</v>
      </c>
      <c r="AC1130" s="14">
        <f t="shared" si="263"/>
        <v>1</v>
      </c>
      <c r="AD1130" s="14">
        <f t="shared" si="264"/>
        <v>1</v>
      </c>
      <c r="AE1130" s="14">
        <f t="shared" si="265"/>
        <v>1</v>
      </c>
      <c r="AF1130" s="14">
        <f t="shared" si="266"/>
        <v>0</v>
      </c>
      <c r="AG1130" s="14">
        <f t="shared" si="267"/>
        <v>0</v>
      </c>
      <c r="AH1130" s="14">
        <f t="shared" si="268"/>
        <v>0</v>
      </c>
      <c r="AI1130" s="9">
        <f t="shared" si="269"/>
        <v>30.588235294117649</v>
      </c>
    </row>
    <row r="1131" spans="1:35">
      <c r="A1131" s="1">
        <v>90999</v>
      </c>
      <c r="B1131" s="14">
        <v>72</v>
      </c>
      <c r="C1131" s="14">
        <v>12</v>
      </c>
      <c r="D1131" s="2">
        <v>72.861999999999995</v>
      </c>
      <c r="E1131" s="3">
        <v>5.2</v>
      </c>
      <c r="F1131" s="14">
        <v>89</v>
      </c>
      <c r="G1131" s="14">
        <v>67</v>
      </c>
      <c r="H1131" s="14">
        <v>52</v>
      </c>
      <c r="I1131" s="14">
        <v>13</v>
      </c>
      <c r="J1131" s="14">
        <v>7</v>
      </c>
      <c r="K1131" s="14">
        <v>6</v>
      </c>
      <c r="L1131" s="14">
        <v>5</v>
      </c>
      <c r="M1131" s="14">
        <v>1</v>
      </c>
      <c r="N1131" s="14">
        <v>0</v>
      </c>
      <c r="O1131" s="14">
        <v>0</v>
      </c>
      <c r="P1131" s="14">
        <v>0</v>
      </c>
      <c r="Q1131" s="14">
        <v>0</v>
      </c>
      <c r="R1131" s="14">
        <v>0</v>
      </c>
      <c r="S1131">
        <v>0</v>
      </c>
      <c r="T1131" s="41">
        <v>2</v>
      </c>
      <c r="U1131" s="14">
        <f t="shared" si="255"/>
        <v>240</v>
      </c>
      <c r="V1131" s="14">
        <f t="shared" si="256"/>
        <v>151</v>
      </c>
      <c r="W1131" s="14">
        <f t="shared" si="257"/>
        <v>84</v>
      </c>
      <c r="X1131" s="14">
        <f t="shared" si="258"/>
        <v>32</v>
      </c>
      <c r="Y1131" s="14">
        <f t="shared" si="259"/>
        <v>19</v>
      </c>
      <c r="Z1131" s="14">
        <f t="shared" si="260"/>
        <v>12</v>
      </c>
      <c r="AA1131" s="14">
        <f t="shared" si="261"/>
        <v>6</v>
      </c>
      <c r="AB1131" s="14">
        <f t="shared" si="262"/>
        <v>1</v>
      </c>
      <c r="AC1131" s="14">
        <f t="shared" si="263"/>
        <v>0</v>
      </c>
      <c r="AD1131" s="14">
        <f t="shared" si="264"/>
        <v>0</v>
      </c>
      <c r="AE1131" s="14">
        <f t="shared" si="265"/>
        <v>0</v>
      </c>
      <c r="AF1131" s="14">
        <f t="shared" si="266"/>
        <v>0</v>
      </c>
      <c r="AG1131" s="14">
        <f t="shared" si="267"/>
        <v>0</v>
      </c>
      <c r="AH1131" s="14">
        <f t="shared" si="268"/>
        <v>0</v>
      </c>
      <c r="AI1131" s="9">
        <f t="shared" si="269"/>
        <v>35</v>
      </c>
    </row>
    <row r="1132" spans="1:35">
      <c r="A1132" s="1">
        <v>90999</v>
      </c>
      <c r="B1132" s="14">
        <v>72</v>
      </c>
      <c r="C1132" s="14">
        <v>13</v>
      </c>
      <c r="D1132" s="2">
        <v>72.914000000000001</v>
      </c>
      <c r="E1132" s="3">
        <v>5.2</v>
      </c>
      <c r="F1132" s="14">
        <v>105</v>
      </c>
      <c r="G1132" s="14">
        <v>66</v>
      </c>
      <c r="H1132" s="14">
        <v>27</v>
      </c>
      <c r="I1132" s="14">
        <v>16</v>
      </c>
      <c r="J1132" s="14">
        <v>4</v>
      </c>
      <c r="K1132" s="14">
        <v>3</v>
      </c>
      <c r="L1132" s="14">
        <v>0</v>
      </c>
      <c r="M1132" s="14">
        <v>0</v>
      </c>
      <c r="N1132" s="14">
        <v>0</v>
      </c>
      <c r="O1132" s="14">
        <v>0</v>
      </c>
      <c r="P1132" s="14">
        <v>0</v>
      </c>
      <c r="Q1132" s="14">
        <v>0</v>
      </c>
      <c r="R1132" s="14">
        <v>0</v>
      </c>
      <c r="S1132">
        <v>0</v>
      </c>
      <c r="T1132" s="41">
        <v>2</v>
      </c>
      <c r="U1132" s="14">
        <f t="shared" si="255"/>
        <v>221</v>
      </c>
      <c r="V1132" s="14">
        <f t="shared" si="256"/>
        <v>116</v>
      </c>
      <c r="W1132" s="14">
        <f t="shared" si="257"/>
        <v>50</v>
      </c>
      <c r="X1132" s="14">
        <f t="shared" si="258"/>
        <v>23</v>
      </c>
      <c r="Y1132" s="14">
        <f t="shared" si="259"/>
        <v>7</v>
      </c>
      <c r="Z1132" s="14">
        <f t="shared" si="260"/>
        <v>3</v>
      </c>
      <c r="AA1132" s="14">
        <f t="shared" si="261"/>
        <v>0</v>
      </c>
      <c r="AB1132" s="14">
        <f t="shared" si="262"/>
        <v>0</v>
      </c>
      <c r="AC1132" s="14">
        <f t="shared" si="263"/>
        <v>0</v>
      </c>
      <c r="AD1132" s="14">
        <f t="shared" si="264"/>
        <v>0</v>
      </c>
      <c r="AE1132" s="14">
        <f t="shared" si="265"/>
        <v>0</v>
      </c>
      <c r="AF1132" s="14">
        <f t="shared" si="266"/>
        <v>0</v>
      </c>
      <c r="AG1132" s="14">
        <f t="shared" si="267"/>
        <v>0</v>
      </c>
      <c r="AH1132" s="14">
        <f t="shared" si="268"/>
        <v>0</v>
      </c>
      <c r="AI1132" s="9">
        <f t="shared" si="269"/>
        <v>22.624434389140273</v>
      </c>
    </row>
    <row r="1133" spans="1:35">
      <c r="A1133" s="1">
        <v>90999</v>
      </c>
      <c r="B1133" s="14">
        <v>72</v>
      </c>
      <c r="C1133" s="14">
        <v>14</v>
      </c>
      <c r="D1133" s="2">
        <v>72.965999999999994</v>
      </c>
      <c r="E1133" s="3">
        <v>5.2</v>
      </c>
      <c r="F1133" s="14">
        <v>55</v>
      </c>
      <c r="G1133" s="14">
        <v>48</v>
      </c>
      <c r="H1133" s="14">
        <v>16</v>
      </c>
      <c r="I1133" s="14">
        <v>4</v>
      </c>
      <c r="J1133" s="14">
        <v>1</v>
      </c>
      <c r="K1133" s="14">
        <v>1</v>
      </c>
      <c r="L1133" s="14">
        <v>0</v>
      </c>
      <c r="M1133" s="14">
        <v>0</v>
      </c>
      <c r="N1133" s="14">
        <v>0</v>
      </c>
      <c r="O1133" s="14">
        <v>4</v>
      </c>
      <c r="P1133" s="14">
        <v>1</v>
      </c>
      <c r="Q1133" s="14">
        <v>0</v>
      </c>
      <c r="R1133" s="14">
        <v>0</v>
      </c>
      <c r="S1133">
        <v>0</v>
      </c>
      <c r="T1133" s="41">
        <v>2</v>
      </c>
      <c r="U1133" s="14">
        <f t="shared" si="255"/>
        <v>130</v>
      </c>
      <c r="V1133" s="14">
        <f t="shared" si="256"/>
        <v>75</v>
      </c>
      <c r="W1133" s="14">
        <f t="shared" si="257"/>
        <v>27</v>
      </c>
      <c r="X1133" s="14">
        <f t="shared" si="258"/>
        <v>11</v>
      </c>
      <c r="Y1133" s="14">
        <f t="shared" si="259"/>
        <v>7</v>
      </c>
      <c r="Z1133" s="14">
        <f t="shared" si="260"/>
        <v>6</v>
      </c>
      <c r="AA1133" s="14">
        <f t="shared" si="261"/>
        <v>5</v>
      </c>
      <c r="AB1133" s="14">
        <f t="shared" si="262"/>
        <v>5</v>
      </c>
      <c r="AC1133" s="14">
        <f t="shared" si="263"/>
        <v>5</v>
      </c>
      <c r="AD1133" s="14">
        <f t="shared" si="264"/>
        <v>5</v>
      </c>
      <c r="AE1133" s="14">
        <f t="shared" si="265"/>
        <v>1</v>
      </c>
      <c r="AF1133" s="14">
        <f t="shared" si="266"/>
        <v>0</v>
      </c>
      <c r="AG1133" s="14">
        <f t="shared" si="267"/>
        <v>0</v>
      </c>
      <c r="AH1133" s="14">
        <f t="shared" si="268"/>
        <v>0</v>
      </c>
      <c r="AI1133" s="9">
        <f t="shared" si="269"/>
        <v>20.76923076923077</v>
      </c>
    </row>
    <row r="1134" spans="1:35">
      <c r="A1134" s="1">
        <v>90999</v>
      </c>
      <c r="B1134" s="14">
        <v>72</v>
      </c>
      <c r="C1134" s="14">
        <v>15</v>
      </c>
      <c r="D1134" s="2">
        <v>73.018000000000001</v>
      </c>
      <c r="E1134" s="3">
        <v>5.2</v>
      </c>
      <c r="F1134" s="14">
        <v>40</v>
      </c>
      <c r="G1134" s="14">
        <v>24</v>
      </c>
      <c r="H1134" s="14">
        <v>9</v>
      </c>
      <c r="I1134" s="14">
        <v>5</v>
      </c>
      <c r="J1134" s="14">
        <v>0</v>
      </c>
      <c r="K1134" s="14">
        <v>1</v>
      </c>
      <c r="L1134" s="14">
        <v>0</v>
      </c>
      <c r="M1134" s="14">
        <v>0</v>
      </c>
      <c r="N1134" s="14">
        <v>1</v>
      </c>
      <c r="O1134" s="14">
        <v>1</v>
      </c>
      <c r="P1134" s="14">
        <v>1</v>
      </c>
      <c r="Q1134" s="14">
        <v>0</v>
      </c>
      <c r="R1134" s="14">
        <v>0</v>
      </c>
      <c r="S1134">
        <v>0</v>
      </c>
      <c r="T1134" s="41">
        <v>2</v>
      </c>
      <c r="U1134" s="14">
        <f t="shared" si="255"/>
        <v>82</v>
      </c>
      <c r="V1134" s="14">
        <f t="shared" si="256"/>
        <v>42</v>
      </c>
      <c r="W1134" s="14">
        <f t="shared" si="257"/>
        <v>18</v>
      </c>
      <c r="X1134" s="14">
        <f t="shared" si="258"/>
        <v>9</v>
      </c>
      <c r="Y1134" s="14">
        <f t="shared" si="259"/>
        <v>4</v>
      </c>
      <c r="Z1134" s="14">
        <f t="shared" si="260"/>
        <v>4</v>
      </c>
      <c r="AA1134" s="14">
        <f t="shared" si="261"/>
        <v>3</v>
      </c>
      <c r="AB1134" s="14">
        <f t="shared" si="262"/>
        <v>3</v>
      </c>
      <c r="AC1134" s="14">
        <f t="shared" si="263"/>
        <v>3</v>
      </c>
      <c r="AD1134" s="14">
        <f t="shared" si="264"/>
        <v>2</v>
      </c>
      <c r="AE1134" s="14">
        <f t="shared" si="265"/>
        <v>1</v>
      </c>
      <c r="AF1134" s="14">
        <f t="shared" si="266"/>
        <v>0</v>
      </c>
      <c r="AG1134" s="14">
        <f t="shared" si="267"/>
        <v>0</v>
      </c>
      <c r="AH1134" s="14">
        <f t="shared" si="268"/>
        <v>0</v>
      </c>
      <c r="AI1134" s="9">
        <f t="shared" si="269"/>
        <v>21.951219512195124</v>
      </c>
    </row>
    <row r="1135" spans="1:35">
      <c r="A1135" s="1">
        <v>90999</v>
      </c>
      <c r="B1135" s="14">
        <v>72</v>
      </c>
      <c r="C1135" s="14">
        <v>16</v>
      </c>
      <c r="D1135" s="2">
        <v>73.069999999999993</v>
      </c>
      <c r="E1135" s="3">
        <v>5.2</v>
      </c>
      <c r="F1135" s="14">
        <v>357</v>
      </c>
      <c r="G1135" s="14">
        <v>207</v>
      </c>
      <c r="H1135" s="14">
        <v>125</v>
      </c>
      <c r="I1135" s="14">
        <v>56</v>
      </c>
      <c r="J1135" s="14">
        <v>16</v>
      </c>
      <c r="K1135" s="14">
        <v>10</v>
      </c>
      <c r="L1135" s="14">
        <v>1</v>
      </c>
      <c r="M1135" s="14">
        <v>1</v>
      </c>
      <c r="N1135" s="14">
        <v>1</v>
      </c>
      <c r="O1135" s="14">
        <v>0</v>
      </c>
      <c r="P1135" s="14">
        <v>0</v>
      </c>
      <c r="Q1135" s="14">
        <v>0</v>
      </c>
      <c r="R1135" s="14">
        <v>0</v>
      </c>
      <c r="S1135">
        <v>0</v>
      </c>
      <c r="T1135" s="41">
        <v>2</v>
      </c>
      <c r="U1135" s="14">
        <f t="shared" si="255"/>
        <v>774</v>
      </c>
      <c r="V1135" s="14">
        <f t="shared" si="256"/>
        <v>417</v>
      </c>
      <c r="W1135" s="14">
        <f t="shared" si="257"/>
        <v>210</v>
      </c>
      <c r="X1135" s="14">
        <f t="shared" si="258"/>
        <v>85</v>
      </c>
      <c r="Y1135" s="14">
        <f t="shared" si="259"/>
        <v>29</v>
      </c>
      <c r="Z1135" s="14">
        <f t="shared" si="260"/>
        <v>13</v>
      </c>
      <c r="AA1135" s="14">
        <f t="shared" si="261"/>
        <v>3</v>
      </c>
      <c r="AB1135" s="14">
        <f t="shared" si="262"/>
        <v>2</v>
      </c>
      <c r="AC1135" s="14">
        <f t="shared" si="263"/>
        <v>1</v>
      </c>
      <c r="AD1135" s="14">
        <f t="shared" si="264"/>
        <v>0</v>
      </c>
      <c r="AE1135" s="14">
        <f t="shared" si="265"/>
        <v>0</v>
      </c>
      <c r="AF1135" s="14">
        <f t="shared" si="266"/>
        <v>0</v>
      </c>
      <c r="AG1135" s="14">
        <f t="shared" si="267"/>
        <v>0</v>
      </c>
      <c r="AH1135" s="14">
        <f t="shared" si="268"/>
        <v>0</v>
      </c>
      <c r="AI1135" s="9">
        <f t="shared" si="269"/>
        <v>27.131782945736433</v>
      </c>
    </row>
    <row r="1136" spans="1:35">
      <c r="A1136" s="1">
        <v>90999</v>
      </c>
      <c r="B1136" s="14">
        <v>72</v>
      </c>
      <c r="C1136" s="14">
        <v>17</v>
      </c>
      <c r="D1136" s="2">
        <v>73.122</v>
      </c>
      <c r="E1136" s="3">
        <v>5.2</v>
      </c>
      <c r="F1136" s="14">
        <v>208</v>
      </c>
      <c r="G1136" s="14">
        <v>145</v>
      </c>
      <c r="H1136" s="14">
        <v>87</v>
      </c>
      <c r="I1136" s="14">
        <v>41</v>
      </c>
      <c r="J1136" s="14">
        <v>15</v>
      </c>
      <c r="K1136" s="14">
        <v>5</v>
      </c>
      <c r="L1136" s="14">
        <v>1</v>
      </c>
      <c r="M1136" s="14">
        <v>1</v>
      </c>
      <c r="N1136" s="14">
        <v>0</v>
      </c>
      <c r="O1136" s="14">
        <v>0</v>
      </c>
      <c r="P1136" s="14">
        <v>0</v>
      </c>
      <c r="Q1136" s="14">
        <v>1</v>
      </c>
      <c r="R1136" s="14">
        <v>0</v>
      </c>
      <c r="S1136">
        <v>0</v>
      </c>
      <c r="T1136" s="41">
        <v>2</v>
      </c>
      <c r="U1136" s="14">
        <f t="shared" si="255"/>
        <v>504</v>
      </c>
      <c r="V1136" s="14">
        <f t="shared" si="256"/>
        <v>296</v>
      </c>
      <c r="W1136" s="14">
        <f t="shared" si="257"/>
        <v>151</v>
      </c>
      <c r="X1136" s="14">
        <f t="shared" si="258"/>
        <v>64</v>
      </c>
      <c r="Y1136" s="14">
        <f t="shared" si="259"/>
        <v>23</v>
      </c>
      <c r="Z1136" s="14">
        <f t="shared" si="260"/>
        <v>8</v>
      </c>
      <c r="AA1136" s="14">
        <f t="shared" si="261"/>
        <v>3</v>
      </c>
      <c r="AB1136" s="14">
        <f t="shared" si="262"/>
        <v>2</v>
      </c>
      <c r="AC1136" s="14">
        <f t="shared" si="263"/>
        <v>1</v>
      </c>
      <c r="AD1136" s="14">
        <f t="shared" si="264"/>
        <v>1</v>
      </c>
      <c r="AE1136" s="14">
        <f t="shared" si="265"/>
        <v>1</v>
      </c>
      <c r="AF1136" s="14">
        <f t="shared" si="266"/>
        <v>1</v>
      </c>
      <c r="AG1136" s="14">
        <f t="shared" si="267"/>
        <v>0</v>
      </c>
      <c r="AH1136" s="14">
        <f t="shared" si="268"/>
        <v>0</v>
      </c>
      <c r="AI1136" s="9">
        <f t="shared" si="269"/>
        <v>29.960317460317459</v>
      </c>
    </row>
    <row r="1137" spans="1:35">
      <c r="A1137" s="1">
        <v>90999</v>
      </c>
      <c r="B1137" s="14">
        <v>72</v>
      </c>
      <c r="C1137" s="14">
        <v>18</v>
      </c>
      <c r="D1137" s="2">
        <v>73.174000000000007</v>
      </c>
      <c r="E1137" s="3">
        <v>5.2</v>
      </c>
      <c r="F1137" s="14">
        <v>405</v>
      </c>
      <c r="G1137" s="14">
        <v>239</v>
      </c>
      <c r="H1137" s="14">
        <v>110</v>
      </c>
      <c r="I1137" s="14">
        <v>49</v>
      </c>
      <c r="J1137" s="14">
        <v>24</v>
      </c>
      <c r="K1137" s="14">
        <v>6</v>
      </c>
      <c r="L1137" s="14">
        <v>2</v>
      </c>
      <c r="M1137" s="14">
        <v>0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>
        <v>0</v>
      </c>
      <c r="T1137" s="41">
        <v>2</v>
      </c>
      <c r="U1137" s="14">
        <f t="shared" si="255"/>
        <v>835</v>
      </c>
      <c r="V1137" s="14">
        <f t="shared" si="256"/>
        <v>430</v>
      </c>
      <c r="W1137" s="14">
        <f t="shared" si="257"/>
        <v>191</v>
      </c>
      <c r="X1137" s="14">
        <f t="shared" si="258"/>
        <v>81</v>
      </c>
      <c r="Y1137" s="14">
        <f t="shared" si="259"/>
        <v>32</v>
      </c>
      <c r="Z1137" s="14">
        <f t="shared" si="260"/>
        <v>8</v>
      </c>
      <c r="AA1137" s="14">
        <f t="shared" si="261"/>
        <v>2</v>
      </c>
      <c r="AB1137" s="14">
        <f t="shared" si="262"/>
        <v>0</v>
      </c>
      <c r="AC1137" s="14">
        <f t="shared" si="263"/>
        <v>0</v>
      </c>
      <c r="AD1137" s="14">
        <f t="shared" si="264"/>
        <v>0</v>
      </c>
      <c r="AE1137" s="14">
        <f t="shared" si="265"/>
        <v>0</v>
      </c>
      <c r="AF1137" s="14">
        <f t="shared" si="266"/>
        <v>0</v>
      </c>
      <c r="AG1137" s="14">
        <f t="shared" si="267"/>
        <v>0</v>
      </c>
      <c r="AH1137" s="14">
        <f t="shared" si="268"/>
        <v>0</v>
      </c>
      <c r="AI1137" s="9">
        <f t="shared" si="269"/>
        <v>22.874251497005986</v>
      </c>
    </row>
    <row r="1138" spans="1:35">
      <c r="A1138" s="1">
        <v>90999</v>
      </c>
      <c r="B1138" s="14">
        <v>72</v>
      </c>
      <c r="C1138" s="14">
        <v>19</v>
      </c>
      <c r="D1138" s="2">
        <v>73.225999999999999</v>
      </c>
      <c r="E1138" s="3">
        <v>5.2</v>
      </c>
      <c r="F1138" s="14">
        <v>235</v>
      </c>
      <c r="G1138" s="14">
        <v>94</v>
      </c>
      <c r="H1138" s="14">
        <v>57</v>
      </c>
      <c r="I1138" s="14">
        <v>20</v>
      </c>
      <c r="J1138" s="14">
        <v>8</v>
      </c>
      <c r="K1138" s="14">
        <v>1</v>
      </c>
      <c r="L1138" s="14">
        <v>0</v>
      </c>
      <c r="M1138" s="14">
        <v>1</v>
      </c>
      <c r="N1138" s="14">
        <v>0</v>
      </c>
      <c r="O1138" s="14">
        <v>1</v>
      </c>
      <c r="P1138" s="14">
        <v>0</v>
      </c>
      <c r="Q1138" s="14">
        <v>0</v>
      </c>
      <c r="R1138" s="14">
        <v>0</v>
      </c>
      <c r="S1138">
        <v>0</v>
      </c>
      <c r="T1138" s="41">
        <v>2</v>
      </c>
      <c r="U1138" s="14">
        <f t="shared" si="255"/>
        <v>417</v>
      </c>
      <c r="V1138" s="14">
        <f t="shared" si="256"/>
        <v>182</v>
      </c>
      <c r="W1138" s="14">
        <f t="shared" si="257"/>
        <v>88</v>
      </c>
      <c r="X1138" s="14">
        <f t="shared" si="258"/>
        <v>31</v>
      </c>
      <c r="Y1138" s="14">
        <f t="shared" si="259"/>
        <v>11</v>
      </c>
      <c r="Z1138" s="14">
        <f t="shared" si="260"/>
        <v>3</v>
      </c>
      <c r="AA1138" s="14">
        <f t="shared" si="261"/>
        <v>2</v>
      </c>
      <c r="AB1138" s="14">
        <f t="shared" si="262"/>
        <v>2</v>
      </c>
      <c r="AC1138" s="14">
        <f t="shared" si="263"/>
        <v>1</v>
      </c>
      <c r="AD1138" s="14">
        <f t="shared" si="264"/>
        <v>1</v>
      </c>
      <c r="AE1138" s="14">
        <f t="shared" si="265"/>
        <v>0</v>
      </c>
      <c r="AF1138" s="14">
        <f t="shared" si="266"/>
        <v>0</v>
      </c>
      <c r="AG1138" s="14">
        <f t="shared" si="267"/>
        <v>0</v>
      </c>
      <c r="AH1138" s="14">
        <f t="shared" si="268"/>
        <v>0</v>
      </c>
      <c r="AI1138" s="9">
        <f t="shared" si="269"/>
        <v>21.103117505995204</v>
      </c>
    </row>
    <row r="1139" spans="1:35">
      <c r="A1139" s="1">
        <v>90999</v>
      </c>
      <c r="B1139" s="14">
        <v>72</v>
      </c>
      <c r="C1139" s="14">
        <v>20</v>
      </c>
      <c r="D1139" s="2">
        <v>73.278000000000006</v>
      </c>
      <c r="E1139" s="3">
        <v>6.2</v>
      </c>
      <c r="F1139" s="14">
        <v>126</v>
      </c>
      <c r="G1139" s="14">
        <v>66</v>
      </c>
      <c r="H1139" s="14">
        <v>29</v>
      </c>
      <c r="I1139" s="14">
        <v>26</v>
      </c>
      <c r="J1139" s="14">
        <v>9</v>
      </c>
      <c r="K1139" s="14">
        <v>0</v>
      </c>
      <c r="L1139" s="14">
        <v>1</v>
      </c>
      <c r="M1139" s="14">
        <v>0</v>
      </c>
      <c r="N1139" s="14">
        <v>0</v>
      </c>
      <c r="O1139" s="14">
        <v>0</v>
      </c>
      <c r="P1139" s="14">
        <v>0</v>
      </c>
      <c r="Q1139" s="14">
        <v>0</v>
      </c>
      <c r="R1139" s="14">
        <v>1</v>
      </c>
      <c r="S1139">
        <v>1</v>
      </c>
      <c r="T1139" s="41">
        <v>2</v>
      </c>
      <c r="U1139" s="14">
        <f t="shared" si="255"/>
        <v>259</v>
      </c>
      <c r="V1139" s="14">
        <f t="shared" si="256"/>
        <v>133</v>
      </c>
      <c r="W1139" s="14">
        <f t="shared" si="257"/>
        <v>67</v>
      </c>
      <c r="X1139" s="14">
        <f t="shared" si="258"/>
        <v>38</v>
      </c>
      <c r="Y1139" s="14">
        <f t="shared" si="259"/>
        <v>12</v>
      </c>
      <c r="Z1139" s="14">
        <f t="shared" si="260"/>
        <v>3</v>
      </c>
      <c r="AA1139" s="14">
        <f t="shared" si="261"/>
        <v>3</v>
      </c>
      <c r="AB1139" s="14">
        <f t="shared" si="262"/>
        <v>2</v>
      </c>
      <c r="AC1139" s="14">
        <f t="shared" si="263"/>
        <v>2</v>
      </c>
      <c r="AD1139" s="14">
        <f t="shared" si="264"/>
        <v>2</v>
      </c>
      <c r="AE1139" s="14">
        <f t="shared" si="265"/>
        <v>2</v>
      </c>
      <c r="AF1139" s="14">
        <f t="shared" si="266"/>
        <v>2</v>
      </c>
      <c r="AG1139" s="14">
        <f t="shared" si="267"/>
        <v>2</v>
      </c>
      <c r="AH1139" s="14">
        <f t="shared" si="268"/>
        <v>1</v>
      </c>
      <c r="AI1139" s="9">
        <f t="shared" si="269"/>
        <v>25.868725868725868</v>
      </c>
    </row>
    <row r="1140" spans="1:35">
      <c r="A1140" s="1">
        <v>91099</v>
      </c>
      <c r="B1140" s="14">
        <v>73</v>
      </c>
      <c r="C1140" s="14">
        <v>1</v>
      </c>
      <c r="D1140" s="2">
        <v>73.34</v>
      </c>
      <c r="E1140" s="3">
        <v>5.2</v>
      </c>
      <c r="F1140" s="14">
        <v>96</v>
      </c>
      <c r="G1140" s="14">
        <v>54</v>
      </c>
      <c r="H1140" s="14">
        <v>22</v>
      </c>
      <c r="I1140" s="14">
        <v>15</v>
      </c>
      <c r="J1140" s="14">
        <v>9</v>
      </c>
      <c r="K1140" s="14">
        <v>0</v>
      </c>
      <c r="L1140" s="14">
        <v>1</v>
      </c>
      <c r="M1140" s="14">
        <v>0</v>
      </c>
      <c r="N1140" s="14">
        <v>0</v>
      </c>
      <c r="O1140" s="14">
        <v>0</v>
      </c>
      <c r="P1140" s="14">
        <v>0</v>
      </c>
      <c r="Q1140" s="14">
        <v>0</v>
      </c>
      <c r="R1140" s="14">
        <v>0</v>
      </c>
      <c r="S1140">
        <v>0</v>
      </c>
      <c r="T1140" s="41">
        <v>2</v>
      </c>
      <c r="U1140" s="14">
        <f t="shared" si="255"/>
        <v>197</v>
      </c>
      <c r="V1140" s="14">
        <f t="shared" si="256"/>
        <v>101</v>
      </c>
      <c r="W1140" s="14">
        <f t="shared" si="257"/>
        <v>47</v>
      </c>
      <c r="X1140" s="14">
        <f t="shared" si="258"/>
        <v>25</v>
      </c>
      <c r="Y1140" s="14">
        <f t="shared" si="259"/>
        <v>10</v>
      </c>
      <c r="Z1140" s="14">
        <f t="shared" si="260"/>
        <v>1</v>
      </c>
      <c r="AA1140" s="14">
        <f t="shared" si="261"/>
        <v>1</v>
      </c>
      <c r="AB1140" s="14">
        <f t="shared" si="262"/>
        <v>0</v>
      </c>
      <c r="AC1140" s="14">
        <f t="shared" si="263"/>
        <v>0</v>
      </c>
      <c r="AD1140" s="14">
        <f t="shared" si="264"/>
        <v>0</v>
      </c>
      <c r="AE1140" s="14">
        <f t="shared" si="265"/>
        <v>0</v>
      </c>
      <c r="AF1140" s="14">
        <f t="shared" si="266"/>
        <v>0</v>
      </c>
      <c r="AG1140" s="14">
        <f t="shared" si="267"/>
        <v>0</v>
      </c>
      <c r="AH1140" s="14">
        <f t="shared" si="268"/>
        <v>0</v>
      </c>
      <c r="AI1140" s="9">
        <f t="shared" si="269"/>
        <v>23.857868020304569</v>
      </c>
    </row>
    <row r="1141" spans="1:35">
      <c r="A1141" s="1">
        <v>91099</v>
      </c>
      <c r="B1141" s="14">
        <v>73</v>
      </c>
      <c r="C1141" s="14">
        <v>2</v>
      </c>
      <c r="D1141" s="2">
        <v>73.391999999999996</v>
      </c>
      <c r="E1141" s="3">
        <v>5.2</v>
      </c>
      <c r="F1141" s="14">
        <v>218</v>
      </c>
      <c r="G1141" s="14">
        <v>163</v>
      </c>
      <c r="H1141" s="14">
        <v>93</v>
      </c>
      <c r="I1141" s="14">
        <v>62</v>
      </c>
      <c r="J1141" s="14">
        <v>26</v>
      </c>
      <c r="K1141" s="14">
        <v>14</v>
      </c>
      <c r="L1141" s="14">
        <v>4</v>
      </c>
      <c r="M1141" s="14">
        <v>2</v>
      </c>
      <c r="N1141" s="14">
        <v>0</v>
      </c>
      <c r="O1141" s="14">
        <v>0</v>
      </c>
      <c r="P1141" s="14">
        <v>0</v>
      </c>
      <c r="Q1141" s="14">
        <v>0</v>
      </c>
      <c r="R1141" s="14">
        <v>0</v>
      </c>
      <c r="S1141">
        <v>0</v>
      </c>
      <c r="T1141" s="41">
        <v>2</v>
      </c>
      <c r="U1141" s="14">
        <f t="shared" si="255"/>
        <v>582</v>
      </c>
      <c r="V1141" s="14">
        <f t="shared" si="256"/>
        <v>364</v>
      </c>
      <c r="W1141" s="14">
        <f t="shared" si="257"/>
        <v>201</v>
      </c>
      <c r="X1141" s="14">
        <f t="shared" si="258"/>
        <v>108</v>
      </c>
      <c r="Y1141" s="14">
        <f t="shared" si="259"/>
        <v>46</v>
      </c>
      <c r="Z1141" s="14">
        <f t="shared" si="260"/>
        <v>20</v>
      </c>
      <c r="AA1141" s="14">
        <f t="shared" si="261"/>
        <v>6</v>
      </c>
      <c r="AB1141" s="14">
        <f t="shared" si="262"/>
        <v>2</v>
      </c>
      <c r="AC1141" s="14">
        <f t="shared" si="263"/>
        <v>0</v>
      </c>
      <c r="AD1141" s="14">
        <f t="shared" si="264"/>
        <v>0</v>
      </c>
      <c r="AE1141" s="14">
        <f t="shared" si="265"/>
        <v>0</v>
      </c>
      <c r="AF1141" s="14">
        <f t="shared" si="266"/>
        <v>0</v>
      </c>
      <c r="AG1141" s="14">
        <f t="shared" si="267"/>
        <v>0</v>
      </c>
      <c r="AH1141" s="14">
        <f t="shared" si="268"/>
        <v>0</v>
      </c>
      <c r="AI1141" s="9">
        <f t="shared" si="269"/>
        <v>34.536082474226802</v>
      </c>
    </row>
    <row r="1142" spans="1:35">
      <c r="A1142" s="1">
        <v>91099</v>
      </c>
      <c r="B1142" s="14">
        <v>73</v>
      </c>
      <c r="C1142" s="14">
        <v>3</v>
      </c>
      <c r="D1142" s="2">
        <v>73.444000000000003</v>
      </c>
      <c r="E1142" s="3">
        <v>5.2</v>
      </c>
      <c r="F1142" s="14">
        <v>612</v>
      </c>
      <c r="G1142" s="14">
        <v>361</v>
      </c>
      <c r="H1142" s="14">
        <v>182</v>
      </c>
      <c r="I1142" s="14">
        <v>94</v>
      </c>
      <c r="J1142" s="14">
        <v>34</v>
      </c>
      <c r="K1142" s="14">
        <v>4</v>
      </c>
      <c r="L1142" s="14">
        <v>1</v>
      </c>
      <c r="M1142" s="14">
        <v>0</v>
      </c>
      <c r="N1142" s="14">
        <v>0</v>
      </c>
      <c r="O1142" s="14">
        <v>0</v>
      </c>
      <c r="P1142" s="14">
        <v>1</v>
      </c>
      <c r="Q1142" s="14">
        <v>0</v>
      </c>
      <c r="R1142" s="14">
        <v>0</v>
      </c>
      <c r="S1142">
        <v>0</v>
      </c>
      <c r="T1142" s="41">
        <v>2</v>
      </c>
      <c r="U1142" s="14">
        <f t="shared" si="255"/>
        <v>1289</v>
      </c>
      <c r="V1142" s="14">
        <f t="shared" si="256"/>
        <v>677</v>
      </c>
      <c r="W1142" s="14">
        <f t="shared" si="257"/>
        <v>316</v>
      </c>
      <c r="X1142" s="14">
        <f t="shared" si="258"/>
        <v>134</v>
      </c>
      <c r="Y1142" s="14">
        <f t="shared" si="259"/>
        <v>40</v>
      </c>
      <c r="Z1142" s="14">
        <f t="shared" si="260"/>
        <v>6</v>
      </c>
      <c r="AA1142" s="14">
        <f t="shared" si="261"/>
        <v>2</v>
      </c>
      <c r="AB1142" s="14">
        <f t="shared" si="262"/>
        <v>1</v>
      </c>
      <c r="AC1142" s="14">
        <f t="shared" si="263"/>
        <v>1</v>
      </c>
      <c r="AD1142" s="14">
        <f t="shared" si="264"/>
        <v>1</v>
      </c>
      <c r="AE1142" s="14">
        <f t="shared" si="265"/>
        <v>1</v>
      </c>
      <c r="AF1142" s="14">
        <f t="shared" si="266"/>
        <v>0</v>
      </c>
      <c r="AG1142" s="14">
        <f t="shared" si="267"/>
        <v>0</v>
      </c>
      <c r="AH1142" s="14">
        <f t="shared" si="268"/>
        <v>0</v>
      </c>
      <c r="AI1142" s="9">
        <f t="shared" si="269"/>
        <v>24.515128006206361</v>
      </c>
    </row>
    <row r="1143" spans="1:35">
      <c r="A1143" s="1">
        <v>91099</v>
      </c>
      <c r="B1143" s="14">
        <v>73</v>
      </c>
      <c r="C1143" s="14">
        <v>4</v>
      </c>
      <c r="D1143" s="2">
        <v>73.495999999999995</v>
      </c>
      <c r="E1143" s="3">
        <v>5.2</v>
      </c>
      <c r="F1143" s="14">
        <v>458</v>
      </c>
      <c r="G1143" s="14">
        <v>236</v>
      </c>
      <c r="H1143" s="14">
        <v>120</v>
      </c>
      <c r="I1143" s="14">
        <v>56</v>
      </c>
      <c r="J1143" s="14">
        <v>20</v>
      </c>
      <c r="K1143" s="14">
        <v>9</v>
      </c>
      <c r="L1143" s="14">
        <v>1</v>
      </c>
      <c r="M1143" s="14">
        <v>1</v>
      </c>
      <c r="N1143" s="14">
        <v>0</v>
      </c>
      <c r="O1143" s="14">
        <v>0</v>
      </c>
      <c r="P1143" s="14">
        <v>0</v>
      </c>
      <c r="Q1143" s="14">
        <v>0</v>
      </c>
      <c r="R1143" s="14">
        <v>0</v>
      </c>
      <c r="S1143">
        <v>0</v>
      </c>
      <c r="T1143" s="41">
        <v>2</v>
      </c>
      <c r="U1143" s="14">
        <f t="shared" si="255"/>
        <v>901</v>
      </c>
      <c r="V1143" s="14">
        <f t="shared" si="256"/>
        <v>443</v>
      </c>
      <c r="W1143" s="14">
        <f t="shared" si="257"/>
        <v>207</v>
      </c>
      <c r="X1143" s="14">
        <f t="shared" si="258"/>
        <v>87</v>
      </c>
      <c r="Y1143" s="14">
        <f t="shared" si="259"/>
        <v>31</v>
      </c>
      <c r="Z1143" s="14">
        <f t="shared" si="260"/>
        <v>11</v>
      </c>
      <c r="AA1143" s="14">
        <f t="shared" si="261"/>
        <v>2</v>
      </c>
      <c r="AB1143" s="14">
        <f t="shared" si="262"/>
        <v>1</v>
      </c>
      <c r="AC1143" s="14">
        <f t="shared" si="263"/>
        <v>0</v>
      </c>
      <c r="AD1143" s="14">
        <f t="shared" si="264"/>
        <v>0</v>
      </c>
      <c r="AE1143" s="14">
        <f t="shared" si="265"/>
        <v>0</v>
      </c>
      <c r="AF1143" s="14">
        <f t="shared" si="266"/>
        <v>0</v>
      </c>
      <c r="AG1143" s="14">
        <f t="shared" si="267"/>
        <v>0</v>
      </c>
      <c r="AH1143" s="14">
        <f t="shared" si="268"/>
        <v>0</v>
      </c>
      <c r="AI1143" s="9">
        <f t="shared" si="269"/>
        <v>22.97447280799112</v>
      </c>
    </row>
    <row r="1144" spans="1:35">
      <c r="A1144" s="1">
        <v>91099</v>
      </c>
      <c r="B1144" s="14">
        <v>73</v>
      </c>
      <c r="C1144" s="14">
        <v>5</v>
      </c>
      <c r="D1144" s="2">
        <v>73.548000000000002</v>
      </c>
      <c r="E1144" s="3">
        <v>5.2</v>
      </c>
      <c r="F1144" s="14">
        <v>384</v>
      </c>
      <c r="G1144" s="14">
        <v>226</v>
      </c>
      <c r="H1144" s="14">
        <v>124</v>
      </c>
      <c r="I1144" s="14">
        <v>49</v>
      </c>
      <c r="J1144" s="14">
        <v>15</v>
      </c>
      <c r="K1144" s="14">
        <v>4</v>
      </c>
      <c r="L1144" s="14">
        <v>2</v>
      </c>
      <c r="M1144" s="14">
        <v>1</v>
      </c>
      <c r="N1144" s="14">
        <v>0</v>
      </c>
      <c r="O1144" s="14">
        <v>0</v>
      </c>
      <c r="P1144" s="14">
        <v>0</v>
      </c>
      <c r="Q1144" s="14">
        <v>0</v>
      </c>
      <c r="R1144" s="14">
        <v>0</v>
      </c>
      <c r="S1144">
        <v>0</v>
      </c>
      <c r="T1144" s="41">
        <v>2</v>
      </c>
      <c r="U1144" s="14">
        <f t="shared" si="255"/>
        <v>805</v>
      </c>
      <c r="V1144" s="14">
        <f t="shared" si="256"/>
        <v>421</v>
      </c>
      <c r="W1144" s="14">
        <f t="shared" si="257"/>
        <v>195</v>
      </c>
      <c r="X1144" s="14">
        <f t="shared" si="258"/>
        <v>71</v>
      </c>
      <c r="Y1144" s="14">
        <f t="shared" si="259"/>
        <v>22</v>
      </c>
      <c r="Z1144" s="14">
        <f t="shared" si="260"/>
        <v>7</v>
      </c>
      <c r="AA1144" s="14">
        <f t="shared" si="261"/>
        <v>3</v>
      </c>
      <c r="AB1144" s="14">
        <f t="shared" si="262"/>
        <v>1</v>
      </c>
      <c r="AC1144" s="14">
        <f t="shared" si="263"/>
        <v>0</v>
      </c>
      <c r="AD1144" s="14">
        <f t="shared" si="264"/>
        <v>0</v>
      </c>
      <c r="AE1144" s="14">
        <f t="shared" si="265"/>
        <v>0</v>
      </c>
      <c r="AF1144" s="14">
        <f t="shared" si="266"/>
        <v>0</v>
      </c>
      <c r="AG1144" s="14">
        <f t="shared" si="267"/>
        <v>0</v>
      </c>
      <c r="AH1144" s="14">
        <f t="shared" si="268"/>
        <v>0</v>
      </c>
      <c r="AI1144" s="9">
        <f t="shared" si="269"/>
        <v>24.22360248447205</v>
      </c>
    </row>
    <row r="1145" spans="1:35">
      <c r="A1145" s="1">
        <v>91099</v>
      </c>
      <c r="B1145" s="14">
        <v>73</v>
      </c>
      <c r="C1145" s="14">
        <v>6</v>
      </c>
      <c r="D1145" s="2">
        <v>73.599999999999994</v>
      </c>
      <c r="E1145" s="3">
        <v>5.2</v>
      </c>
      <c r="F1145" s="14">
        <v>186</v>
      </c>
      <c r="G1145" s="14">
        <v>122</v>
      </c>
      <c r="H1145" s="14">
        <v>56</v>
      </c>
      <c r="I1145" s="14">
        <v>26</v>
      </c>
      <c r="J1145" s="14">
        <v>9</v>
      </c>
      <c r="K1145" s="14">
        <v>4</v>
      </c>
      <c r="L1145" s="14">
        <v>4</v>
      </c>
      <c r="M1145" s="14">
        <v>0</v>
      </c>
      <c r="N1145" s="14">
        <v>0</v>
      </c>
      <c r="O1145" s="14">
        <v>0</v>
      </c>
      <c r="P1145" s="14">
        <v>0</v>
      </c>
      <c r="Q1145" s="14">
        <v>0</v>
      </c>
      <c r="R1145" s="14">
        <v>0</v>
      </c>
      <c r="S1145">
        <v>0</v>
      </c>
      <c r="T1145" s="41">
        <v>2</v>
      </c>
      <c r="U1145" s="14">
        <f t="shared" si="255"/>
        <v>407</v>
      </c>
      <c r="V1145" s="14">
        <f t="shared" si="256"/>
        <v>221</v>
      </c>
      <c r="W1145" s="14">
        <f t="shared" si="257"/>
        <v>99</v>
      </c>
      <c r="X1145" s="14">
        <f t="shared" si="258"/>
        <v>43</v>
      </c>
      <c r="Y1145" s="14">
        <f t="shared" si="259"/>
        <v>17</v>
      </c>
      <c r="Z1145" s="14">
        <f t="shared" si="260"/>
        <v>8</v>
      </c>
      <c r="AA1145" s="14">
        <f t="shared" si="261"/>
        <v>4</v>
      </c>
      <c r="AB1145" s="14">
        <f t="shared" si="262"/>
        <v>0</v>
      </c>
      <c r="AC1145" s="14">
        <f t="shared" si="263"/>
        <v>0</v>
      </c>
      <c r="AD1145" s="14">
        <f t="shared" si="264"/>
        <v>0</v>
      </c>
      <c r="AE1145" s="14">
        <f t="shared" si="265"/>
        <v>0</v>
      </c>
      <c r="AF1145" s="14">
        <f t="shared" si="266"/>
        <v>0</v>
      </c>
      <c r="AG1145" s="14">
        <f t="shared" si="267"/>
        <v>0</v>
      </c>
      <c r="AH1145" s="14">
        <f t="shared" si="268"/>
        <v>0</v>
      </c>
      <c r="AI1145" s="9">
        <f t="shared" si="269"/>
        <v>24.324324324324326</v>
      </c>
    </row>
    <row r="1146" spans="1:35">
      <c r="A1146" s="1">
        <v>91099</v>
      </c>
      <c r="B1146" s="14">
        <v>73</v>
      </c>
      <c r="C1146" s="14">
        <v>7</v>
      </c>
      <c r="D1146" s="2">
        <v>73.652000000000001</v>
      </c>
      <c r="E1146" s="3">
        <v>5.2</v>
      </c>
      <c r="F1146" s="14">
        <v>154</v>
      </c>
      <c r="G1146" s="14">
        <v>123</v>
      </c>
      <c r="H1146" s="14">
        <v>79</v>
      </c>
      <c r="I1146" s="14">
        <v>28</v>
      </c>
      <c r="J1146" s="14">
        <v>18</v>
      </c>
      <c r="K1146" s="14">
        <v>10</v>
      </c>
      <c r="L1146" s="14">
        <v>4</v>
      </c>
      <c r="M1146" s="14">
        <v>3</v>
      </c>
      <c r="N1146" s="14">
        <v>1</v>
      </c>
      <c r="O1146" s="14">
        <v>0</v>
      </c>
      <c r="P1146" s="14">
        <v>0</v>
      </c>
      <c r="Q1146" s="14">
        <v>0</v>
      </c>
      <c r="R1146" s="14">
        <v>0</v>
      </c>
      <c r="S1146">
        <v>0</v>
      </c>
      <c r="T1146" s="41">
        <v>2</v>
      </c>
      <c r="U1146" s="14">
        <f t="shared" si="255"/>
        <v>420</v>
      </c>
      <c r="V1146" s="14">
        <f t="shared" si="256"/>
        <v>266</v>
      </c>
      <c r="W1146" s="14">
        <f t="shared" si="257"/>
        <v>143</v>
      </c>
      <c r="X1146" s="14">
        <f t="shared" si="258"/>
        <v>64</v>
      </c>
      <c r="Y1146" s="14">
        <f t="shared" si="259"/>
        <v>36</v>
      </c>
      <c r="Z1146" s="14">
        <f t="shared" si="260"/>
        <v>18</v>
      </c>
      <c r="AA1146" s="14">
        <f t="shared" si="261"/>
        <v>8</v>
      </c>
      <c r="AB1146" s="14">
        <f t="shared" si="262"/>
        <v>4</v>
      </c>
      <c r="AC1146" s="14">
        <f t="shared" si="263"/>
        <v>1</v>
      </c>
      <c r="AD1146" s="14">
        <f t="shared" si="264"/>
        <v>0</v>
      </c>
      <c r="AE1146" s="14">
        <f t="shared" si="265"/>
        <v>0</v>
      </c>
      <c r="AF1146" s="14">
        <f t="shared" si="266"/>
        <v>0</v>
      </c>
      <c r="AG1146" s="14">
        <f t="shared" si="267"/>
        <v>0</v>
      </c>
      <c r="AH1146" s="14">
        <f t="shared" si="268"/>
        <v>0</v>
      </c>
      <c r="AI1146" s="9">
        <f t="shared" si="269"/>
        <v>34.047619047619051</v>
      </c>
    </row>
    <row r="1147" spans="1:35">
      <c r="A1147" s="1">
        <v>91099</v>
      </c>
      <c r="B1147" s="14">
        <v>73</v>
      </c>
      <c r="C1147" s="14">
        <v>8</v>
      </c>
      <c r="D1147" s="2">
        <v>73.703999999999994</v>
      </c>
      <c r="E1147" s="3">
        <v>5.2</v>
      </c>
      <c r="F1147" s="14">
        <v>84</v>
      </c>
      <c r="G1147" s="14">
        <v>59</v>
      </c>
      <c r="H1147" s="14">
        <v>35</v>
      </c>
      <c r="I1147" s="14">
        <v>13</v>
      </c>
      <c r="J1147" s="14">
        <v>4</v>
      </c>
      <c r="K1147" s="14">
        <v>4</v>
      </c>
      <c r="L1147" s="14">
        <v>2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>
        <v>0</v>
      </c>
      <c r="T1147" s="41">
        <v>2</v>
      </c>
      <c r="U1147" s="14">
        <f t="shared" si="255"/>
        <v>201</v>
      </c>
      <c r="V1147" s="14">
        <f t="shared" si="256"/>
        <v>117</v>
      </c>
      <c r="W1147" s="14">
        <f t="shared" si="257"/>
        <v>58</v>
      </c>
      <c r="X1147" s="14">
        <f t="shared" si="258"/>
        <v>23</v>
      </c>
      <c r="Y1147" s="14">
        <f t="shared" si="259"/>
        <v>10</v>
      </c>
      <c r="Z1147" s="14">
        <f t="shared" si="260"/>
        <v>6</v>
      </c>
      <c r="AA1147" s="14">
        <f t="shared" si="261"/>
        <v>2</v>
      </c>
      <c r="AB1147" s="14">
        <f t="shared" si="262"/>
        <v>0</v>
      </c>
      <c r="AC1147" s="14">
        <f t="shared" si="263"/>
        <v>0</v>
      </c>
      <c r="AD1147" s="14">
        <f t="shared" si="264"/>
        <v>0</v>
      </c>
      <c r="AE1147" s="14">
        <f t="shared" si="265"/>
        <v>0</v>
      </c>
      <c r="AF1147" s="14">
        <f t="shared" si="266"/>
        <v>0</v>
      </c>
      <c r="AG1147" s="14">
        <f t="shared" si="267"/>
        <v>0</v>
      </c>
      <c r="AH1147" s="14">
        <f t="shared" si="268"/>
        <v>0</v>
      </c>
      <c r="AI1147" s="9">
        <f t="shared" si="269"/>
        <v>28.855721393034827</v>
      </c>
    </row>
    <row r="1148" spans="1:35">
      <c r="A1148" s="1">
        <v>91099</v>
      </c>
      <c r="B1148" s="14">
        <v>73</v>
      </c>
      <c r="C1148" s="14">
        <v>9</v>
      </c>
      <c r="D1148" s="2">
        <v>73.756</v>
      </c>
      <c r="E1148" s="3">
        <v>5.2</v>
      </c>
      <c r="F1148" s="14">
        <v>31</v>
      </c>
      <c r="G1148" s="14">
        <v>22</v>
      </c>
      <c r="H1148" s="14">
        <v>14</v>
      </c>
      <c r="I1148" s="14">
        <v>8</v>
      </c>
      <c r="J1148" s="14">
        <v>1</v>
      </c>
      <c r="K1148" s="14">
        <v>0</v>
      </c>
      <c r="L1148" s="14">
        <v>0</v>
      </c>
      <c r="M1148" s="14">
        <v>0</v>
      </c>
      <c r="N1148" s="14">
        <v>0</v>
      </c>
      <c r="O1148" s="14">
        <v>0</v>
      </c>
      <c r="P1148" s="14">
        <v>0</v>
      </c>
      <c r="Q1148" s="14">
        <v>0</v>
      </c>
      <c r="R1148" s="14">
        <v>0</v>
      </c>
      <c r="S1148">
        <v>0</v>
      </c>
      <c r="T1148" s="41">
        <v>2</v>
      </c>
      <c r="U1148" s="14">
        <f t="shared" si="255"/>
        <v>76</v>
      </c>
      <c r="V1148" s="14">
        <f t="shared" si="256"/>
        <v>45</v>
      </c>
      <c r="W1148" s="14">
        <f t="shared" si="257"/>
        <v>23</v>
      </c>
      <c r="X1148" s="14">
        <f t="shared" si="258"/>
        <v>9</v>
      </c>
      <c r="Y1148" s="14">
        <f t="shared" si="259"/>
        <v>1</v>
      </c>
      <c r="Z1148" s="14">
        <f t="shared" si="260"/>
        <v>0</v>
      </c>
      <c r="AA1148" s="14">
        <f t="shared" si="261"/>
        <v>0</v>
      </c>
      <c r="AB1148" s="14">
        <f t="shared" si="262"/>
        <v>0</v>
      </c>
      <c r="AC1148" s="14">
        <f t="shared" si="263"/>
        <v>0</v>
      </c>
      <c r="AD1148" s="14">
        <f t="shared" si="264"/>
        <v>0</v>
      </c>
      <c r="AE1148" s="14">
        <f t="shared" si="265"/>
        <v>0</v>
      </c>
      <c r="AF1148" s="14">
        <f t="shared" si="266"/>
        <v>0</v>
      </c>
      <c r="AG1148" s="14">
        <f t="shared" si="267"/>
        <v>0</v>
      </c>
      <c r="AH1148" s="14">
        <f t="shared" si="268"/>
        <v>0</v>
      </c>
      <c r="AI1148" s="9">
        <f t="shared" si="269"/>
        <v>30.263157894736842</v>
      </c>
    </row>
    <row r="1149" spans="1:35">
      <c r="A1149" s="1">
        <v>91099</v>
      </c>
      <c r="B1149" s="14">
        <v>73</v>
      </c>
      <c r="C1149" s="14">
        <v>10</v>
      </c>
      <c r="D1149" s="2">
        <v>73.808000000000007</v>
      </c>
      <c r="E1149" s="3">
        <v>5.2</v>
      </c>
      <c r="F1149" s="14">
        <v>51</v>
      </c>
      <c r="G1149" s="14">
        <v>31</v>
      </c>
      <c r="H1149" s="14">
        <v>19</v>
      </c>
      <c r="I1149" s="14">
        <v>7</v>
      </c>
      <c r="J1149" s="14">
        <v>7</v>
      </c>
      <c r="K1149" s="14">
        <v>2</v>
      </c>
      <c r="L1149" s="14">
        <v>1</v>
      </c>
      <c r="M1149" s="14">
        <v>1</v>
      </c>
      <c r="N1149" s="14">
        <v>0</v>
      </c>
      <c r="O1149" s="14">
        <v>0</v>
      </c>
      <c r="P1149" s="14">
        <v>0</v>
      </c>
      <c r="Q1149" s="14">
        <v>0</v>
      </c>
      <c r="R1149" s="14">
        <v>0</v>
      </c>
      <c r="S1149">
        <v>0</v>
      </c>
      <c r="T1149" s="41">
        <v>2</v>
      </c>
      <c r="U1149" s="14">
        <f t="shared" si="255"/>
        <v>119</v>
      </c>
      <c r="V1149" s="14">
        <f t="shared" si="256"/>
        <v>68</v>
      </c>
      <c r="W1149" s="14">
        <f t="shared" si="257"/>
        <v>37</v>
      </c>
      <c r="X1149" s="14">
        <f t="shared" si="258"/>
        <v>18</v>
      </c>
      <c r="Y1149" s="14">
        <f t="shared" si="259"/>
        <v>11</v>
      </c>
      <c r="Z1149" s="14">
        <f t="shared" si="260"/>
        <v>4</v>
      </c>
      <c r="AA1149" s="14">
        <f t="shared" si="261"/>
        <v>2</v>
      </c>
      <c r="AB1149" s="14">
        <f t="shared" si="262"/>
        <v>1</v>
      </c>
      <c r="AC1149" s="14">
        <f t="shared" si="263"/>
        <v>0</v>
      </c>
      <c r="AD1149" s="14">
        <f t="shared" si="264"/>
        <v>0</v>
      </c>
      <c r="AE1149" s="14">
        <f t="shared" si="265"/>
        <v>0</v>
      </c>
      <c r="AF1149" s="14">
        <f t="shared" si="266"/>
        <v>0</v>
      </c>
      <c r="AG1149" s="14">
        <f t="shared" si="267"/>
        <v>0</v>
      </c>
      <c r="AH1149" s="14">
        <f t="shared" si="268"/>
        <v>0</v>
      </c>
      <c r="AI1149" s="9">
        <f t="shared" si="269"/>
        <v>31.092436974789916</v>
      </c>
    </row>
    <row r="1150" spans="1:35">
      <c r="A1150" s="1">
        <v>91099</v>
      </c>
      <c r="B1150" s="14">
        <v>73</v>
      </c>
      <c r="C1150" s="14">
        <v>11</v>
      </c>
      <c r="D1150" s="2">
        <v>73.86</v>
      </c>
      <c r="E1150" s="3">
        <v>5.2</v>
      </c>
      <c r="F1150" s="14">
        <v>55</v>
      </c>
      <c r="G1150" s="14">
        <v>36</v>
      </c>
      <c r="H1150" s="14">
        <v>11</v>
      </c>
      <c r="I1150" s="14">
        <v>7</v>
      </c>
      <c r="J1150" s="14">
        <v>1</v>
      </c>
      <c r="K1150" s="14">
        <v>1</v>
      </c>
      <c r="L1150" s="14">
        <v>1</v>
      </c>
      <c r="M1150" s="14">
        <v>0</v>
      </c>
      <c r="N1150" s="14">
        <v>0</v>
      </c>
      <c r="O1150" s="14">
        <v>1</v>
      </c>
      <c r="P1150" s="14">
        <v>0</v>
      </c>
      <c r="Q1150" s="14">
        <v>0</v>
      </c>
      <c r="R1150" s="14">
        <v>0</v>
      </c>
      <c r="S1150">
        <v>0</v>
      </c>
      <c r="T1150" s="41">
        <v>2</v>
      </c>
      <c r="U1150" s="14">
        <f t="shared" si="255"/>
        <v>113</v>
      </c>
      <c r="V1150" s="14">
        <f t="shared" si="256"/>
        <v>58</v>
      </c>
      <c r="W1150" s="14">
        <f t="shared" si="257"/>
        <v>22</v>
      </c>
      <c r="X1150" s="14">
        <f t="shared" si="258"/>
        <v>11</v>
      </c>
      <c r="Y1150" s="14">
        <f t="shared" si="259"/>
        <v>4</v>
      </c>
      <c r="Z1150" s="14">
        <f t="shared" si="260"/>
        <v>3</v>
      </c>
      <c r="AA1150" s="14">
        <f t="shared" si="261"/>
        <v>2</v>
      </c>
      <c r="AB1150" s="14">
        <f t="shared" si="262"/>
        <v>1</v>
      </c>
      <c r="AC1150" s="14">
        <f t="shared" si="263"/>
        <v>1</v>
      </c>
      <c r="AD1150" s="14">
        <f t="shared" si="264"/>
        <v>1</v>
      </c>
      <c r="AE1150" s="14">
        <f t="shared" si="265"/>
        <v>0</v>
      </c>
      <c r="AF1150" s="14">
        <f t="shared" si="266"/>
        <v>0</v>
      </c>
      <c r="AG1150" s="14">
        <f t="shared" si="267"/>
        <v>0</v>
      </c>
      <c r="AH1150" s="14">
        <f t="shared" si="268"/>
        <v>0</v>
      </c>
      <c r="AI1150" s="9">
        <f t="shared" si="269"/>
        <v>19.469026548672566</v>
      </c>
    </row>
    <row r="1151" spans="1:35">
      <c r="A1151" s="1">
        <v>91099</v>
      </c>
      <c r="B1151" s="14">
        <v>73</v>
      </c>
      <c r="C1151" s="14">
        <v>12</v>
      </c>
      <c r="D1151" s="2">
        <v>73.912000000000006</v>
      </c>
      <c r="E1151" s="3">
        <v>5.2</v>
      </c>
      <c r="F1151" s="14">
        <v>209</v>
      </c>
      <c r="G1151" s="14">
        <v>149</v>
      </c>
      <c r="H1151" s="14">
        <v>79</v>
      </c>
      <c r="I1151" s="14">
        <v>41</v>
      </c>
      <c r="J1151" s="14">
        <v>13</v>
      </c>
      <c r="K1151" s="14">
        <v>4</v>
      </c>
      <c r="L1151" s="14">
        <v>0</v>
      </c>
      <c r="M1151" s="14">
        <v>0</v>
      </c>
      <c r="N1151" s="14">
        <v>0</v>
      </c>
      <c r="O1151" s="14">
        <v>1</v>
      </c>
      <c r="P1151" s="14">
        <v>0</v>
      </c>
      <c r="Q1151" s="14">
        <v>0</v>
      </c>
      <c r="R1151" s="14">
        <v>0</v>
      </c>
      <c r="S1151">
        <v>0</v>
      </c>
      <c r="T1151" s="41">
        <v>2</v>
      </c>
      <c r="U1151" s="14">
        <f t="shared" si="255"/>
        <v>496</v>
      </c>
      <c r="V1151" s="14">
        <f t="shared" si="256"/>
        <v>287</v>
      </c>
      <c r="W1151" s="14">
        <f t="shared" si="257"/>
        <v>138</v>
      </c>
      <c r="X1151" s="14">
        <f t="shared" si="258"/>
        <v>59</v>
      </c>
      <c r="Y1151" s="14">
        <f t="shared" si="259"/>
        <v>18</v>
      </c>
      <c r="Z1151" s="14">
        <f t="shared" si="260"/>
        <v>5</v>
      </c>
      <c r="AA1151" s="14">
        <f t="shared" si="261"/>
        <v>1</v>
      </c>
      <c r="AB1151" s="14">
        <f t="shared" si="262"/>
        <v>1</v>
      </c>
      <c r="AC1151" s="14">
        <f t="shared" si="263"/>
        <v>1</v>
      </c>
      <c r="AD1151" s="14">
        <f t="shared" si="264"/>
        <v>1</v>
      </c>
      <c r="AE1151" s="14">
        <f t="shared" si="265"/>
        <v>0</v>
      </c>
      <c r="AF1151" s="14">
        <f t="shared" si="266"/>
        <v>0</v>
      </c>
      <c r="AG1151" s="14">
        <f t="shared" si="267"/>
        <v>0</v>
      </c>
      <c r="AH1151" s="14">
        <f t="shared" si="268"/>
        <v>0</v>
      </c>
      <c r="AI1151" s="9">
        <f t="shared" si="269"/>
        <v>27.822580645161288</v>
      </c>
    </row>
    <row r="1152" spans="1:35">
      <c r="A1152" s="1">
        <v>91099</v>
      </c>
      <c r="B1152" s="14">
        <v>73</v>
      </c>
      <c r="C1152" s="14">
        <v>13</v>
      </c>
      <c r="D1152" s="2">
        <v>73.963999999999999</v>
      </c>
      <c r="E1152" s="3">
        <v>5.2</v>
      </c>
      <c r="F1152" s="14">
        <v>201</v>
      </c>
      <c r="G1152" s="14">
        <v>145</v>
      </c>
      <c r="H1152" s="14">
        <v>80</v>
      </c>
      <c r="I1152" s="14">
        <v>45</v>
      </c>
      <c r="J1152" s="14">
        <v>14</v>
      </c>
      <c r="K1152" s="14">
        <v>4</v>
      </c>
      <c r="L1152" s="14">
        <v>0</v>
      </c>
      <c r="M1152" s="14">
        <v>0</v>
      </c>
      <c r="N1152" s="14">
        <v>0</v>
      </c>
      <c r="O1152" s="14">
        <v>0</v>
      </c>
      <c r="P1152" s="14">
        <v>0</v>
      </c>
      <c r="Q1152" s="14">
        <v>0</v>
      </c>
      <c r="R1152" s="14">
        <v>0</v>
      </c>
      <c r="S1152">
        <v>0</v>
      </c>
      <c r="T1152" s="41">
        <v>2</v>
      </c>
      <c r="U1152" s="14">
        <f t="shared" si="255"/>
        <v>489</v>
      </c>
      <c r="V1152" s="14">
        <f t="shared" si="256"/>
        <v>288</v>
      </c>
      <c r="W1152" s="14">
        <f t="shared" si="257"/>
        <v>143</v>
      </c>
      <c r="X1152" s="14">
        <f t="shared" si="258"/>
        <v>63</v>
      </c>
      <c r="Y1152" s="14">
        <f t="shared" si="259"/>
        <v>18</v>
      </c>
      <c r="Z1152" s="14">
        <f t="shared" si="260"/>
        <v>4</v>
      </c>
      <c r="AA1152" s="14">
        <f t="shared" si="261"/>
        <v>0</v>
      </c>
      <c r="AB1152" s="14">
        <f t="shared" si="262"/>
        <v>0</v>
      </c>
      <c r="AC1152" s="14">
        <f t="shared" si="263"/>
        <v>0</v>
      </c>
      <c r="AD1152" s="14">
        <f t="shared" si="264"/>
        <v>0</v>
      </c>
      <c r="AE1152" s="14">
        <f t="shared" si="265"/>
        <v>0</v>
      </c>
      <c r="AF1152" s="14">
        <f t="shared" si="266"/>
        <v>0</v>
      </c>
      <c r="AG1152" s="14">
        <f t="shared" si="267"/>
        <v>0</v>
      </c>
      <c r="AH1152" s="14">
        <f t="shared" si="268"/>
        <v>0</v>
      </c>
      <c r="AI1152" s="9">
        <f t="shared" si="269"/>
        <v>29.243353783231086</v>
      </c>
    </row>
    <row r="1153" spans="1:35">
      <c r="A1153" s="1">
        <v>91099</v>
      </c>
      <c r="B1153" s="14">
        <v>73</v>
      </c>
      <c r="C1153" s="14">
        <v>14</v>
      </c>
      <c r="D1153" s="2">
        <v>74.016000000000005</v>
      </c>
      <c r="E1153" s="3">
        <v>5.2</v>
      </c>
      <c r="F1153" s="14">
        <v>97</v>
      </c>
      <c r="G1153" s="14">
        <v>58</v>
      </c>
      <c r="H1153" s="14">
        <v>38</v>
      </c>
      <c r="I1153" s="14">
        <v>17</v>
      </c>
      <c r="J1153" s="14">
        <v>7</v>
      </c>
      <c r="K1153" s="14">
        <v>0</v>
      </c>
      <c r="L1153" s="14">
        <v>0</v>
      </c>
      <c r="M1153" s="14">
        <v>1</v>
      </c>
      <c r="N1153" s="14">
        <v>0</v>
      </c>
      <c r="O1153" s="14">
        <v>0</v>
      </c>
      <c r="P1153" s="14">
        <v>0</v>
      </c>
      <c r="Q1153" s="14">
        <v>0</v>
      </c>
      <c r="R1153" s="14">
        <v>0</v>
      </c>
      <c r="S1153">
        <v>0</v>
      </c>
      <c r="T1153" s="41">
        <v>2</v>
      </c>
      <c r="U1153" s="14">
        <f t="shared" si="255"/>
        <v>218</v>
      </c>
      <c r="V1153" s="14">
        <f t="shared" si="256"/>
        <v>121</v>
      </c>
      <c r="W1153" s="14">
        <f t="shared" si="257"/>
        <v>63</v>
      </c>
      <c r="X1153" s="14">
        <f t="shared" si="258"/>
        <v>25</v>
      </c>
      <c r="Y1153" s="14">
        <f t="shared" si="259"/>
        <v>8</v>
      </c>
      <c r="Z1153" s="14">
        <f t="shared" si="260"/>
        <v>1</v>
      </c>
      <c r="AA1153" s="14">
        <f t="shared" si="261"/>
        <v>1</v>
      </c>
      <c r="AB1153" s="14">
        <f t="shared" si="262"/>
        <v>1</v>
      </c>
      <c r="AC1153" s="14">
        <f t="shared" si="263"/>
        <v>0</v>
      </c>
      <c r="AD1153" s="14">
        <f t="shared" si="264"/>
        <v>0</v>
      </c>
      <c r="AE1153" s="14">
        <f t="shared" si="265"/>
        <v>0</v>
      </c>
      <c r="AF1153" s="14">
        <f t="shared" si="266"/>
        <v>0</v>
      </c>
      <c r="AG1153" s="14">
        <f t="shared" si="267"/>
        <v>0</v>
      </c>
      <c r="AH1153" s="14">
        <f t="shared" si="268"/>
        <v>0</v>
      </c>
      <c r="AI1153" s="9">
        <f t="shared" si="269"/>
        <v>28.899082568807337</v>
      </c>
    </row>
    <row r="1154" spans="1:35">
      <c r="A1154" s="1">
        <v>91099</v>
      </c>
      <c r="B1154" s="14">
        <v>73</v>
      </c>
      <c r="C1154" s="14">
        <v>15</v>
      </c>
      <c r="D1154" s="2">
        <v>74.067999999999998</v>
      </c>
      <c r="E1154" s="3">
        <v>5.2</v>
      </c>
      <c r="F1154" s="14">
        <v>54</v>
      </c>
      <c r="G1154" s="14">
        <v>31</v>
      </c>
      <c r="H1154" s="14">
        <v>14</v>
      </c>
      <c r="I1154" s="14">
        <v>4</v>
      </c>
      <c r="J1154" s="14">
        <v>1</v>
      </c>
      <c r="K1154" s="14">
        <v>1</v>
      </c>
      <c r="L1154" s="14">
        <v>1</v>
      </c>
      <c r="M1154" s="14">
        <v>1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>
        <v>0</v>
      </c>
      <c r="T1154" s="41">
        <v>2</v>
      </c>
      <c r="U1154" s="14">
        <f t="shared" si="255"/>
        <v>107</v>
      </c>
      <c r="V1154" s="14">
        <f t="shared" si="256"/>
        <v>53</v>
      </c>
      <c r="W1154" s="14">
        <f t="shared" si="257"/>
        <v>22</v>
      </c>
      <c r="X1154" s="14">
        <f t="shared" si="258"/>
        <v>8</v>
      </c>
      <c r="Y1154" s="14">
        <f t="shared" si="259"/>
        <v>4</v>
      </c>
      <c r="Z1154" s="14">
        <f t="shared" si="260"/>
        <v>3</v>
      </c>
      <c r="AA1154" s="14">
        <f t="shared" si="261"/>
        <v>2</v>
      </c>
      <c r="AB1154" s="14">
        <f t="shared" si="262"/>
        <v>1</v>
      </c>
      <c r="AC1154" s="14">
        <f t="shared" si="263"/>
        <v>0</v>
      </c>
      <c r="AD1154" s="14">
        <f t="shared" si="264"/>
        <v>0</v>
      </c>
      <c r="AE1154" s="14">
        <f t="shared" si="265"/>
        <v>0</v>
      </c>
      <c r="AF1154" s="14">
        <f t="shared" si="266"/>
        <v>0</v>
      </c>
      <c r="AG1154" s="14">
        <f t="shared" si="267"/>
        <v>0</v>
      </c>
      <c r="AH1154" s="14">
        <f t="shared" si="268"/>
        <v>0</v>
      </c>
      <c r="AI1154" s="9">
        <f t="shared" si="269"/>
        <v>20.5607476635514</v>
      </c>
    </row>
    <row r="1155" spans="1:35">
      <c r="A1155" s="1">
        <v>91099</v>
      </c>
      <c r="B1155" s="14">
        <v>73</v>
      </c>
      <c r="C1155" s="14">
        <v>16</v>
      </c>
      <c r="D1155" s="2">
        <v>74.12</v>
      </c>
      <c r="E1155" s="3">
        <v>5.2</v>
      </c>
      <c r="F1155" s="14">
        <v>214</v>
      </c>
      <c r="G1155" s="14">
        <v>152</v>
      </c>
      <c r="H1155" s="14">
        <v>77</v>
      </c>
      <c r="I1155" s="14">
        <v>28</v>
      </c>
      <c r="J1155" s="14">
        <v>17</v>
      </c>
      <c r="K1155" s="14">
        <v>3</v>
      </c>
      <c r="L1155" s="14">
        <v>1</v>
      </c>
      <c r="M1155" s="14">
        <v>0</v>
      </c>
      <c r="N1155" s="14">
        <v>0</v>
      </c>
      <c r="O1155" s="14">
        <v>0</v>
      </c>
      <c r="P1155" s="14">
        <v>0</v>
      </c>
      <c r="Q1155" s="14">
        <v>1</v>
      </c>
      <c r="R1155" s="14">
        <v>0</v>
      </c>
      <c r="S1155">
        <v>0</v>
      </c>
      <c r="T1155" s="41">
        <v>2</v>
      </c>
      <c r="U1155" s="14">
        <f t="shared" si="255"/>
        <v>493</v>
      </c>
      <c r="V1155" s="14">
        <f t="shared" si="256"/>
        <v>279</v>
      </c>
      <c r="W1155" s="14">
        <f t="shared" si="257"/>
        <v>127</v>
      </c>
      <c r="X1155" s="14">
        <f t="shared" si="258"/>
        <v>50</v>
      </c>
      <c r="Y1155" s="14">
        <f t="shared" si="259"/>
        <v>22</v>
      </c>
      <c r="Z1155" s="14">
        <f t="shared" si="260"/>
        <v>5</v>
      </c>
      <c r="AA1155" s="14">
        <f t="shared" si="261"/>
        <v>2</v>
      </c>
      <c r="AB1155" s="14">
        <f t="shared" si="262"/>
        <v>1</v>
      </c>
      <c r="AC1155" s="14">
        <f t="shared" si="263"/>
        <v>1</v>
      </c>
      <c r="AD1155" s="14">
        <f t="shared" si="264"/>
        <v>1</v>
      </c>
      <c r="AE1155" s="14">
        <f t="shared" si="265"/>
        <v>1</v>
      </c>
      <c r="AF1155" s="14">
        <f t="shared" si="266"/>
        <v>1</v>
      </c>
      <c r="AG1155" s="14">
        <f t="shared" si="267"/>
        <v>0</v>
      </c>
      <c r="AH1155" s="14">
        <f t="shared" si="268"/>
        <v>0</v>
      </c>
      <c r="AI1155" s="9">
        <f t="shared" si="269"/>
        <v>25.760649087221093</v>
      </c>
    </row>
    <row r="1156" spans="1:35">
      <c r="A1156" s="1">
        <v>91099</v>
      </c>
      <c r="B1156" s="14">
        <v>73</v>
      </c>
      <c r="C1156" s="14">
        <v>17</v>
      </c>
      <c r="D1156" s="2">
        <v>74.171999999999997</v>
      </c>
      <c r="E1156" s="3">
        <v>5.2</v>
      </c>
      <c r="F1156" s="14">
        <v>118</v>
      </c>
      <c r="G1156" s="14">
        <v>65</v>
      </c>
      <c r="H1156" s="14">
        <v>33</v>
      </c>
      <c r="I1156" s="14">
        <v>13</v>
      </c>
      <c r="J1156" s="14">
        <v>4</v>
      </c>
      <c r="K1156" s="14">
        <v>0</v>
      </c>
      <c r="L1156" s="14">
        <v>1</v>
      </c>
      <c r="M1156" s="14">
        <v>0</v>
      </c>
      <c r="N1156" s="14">
        <v>0</v>
      </c>
      <c r="O1156" s="14">
        <v>0</v>
      </c>
      <c r="P1156" s="14">
        <v>0</v>
      </c>
      <c r="Q1156" s="14">
        <v>0</v>
      </c>
      <c r="R1156" s="14">
        <v>0</v>
      </c>
      <c r="S1156">
        <v>0</v>
      </c>
      <c r="T1156" s="41">
        <v>2</v>
      </c>
      <c r="U1156" s="14">
        <f t="shared" si="255"/>
        <v>234</v>
      </c>
      <c r="V1156" s="14">
        <f t="shared" si="256"/>
        <v>116</v>
      </c>
      <c r="W1156" s="14">
        <f t="shared" si="257"/>
        <v>51</v>
      </c>
      <c r="X1156" s="14">
        <f t="shared" si="258"/>
        <v>18</v>
      </c>
      <c r="Y1156" s="14">
        <f t="shared" si="259"/>
        <v>5</v>
      </c>
      <c r="Z1156" s="14">
        <f t="shared" si="260"/>
        <v>1</v>
      </c>
      <c r="AA1156" s="14">
        <f t="shared" si="261"/>
        <v>1</v>
      </c>
      <c r="AB1156" s="14">
        <f t="shared" si="262"/>
        <v>0</v>
      </c>
      <c r="AC1156" s="14">
        <f t="shared" si="263"/>
        <v>0</v>
      </c>
      <c r="AD1156" s="14">
        <f t="shared" si="264"/>
        <v>0</v>
      </c>
      <c r="AE1156" s="14">
        <f t="shared" si="265"/>
        <v>0</v>
      </c>
      <c r="AF1156" s="14">
        <f t="shared" si="266"/>
        <v>0</v>
      </c>
      <c r="AG1156" s="14">
        <f t="shared" si="267"/>
        <v>0</v>
      </c>
      <c r="AH1156" s="14">
        <f t="shared" si="268"/>
        <v>0</v>
      </c>
      <c r="AI1156" s="9">
        <f t="shared" si="269"/>
        <v>21.794871794871796</v>
      </c>
    </row>
    <row r="1157" spans="1:35">
      <c r="A1157" s="1">
        <v>91099</v>
      </c>
      <c r="B1157" s="14">
        <v>73</v>
      </c>
      <c r="C1157" s="14">
        <v>18</v>
      </c>
      <c r="D1157" s="2">
        <v>74.224000000000004</v>
      </c>
      <c r="E1157" s="3">
        <v>4.3</v>
      </c>
      <c r="F1157" s="14">
        <v>183</v>
      </c>
      <c r="G1157" s="14">
        <v>131</v>
      </c>
      <c r="H1157" s="14">
        <v>101</v>
      </c>
      <c r="I1157" s="14">
        <v>40</v>
      </c>
      <c r="J1157" s="14">
        <v>15</v>
      </c>
      <c r="K1157" s="14">
        <v>10</v>
      </c>
      <c r="L1157" s="14">
        <v>2</v>
      </c>
      <c r="M1157" s="14">
        <v>0</v>
      </c>
      <c r="N1157" s="14">
        <v>0</v>
      </c>
      <c r="O1157" s="14">
        <v>1</v>
      </c>
      <c r="P1157" s="14">
        <v>0</v>
      </c>
      <c r="Q1157" s="14">
        <v>0</v>
      </c>
      <c r="R1157" s="14">
        <v>0</v>
      </c>
      <c r="S1157">
        <v>0</v>
      </c>
      <c r="T1157" s="41">
        <v>2</v>
      </c>
      <c r="U1157" s="14">
        <f t="shared" si="255"/>
        <v>483</v>
      </c>
      <c r="V1157" s="14">
        <f t="shared" si="256"/>
        <v>300</v>
      </c>
      <c r="W1157" s="14">
        <f t="shared" si="257"/>
        <v>169</v>
      </c>
      <c r="X1157" s="14">
        <f t="shared" si="258"/>
        <v>68</v>
      </c>
      <c r="Y1157" s="14">
        <f t="shared" si="259"/>
        <v>28</v>
      </c>
      <c r="Z1157" s="14">
        <f t="shared" si="260"/>
        <v>13</v>
      </c>
      <c r="AA1157" s="14">
        <f t="shared" si="261"/>
        <v>3</v>
      </c>
      <c r="AB1157" s="14">
        <f t="shared" si="262"/>
        <v>1</v>
      </c>
      <c r="AC1157" s="14">
        <f t="shared" si="263"/>
        <v>1</v>
      </c>
      <c r="AD1157" s="14">
        <f t="shared" si="264"/>
        <v>1</v>
      </c>
      <c r="AE1157" s="14">
        <f t="shared" si="265"/>
        <v>0</v>
      </c>
      <c r="AF1157" s="14">
        <f t="shared" si="266"/>
        <v>0</v>
      </c>
      <c r="AG1157" s="14">
        <f t="shared" si="267"/>
        <v>0</v>
      </c>
      <c r="AH1157" s="14">
        <f t="shared" si="268"/>
        <v>0</v>
      </c>
      <c r="AI1157" s="9">
        <f t="shared" si="269"/>
        <v>34.989648033126294</v>
      </c>
    </row>
    <row r="1158" spans="1:35">
      <c r="A1158" s="1">
        <v>91099</v>
      </c>
      <c r="B1158" s="14">
        <v>73</v>
      </c>
      <c r="C1158" s="14">
        <v>19</v>
      </c>
      <c r="D1158" s="2">
        <v>74.266999999999996</v>
      </c>
      <c r="E1158" s="3">
        <v>4.3</v>
      </c>
      <c r="F1158" s="14">
        <v>419</v>
      </c>
      <c r="G1158" s="14">
        <v>251</v>
      </c>
      <c r="H1158" s="14">
        <v>121</v>
      </c>
      <c r="I1158" s="14">
        <v>56</v>
      </c>
      <c r="J1158" s="14">
        <v>16</v>
      </c>
      <c r="K1158" s="14">
        <v>12</v>
      </c>
      <c r="L1158" s="14">
        <v>9</v>
      </c>
      <c r="M1158" s="14">
        <v>4</v>
      </c>
      <c r="N1158" s="14">
        <v>0</v>
      </c>
      <c r="O1158" s="14">
        <v>0</v>
      </c>
      <c r="P1158" s="14">
        <v>0</v>
      </c>
      <c r="Q1158" s="14">
        <v>0</v>
      </c>
      <c r="R1158" s="14">
        <v>0</v>
      </c>
      <c r="S1158">
        <v>0</v>
      </c>
      <c r="T1158" s="41">
        <v>2</v>
      </c>
      <c r="U1158" s="14">
        <f t="shared" si="255"/>
        <v>888</v>
      </c>
      <c r="V1158" s="14">
        <f t="shared" si="256"/>
        <v>469</v>
      </c>
      <c r="W1158" s="14">
        <f t="shared" si="257"/>
        <v>218</v>
      </c>
      <c r="X1158" s="14">
        <f t="shared" si="258"/>
        <v>97</v>
      </c>
      <c r="Y1158" s="14">
        <f t="shared" si="259"/>
        <v>41</v>
      </c>
      <c r="Z1158" s="14">
        <f t="shared" si="260"/>
        <v>25</v>
      </c>
      <c r="AA1158" s="14">
        <f t="shared" si="261"/>
        <v>13</v>
      </c>
      <c r="AB1158" s="14">
        <f t="shared" si="262"/>
        <v>4</v>
      </c>
      <c r="AC1158" s="14">
        <f t="shared" si="263"/>
        <v>0</v>
      </c>
      <c r="AD1158" s="14">
        <f t="shared" si="264"/>
        <v>0</v>
      </c>
      <c r="AE1158" s="14">
        <f t="shared" si="265"/>
        <v>0</v>
      </c>
      <c r="AF1158" s="14">
        <f t="shared" si="266"/>
        <v>0</v>
      </c>
      <c r="AG1158" s="14">
        <f t="shared" si="267"/>
        <v>0</v>
      </c>
      <c r="AH1158" s="14">
        <f t="shared" si="268"/>
        <v>0</v>
      </c>
      <c r="AI1158" s="9">
        <f t="shared" si="269"/>
        <v>24.54954954954955</v>
      </c>
    </row>
    <row r="1159" spans="1:35">
      <c r="A1159" s="1">
        <v>91599</v>
      </c>
      <c r="B1159" s="14">
        <v>74</v>
      </c>
      <c r="C1159" s="14">
        <v>1</v>
      </c>
      <c r="D1159" s="2">
        <v>74.31</v>
      </c>
      <c r="E1159" s="3">
        <v>5.5</v>
      </c>
      <c r="F1159" s="14">
        <v>286</v>
      </c>
      <c r="G1159" s="14">
        <v>212</v>
      </c>
      <c r="H1159" s="14">
        <v>114</v>
      </c>
      <c r="I1159" s="14">
        <v>49</v>
      </c>
      <c r="J1159" s="14">
        <v>21</v>
      </c>
      <c r="K1159" s="14">
        <v>5</v>
      </c>
      <c r="L1159" s="14">
        <v>2</v>
      </c>
      <c r="M1159" s="14">
        <v>0</v>
      </c>
      <c r="N1159" s="14">
        <v>0</v>
      </c>
      <c r="O1159" s="14">
        <v>0</v>
      </c>
      <c r="P1159" s="14">
        <v>2</v>
      </c>
      <c r="Q1159" s="14">
        <v>0</v>
      </c>
      <c r="R1159" s="14">
        <v>0</v>
      </c>
      <c r="S1159">
        <v>0</v>
      </c>
      <c r="T1159" s="41">
        <v>2</v>
      </c>
      <c r="U1159" s="14">
        <f t="shared" si="255"/>
        <v>691</v>
      </c>
      <c r="V1159" s="14">
        <f t="shared" si="256"/>
        <v>405</v>
      </c>
      <c r="W1159" s="14">
        <f t="shared" si="257"/>
        <v>193</v>
      </c>
      <c r="X1159" s="14">
        <f t="shared" si="258"/>
        <v>79</v>
      </c>
      <c r="Y1159" s="14">
        <f t="shared" si="259"/>
        <v>30</v>
      </c>
      <c r="Z1159" s="14">
        <f t="shared" si="260"/>
        <v>9</v>
      </c>
      <c r="AA1159" s="14">
        <f t="shared" si="261"/>
        <v>4</v>
      </c>
      <c r="AB1159" s="14">
        <f t="shared" si="262"/>
        <v>2</v>
      </c>
      <c r="AC1159" s="14">
        <f t="shared" si="263"/>
        <v>2</v>
      </c>
      <c r="AD1159" s="14">
        <f t="shared" si="264"/>
        <v>2</v>
      </c>
      <c r="AE1159" s="14">
        <f t="shared" si="265"/>
        <v>2</v>
      </c>
      <c r="AF1159" s="14">
        <f t="shared" si="266"/>
        <v>0</v>
      </c>
      <c r="AG1159" s="14">
        <f t="shared" si="267"/>
        <v>0</v>
      </c>
      <c r="AH1159" s="14">
        <f t="shared" si="268"/>
        <v>0</v>
      </c>
      <c r="AI1159" s="9">
        <f t="shared" si="269"/>
        <v>27.930535455861072</v>
      </c>
    </row>
    <row r="1160" spans="1:35">
      <c r="A1160" s="1">
        <v>91599</v>
      </c>
      <c r="B1160" s="14">
        <v>74</v>
      </c>
      <c r="C1160" s="14">
        <v>2</v>
      </c>
      <c r="D1160" s="2">
        <v>74.364999999999995</v>
      </c>
      <c r="E1160" s="3">
        <v>5.5</v>
      </c>
      <c r="F1160" s="14">
        <v>96</v>
      </c>
      <c r="G1160" s="14">
        <v>78</v>
      </c>
      <c r="H1160" s="14">
        <v>27</v>
      </c>
      <c r="I1160" s="14">
        <v>23</v>
      </c>
      <c r="J1160" s="14">
        <v>7</v>
      </c>
      <c r="K1160" s="14">
        <v>1</v>
      </c>
      <c r="L1160" s="14">
        <v>1</v>
      </c>
      <c r="M1160" s="14">
        <v>0</v>
      </c>
      <c r="N1160" s="14">
        <v>0</v>
      </c>
      <c r="O1160" s="14">
        <v>0</v>
      </c>
      <c r="P1160" s="14">
        <v>0</v>
      </c>
      <c r="Q1160" s="14">
        <v>0</v>
      </c>
      <c r="R1160" s="14">
        <v>0</v>
      </c>
      <c r="S1160">
        <v>0</v>
      </c>
      <c r="T1160" s="41">
        <v>2</v>
      </c>
      <c r="U1160" s="14">
        <f t="shared" si="255"/>
        <v>233</v>
      </c>
      <c r="V1160" s="14">
        <f t="shared" si="256"/>
        <v>137</v>
      </c>
      <c r="W1160" s="14">
        <f t="shared" si="257"/>
        <v>59</v>
      </c>
      <c r="X1160" s="14">
        <f t="shared" si="258"/>
        <v>32</v>
      </c>
      <c r="Y1160" s="14">
        <f t="shared" si="259"/>
        <v>9</v>
      </c>
      <c r="Z1160" s="14">
        <f t="shared" si="260"/>
        <v>2</v>
      </c>
      <c r="AA1160" s="14">
        <f t="shared" si="261"/>
        <v>1</v>
      </c>
      <c r="AB1160" s="14">
        <f t="shared" si="262"/>
        <v>0</v>
      </c>
      <c r="AC1160" s="14">
        <f t="shared" si="263"/>
        <v>0</v>
      </c>
      <c r="AD1160" s="14">
        <f t="shared" si="264"/>
        <v>0</v>
      </c>
      <c r="AE1160" s="14">
        <f t="shared" si="265"/>
        <v>0</v>
      </c>
      <c r="AF1160" s="14">
        <f t="shared" si="266"/>
        <v>0</v>
      </c>
      <c r="AG1160" s="14">
        <f t="shared" si="267"/>
        <v>0</v>
      </c>
      <c r="AH1160" s="14">
        <f t="shared" si="268"/>
        <v>0</v>
      </c>
      <c r="AI1160" s="9">
        <f t="shared" si="269"/>
        <v>25.321888412017167</v>
      </c>
    </row>
    <row r="1161" spans="1:35">
      <c r="A1161" s="1">
        <v>91599</v>
      </c>
      <c r="B1161" s="14">
        <v>74</v>
      </c>
      <c r="C1161" s="14">
        <v>3</v>
      </c>
      <c r="D1161" s="2">
        <v>74.42</v>
      </c>
      <c r="E1161" s="3">
        <v>5.5</v>
      </c>
      <c r="F1161" s="14">
        <v>101</v>
      </c>
      <c r="G1161" s="14">
        <v>60</v>
      </c>
      <c r="H1161" s="14">
        <v>22</v>
      </c>
      <c r="I1161" s="14">
        <v>13</v>
      </c>
      <c r="J1161" s="14">
        <v>2</v>
      </c>
      <c r="K1161" s="14">
        <v>1</v>
      </c>
      <c r="L1161" s="14">
        <v>0</v>
      </c>
      <c r="M1161" s="14">
        <v>0</v>
      </c>
      <c r="N1161" s="14">
        <v>0</v>
      </c>
      <c r="O1161" s="14">
        <v>0</v>
      </c>
      <c r="P1161" s="14">
        <v>0</v>
      </c>
      <c r="Q1161" s="14">
        <v>0</v>
      </c>
      <c r="R1161" s="14">
        <v>0</v>
      </c>
      <c r="S1161">
        <v>0</v>
      </c>
      <c r="T1161" s="41">
        <v>2</v>
      </c>
      <c r="U1161" s="14">
        <f t="shared" si="255"/>
        <v>199</v>
      </c>
      <c r="V1161" s="14">
        <f t="shared" si="256"/>
        <v>98</v>
      </c>
      <c r="W1161" s="14">
        <f t="shared" si="257"/>
        <v>38</v>
      </c>
      <c r="X1161" s="14">
        <f t="shared" si="258"/>
        <v>16</v>
      </c>
      <c r="Y1161" s="14">
        <f t="shared" si="259"/>
        <v>3</v>
      </c>
      <c r="Z1161" s="14">
        <f t="shared" si="260"/>
        <v>1</v>
      </c>
      <c r="AA1161" s="14">
        <f t="shared" si="261"/>
        <v>0</v>
      </c>
      <c r="AB1161" s="14">
        <f t="shared" si="262"/>
        <v>0</v>
      </c>
      <c r="AC1161" s="14">
        <f t="shared" si="263"/>
        <v>0</v>
      </c>
      <c r="AD1161" s="14">
        <f t="shared" si="264"/>
        <v>0</v>
      </c>
      <c r="AE1161" s="14">
        <f t="shared" si="265"/>
        <v>0</v>
      </c>
      <c r="AF1161" s="14">
        <f t="shared" si="266"/>
        <v>0</v>
      </c>
      <c r="AG1161" s="14">
        <f t="shared" si="267"/>
        <v>0</v>
      </c>
      <c r="AH1161" s="14">
        <f t="shared" si="268"/>
        <v>0</v>
      </c>
      <c r="AI1161" s="9">
        <f t="shared" si="269"/>
        <v>19.095477386934672</v>
      </c>
    </row>
    <row r="1162" spans="1:35">
      <c r="A1162" s="1">
        <v>91599</v>
      </c>
      <c r="B1162" s="14">
        <v>74</v>
      </c>
      <c r="C1162" s="14">
        <v>4</v>
      </c>
      <c r="D1162" s="2">
        <v>74.474999999999994</v>
      </c>
      <c r="E1162" s="3">
        <v>5.5</v>
      </c>
      <c r="F1162" s="14">
        <v>105</v>
      </c>
      <c r="G1162" s="14">
        <v>73</v>
      </c>
      <c r="H1162" s="14">
        <v>53</v>
      </c>
      <c r="I1162" s="14">
        <v>22</v>
      </c>
      <c r="J1162" s="14">
        <v>9</v>
      </c>
      <c r="K1162" s="14">
        <v>2</v>
      </c>
      <c r="L1162" s="14">
        <v>1</v>
      </c>
      <c r="M1162" s="14">
        <v>0</v>
      </c>
      <c r="N1162" s="14">
        <v>0</v>
      </c>
      <c r="O1162" s="14">
        <v>0</v>
      </c>
      <c r="P1162" s="14">
        <v>1</v>
      </c>
      <c r="Q1162" s="14">
        <v>0</v>
      </c>
      <c r="R1162" s="14">
        <v>0</v>
      </c>
      <c r="S1162">
        <v>0</v>
      </c>
      <c r="T1162" s="41">
        <v>2</v>
      </c>
      <c r="U1162" s="14">
        <f t="shared" si="255"/>
        <v>266</v>
      </c>
      <c r="V1162" s="14">
        <f t="shared" si="256"/>
        <v>161</v>
      </c>
      <c r="W1162" s="14">
        <f t="shared" si="257"/>
        <v>88</v>
      </c>
      <c r="X1162" s="14">
        <f t="shared" si="258"/>
        <v>35</v>
      </c>
      <c r="Y1162" s="14">
        <f t="shared" si="259"/>
        <v>13</v>
      </c>
      <c r="Z1162" s="14">
        <f t="shared" si="260"/>
        <v>4</v>
      </c>
      <c r="AA1162" s="14">
        <f t="shared" si="261"/>
        <v>2</v>
      </c>
      <c r="AB1162" s="14">
        <f t="shared" si="262"/>
        <v>1</v>
      </c>
      <c r="AC1162" s="14">
        <f t="shared" si="263"/>
        <v>1</v>
      </c>
      <c r="AD1162" s="14">
        <f t="shared" si="264"/>
        <v>1</v>
      </c>
      <c r="AE1162" s="14">
        <f t="shared" si="265"/>
        <v>1</v>
      </c>
      <c r="AF1162" s="14">
        <f t="shared" si="266"/>
        <v>0</v>
      </c>
      <c r="AG1162" s="14">
        <f t="shared" si="267"/>
        <v>0</v>
      </c>
      <c r="AH1162" s="14">
        <f t="shared" si="268"/>
        <v>0</v>
      </c>
      <c r="AI1162" s="9">
        <f t="shared" si="269"/>
        <v>33.082706766917291</v>
      </c>
    </row>
    <row r="1163" spans="1:35">
      <c r="A1163" s="1">
        <v>91599</v>
      </c>
      <c r="B1163" s="14">
        <v>74</v>
      </c>
      <c r="C1163" s="14">
        <v>5</v>
      </c>
      <c r="D1163" s="2">
        <v>74.53</v>
      </c>
      <c r="E1163" s="3">
        <v>5.5</v>
      </c>
      <c r="F1163" s="14">
        <v>89</v>
      </c>
      <c r="G1163" s="14">
        <v>58</v>
      </c>
      <c r="H1163" s="14">
        <v>45</v>
      </c>
      <c r="I1163" s="14">
        <v>19</v>
      </c>
      <c r="J1163" s="14">
        <v>8</v>
      </c>
      <c r="K1163" s="14">
        <v>0</v>
      </c>
      <c r="L1163" s="14">
        <v>0</v>
      </c>
      <c r="M1163" s="14">
        <v>0</v>
      </c>
      <c r="N1163" s="14">
        <v>1</v>
      </c>
      <c r="O1163" s="14">
        <v>0</v>
      </c>
      <c r="P1163" s="14">
        <v>0</v>
      </c>
      <c r="Q1163" s="14">
        <v>1</v>
      </c>
      <c r="R1163" s="14">
        <v>1</v>
      </c>
      <c r="S1163">
        <v>1</v>
      </c>
      <c r="T1163" s="41">
        <v>2</v>
      </c>
      <c r="U1163" s="14">
        <f t="shared" ref="U1163:U1226" si="270">SUM(F1163:S1163)</f>
        <v>223</v>
      </c>
      <c r="V1163" s="14">
        <f t="shared" ref="V1163:V1226" si="271">SUM(G1163:S1163)</f>
        <v>134</v>
      </c>
      <c r="W1163" s="14">
        <f t="shared" ref="W1163:W1226" si="272">SUM(H1163:S1163)</f>
        <v>76</v>
      </c>
      <c r="X1163" s="14">
        <f t="shared" ref="X1163:X1226" si="273">SUM(I1163:S1163)</f>
        <v>31</v>
      </c>
      <c r="Y1163" s="14">
        <f t="shared" ref="Y1163:Y1226" si="274">SUM(J1163:S1163)</f>
        <v>12</v>
      </c>
      <c r="Z1163" s="14">
        <f t="shared" ref="Z1163:Z1226" si="275">SUM(K1163:S1163)</f>
        <v>4</v>
      </c>
      <c r="AA1163" s="14">
        <f t="shared" ref="AA1163:AA1226" si="276">SUM(L1163:S1163)</f>
        <v>4</v>
      </c>
      <c r="AB1163" s="14">
        <f t="shared" ref="AB1163:AB1226" si="277">SUM(M1163:S1163)</f>
        <v>4</v>
      </c>
      <c r="AC1163" s="14">
        <f t="shared" ref="AC1163:AC1226" si="278">SUM(N1163:S1163)</f>
        <v>4</v>
      </c>
      <c r="AD1163" s="14">
        <f t="shared" ref="AD1163:AD1226" si="279">SUM(O1163:S1163)</f>
        <v>3</v>
      </c>
      <c r="AE1163" s="14">
        <f t="shared" ref="AE1163:AE1226" si="280">SUM(P1163:S1163)</f>
        <v>3</v>
      </c>
      <c r="AF1163" s="14">
        <f t="shared" ref="AF1163:AF1226" si="281">SUM(Q1163:S1163)</f>
        <v>3</v>
      </c>
      <c r="AG1163" s="14">
        <f t="shared" ref="AG1163:AG1226" si="282">SUM(R1163:S1163)</f>
        <v>2</v>
      </c>
      <c r="AH1163" s="14">
        <f t="shared" ref="AH1163:AH1226" si="283">SUM(S1163)</f>
        <v>1</v>
      </c>
      <c r="AI1163" s="9">
        <f t="shared" ref="AI1163:AI1226" si="284">(W1163/U1163)*100</f>
        <v>34.080717488789233</v>
      </c>
    </row>
    <row r="1164" spans="1:35">
      <c r="A1164" s="1">
        <v>91599</v>
      </c>
      <c r="B1164" s="14">
        <v>74</v>
      </c>
      <c r="C1164" s="14">
        <v>6</v>
      </c>
      <c r="D1164" s="2">
        <v>74.584999999999994</v>
      </c>
      <c r="E1164" s="3">
        <v>5.5</v>
      </c>
      <c r="F1164" s="14">
        <v>156</v>
      </c>
      <c r="G1164" s="14">
        <v>87</v>
      </c>
      <c r="H1164" s="14">
        <v>44</v>
      </c>
      <c r="I1164" s="14">
        <v>20</v>
      </c>
      <c r="J1164" s="14">
        <v>1</v>
      </c>
      <c r="K1164" s="14">
        <v>1</v>
      </c>
      <c r="L1164" s="14">
        <v>1</v>
      </c>
      <c r="M1164" s="14">
        <v>0</v>
      </c>
      <c r="N1164" s="14">
        <v>0</v>
      </c>
      <c r="O1164" s="14">
        <v>0</v>
      </c>
      <c r="P1164" s="14">
        <v>0</v>
      </c>
      <c r="Q1164" s="14">
        <v>0</v>
      </c>
      <c r="R1164" s="14">
        <v>0</v>
      </c>
      <c r="S1164">
        <v>0</v>
      </c>
      <c r="T1164" s="41">
        <v>2</v>
      </c>
      <c r="U1164" s="14">
        <f t="shared" si="270"/>
        <v>310</v>
      </c>
      <c r="V1164" s="14">
        <f t="shared" si="271"/>
        <v>154</v>
      </c>
      <c r="W1164" s="14">
        <f t="shared" si="272"/>
        <v>67</v>
      </c>
      <c r="X1164" s="14">
        <f t="shared" si="273"/>
        <v>23</v>
      </c>
      <c r="Y1164" s="14">
        <f t="shared" si="274"/>
        <v>3</v>
      </c>
      <c r="Z1164" s="14">
        <f t="shared" si="275"/>
        <v>2</v>
      </c>
      <c r="AA1164" s="14">
        <f t="shared" si="276"/>
        <v>1</v>
      </c>
      <c r="AB1164" s="14">
        <f t="shared" si="277"/>
        <v>0</v>
      </c>
      <c r="AC1164" s="14">
        <f t="shared" si="278"/>
        <v>0</v>
      </c>
      <c r="AD1164" s="14">
        <f t="shared" si="279"/>
        <v>0</v>
      </c>
      <c r="AE1164" s="14">
        <f t="shared" si="280"/>
        <v>0</v>
      </c>
      <c r="AF1164" s="14">
        <f t="shared" si="281"/>
        <v>0</v>
      </c>
      <c r="AG1164" s="14">
        <f t="shared" si="282"/>
        <v>0</v>
      </c>
      <c r="AH1164" s="14">
        <f t="shared" si="283"/>
        <v>0</v>
      </c>
      <c r="AI1164" s="9">
        <f t="shared" si="284"/>
        <v>21.612903225806452</v>
      </c>
    </row>
    <row r="1165" spans="1:35">
      <c r="A1165" s="1">
        <v>91599</v>
      </c>
      <c r="B1165" s="14">
        <v>74</v>
      </c>
      <c r="C1165" s="14">
        <v>7</v>
      </c>
      <c r="D1165" s="2">
        <v>74.64</v>
      </c>
      <c r="E1165" s="3">
        <v>5.5</v>
      </c>
      <c r="F1165" s="14">
        <v>337</v>
      </c>
      <c r="G1165" s="14">
        <v>209</v>
      </c>
      <c r="H1165" s="14">
        <v>101</v>
      </c>
      <c r="I1165" s="14">
        <v>42</v>
      </c>
      <c r="J1165" s="14">
        <v>9</v>
      </c>
      <c r="K1165" s="14">
        <v>4</v>
      </c>
      <c r="L1165" s="14">
        <v>1</v>
      </c>
      <c r="M1165" s="14">
        <v>0</v>
      </c>
      <c r="N1165" s="14">
        <v>1</v>
      </c>
      <c r="O1165" s="14">
        <v>0</v>
      </c>
      <c r="P1165" s="14">
        <v>0</v>
      </c>
      <c r="Q1165" s="14">
        <v>0</v>
      </c>
      <c r="R1165" s="14">
        <v>0</v>
      </c>
      <c r="S1165">
        <v>0</v>
      </c>
      <c r="T1165" s="41">
        <v>2</v>
      </c>
      <c r="U1165" s="14">
        <f t="shared" si="270"/>
        <v>704</v>
      </c>
      <c r="V1165" s="14">
        <f t="shared" si="271"/>
        <v>367</v>
      </c>
      <c r="W1165" s="14">
        <f t="shared" si="272"/>
        <v>158</v>
      </c>
      <c r="X1165" s="14">
        <f t="shared" si="273"/>
        <v>57</v>
      </c>
      <c r="Y1165" s="14">
        <f t="shared" si="274"/>
        <v>15</v>
      </c>
      <c r="Z1165" s="14">
        <f t="shared" si="275"/>
        <v>6</v>
      </c>
      <c r="AA1165" s="14">
        <f t="shared" si="276"/>
        <v>2</v>
      </c>
      <c r="AB1165" s="14">
        <f t="shared" si="277"/>
        <v>1</v>
      </c>
      <c r="AC1165" s="14">
        <f t="shared" si="278"/>
        <v>1</v>
      </c>
      <c r="AD1165" s="14">
        <f t="shared" si="279"/>
        <v>0</v>
      </c>
      <c r="AE1165" s="14">
        <f t="shared" si="280"/>
        <v>0</v>
      </c>
      <c r="AF1165" s="14">
        <f t="shared" si="281"/>
        <v>0</v>
      </c>
      <c r="AG1165" s="14">
        <f t="shared" si="282"/>
        <v>0</v>
      </c>
      <c r="AH1165" s="14">
        <f t="shared" si="283"/>
        <v>0</v>
      </c>
      <c r="AI1165" s="9">
        <f t="shared" si="284"/>
        <v>22.443181818181817</v>
      </c>
    </row>
    <row r="1166" spans="1:35">
      <c r="A1166" s="1">
        <v>91599</v>
      </c>
      <c r="B1166" s="14">
        <v>74</v>
      </c>
      <c r="C1166" s="14">
        <v>8</v>
      </c>
      <c r="D1166" s="2">
        <v>74.694999999999993</v>
      </c>
      <c r="E1166" s="3">
        <v>5.5</v>
      </c>
      <c r="F1166" s="14">
        <v>1201</v>
      </c>
      <c r="G1166" s="14">
        <v>759</v>
      </c>
      <c r="H1166" s="14">
        <v>381</v>
      </c>
      <c r="I1166" s="14">
        <v>176</v>
      </c>
      <c r="J1166" s="14">
        <v>37</v>
      </c>
      <c r="K1166" s="14">
        <v>10</v>
      </c>
      <c r="L1166" s="14">
        <v>2</v>
      </c>
      <c r="M1166" s="14">
        <v>2</v>
      </c>
      <c r="N1166" s="14">
        <v>0</v>
      </c>
      <c r="O1166" s="14">
        <v>3</v>
      </c>
      <c r="P1166" s="14">
        <v>1</v>
      </c>
      <c r="Q1166" s="14">
        <v>0</v>
      </c>
      <c r="R1166" s="14">
        <v>0</v>
      </c>
      <c r="S1166">
        <v>0</v>
      </c>
      <c r="T1166" s="41">
        <v>2</v>
      </c>
      <c r="U1166" s="14">
        <f t="shared" si="270"/>
        <v>2572</v>
      </c>
      <c r="V1166" s="14">
        <f t="shared" si="271"/>
        <v>1371</v>
      </c>
      <c r="W1166" s="14">
        <f t="shared" si="272"/>
        <v>612</v>
      </c>
      <c r="X1166" s="14">
        <f t="shared" si="273"/>
        <v>231</v>
      </c>
      <c r="Y1166" s="14">
        <f t="shared" si="274"/>
        <v>55</v>
      </c>
      <c r="Z1166" s="14">
        <f t="shared" si="275"/>
        <v>18</v>
      </c>
      <c r="AA1166" s="14">
        <f t="shared" si="276"/>
        <v>8</v>
      </c>
      <c r="AB1166" s="14">
        <f t="shared" si="277"/>
        <v>6</v>
      </c>
      <c r="AC1166" s="14">
        <f t="shared" si="278"/>
        <v>4</v>
      </c>
      <c r="AD1166" s="14">
        <f t="shared" si="279"/>
        <v>4</v>
      </c>
      <c r="AE1166" s="14">
        <f t="shared" si="280"/>
        <v>1</v>
      </c>
      <c r="AF1166" s="14">
        <f t="shared" si="281"/>
        <v>0</v>
      </c>
      <c r="AG1166" s="14">
        <f t="shared" si="282"/>
        <v>0</v>
      </c>
      <c r="AH1166" s="14">
        <f t="shared" si="283"/>
        <v>0</v>
      </c>
      <c r="AI1166" s="9">
        <f t="shared" si="284"/>
        <v>23.794712286158632</v>
      </c>
    </row>
    <row r="1167" spans="1:35">
      <c r="A1167" s="1">
        <v>91599</v>
      </c>
      <c r="B1167" s="14">
        <v>74</v>
      </c>
      <c r="C1167" s="14">
        <v>9</v>
      </c>
      <c r="D1167" s="2">
        <v>74.75</v>
      </c>
      <c r="E1167" s="3">
        <v>5.5</v>
      </c>
      <c r="F1167" s="14">
        <v>103</v>
      </c>
      <c r="G1167" s="14">
        <v>62</v>
      </c>
      <c r="H1167" s="14">
        <v>31</v>
      </c>
      <c r="I1167" s="14">
        <v>15</v>
      </c>
      <c r="J1167" s="14">
        <v>5</v>
      </c>
      <c r="K1167" s="14">
        <v>0</v>
      </c>
      <c r="L1167" s="14">
        <v>0</v>
      </c>
      <c r="M1167" s="14">
        <v>0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>
        <v>0</v>
      </c>
      <c r="T1167" s="41">
        <v>2</v>
      </c>
      <c r="U1167" s="14">
        <f t="shared" si="270"/>
        <v>216</v>
      </c>
      <c r="V1167" s="14">
        <f t="shared" si="271"/>
        <v>113</v>
      </c>
      <c r="W1167" s="14">
        <f t="shared" si="272"/>
        <v>51</v>
      </c>
      <c r="X1167" s="14">
        <f t="shared" si="273"/>
        <v>20</v>
      </c>
      <c r="Y1167" s="14">
        <f t="shared" si="274"/>
        <v>5</v>
      </c>
      <c r="Z1167" s="14">
        <f t="shared" si="275"/>
        <v>0</v>
      </c>
      <c r="AA1167" s="14">
        <f t="shared" si="276"/>
        <v>0</v>
      </c>
      <c r="AB1167" s="14">
        <f t="shared" si="277"/>
        <v>0</v>
      </c>
      <c r="AC1167" s="14">
        <f t="shared" si="278"/>
        <v>0</v>
      </c>
      <c r="AD1167" s="14">
        <f t="shared" si="279"/>
        <v>0</v>
      </c>
      <c r="AE1167" s="14">
        <f t="shared" si="280"/>
        <v>0</v>
      </c>
      <c r="AF1167" s="14">
        <f t="shared" si="281"/>
        <v>0</v>
      </c>
      <c r="AG1167" s="14">
        <f t="shared" si="282"/>
        <v>0</v>
      </c>
      <c r="AH1167" s="14">
        <f t="shared" si="283"/>
        <v>0</v>
      </c>
      <c r="AI1167" s="9">
        <f t="shared" si="284"/>
        <v>23.611111111111111</v>
      </c>
    </row>
    <row r="1168" spans="1:35">
      <c r="A1168" s="1">
        <v>91599</v>
      </c>
      <c r="B1168" s="14">
        <v>74</v>
      </c>
      <c r="C1168" s="14">
        <v>10</v>
      </c>
      <c r="D1168" s="2">
        <v>74.805000000000007</v>
      </c>
      <c r="E1168" s="3">
        <v>5.5</v>
      </c>
      <c r="F1168" s="14">
        <v>147</v>
      </c>
      <c r="G1168" s="14">
        <v>120</v>
      </c>
      <c r="H1168" s="14">
        <v>52</v>
      </c>
      <c r="I1168" s="14">
        <v>29</v>
      </c>
      <c r="J1168" s="14">
        <v>7</v>
      </c>
      <c r="K1168" s="14">
        <v>2</v>
      </c>
      <c r="L1168" s="14">
        <v>2</v>
      </c>
      <c r="M1168" s="14">
        <v>0</v>
      </c>
      <c r="N1168" s="14">
        <v>2</v>
      </c>
      <c r="O1168" s="14">
        <v>0</v>
      </c>
      <c r="P1168" s="14">
        <v>0</v>
      </c>
      <c r="Q1168" s="14">
        <v>0</v>
      </c>
      <c r="R1168" s="14">
        <v>0</v>
      </c>
      <c r="S1168">
        <v>0</v>
      </c>
      <c r="T1168" s="41">
        <v>2</v>
      </c>
      <c r="U1168" s="14">
        <f t="shared" si="270"/>
        <v>361</v>
      </c>
      <c r="V1168" s="14">
        <f t="shared" si="271"/>
        <v>214</v>
      </c>
      <c r="W1168" s="14">
        <f t="shared" si="272"/>
        <v>94</v>
      </c>
      <c r="X1168" s="14">
        <f t="shared" si="273"/>
        <v>42</v>
      </c>
      <c r="Y1168" s="14">
        <f t="shared" si="274"/>
        <v>13</v>
      </c>
      <c r="Z1168" s="14">
        <f t="shared" si="275"/>
        <v>6</v>
      </c>
      <c r="AA1168" s="14">
        <f t="shared" si="276"/>
        <v>4</v>
      </c>
      <c r="AB1168" s="14">
        <f t="shared" si="277"/>
        <v>2</v>
      </c>
      <c r="AC1168" s="14">
        <f t="shared" si="278"/>
        <v>2</v>
      </c>
      <c r="AD1168" s="14">
        <f t="shared" si="279"/>
        <v>0</v>
      </c>
      <c r="AE1168" s="14">
        <f t="shared" si="280"/>
        <v>0</v>
      </c>
      <c r="AF1168" s="14">
        <f t="shared" si="281"/>
        <v>0</v>
      </c>
      <c r="AG1168" s="14">
        <f t="shared" si="282"/>
        <v>0</v>
      </c>
      <c r="AH1168" s="14">
        <f t="shared" si="283"/>
        <v>0</v>
      </c>
      <c r="AI1168" s="9">
        <f t="shared" si="284"/>
        <v>26.038781163434905</v>
      </c>
    </row>
    <row r="1169" spans="1:35">
      <c r="A1169" s="1">
        <v>91599</v>
      </c>
      <c r="B1169" s="14">
        <v>74</v>
      </c>
      <c r="C1169" s="14">
        <v>11</v>
      </c>
      <c r="D1169" s="2">
        <v>74.86</v>
      </c>
      <c r="E1169" s="3">
        <v>5.5</v>
      </c>
      <c r="F1169" s="14">
        <v>757</v>
      </c>
      <c r="G1169" s="14">
        <v>411</v>
      </c>
      <c r="H1169" s="14">
        <v>182</v>
      </c>
      <c r="I1169" s="14">
        <v>84</v>
      </c>
      <c r="J1169" s="14">
        <v>20</v>
      </c>
      <c r="K1169" s="14">
        <v>15</v>
      </c>
      <c r="L1169" s="14">
        <v>2</v>
      </c>
      <c r="M1169" s="14">
        <v>3</v>
      </c>
      <c r="N1169" s="14">
        <v>1</v>
      </c>
      <c r="O1169" s="14">
        <v>1</v>
      </c>
      <c r="P1169" s="14">
        <v>0</v>
      </c>
      <c r="Q1169" s="14">
        <v>0</v>
      </c>
      <c r="R1169" s="14">
        <v>0</v>
      </c>
      <c r="S1169">
        <v>0</v>
      </c>
      <c r="T1169" s="41">
        <v>2</v>
      </c>
      <c r="U1169" s="14">
        <f t="shared" si="270"/>
        <v>1476</v>
      </c>
      <c r="V1169" s="14">
        <f t="shared" si="271"/>
        <v>719</v>
      </c>
      <c r="W1169" s="14">
        <f t="shared" si="272"/>
        <v>308</v>
      </c>
      <c r="X1169" s="14">
        <f t="shared" si="273"/>
        <v>126</v>
      </c>
      <c r="Y1169" s="14">
        <f t="shared" si="274"/>
        <v>42</v>
      </c>
      <c r="Z1169" s="14">
        <f t="shared" si="275"/>
        <v>22</v>
      </c>
      <c r="AA1169" s="14">
        <f t="shared" si="276"/>
        <v>7</v>
      </c>
      <c r="AB1169" s="14">
        <f t="shared" si="277"/>
        <v>5</v>
      </c>
      <c r="AC1169" s="14">
        <f t="shared" si="278"/>
        <v>2</v>
      </c>
      <c r="AD1169" s="14">
        <f t="shared" si="279"/>
        <v>1</v>
      </c>
      <c r="AE1169" s="14">
        <f t="shared" si="280"/>
        <v>0</v>
      </c>
      <c r="AF1169" s="14">
        <f t="shared" si="281"/>
        <v>0</v>
      </c>
      <c r="AG1169" s="14">
        <f t="shared" si="282"/>
        <v>0</v>
      </c>
      <c r="AH1169" s="14">
        <f t="shared" si="283"/>
        <v>0</v>
      </c>
      <c r="AI1169" s="9">
        <f t="shared" si="284"/>
        <v>20.867208672086722</v>
      </c>
    </row>
    <row r="1170" spans="1:35">
      <c r="A1170" s="1">
        <v>91599</v>
      </c>
      <c r="B1170" s="14">
        <v>74</v>
      </c>
      <c r="C1170" s="14">
        <v>12</v>
      </c>
      <c r="D1170" s="2">
        <v>74.915000000000006</v>
      </c>
      <c r="E1170" s="3">
        <v>5.5</v>
      </c>
      <c r="F1170" s="14">
        <v>253</v>
      </c>
      <c r="G1170" s="14">
        <v>184</v>
      </c>
      <c r="H1170" s="14">
        <v>117</v>
      </c>
      <c r="I1170" s="14">
        <v>55</v>
      </c>
      <c r="J1170" s="14">
        <v>20</v>
      </c>
      <c r="K1170" s="14">
        <v>9</v>
      </c>
      <c r="L1170" s="14">
        <v>2</v>
      </c>
      <c r="M1170" s="14">
        <v>0</v>
      </c>
      <c r="N1170" s="14">
        <v>0</v>
      </c>
      <c r="O1170" s="14">
        <v>1</v>
      </c>
      <c r="P1170" s="14">
        <v>0</v>
      </c>
      <c r="Q1170" s="14">
        <v>0</v>
      </c>
      <c r="R1170" s="14">
        <v>1</v>
      </c>
      <c r="S1170">
        <v>1</v>
      </c>
      <c r="T1170" s="41">
        <v>2</v>
      </c>
      <c r="U1170" s="14">
        <f t="shared" si="270"/>
        <v>643</v>
      </c>
      <c r="V1170" s="14">
        <f t="shared" si="271"/>
        <v>390</v>
      </c>
      <c r="W1170" s="14">
        <f t="shared" si="272"/>
        <v>206</v>
      </c>
      <c r="X1170" s="14">
        <f t="shared" si="273"/>
        <v>89</v>
      </c>
      <c r="Y1170" s="14">
        <f t="shared" si="274"/>
        <v>34</v>
      </c>
      <c r="Z1170" s="14">
        <f t="shared" si="275"/>
        <v>14</v>
      </c>
      <c r="AA1170" s="14">
        <f t="shared" si="276"/>
        <v>5</v>
      </c>
      <c r="AB1170" s="14">
        <f t="shared" si="277"/>
        <v>3</v>
      </c>
      <c r="AC1170" s="14">
        <f t="shared" si="278"/>
        <v>3</v>
      </c>
      <c r="AD1170" s="14">
        <f t="shared" si="279"/>
        <v>3</v>
      </c>
      <c r="AE1170" s="14">
        <f t="shared" si="280"/>
        <v>2</v>
      </c>
      <c r="AF1170" s="14">
        <f t="shared" si="281"/>
        <v>2</v>
      </c>
      <c r="AG1170" s="14">
        <f t="shared" si="282"/>
        <v>2</v>
      </c>
      <c r="AH1170" s="14">
        <f t="shared" si="283"/>
        <v>1</v>
      </c>
      <c r="AI1170" s="9">
        <f t="shared" si="284"/>
        <v>32.037325038880248</v>
      </c>
    </row>
    <row r="1171" spans="1:35">
      <c r="A1171" s="1">
        <v>91599</v>
      </c>
      <c r="B1171" s="14">
        <v>74</v>
      </c>
      <c r="C1171" s="14">
        <v>13</v>
      </c>
      <c r="D1171" s="2">
        <v>74.97</v>
      </c>
      <c r="E1171" s="3">
        <v>5.5</v>
      </c>
      <c r="F1171" s="14">
        <v>103</v>
      </c>
      <c r="G1171" s="14">
        <v>87</v>
      </c>
      <c r="H1171" s="14">
        <v>38</v>
      </c>
      <c r="I1171" s="14">
        <v>24</v>
      </c>
      <c r="J1171" s="14">
        <v>8</v>
      </c>
      <c r="K1171" s="14">
        <v>6</v>
      </c>
      <c r="L1171" s="14">
        <v>1</v>
      </c>
      <c r="M1171" s="14">
        <v>0</v>
      </c>
      <c r="N1171" s="14">
        <v>1</v>
      </c>
      <c r="O1171" s="14">
        <v>0</v>
      </c>
      <c r="P1171" s="14">
        <v>0</v>
      </c>
      <c r="Q1171" s="14">
        <v>0</v>
      </c>
      <c r="R1171" s="14">
        <v>0</v>
      </c>
      <c r="S1171">
        <v>0</v>
      </c>
      <c r="T1171" s="41">
        <v>2</v>
      </c>
      <c r="U1171" s="14">
        <f t="shared" si="270"/>
        <v>268</v>
      </c>
      <c r="V1171" s="14">
        <f t="shared" si="271"/>
        <v>165</v>
      </c>
      <c r="W1171" s="14">
        <f t="shared" si="272"/>
        <v>78</v>
      </c>
      <c r="X1171" s="14">
        <f t="shared" si="273"/>
        <v>40</v>
      </c>
      <c r="Y1171" s="14">
        <f t="shared" si="274"/>
        <v>16</v>
      </c>
      <c r="Z1171" s="14">
        <f t="shared" si="275"/>
        <v>8</v>
      </c>
      <c r="AA1171" s="14">
        <f t="shared" si="276"/>
        <v>2</v>
      </c>
      <c r="AB1171" s="14">
        <f t="shared" si="277"/>
        <v>1</v>
      </c>
      <c r="AC1171" s="14">
        <f t="shared" si="278"/>
        <v>1</v>
      </c>
      <c r="AD1171" s="14">
        <f t="shared" si="279"/>
        <v>0</v>
      </c>
      <c r="AE1171" s="14">
        <f t="shared" si="280"/>
        <v>0</v>
      </c>
      <c r="AF1171" s="14">
        <f t="shared" si="281"/>
        <v>0</v>
      </c>
      <c r="AG1171" s="14">
        <f t="shared" si="282"/>
        <v>0</v>
      </c>
      <c r="AH1171" s="14">
        <f t="shared" si="283"/>
        <v>0</v>
      </c>
      <c r="AI1171" s="9">
        <f t="shared" si="284"/>
        <v>29.1044776119403</v>
      </c>
    </row>
    <row r="1172" spans="1:35">
      <c r="A1172" s="1">
        <v>91599</v>
      </c>
      <c r="B1172" s="14">
        <v>74</v>
      </c>
      <c r="C1172" s="14">
        <v>14</v>
      </c>
      <c r="D1172" s="2">
        <v>75.025000000000006</v>
      </c>
      <c r="E1172" s="3">
        <v>5.5</v>
      </c>
      <c r="F1172" s="14">
        <v>49</v>
      </c>
      <c r="G1172" s="14">
        <v>27</v>
      </c>
      <c r="H1172" s="14">
        <v>12</v>
      </c>
      <c r="I1172" s="14">
        <v>7</v>
      </c>
      <c r="J1172" s="14">
        <v>1</v>
      </c>
      <c r="K1172" s="14">
        <v>2</v>
      </c>
      <c r="L1172" s="14">
        <v>1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>
        <v>0</v>
      </c>
      <c r="T1172" s="41">
        <v>2</v>
      </c>
      <c r="U1172" s="14">
        <f t="shared" si="270"/>
        <v>99</v>
      </c>
      <c r="V1172" s="14">
        <f t="shared" si="271"/>
        <v>50</v>
      </c>
      <c r="W1172" s="14">
        <f t="shared" si="272"/>
        <v>23</v>
      </c>
      <c r="X1172" s="14">
        <f t="shared" si="273"/>
        <v>11</v>
      </c>
      <c r="Y1172" s="14">
        <f t="shared" si="274"/>
        <v>4</v>
      </c>
      <c r="Z1172" s="14">
        <f t="shared" si="275"/>
        <v>3</v>
      </c>
      <c r="AA1172" s="14">
        <f t="shared" si="276"/>
        <v>1</v>
      </c>
      <c r="AB1172" s="14">
        <f t="shared" si="277"/>
        <v>0</v>
      </c>
      <c r="AC1172" s="14">
        <f t="shared" si="278"/>
        <v>0</v>
      </c>
      <c r="AD1172" s="14">
        <f t="shared" si="279"/>
        <v>0</v>
      </c>
      <c r="AE1172" s="14">
        <f t="shared" si="280"/>
        <v>0</v>
      </c>
      <c r="AF1172" s="14">
        <f t="shared" si="281"/>
        <v>0</v>
      </c>
      <c r="AG1172" s="14">
        <f t="shared" si="282"/>
        <v>0</v>
      </c>
      <c r="AH1172" s="14">
        <f t="shared" si="283"/>
        <v>0</v>
      </c>
      <c r="AI1172" s="9">
        <f t="shared" si="284"/>
        <v>23.232323232323232</v>
      </c>
    </row>
    <row r="1173" spans="1:35">
      <c r="A1173" s="1">
        <v>91599</v>
      </c>
      <c r="B1173" s="14">
        <v>74</v>
      </c>
      <c r="C1173" s="14">
        <v>15</v>
      </c>
      <c r="D1173" s="2">
        <v>75.08</v>
      </c>
      <c r="E1173" s="3">
        <v>5.5</v>
      </c>
      <c r="F1173" s="14">
        <v>47</v>
      </c>
      <c r="G1173" s="14">
        <v>40</v>
      </c>
      <c r="H1173" s="14">
        <v>22</v>
      </c>
      <c r="I1173" s="14">
        <v>12</v>
      </c>
      <c r="J1173" s="14">
        <v>5</v>
      </c>
      <c r="K1173" s="14">
        <v>0</v>
      </c>
      <c r="L1173" s="14">
        <v>1</v>
      </c>
      <c r="M1173" s="14">
        <v>0</v>
      </c>
      <c r="N1173" s="14">
        <v>0</v>
      </c>
      <c r="O1173" s="14">
        <v>1</v>
      </c>
      <c r="P1173" s="14">
        <v>1</v>
      </c>
      <c r="Q1173" s="14">
        <v>0</v>
      </c>
      <c r="R1173" s="14">
        <v>0</v>
      </c>
      <c r="S1173">
        <v>0</v>
      </c>
      <c r="T1173" s="41">
        <v>2</v>
      </c>
      <c r="U1173" s="14">
        <f t="shared" si="270"/>
        <v>129</v>
      </c>
      <c r="V1173" s="14">
        <f t="shared" si="271"/>
        <v>82</v>
      </c>
      <c r="W1173" s="14">
        <f t="shared" si="272"/>
        <v>42</v>
      </c>
      <c r="X1173" s="14">
        <f t="shared" si="273"/>
        <v>20</v>
      </c>
      <c r="Y1173" s="14">
        <f t="shared" si="274"/>
        <v>8</v>
      </c>
      <c r="Z1173" s="14">
        <f t="shared" si="275"/>
        <v>3</v>
      </c>
      <c r="AA1173" s="14">
        <f t="shared" si="276"/>
        <v>3</v>
      </c>
      <c r="AB1173" s="14">
        <f t="shared" si="277"/>
        <v>2</v>
      </c>
      <c r="AC1173" s="14">
        <f t="shared" si="278"/>
        <v>2</v>
      </c>
      <c r="AD1173" s="14">
        <f t="shared" si="279"/>
        <v>2</v>
      </c>
      <c r="AE1173" s="14">
        <f t="shared" si="280"/>
        <v>1</v>
      </c>
      <c r="AF1173" s="14">
        <f t="shared" si="281"/>
        <v>0</v>
      </c>
      <c r="AG1173" s="14">
        <f t="shared" si="282"/>
        <v>0</v>
      </c>
      <c r="AH1173" s="14">
        <f t="shared" si="283"/>
        <v>0</v>
      </c>
      <c r="AI1173" s="9">
        <f t="shared" si="284"/>
        <v>32.558139534883722</v>
      </c>
    </row>
    <row r="1174" spans="1:35">
      <c r="A1174" s="1">
        <v>91599</v>
      </c>
      <c r="B1174" s="14">
        <v>74</v>
      </c>
      <c r="C1174" s="14">
        <v>16</v>
      </c>
      <c r="D1174" s="2">
        <v>75.135000000000005</v>
      </c>
      <c r="E1174" s="3">
        <v>5.5</v>
      </c>
      <c r="F1174" s="14">
        <v>65</v>
      </c>
      <c r="G1174" s="14">
        <v>42</v>
      </c>
      <c r="H1174" s="14">
        <v>16</v>
      </c>
      <c r="I1174" s="14">
        <v>12</v>
      </c>
      <c r="J1174" s="14">
        <v>3</v>
      </c>
      <c r="K1174" s="14">
        <v>0</v>
      </c>
      <c r="L1174" s="14">
        <v>0</v>
      </c>
      <c r="M1174" s="14">
        <v>0</v>
      </c>
      <c r="N1174" s="14">
        <v>0</v>
      </c>
      <c r="O1174" s="14">
        <v>1</v>
      </c>
      <c r="P1174" s="14">
        <v>0</v>
      </c>
      <c r="Q1174" s="14">
        <v>0</v>
      </c>
      <c r="R1174" s="14">
        <v>0</v>
      </c>
      <c r="S1174">
        <v>0</v>
      </c>
      <c r="T1174" s="41">
        <v>2</v>
      </c>
      <c r="U1174" s="14">
        <f t="shared" si="270"/>
        <v>139</v>
      </c>
      <c r="V1174" s="14">
        <f t="shared" si="271"/>
        <v>74</v>
      </c>
      <c r="W1174" s="14">
        <f t="shared" si="272"/>
        <v>32</v>
      </c>
      <c r="X1174" s="14">
        <f t="shared" si="273"/>
        <v>16</v>
      </c>
      <c r="Y1174" s="14">
        <f t="shared" si="274"/>
        <v>4</v>
      </c>
      <c r="Z1174" s="14">
        <f t="shared" si="275"/>
        <v>1</v>
      </c>
      <c r="AA1174" s="14">
        <f t="shared" si="276"/>
        <v>1</v>
      </c>
      <c r="AB1174" s="14">
        <f t="shared" si="277"/>
        <v>1</v>
      </c>
      <c r="AC1174" s="14">
        <f t="shared" si="278"/>
        <v>1</v>
      </c>
      <c r="AD1174" s="14">
        <f t="shared" si="279"/>
        <v>1</v>
      </c>
      <c r="AE1174" s="14">
        <f t="shared" si="280"/>
        <v>0</v>
      </c>
      <c r="AF1174" s="14">
        <f t="shared" si="281"/>
        <v>0</v>
      </c>
      <c r="AG1174" s="14">
        <f t="shared" si="282"/>
        <v>0</v>
      </c>
      <c r="AH1174" s="14">
        <f t="shared" si="283"/>
        <v>0</v>
      </c>
      <c r="AI1174" s="9">
        <f t="shared" si="284"/>
        <v>23.021582733812952</v>
      </c>
    </row>
    <row r="1175" spans="1:35">
      <c r="A1175" s="1">
        <v>91599</v>
      </c>
      <c r="B1175" s="14">
        <v>74</v>
      </c>
      <c r="C1175" s="14">
        <v>17</v>
      </c>
      <c r="D1175" s="2">
        <v>75.19</v>
      </c>
      <c r="E1175" s="3">
        <v>8</v>
      </c>
      <c r="F1175" s="14">
        <v>53</v>
      </c>
      <c r="G1175" s="14">
        <v>38</v>
      </c>
      <c r="H1175" s="14">
        <v>20</v>
      </c>
      <c r="I1175" s="14">
        <v>5</v>
      </c>
      <c r="J1175" s="14">
        <v>3</v>
      </c>
      <c r="K1175" s="14">
        <v>0</v>
      </c>
      <c r="L1175" s="14">
        <v>1</v>
      </c>
      <c r="M1175" s="14">
        <v>0</v>
      </c>
      <c r="N1175" s="14">
        <v>0</v>
      </c>
      <c r="O1175" s="14">
        <v>0</v>
      </c>
      <c r="P1175" s="14">
        <v>0</v>
      </c>
      <c r="Q1175" s="14">
        <v>0</v>
      </c>
      <c r="R1175" s="14">
        <v>0</v>
      </c>
      <c r="S1175">
        <v>0</v>
      </c>
      <c r="T1175" s="41">
        <v>2</v>
      </c>
      <c r="U1175" s="14">
        <f t="shared" si="270"/>
        <v>120</v>
      </c>
      <c r="V1175" s="14">
        <f t="shared" si="271"/>
        <v>67</v>
      </c>
      <c r="W1175" s="14">
        <f t="shared" si="272"/>
        <v>29</v>
      </c>
      <c r="X1175" s="14">
        <f t="shared" si="273"/>
        <v>9</v>
      </c>
      <c r="Y1175" s="14">
        <f t="shared" si="274"/>
        <v>4</v>
      </c>
      <c r="Z1175" s="14">
        <f t="shared" si="275"/>
        <v>1</v>
      </c>
      <c r="AA1175" s="14">
        <f t="shared" si="276"/>
        <v>1</v>
      </c>
      <c r="AB1175" s="14">
        <f t="shared" si="277"/>
        <v>0</v>
      </c>
      <c r="AC1175" s="14">
        <f t="shared" si="278"/>
        <v>0</v>
      </c>
      <c r="AD1175" s="14">
        <f t="shared" si="279"/>
        <v>0</v>
      </c>
      <c r="AE1175" s="14">
        <f t="shared" si="280"/>
        <v>0</v>
      </c>
      <c r="AF1175" s="14">
        <f t="shared" si="281"/>
        <v>0</v>
      </c>
      <c r="AG1175" s="14">
        <f t="shared" si="282"/>
        <v>0</v>
      </c>
      <c r="AH1175" s="14">
        <f t="shared" si="283"/>
        <v>0</v>
      </c>
      <c r="AI1175" s="9">
        <f t="shared" si="284"/>
        <v>24.166666666666668</v>
      </c>
    </row>
    <row r="1176" spans="1:35">
      <c r="A1176" s="1">
        <v>91699</v>
      </c>
      <c r="B1176" s="14">
        <v>75</v>
      </c>
      <c r="C1176" s="14">
        <v>1</v>
      </c>
      <c r="D1176" s="2">
        <v>75.27</v>
      </c>
      <c r="E1176" s="3">
        <v>5.0999999999999996</v>
      </c>
      <c r="F1176" s="14">
        <v>475</v>
      </c>
      <c r="G1176" s="14">
        <v>300</v>
      </c>
      <c r="H1176" s="14">
        <v>185</v>
      </c>
      <c r="I1176" s="14">
        <v>76</v>
      </c>
      <c r="J1176" s="14">
        <v>20</v>
      </c>
      <c r="K1176" s="14">
        <v>6</v>
      </c>
      <c r="L1176" s="14">
        <v>1</v>
      </c>
      <c r="M1176" s="14">
        <v>0</v>
      </c>
      <c r="N1176" s="14">
        <v>0</v>
      </c>
      <c r="O1176" s="14">
        <v>1</v>
      </c>
      <c r="P1176" s="14">
        <v>0</v>
      </c>
      <c r="Q1176" s="14">
        <v>0</v>
      </c>
      <c r="R1176" s="14">
        <v>0</v>
      </c>
      <c r="S1176">
        <v>0</v>
      </c>
      <c r="T1176" s="41">
        <v>2</v>
      </c>
      <c r="U1176" s="14">
        <f t="shared" si="270"/>
        <v>1064</v>
      </c>
      <c r="V1176" s="14">
        <f t="shared" si="271"/>
        <v>589</v>
      </c>
      <c r="W1176" s="14">
        <f t="shared" si="272"/>
        <v>289</v>
      </c>
      <c r="X1176" s="14">
        <f t="shared" si="273"/>
        <v>104</v>
      </c>
      <c r="Y1176" s="14">
        <f t="shared" si="274"/>
        <v>28</v>
      </c>
      <c r="Z1176" s="14">
        <f t="shared" si="275"/>
        <v>8</v>
      </c>
      <c r="AA1176" s="14">
        <f t="shared" si="276"/>
        <v>2</v>
      </c>
      <c r="AB1176" s="14">
        <f t="shared" si="277"/>
        <v>1</v>
      </c>
      <c r="AC1176" s="14">
        <f t="shared" si="278"/>
        <v>1</v>
      </c>
      <c r="AD1176" s="14">
        <f t="shared" si="279"/>
        <v>1</v>
      </c>
      <c r="AE1176" s="14">
        <f t="shared" si="280"/>
        <v>0</v>
      </c>
      <c r="AF1176" s="14">
        <f t="shared" si="281"/>
        <v>0</v>
      </c>
      <c r="AG1176" s="14">
        <f t="shared" si="282"/>
        <v>0</v>
      </c>
      <c r="AH1176" s="14">
        <f t="shared" si="283"/>
        <v>0</v>
      </c>
      <c r="AI1176" s="9">
        <f t="shared" si="284"/>
        <v>27.161654135338349</v>
      </c>
    </row>
    <row r="1177" spans="1:35">
      <c r="A1177" s="1">
        <v>91699</v>
      </c>
      <c r="B1177" s="14">
        <v>75</v>
      </c>
      <c r="C1177" s="14">
        <v>2</v>
      </c>
      <c r="D1177" s="2">
        <v>75.320999999999998</v>
      </c>
      <c r="E1177" s="3">
        <v>5.0999999999999996</v>
      </c>
      <c r="F1177" s="14">
        <v>179</v>
      </c>
      <c r="G1177" s="14">
        <v>131</v>
      </c>
      <c r="H1177" s="14">
        <v>74</v>
      </c>
      <c r="I1177" s="14">
        <v>38</v>
      </c>
      <c r="J1177" s="14">
        <v>11</v>
      </c>
      <c r="K1177" s="14">
        <v>2</v>
      </c>
      <c r="L1177" s="14">
        <v>2</v>
      </c>
      <c r="M1177" s="14">
        <v>0</v>
      </c>
      <c r="N1177" s="14">
        <v>0</v>
      </c>
      <c r="O1177" s="14">
        <v>0</v>
      </c>
      <c r="P1177" s="14">
        <v>0</v>
      </c>
      <c r="Q1177" s="14">
        <v>0</v>
      </c>
      <c r="R1177" s="14">
        <v>0</v>
      </c>
      <c r="S1177">
        <v>0</v>
      </c>
      <c r="T1177" s="41">
        <v>2</v>
      </c>
      <c r="U1177" s="14">
        <f t="shared" si="270"/>
        <v>437</v>
      </c>
      <c r="V1177" s="14">
        <f t="shared" si="271"/>
        <v>258</v>
      </c>
      <c r="W1177" s="14">
        <f t="shared" si="272"/>
        <v>127</v>
      </c>
      <c r="X1177" s="14">
        <f t="shared" si="273"/>
        <v>53</v>
      </c>
      <c r="Y1177" s="14">
        <f t="shared" si="274"/>
        <v>15</v>
      </c>
      <c r="Z1177" s="14">
        <f t="shared" si="275"/>
        <v>4</v>
      </c>
      <c r="AA1177" s="14">
        <f t="shared" si="276"/>
        <v>2</v>
      </c>
      <c r="AB1177" s="14">
        <f t="shared" si="277"/>
        <v>0</v>
      </c>
      <c r="AC1177" s="14">
        <f t="shared" si="278"/>
        <v>0</v>
      </c>
      <c r="AD1177" s="14">
        <f t="shared" si="279"/>
        <v>0</v>
      </c>
      <c r="AE1177" s="14">
        <f t="shared" si="280"/>
        <v>0</v>
      </c>
      <c r="AF1177" s="14">
        <f t="shared" si="281"/>
        <v>0</v>
      </c>
      <c r="AG1177" s="14">
        <f t="shared" si="282"/>
        <v>0</v>
      </c>
      <c r="AH1177" s="14">
        <f t="shared" si="283"/>
        <v>0</v>
      </c>
      <c r="AI1177" s="9">
        <f t="shared" si="284"/>
        <v>29.061784897025174</v>
      </c>
    </row>
    <row r="1178" spans="1:35">
      <c r="A1178" s="1">
        <v>91699</v>
      </c>
      <c r="B1178" s="14">
        <v>75</v>
      </c>
      <c r="C1178" s="14">
        <v>3</v>
      </c>
      <c r="D1178" s="2">
        <v>75.372</v>
      </c>
      <c r="E1178" s="3">
        <v>5.0999999999999996</v>
      </c>
      <c r="F1178" s="14">
        <v>63</v>
      </c>
      <c r="G1178" s="14">
        <v>53</v>
      </c>
      <c r="H1178" s="14">
        <v>15</v>
      </c>
      <c r="I1178" s="14">
        <v>7</v>
      </c>
      <c r="J1178" s="14">
        <v>1</v>
      </c>
      <c r="K1178" s="14">
        <v>0</v>
      </c>
      <c r="L1178" s="14">
        <v>0</v>
      </c>
      <c r="M1178" s="14">
        <v>1</v>
      </c>
      <c r="N1178" s="14">
        <v>1</v>
      </c>
      <c r="O1178" s="14">
        <v>0</v>
      </c>
      <c r="P1178" s="14">
        <v>0</v>
      </c>
      <c r="Q1178" s="14">
        <v>0</v>
      </c>
      <c r="R1178" s="14">
        <v>0</v>
      </c>
      <c r="S1178">
        <v>0</v>
      </c>
      <c r="T1178" s="41">
        <v>2</v>
      </c>
      <c r="U1178" s="14">
        <f t="shared" si="270"/>
        <v>141</v>
      </c>
      <c r="V1178" s="14">
        <f t="shared" si="271"/>
        <v>78</v>
      </c>
      <c r="W1178" s="14">
        <f t="shared" si="272"/>
        <v>25</v>
      </c>
      <c r="X1178" s="14">
        <f t="shared" si="273"/>
        <v>10</v>
      </c>
      <c r="Y1178" s="14">
        <f t="shared" si="274"/>
        <v>3</v>
      </c>
      <c r="Z1178" s="14">
        <f t="shared" si="275"/>
        <v>2</v>
      </c>
      <c r="AA1178" s="14">
        <f t="shared" si="276"/>
        <v>2</v>
      </c>
      <c r="AB1178" s="14">
        <f t="shared" si="277"/>
        <v>2</v>
      </c>
      <c r="AC1178" s="14">
        <f t="shared" si="278"/>
        <v>1</v>
      </c>
      <c r="AD1178" s="14">
        <f t="shared" si="279"/>
        <v>0</v>
      </c>
      <c r="AE1178" s="14">
        <f t="shared" si="280"/>
        <v>0</v>
      </c>
      <c r="AF1178" s="14">
        <f t="shared" si="281"/>
        <v>0</v>
      </c>
      <c r="AG1178" s="14">
        <f t="shared" si="282"/>
        <v>0</v>
      </c>
      <c r="AH1178" s="14">
        <f t="shared" si="283"/>
        <v>0</v>
      </c>
      <c r="AI1178" s="9">
        <f t="shared" si="284"/>
        <v>17.730496453900709</v>
      </c>
    </row>
    <row r="1179" spans="1:35">
      <c r="A1179" s="1">
        <v>91699</v>
      </c>
      <c r="B1179" s="14">
        <v>75</v>
      </c>
      <c r="C1179" s="14">
        <v>4</v>
      </c>
      <c r="D1179" s="2">
        <v>75.423000000000002</v>
      </c>
      <c r="E1179" s="3">
        <v>5.0999999999999996</v>
      </c>
      <c r="F1179" s="14">
        <v>54</v>
      </c>
      <c r="G1179" s="14">
        <v>30</v>
      </c>
      <c r="H1179" s="14">
        <v>14</v>
      </c>
      <c r="I1179" s="14">
        <v>5</v>
      </c>
      <c r="J1179" s="14">
        <v>1</v>
      </c>
      <c r="K1179" s="14">
        <v>0</v>
      </c>
      <c r="L1179" s="14">
        <v>1</v>
      </c>
      <c r="M1179" s="14">
        <v>1</v>
      </c>
      <c r="N1179" s="14">
        <v>0</v>
      </c>
      <c r="O1179" s="14">
        <v>0</v>
      </c>
      <c r="P1179" s="14">
        <v>0</v>
      </c>
      <c r="Q1179" s="14">
        <v>0</v>
      </c>
      <c r="R1179" s="14">
        <v>0</v>
      </c>
      <c r="S1179">
        <v>0</v>
      </c>
      <c r="T1179" s="41">
        <v>2</v>
      </c>
      <c r="U1179" s="14">
        <f t="shared" si="270"/>
        <v>106</v>
      </c>
      <c r="V1179" s="14">
        <f t="shared" si="271"/>
        <v>52</v>
      </c>
      <c r="W1179" s="14">
        <f t="shared" si="272"/>
        <v>22</v>
      </c>
      <c r="X1179" s="14">
        <f t="shared" si="273"/>
        <v>8</v>
      </c>
      <c r="Y1179" s="14">
        <f t="shared" si="274"/>
        <v>3</v>
      </c>
      <c r="Z1179" s="14">
        <f t="shared" si="275"/>
        <v>2</v>
      </c>
      <c r="AA1179" s="14">
        <f t="shared" si="276"/>
        <v>2</v>
      </c>
      <c r="AB1179" s="14">
        <f t="shared" si="277"/>
        <v>1</v>
      </c>
      <c r="AC1179" s="14">
        <f t="shared" si="278"/>
        <v>0</v>
      </c>
      <c r="AD1179" s="14">
        <f t="shared" si="279"/>
        <v>0</v>
      </c>
      <c r="AE1179" s="14">
        <f t="shared" si="280"/>
        <v>0</v>
      </c>
      <c r="AF1179" s="14">
        <f t="shared" si="281"/>
        <v>0</v>
      </c>
      <c r="AG1179" s="14">
        <f t="shared" si="282"/>
        <v>0</v>
      </c>
      <c r="AH1179" s="14">
        <f t="shared" si="283"/>
        <v>0</v>
      </c>
      <c r="AI1179" s="9">
        <f t="shared" si="284"/>
        <v>20.754716981132077</v>
      </c>
    </row>
    <row r="1180" spans="1:35">
      <c r="A1180" s="1">
        <v>91699</v>
      </c>
      <c r="B1180" s="14">
        <v>75</v>
      </c>
      <c r="C1180" s="14">
        <v>5</v>
      </c>
      <c r="D1180" s="2">
        <v>75.474000000000004</v>
      </c>
      <c r="E1180" s="3">
        <v>5.0999999999999996</v>
      </c>
      <c r="F1180" s="14">
        <v>47</v>
      </c>
      <c r="G1180" s="14">
        <v>30</v>
      </c>
      <c r="H1180" s="14">
        <v>13</v>
      </c>
      <c r="I1180" s="14">
        <v>5</v>
      </c>
      <c r="J1180" s="14">
        <v>3</v>
      </c>
      <c r="K1180" s="14">
        <v>0</v>
      </c>
      <c r="L1180" s="14">
        <v>0</v>
      </c>
      <c r="M1180" s="14">
        <v>0</v>
      </c>
      <c r="N1180" s="14">
        <v>0</v>
      </c>
      <c r="O1180" s="14">
        <v>1</v>
      </c>
      <c r="P1180" s="14">
        <v>0</v>
      </c>
      <c r="Q1180" s="14">
        <v>0</v>
      </c>
      <c r="R1180" s="14">
        <v>0</v>
      </c>
      <c r="S1180">
        <v>0</v>
      </c>
      <c r="T1180" s="41">
        <v>2</v>
      </c>
      <c r="U1180" s="14">
        <f t="shared" si="270"/>
        <v>99</v>
      </c>
      <c r="V1180" s="14">
        <f t="shared" si="271"/>
        <v>52</v>
      </c>
      <c r="W1180" s="14">
        <f t="shared" si="272"/>
        <v>22</v>
      </c>
      <c r="X1180" s="14">
        <f t="shared" si="273"/>
        <v>9</v>
      </c>
      <c r="Y1180" s="14">
        <f t="shared" si="274"/>
        <v>4</v>
      </c>
      <c r="Z1180" s="14">
        <f t="shared" si="275"/>
        <v>1</v>
      </c>
      <c r="AA1180" s="14">
        <f t="shared" si="276"/>
        <v>1</v>
      </c>
      <c r="AB1180" s="14">
        <f t="shared" si="277"/>
        <v>1</v>
      </c>
      <c r="AC1180" s="14">
        <f t="shared" si="278"/>
        <v>1</v>
      </c>
      <c r="AD1180" s="14">
        <f t="shared" si="279"/>
        <v>1</v>
      </c>
      <c r="AE1180" s="14">
        <f t="shared" si="280"/>
        <v>0</v>
      </c>
      <c r="AF1180" s="14">
        <f t="shared" si="281"/>
        <v>0</v>
      </c>
      <c r="AG1180" s="14">
        <f t="shared" si="282"/>
        <v>0</v>
      </c>
      <c r="AH1180" s="14">
        <f t="shared" si="283"/>
        <v>0</v>
      </c>
      <c r="AI1180" s="9">
        <f t="shared" si="284"/>
        <v>22.222222222222221</v>
      </c>
    </row>
    <row r="1181" spans="1:35">
      <c r="A1181" s="1">
        <v>91699</v>
      </c>
      <c r="B1181" s="14">
        <v>75</v>
      </c>
      <c r="C1181" s="14">
        <v>6</v>
      </c>
      <c r="D1181" s="2">
        <v>75.525000000000006</v>
      </c>
      <c r="E1181" s="3">
        <v>5.0999999999999996</v>
      </c>
      <c r="F1181" s="14">
        <v>325</v>
      </c>
      <c r="G1181" s="14">
        <v>267</v>
      </c>
      <c r="H1181" s="14">
        <v>136</v>
      </c>
      <c r="I1181" s="14">
        <v>80</v>
      </c>
      <c r="J1181" s="14">
        <v>29</v>
      </c>
      <c r="K1181" s="14">
        <v>3</v>
      </c>
      <c r="L1181" s="14">
        <v>2</v>
      </c>
      <c r="M1181" s="14">
        <v>0</v>
      </c>
      <c r="N1181" s="14">
        <v>0</v>
      </c>
      <c r="O1181" s="14">
        <v>0</v>
      </c>
      <c r="P1181" s="14">
        <v>1</v>
      </c>
      <c r="Q1181" s="14">
        <v>0</v>
      </c>
      <c r="R1181" s="14">
        <v>0</v>
      </c>
      <c r="S1181">
        <v>0</v>
      </c>
      <c r="T1181" s="41">
        <v>2</v>
      </c>
      <c r="U1181" s="14">
        <f t="shared" si="270"/>
        <v>843</v>
      </c>
      <c r="V1181" s="14">
        <f t="shared" si="271"/>
        <v>518</v>
      </c>
      <c r="W1181" s="14">
        <f t="shared" si="272"/>
        <v>251</v>
      </c>
      <c r="X1181" s="14">
        <f t="shared" si="273"/>
        <v>115</v>
      </c>
      <c r="Y1181" s="14">
        <f t="shared" si="274"/>
        <v>35</v>
      </c>
      <c r="Z1181" s="14">
        <f t="shared" si="275"/>
        <v>6</v>
      </c>
      <c r="AA1181" s="14">
        <f t="shared" si="276"/>
        <v>3</v>
      </c>
      <c r="AB1181" s="14">
        <f t="shared" si="277"/>
        <v>1</v>
      </c>
      <c r="AC1181" s="14">
        <f t="shared" si="278"/>
        <v>1</v>
      </c>
      <c r="AD1181" s="14">
        <f t="shared" si="279"/>
        <v>1</v>
      </c>
      <c r="AE1181" s="14">
        <f t="shared" si="280"/>
        <v>1</v>
      </c>
      <c r="AF1181" s="14">
        <f t="shared" si="281"/>
        <v>0</v>
      </c>
      <c r="AG1181" s="14">
        <f t="shared" si="282"/>
        <v>0</v>
      </c>
      <c r="AH1181" s="14">
        <f t="shared" si="283"/>
        <v>0</v>
      </c>
      <c r="AI1181" s="9">
        <f t="shared" si="284"/>
        <v>29.774614472123368</v>
      </c>
    </row>
    <row r="1182" spans="1:35">
      <c r="A1182" s="1">
        <v>91699</v>
      </c>
      <c r="B1182" s="14">
        <v>75</v>
      </c>
      <c r="C1182" s="14">
        <v>7</v>
      </c>
      <c r="D1182" s="2">
        <v>75.575999999999993</v>
      </c>
      <c r="E1182" s="3">
        <v>5.0999999999999996</v>
      </c>
      <c r="F1182" s="14">
        <v>309</v>
      </c>
      <c r="G1182" s="14">
        <v>230</v>
      </c>
      <c r="H1182" s="14">
        <v>121</v>
      </c>
      <c r="I1182" s="14">
        <v>53</v>
      </c>
      <c r="J1182" s="14">
        <v>14</v>
      </c>
      <c r="K1182" s="14">
        <v>3</v>
      </c>
      <c r="L1182" s="14">
        <v>1</v>
      </c>
      <c r="M1182" s="14">
        <v>0</v>
      </c>
      <c r="N1182" s="14">
        <v>0</v>
      </c>
      <c r="O1182" s="14">
        <v>0</v>
      </c>
      <c r="P1182" s="14">
        <v>0</v>
      </c>
      <c r="Q1182" s="14">
        <v>0</v>
      </c>
      <c r="R1182" s="14">
        <v>0</v>
      </c>
      <c r="S1182">
        <v>0</v>
      </c>
      <c r="T1182" s="41">
        <v>2</v>
      </c>
      <c r="U1182" s="14">
        <f t="shared" si="270"/>
        <v>731</v>
      </c>
      <c r="V1182" s="14">
        <f t="shared" si="271"/>
        <v>422</v>
      </c>
      <c r="W1182" s="14">
        <f t="shared" si="272"/>
        <v>192</v>
      </c>
      <c r="X1182" s="14">
        <f t="shared" si="273"/>
        <v>71</v>
      </c>
      <c r="Y1182" s="14">
        <f t="shared" si="274"/>
        <v>18</v>
      </c>
      <c r="Z1182" s="14">
        <f t="shared" si="275"/>
        <v>4</v>
      </c>
      <c r="AA1182" s="14">
        <f t="shared" si="276"/>
        <v>1</v>
      </c>
      <c r="AB1182" s="14">
        <f t="shared" si="277"/>
        <v>0</v>
      </c>
      <c r="AC1182" s="14">
        <f t="shared" si="278"/>
        <v>0</v>
      </c>
      <c r="AD1182" s="14">
        <f t="shared" si="279"/>
        <v>0</v>
      </c>
      <c r="AE1182" s="14">
        <f t="shared" si="280"/>
        <v>0</v>
      </c>
      <c r="AF1182" s="14">
        <f t="shared" si="281"/>
        <v>0</v>
      </c>
      <c r="AG1182" s="14">
        <f t="shared" si="282"/>
        <v>0</v>
      </c>
      <c r="AH1182" s="14">
        <f t="shared" si="283"/>
        <v>0</v>
      </c>
      <c r="AI1182" s="9">
        <f t="shared" si="284"/>
        <v>26.265389876880985</v>
      </c>
    </row>
    <row r="1183" spans="1:35">
      <c r="A1183" s="1">
        <v>91699</v>
      </c>
      <c r="B1183" s="14">
        <v>75</v>
      </c>
      <c r="C1183" s="14">
        <v>8</v>
      </c>
      <c r="D1183" s="2">
        <v>75.626999999999995</v>
      </c>
      <c r="E1183" s="3">
        <v>5.0999999999999996</v>
      </c>
      <c r="F1183" s="14">
        <v>86</v>
      </c>
      <c r="G1183" s="14">
        <v>61</v>
      </c>
      <c r="H1183" s="14">
        <v>30</v>
      </c>
      <c r="I1183" s="14">
        <v>12</v>
      </c>
      <c r="J1183" s="14">
        <v>4</v>
      </c>
      <c r="K1183" s="14">
        <v>1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0</v>
      </c>
      <c r="R1183" s="14">
        <v>0</v>
      </c>
      <c r="S1183">
        <v>0</v>
      </c>
      <c r="T1183" s="41">
        <v>2</v>
      </c>
      <c r="U1183" s="14">
        <f t="shared" si="270"/>
        <v>194</v>
      </c>
      <c r="V1183" s="14">
        <f t="shared" si="271"/>
        <v>108</v>
      </c>
      <c r="W1183" s="14">
        <f t="shared" si="272"/>
        <v>47</v>
      </c>
      <c r="X1183" s="14">
        <f t="shared" si="273"/>
        <v>17</v>
      </c>
      <c r="Y1183" s="14">
        <f t="shared" si="274"/>
        <v>5</v>
      </c>
      <c r="Z1183" s="14">
        <f t="shared" si="275"/>
        <v>1</v>
      </c>
      <c r="AA1183" s="14">
        <f t="shared" si="276"/>
        <v>0</v>
      </c>
      <c r="AB1183" s="14">
        <f t="shared" si="277"/>
        <v>0</v>
      </c>
      <c r="AC1183" s="14">
        <f t="shared" si="278"/>
        <v>0</v>
      </c>
      <c r="AD1183" s="14">
        <f t="shared" si="279"/>
        <v>0</v>
      </c>
      <c r="AE1183" s="14">
        <f t="shared" si="280"/>
        <v>0</v>
      </c>
      <c r="AF1183" s="14">
        <f t="shared" si="281"/>
        <v>0</v>
      </c>
      <c r="AG1183" s="14">
        <f t="shared" si="282"/>
        <v>0</v>
      </c>
      <c r="AH1183" s="14">
        <f t="shared" si="283"/>
        <v>0</v>
      </c>
      <c r="AI1183" s="9">
        <f t="shared" si="284"/>
        <v>24.226804123711339</v>
      </c>
    </row>
    <row r="1184" spans="1:35">
      <c r="A1184" s="1">
        <v>91699</v>
      </c>
      <c r="B1184" s="14">
        <v>75</v>
      </c>
      <c r="C1184" s="14">
        <v>9</v>
      </c>
      <c r="D1184" s="2">
        <v>75.677999999999997</v>
      </c>
      <c r="E1184" s="3">
        <v>5.0999999999999996</v>
      </c>
      <c r="F1184" s="14">
        <v>99</v>
      </c>
      <c r="G1184" s="14">
        <v>59</v>
      </c>
      <c r="H1184" s="14">
        <v>31</v>
      </c>
      <c r="I1184" s="14">
        <v>12</v>
      </c>
      <c r="J1184" s="14">
        <v>4</v>
      </c>
      <c r="K1184" s="14">
        <v>1</v>
      </c>
      <c r="L1184" s="14">
        <v>1</v>
      </c>
      <c r="M1184" s="14">
        <v>1</v>
      </c>
      <c r="N1184" s="14">
        <v>0</v>
      </c>
      <c r="O1184" s="14">
        <v>0</v>
      </c>
      <c r="P1184" s="14">
        <v>1</v>
      </c>
      <c r="Q1184" s="14">
        <v>0</v>
      </c>
      <c r="R1184" s="14">
        <v>0</v>
      </c>
      <c r="S1184">
        <v>0</v>
      </c>
      <c r="T1184" s="41">
        <v>2</v>
      </c>
      <c r="U1184" s="14">
        <f t="shared" si="270"/>
        <v>209</v>
      </c>
      <c r="V1184" s="14">
        <f t="shared" si="271"/>
        <v>110</v>
      </c>
      <c r="W1184" s="14">
        <f t="shared" si="272"/>
        <v>51</v>
      </c>
      <c r="X1184" s="14">
        <f t="shared" si="273"/>
        <v>20</v>
      </c>
      <c r="Y1184" s="14">
        <f t="shared" si="274"/>
        <v>8</v>
      </c>
      <c r="Z1184" s="14">
        <f t="shared" si="275"/>
        <v>4</v>
      </c>
      <c r="AA1184" s="14">
        <f t="shared" si="276"/>
        <v>3</v>
      </c>
      <c r="AB1184" s="14">
        <f t="shared" si="277"/>
        <v>2</v>
      </c>
      <c r="AC1184" s="14">
        <f t="shared" si="278"/>
        <v>1</v>
      </c>
      <c r="AD1184" s="14">
        <f t="shared" si="279"/>
        <v>1</v>
      </c>
      <c r="AE1184" s="14">
        <f t="shared" si="280"/>
        <v>1</v>
      </c>
      <c r="AF1184" s="14">
        <f t="shared" si="281"/>
        <v>0</v>
      </c>
      <c r="AG1184" s="14">
        <f t="shared" si="282"/>
        <v>0</v>
      </c>
      <c r="AH1184" s="14">
        <f t="shared" si="283"/>
        <v>0</v>
      </c>
      <c r="AI1184" s="9">
        <f t="shared" si="284"/>
        <v>24.401913875598087</v>
      </c>
    </row>
    <row r="1185" spans="1:35">
      <c r="A1185" s="1">
        <v>91699</v>
      </c>
      <c r="B1185" s="14">
        <v>75</v>
      </c>
      <c r="C1185" s="14">
        <v>10</v>
      </c>
      <c r="D1185" s="2">
        <v>75.728999999999999</v>
      </c>
      <c r="E1185" s="3">
        <v>5.0999999999999996</v>
      </c>
      <c r="F1185" s="14">
        <v>59</v>
      </c>
      <c r="G1185" s="14">
        <v>41</v>
      </c>
      <c r="H1185" s="14">
        <v>10</v>
      </c>
      <c r="I1185" s="14">
        <v>6</v>
      </c>
      <c r="J1185" s="14">
        <v>2</v>
      </c>
      <c r="K1185" s="14">
        <v>1</v>
      </c>
      <c r="L1185" s="14">
        <v>0</v>
      </c>
      <c r="M1185" s="14">
        <v>0</v>
      </c>
      <c r="N1185" s="14">
        <v>0</v>
      </c>
      <c r="O1185" s="14">
        <v>0</v>
      </c>
      <c r="P1185" s="14">
        <v>1</v>
      </c>
      <c r="Q1185" s="14">
        <v>0</v>
      </c>
      <c r="R1185" s="14">
        <v>1</v>
      </c>
      <c r="S1185">
        <v>1</v>
      </c>
      <c r="T1185" s="41">
        <v>2</v>
      </c>
      <c r="U1185" s="14">
        <f t="shared" si="270"/>
        <v>122</v>
      </c>
      <c r="V1185" s="14">
        <f t="shared" si="271"/>
        <v>63</v>
      </c>
      <c r="W1185" s="14">
        <f t="shared" si="272"/>
        <v>22</v>
      </c>
      <c r="X1185" s="14">
        <f t="shared" si="273"/>
        <v>12</v>
      </c>
      <c r="Y1185" s="14">
        <f t="shared" si="274"/>
        <v>6</v>
      </c>
      <c r="Z1185" s="14">
        <f t="shared" si="275"/>
        <v>4</v>
      </c>
      <c r="AA1185" s="14">
        <f t="shared" si="276"/>
        <v>3</v>
      </c>
      <c r="AB1185" s="14">
        <f t="shared" si="277"/>
        <v>3</v>
      </c>
      <c r="AC1185" s="14">
        <f t="shared" si="278"/>
        <v>3</v>
      </c>
      <c r="AD1185" s="14">
        <f t="shared" si="279"/>
        <v>3</v>
      </c>
      <c r="AE1185" s="14">
        <f t="shared" si="280"/>
        <v>3</v>
      </c>
      <c r="AF1185" s="14">
        <f t="shared" si="281"/>
        <v>2</v>
      </c>
      <c r="AG1185" s="14">
        <f t="shared" si="282"/>
        <v>2</v>
      </c>
      <c r="AH1185" s="14">
        <f t="shared" si="283"/>
        <v>1</v>
      </c>
      <c r="AI1185" s="9">
        <f t="shared" si="284"/>
        <v>18.032786885245901</v>
      </c>
    </row>
    <row r="1186" spans="1:35">
      <c r="A1186" s="1">
        <v>91699</v>
      </c>
      <c r="B1186" s="14">
        <v>75</v>
      </c>
      <c r="C1186" s="14">
        <v>11</v>
      </c>
      <c r="D1186" s="2">
        <v>75.78</v>
      </c>
      <c r="E1186" s="3">
        <v>5.0999999999999996</v>
      </c>
      <c r="F1186" s="14">
        <v>137</v>
      </c>
      <c r="G1186" s="14">
        <v>93</v>
      </c>
      <c r="H1186" s="14">
        <v>33</v>
      </c>
      <c r="I1186" s="14">
        <v>16</v>
      </c>
      <c r="J1186" s="14">
        <v>6</v>
      </c>
      <c r="K1186" s="14">
        <v>0</v>
      </c>
      <c r="L1186" s="14">
        <v>1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>
        <v>0</v>
      </c>
      <c r="T1186" s="41">
        <v>2</v>
      </c>
      <c r="U1186" s="14">
        <f t="shared" si="270"/>
        <v>286</v>
      </c>
      <c r="V1186" s="14">
        <f t="shared" si="271"/>
        <v>149</v>
      </c>
      <c r="W1186" s="14">
        <f t="shared" si="272"/>
        <v>56</v>
      </c>
      <c r="X1186" s="14">
        <f t="shared" si="273"/>
        <v>23</v>
      </c>
      <c r="Y1186" s="14">
        <f t="shared" si="274"/>
        <v>7</v>
      </c>
      <c r="Z1186" s="14">
        <f t="shared" si="275"/>
        <v>1</v>
      </c>
      <c r="AA1186" s="14">
        <f t="shared" si="276"/>
        <v>1</v>
      </c>
      <c r="AB1186" s="14">
        <f t="shared" si="277"/>
        <v>0</v>
      </c>
      <c r="AC1186" s="14">
        <f t="shared" si="278"/>
        <v>0</v>
      </c>
      <c r="AD1186" s="14">
        <f t="shared" si="279"/>
        <v>0</v>
      </c>
      <c r="AE1186" s="14">
        <f t="shared" si="280"/>
        <v>0</v>
      </c>
      <c r="AF1186" s="14">
        <f t="shared" si="281"/>
        <v>0</v>
      </c>
      <c r="AG1186" s="14">
        <f t="shared" si="282"/>
        <v>0</v>
      </c>
      <c r="AH1186" s="14">
        <f t="shared" si="283"/>
        <v>0</v>
      </c>
      <c r="AI1186" s="9">
        <f t="shared" si="284"/>
        <v>19.58041958041958</v>
      </c>
    </row>
    <row r="1187" spans="1:35">
      <c r="A1187" s="1">
        <v>91699</v>
      </c>
      <c r="B1187" s="14">
        <v>75</v>
      </c>
      <c r="C1187" s="14">
        <v>12</v>
      </c>
      <c r="D1187" s="2">
        <v>75.831000000000003</v>
      </c>
      <c r="E1187" s="3">
        <v>5.0999999999999996</v>
      </c>
      <c r="F1187" s="14">
        <v>88</v>
      </c>
      <c r="G1187" s="14">
        <v>55</v>
      </c>
      <c r="H1187" s="14">
        <v>23</v>
      </c>
      <c r="I1187" s="14">
        <v>9</v>
      </c>
      <c r="J1187" s="14">
        <v>4</v>
      </c>
      <c r="K1187" s="14">
        <v>2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>
        <v>0</v>
      </c>
      <c r="T1187" s="41">
        <v>2</v>
      </c>
      <c r="U1187" s="14">
        <f t="shared" si="270"/>
        <v>181</v>
      </c>
      <c r="V1187" s="14">
        <f t="shared" si="271"/>
        <v>93</v>
      </c>
      <c r="W1187" s="14">
        <f t="shared" si="272"/>
        <v>38</v>
      </c>
      <c r="X1187" s="14">
        <f t="shared" si="273"/>
        <v>15</v>
      </c>
      <c r="Y1187" s="14">
        <f t="shared" si="274"/>
        <v>6</v>
      </c>
      <c r="Z1187" s="14">
        <f t="shared" si="275"/>
        <v>2</v>
      </c>
      <c r="AA1187" s="14">
        <f t="shared" si="276"/>
        <v>0</v>
      </c>
      <c r="AB1187" s="14">
        <f t="shared" si="277"/>
        <v>0</v>
      </c>
      <c r="AC1187" s="14">
        <f t="shared" si="278"/>
        <v>0</v>
      </c>
      <c r="AD1187" s="14">
        <f t="shared" si="279"/>
        <v>0</v>
      </c>
      <c r="AE1187" s="14">
        <f t="shared" si="280"/>
        <v>0</v>
      </c>
      <c r="AF1187" s="14">
        <f t="shared" si="281"/>
        <v>0</v>
      </c>
      <c r="AG1187" s="14">
        <f t="shared" si="282"/>
        <v>0</v>
      </c>
      <c r="AH1187" s="14">
        <f t="shared" si="283"/>
        <v>0</v>
      </c>
      <c r="AI1187" s="9">
        <f t="shared" si="284"/>
        <v>20.994475138121548</v>
      </c>
    </row>
    <row r="1188" spans="1:35">
      <c r="A1188" s="1">
        <v>91699</v>
      </c>
      <c r="B1188" s="14">
        <v>75</v>
      </c>
      <c r="C1188" s="14">
        <v>13</v>
      </c>
      <c r="D1188" s="2">
        <v>75.882000000000005</v>
      </c>
      <c r="E1188" s="3">
        <v>5.0999999999999996</v>
      </c>
      <c r="F1188" s="14">
        <v>351</v>
      </c>
      <c r="G1188" s="14">
        <v>181</v>
      </c>
      <c r="H1188" s="14">
        <v>60</v>
      </c>
      <c r="I1188" s="14">
        <v>27</v>
      </c>
      <c r="J1188" s="14">
        <v>2</v>
      </c>
      <c r="K1188" s="14">
        <v>2</v>
      </c>
      <c r="L1188" s="14">
        <v>1</v>
      </c>
      <c r="M1188" s="14">
        <v>2</v>
      </c>
      <c r="N1188" s="14">
        <v>0</v>
      </c>
      <c r="O1188" s="14">
        <v>0</v>
      </c>
      <c r="P1188" s="14">
        <v>0</v>
      </c>
      <c r="Q1188" s="14">
        <v>0</v>
      </c>
      <c r="R1188" s="14">
        <v>0</v>
      </c>
      <c r="S1188">
        <v>0</v>
      </c>
      <c r="T1188" s="41">
        <v>2</v>
      </c>
      <c r="U1188" s="14">
        <f t="shared" si="270"/>
        <v>626</v>
      </c>
      <c r="V1188" s="14">
        <f t="shared" si="271"/>
        <v>275</v>
      </c>
      <c r="W1188" s="14">
        <f t="shared" si="272"/>
        <v>94</v>
      </c>
      <c r="X1188" s="14">
        <f t="shared" si="273"/>
        <v>34</v>
      </c>
      <c r="Y1188" s="14">
        <f t="shared" si="274"/>
        <v>7</v>
      </c>
      <c r="Z1188" s="14">
        <f t="shared" si="275"/>
        <v>5</v>
      </c>
      <c r="AA1188" s="14">
        <f t="shared" si="276"/>
        <v>3</v>
      </c>
      <c r="AB1188" s="14">
        <f t="shared" si="277"/>
        <v>2</v>
      </c>
      <c r="AC1188" s="14">
        <f t="shared" si="278"/>
        <v>0</v>
      </c>
      <c r="AD1188" s="14">
        <f t="shared" si="279"/>
        <v>0</v>
      </c>
      <c r="AE1188" s="14">
        <f t="shared" si="280"/>
        <v>0</v>
      </c>
      <c r="AF1188" s="14">
        <f t="shared" si="281"/>
        <v>0</v>
      </c>
      <c r="AG1188" s="14">
        <f t="shared" si="282"/>
        <v>0</v>
      </c>
      <c r="AH1188" s="14">
        <f t="shared" si="283"/>
        <v>0</v>
      </c>
      <c r="AI1188" s="9">
        <f t="shared" si="284"/>
        <v>15.015974440894569</v>
      </c>
    </row>
    <row r="1189" spans="1:35">
      <c r="A1189" s="1">
        <v>91699</v>
      </c>
      <c r="B1189" s="14">
        <v>75</v>
      </c>
      <c r="C1189" s="14">
        <v>14</v>
      </c>
      <c r="D1189" s="2">
        <v>75.933000000000007</v>
      </c>
      <c r="E1189" s="3">
        <v>5.0999999999999996</v>
      </c>
      <c r="F1189" s="14">
        <v>92</v>
      </c>
      <c r="G1189" s="14">
        <v>62</v>
      </c>
      <c r="H1189" s="14">
        <v>30</v>
      </c>
      <c r="I1189" s="14">
        <v>19</v>
      </c>
      <c r="J1189" s="14">
        <v>5</v>
      </c>
      <c r="K1189" s="14">
        <v>4</v>
      </c>
      <c r="L1189" s="14">
        <v>3</v>
      </c>
      <c r="M1189" s="14">
        <v>2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>
        <v>0</v>
      </c>
      <c r="T1189" s="41">
        <v>2</v>
      </c>
      <c r="U1189" s="14">
        <f t="shared" si="270"/>
        <v>217</v>
      </c>
      <c r="V1189" s="14">
        <f t="shared" si="271"/>
        <v>125</v>
      </c>
      <c r="W1189" s="14">
        <f t="shared" si="272"/>
        <v>63</v>
      </c>
      <c r="X1189" s="14">
        <f t="shared" si="273"/>
        <v>33</v>
      </c>
      <c r="Y1189" s="14">
        <f t="shared" si="274"/>
        <v>14</v>
      </c>
      <c r="Z1189" s="14">
        <f t="shared" si="275"/>
        <v>9</v>
      </c>
      <c r="AA1189" s="14">
        <f t="shared" si="276"/>
        <v>5</v>
      </c>
      <c r="AB1189" s="14">
        <f t="shared" si="277"/>
        <v>2</v>
      </c>
      <c r="AC1189" s="14">
        <f t="shared" si="278"/>
        <v>0</v>
      </c>
      <c r="AD1189" s="14">
        <f t="shared" si="279"/>
        <v>0</v>
      </c>
      <c r="AE1189" s="14">
        <f t="shared" si="280"/>
        <v>0</v>
      </c>
      <c r="AF1189" s="14">
        <f t="shared" si="281"/>
        <v>0</v>
      </c>
      <c r="AG1189" s="14">
        <f t="shared" si="282"/>
        <v>0</v>
      </c>
      <c r="AH1189" s="14">
        <f t="shared" si="283"/>
        <v>0</v>
      </c>
      <c r="AI1189" s="9">
        <f t="shared" si="284"/>
        <v>29.032258064516132</v>
      </c>
    </row>
    <row r="1190" spans="1:35">
      <c r="A1190" s="1">
        <v>91699</v>
      </c>
      <c r="B1190" s="14">
        <v>75</v>
      </c>
      <c r="C1190" s="14">
        <v>15</v>
      </c>
      <c r="D1190" s="2">
        <v>75.983999999999995</v>
      </c>
      <c r="E1190" s="3">
        <v>5.0999999999999996</v>
      </c>
      <c r="F1190" s="14">
        <v>31</v>
      </c>
      <c r="G1190" s="14">
        <v>12</v>
      </c>
      <c r="H1190" s="14">
        <v>2</v>
      </c>
      <c r="I1190" s="14">
        <v>2</v>
      </c>
      <c r="J1190" s="14">
        <v>0</v>
      </c>
      <c r="K1190" s="14">
        <v>2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>
        <v>0</v>
      </c>
      <c r="T1190" s="41">
        <v>2</v>
      </c>
      <c r="U1190" s="14">
        <f t="shared" si="270"/>
        <v>49</v>
      </c>
      <c r="V1190" s="14">
        <f t="shared" si="271"/>
        <v>18</v>
      </c>
      <c r="W1190" s="14">
        <f t="shared" si="272"/>
        <v>6</v>
      </c>
      <c r="X1190" s="14">
        <f t="shared" si="273"/>
        <v>4</v>
      </c>
      <c r="Y1190" s="14">
        <f t="shared" si="274"/>
        <v>2</v>
      </c>
      <c r="Z1190" s="14">
        <f t="shared" si="275"/>
        <v>2</v>
      </c>
      <c r="AA1190" s="14">
        <f t="shared" si="276"/>
        <v>0</v>
      </c>
      <c r="AB1190" s="14">
        <f t="shared" si="277"/>
        <v>0</v>
      </c>
      <c r="AC1190" s="14">
        <f t="shared" si="278"/>
        <v>0</v>
      </c>
      <c r="AD1190" s="14">
        <f t="shared" si="279"/>
        <v>0</v>
      </c>
      <c r="AE1190" s="14">
        <f t="shared" si="280"/>
        <v>0</v>
      </c>
      <c r="AF1190" s="14">
        <f t="shared" si="281"/>
        <v>0</v>
      </c>
      <c r="AG1190" s="14">
        <f t="shared" si="282"/>
        <v>0</v>
      </c>
      <c r="AH1190" s="14">
        <f t="shared" si="283"/>
        <v>0</v>
      </c>
      <c r="AI1190" s="9">
        <f t="shared" si="284"/>
        <v>12.244897959183673</v>
      </c>
    </row>
    <row r="1191" spans="1:35">
      <c r="A1191" s="1">
        <v>91699</v>
      </c>
      <c r="B1191" s="14">
        <v>75</v>
      </c>
      <c r="C1191" s="14">
        <v>16</v>
      </c>
      <c r="D1191" s="2">
        <v>76.034999999999997</v>
      </c>
      <c r="E1191" s="3">
        <v>5.0999999999999996</v>
      </c>
      <c r="F1191" s="14">
        <v>277</v>
      </c>
      <c r="G1191" s="14">
        <v>151</v>
      </c>
      <c r="H1191" s="14">
        <v>61</v>
      </c>
      <c r="I1191" s="14">
        <v>25</v>
      </c>
      <c r="J1191" s="14">
        <v>7</v>
      </c>
      <c r="K1191" s="14">
        <v>0</v>
      </c>
      <c r="L1191" s="14">
        <v>0</v>
      </c>
      <c r="M1191" s="14">
        <v>0</v>
      </c>
      <c r="N1191" s="14">
        <v>0</v>
      </c>
      <c r="O1191" s="14">
        <v>0</v>
      </c>
      <c r="P1191" s="14">
        <v>0</v>
      </c>
      <c r="Q1191" s="14">
        <v>0</v>
      </c>
      <c r="R1191" s="14">
        <v>0</v>
      </c>
      <c r="S1191">
        <v>0</v>
      </c>
      <c r="T1191" s="41">
        <v>2</v>
      </c>
      <c r="U1191" s="14">
        <f t="shared" si="270"/>
        <v>521</v>
      </c>
      <c r="V1191" s="14">
        <f t="shared" si="271"/>
        <v>244</v>
      </c>
      <c r="W1191" s="14">
        <f t="shared" si="272"/>
        <v>93</v>
      </c>
      <c r="X1191" s="14">
        <f t="shared" si="273"/>
        <v>32</v>
      </c>
      <c r="Y1191" s="14">
        <f t="shared" si="274"/>
        <v>7</v>
      </c>
      <c r="Z1191" s="14">
        <f t="shared" si="275"/>
        <v>0</v>
      </c>
      <c r="AA1191" s="14">
        <f t="shared" si="276"/>
        <v>0</v>
      </c>
      <c r="AB1191" s="14">
        <f t="shared" si="277"/>
        <v>0</v>
      </c>
      <c r="AC1191" s="14">
        <f t="shared" si="278"/>
        <v>0</v>
      </c>
      <c r="AD1191" s="14">
        <f t="shared" si="279"/>
        <v>0</v>
      </c>
      <c r="AE1191" s="14">
        <f t="shared" si="280"/>
        <v>0</v>
      </c>
      <c r="AF1191" s="14">
        <f t="shared" si="281"/>
        <v>0</v>
      </c>
      <c r="AG1191" s="14">
        <f t="shared" si="282"/>
        <v>0</v>
      </c>
      <c r="AH1191" s="14">
        <f t="shared" si="283"/>
        <v>0</v>
      </c>
      <c r="AI1191" s="9">
        <f t="shared" si="284"/>
        <v>17.850287907869479</v>
      </c>
    </row>
    <row r="1192" spans="1:35">
      <c r="A1192" s="1">
        <v>91699</v>
      </c>
      <c r="B1192" s="14">
        <v>75</v>
      </c>
      <c r="C1192" s="14">
        <v>17</v>
      </c>
      <c r="D1192" s="2">
        <v>76.085999999999999</v>
      </c>
      <c r="E1192" s="3">
        <v>5.0999999999999996</v>
      </c>
      <c r="F1192" s="14">
        <v>508</v>
      </c>
      <c r="G1192" s="14">
        <v>354</v>
      </c>
      <c r="H1192" s="14">
        <v>167</v>
      </c>
      <c r="I1192" s="14">
        <v>79</v>
      </c>
      <c r="J1192" s="14">
        <v>23</v>
      </c>
      <c r="K1192" s="14">
        <v>8</v>
      </c>
      <c r="L1192" s="14">
        <v>1</v>
      </c>
      <c r="M1192" s="14">
        <v>1</v>
      </c>
      <c r="N1192" s="14">
        <v>0</v>
      </c>
      <c r="O1192" s="14">
        <v>0</v>
      </c>
      <c r="P1192" s="14">
        <v>0</v>
      </c>
      <c r="Q1192" s="14">
        <v>0</v>
      </c>
      <c r="R1192" s="14">
        <v>0</v>
      </c>
      <c r="S1192">
        <v>0</v>
      </c>
      <c r="T1192" s="41">
        <v>2</v>
      </c>
      <c r="U1192" s="14">
        <f t="shared" si="270"/>
        <v>1141</v>
      </c>
      <c r="V1192" s="14">
        <f t="shared" si="271"/>
        <v>633</v>
      </c>
      <c r="W1192" s="14">
        <f t="shared" si="272"/>
        <v>279</v>
      </c>
      <c r="X1192" s="14">
        <f t="shared" si="273"/>
        <v>112</v>
      </c>
      <c r="Y1192" s="14">
        <f t="shared" si="274"/>
        <v>33</v>
      </c>
      <c r="Z1192" s="14">
        <f t="shared" si="275"/>
        <v>10</v>
      </c>
      <c r="AA1192" s="14">
        <f t="shared" si="276"/>
        <v>2</v>
      </c>
      <c r="AB1192" s="14">
        <f t="shared" si="277"/>
        <v>1</v>
      </c>
      <c r="AC1192" s="14">
        <f t="shared" si="278"/>
        <v>0</v>
      </c>
      <c r="AD1192" s="14">
        <f t="shared" si="279"/>
        <v>0</v>
      </c>
      <c r="AE1192" s="14">
        <f t="shared" si="280"/>
        <v>0</v>
      </c>
      <c r="AF1192" s="14">
        <f t="shared" si="281"/>
        <v>0</v>
      </c>
      <c r="AG1192" s="14">
        <f t="shared" si="282"/>
        <v>0</v>
      </c>
      <c r="AH1192" s="14">
        <f t="shared" si="283"/>
        <v>0</v>
      </c>
      <c r="AI1192" s="9">
        <f t="shared" si="284"/>
        <v>24.452234881682735</v>
      </c>
    </row>
    <row r="1193" spans="1:35">
      <c r="A1193" s="1">
        <v>91699</v>
      </c>
      <c r="B1193" s="14">
        <v>75</v>
      </c>
      <c r="C1193" s="14">
        <v>18</v>
      </c>
      <c r="D1193" s="2">
        <v>76.137</v>
      </c>
      <c r="E1193" s="3">
        <v>5.0999999999999996</v>
      </c>
      <c r="F1193" s="14">
        <v>110</v>
      </c>
      <c r="G1193" s="14">
        <v>60</v>
      </c>
      <c r="H1193" s="14">
        <v>27</v>
      </c>
      <c r="I1193" s="14">
        <v>15</v>
      </c>
      <c r="J1193" s="14">
        <v>4</v>
      </c>
      <c r="K1193" s="14">
        <v>0</v>
      </c>
      <c r="L1193" s="14">
        <v>0</v>
      </c>
      <c r="M1193" s="14">
        <v>0</v>
      </c>
      <c r="N1193" s="14">
        <v>0</v>
      </c>
      <c r="O1193" s="14">
        <v>0</v>
      </c>
      <c r="P1193" s="14">
        <v>0</v>
      </c>
      <c r="Q1193" s="14">
        <v>0</v>
      </c>
      <c r="R1193" s="14">
        <v>1</v>
      </c>
      <c r="S1193">
        <v>1</v>
      </c>
      <c r="T1193" s="41">
        <v>2</v>
      </c>
      <c r="U1193" s="14">
        <f t="shared" si="270"/>
        <v>218</v>
      </c>
      <c r="V1193" s="14">
        <f t="shared" si="271"/>
        <v>108</v>
      </c>
      <c r="W1193" s="14">
        <f t="shared" si="272"/>
        <v>48</v>
      </c>
      <c r="X1193" s="14">
        <f t="shared" si="273"/>
        <v>21</v>
      </c>
      <c r="Y1193" s="14">
        <f t="shared" si="274"/>
        <v>6</v>
      </c>
      <c r="Z1193" s="14">
        <f t="shared" si="275"/>
        <v>2</v>
      </c>
      <c r="AA1193" s="14">
        <f t="shared" si="276"/>
        <v>2</v>
      </c>
      <c r="AB1193" s="14">
        <f t="shared" si="277"/>
        <v>2</v>
      </c>
      <c r="AC1193" s="14">
        <f t="shared" si="278"/>
        <v>2</v>
      </c>
      <c r="AD1193" s="14">
        <f t="shared" si="279"/>
        <v>2</v>
      </c>
      <c r="AE1193" s="14">
        <f t="shared" si="280"/>
        <v>2</v>
      </c>
      <c r="AF1193" s="14">
        <f t="shared" si="281"/>
        <v>2</v>
      </c>
      <c r="AG1193" s="14">
        <f t="shared" si="282"/>
        <v>2</v>
      </c>
      <c r="AH1193" s="14">
        <f t="shared" si="283"/>
        <v>1</v>
      </c>
      <c r="AI1193" s="9">
        <f t="shared" si="284"/>
        <v>22.018348623853214</v>
      </c>
    </row>
    <row r="1194" spans="1:35">
      <c r="A1194" s="1">
        <v>91699</v>
      </c>
      <c r="B1194" s="14">
        <v>75</v>
      </c>
      <c r="C1194" s="14">
        <v>19</v>
      </c>
      <c r="D1194" s="2">
        <v>76.188000000000002</v>
      </c>
      <c r="E1194" s="3">
        <v>4.0999999999999996</v>
      </c>
      <c r="F1194" s="14">
        <v>65</v>
      </c>
      <c r="G1194" s="14">
        <v>36</v>
      </c>
      <c r="H1194" s="14">
        <v>17</v>
      </c>
      <c r="I1194" s="14">
        <v>8</v>
      </c>
      <c r="J1194" s="14">
        <v>2</v>
      </c>
      <c r="K1194" s="14">
        <v>1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>
        <v>0</v>
      </c>
      <c r="T1194" s="41">
        <v>2</v>
      </c>
      <c r="U1194" s="14">
        <f t="shared" si="270"/>
        <v>129</v>
      </c>
      <c r="V1194" s="14">
        <f t="shared" si="271"/>
        <v>64</v>
      </c>
      <c r="W1194" s="14">
        <f t="shared" si="272"/>
        <v>28</v>
      </c>
      <c r="X1194" s="14">
        <f t="shared" si="273"/>
        <v>11</v>
      </c>
      <c r="Y1194" s="14">
        <f t="shared" si="274"/>
        <v>3</v>
      </c>
      <c r="Z1194" s="14">
        <f t="shared" si="275"/>
        <v>1</v>
      </c>
      <c r="AA1194" s="14">
        <f t="shared" si="276"/>
        <v>0</v>
      </c>
      <c r="AB1194" s="14">
        <f t="shared" si="277"/>
        <v>0</v>
      </c>
      <c r="AC1194" s="14">
        <f t="shared" si="278"/>
        <v>0</v>
      </c>
      <c r="AD1194" s="14">
        <f t="shared" si="279"/>
        <v>0</v>
      </c>
      <c r="AE1194" s="14">
        <f t="shared" si="280"/>
        <v>0</v>
      </c>
      <c r="AF1194" s="14">
        <f t="shared" si="281"/>
        <v>0</v>
      </c>
      <c r="AG1194" s="14">
        <f t="shared" si="282"/>
        <v>0</v>
      </c>
      <c r="AH1194" s="14">
        <f t="shared" si="283"/>
        <v>0</v>
      </c>
      <c r="AI1194" s="9">
        <f t="shared" si="284"/>
        <v>21.705426356589147</v>
      </c>
    </row>
    <row r="1195" spans="1:35">
      <c r="A1195" s="1">
        <v>91699</v>
      </c>
      <c r="B1195" s="14">
        <v>75</v>
      </c>
      <c r="C1195" s="14">
        <v>20</v>
      </c>
      <c r="D1195" s="2">
        <v>76.228999999999999</v>
      </c>
      <c r="E1195" s="3">
        <v>4.0999999999999996</v>
      </c>
      <c r="F1195" s="14">
        <v>85</v>
      </c>
      <c r="G1195" s="14">
        <v>45</v>
      </c>
      <c r="H1195" s="14">
        <v>32</v>
      </c>
      <c r="I1195" s="14">
        <v>16</v>
      </c>
      <c r="J1195" s="14">
        <v>4</v>
      </c>
      <c r="K1195" s="14">
        <v>0</v>
      </c>
      <c r="L1195" s="14">
        <v>1</v>
      </c>
      <c r="M1195" s="14">
        <v>0</v>
      </c>
      <c r="N1195" s="14">
        <v>1</v>
      </c>
      <c r="O1195" s="14">
        <v>0</v>
      </c>
      <c r="P1195" s="14">
        <v>0</v>
      </c>
      <c r="Q1195" s="14">
        <v>0</v>
      </c>
      <c r="R1195" s="14">
        <v>0</v>
      </c>
      <c r="S1195">
        <v>0</v>
      </c>
      <c r="T1195" s="41">
        <v>2</v>
      </c>
      <c r="U1195" s="14">
        <f t="shared" si="270"/>
        <v>184</v>
      </c>
      <c r="V1195" s="14">
        <f t="shared" si="271"/>
        <v>99</v>
      </c>
      <c r="W1195" s="14">
        <f t="shared" si="272"/>
        <v>54</v>
      </c>
      <c r="X1195" s="14">
        <f t="shared" si="273"/>
        <v>22</v>
      </c>
      <c r="Y1195" s="14">
        <f t="shared" si="274"/>
        <v>6</v>
      </c>
      <c r="Z1195" s="14">
        <f t="shared" si="275"/>
        <v>2</v>
      </c>
      <c r="AA1195" s="14">
        <f t="shared" si="276"/>
        <v>2</v>
      </c>
      <c r="AB1195" s="14">
        <f t="shared" si="277"/>
        <v>1</v>
      </c>
      <c r="AC1195" s="14">
        <f t="shared" si="278"/>
        <v>1</v>
      </c>
      <c r="AD1195" s="14">
        <f t="shared" si="279"/>
        <v>0</v>
      </c>
      <c r="AE1195" s="14">
        <f t="shared" si="280"/>
        <v>0</v>
      </c>
      <c r="AF1195" s="14">
        <f t="shared" si="281"/>
        <v>0</v>
      </c>
      <c r="AG1195" s="14">
        <f t="shared" si="282"/>
        <v>0</v>
      </c>
      <c r="AH1195" s="14">
        <f t="shared" si="283"/>
        <v>0</v>
      </c>
      <c r="AI1195" s="9">
        <f t="shared" si="284"/>
        <v>29.347826086956523</v>
      </c>
    </row>
    <row r="1196" spans="1:35">
      <c r="A1196" s="1">
        <v>92499</v>
      </c>
      <c r="B1196" s="14">
        <v>76</v>
      </c>
      <c r="C1196" s="14">
        <v>1</v>
      </c>
      <c r="D1196" s="2">
        <v>76.27</v>
      </c>
      <c r="E1196" s="3">
        <v>5</v>
      </c>
      <c r="F1196" s="14">
        <v>225</v>
      </c>
      <c r="G1196" s="14">
        <v>163</v>
      </c>
      <c r="H1196" s="14">
        <v>81</v>
      </c>
      <c r="I1196" s="14">
        <v>57</v>
      </c>
      <c r="J1196" s="14">
        <v>21</v>
      </c>
      <c r="K1196" s="14">
        <v>6</v>
      </c>
      <c r="L1196" s="14">
        <v>7</v>
      </c>
      <c r="M1196" s="14">
        <v>5</v>
      </c>
      <c r="N1196" s="14">
        <v>0</v>
      </c>
      <c r="O1196" s="14">
        <v>1</v>
      </c>
      <c r="P1196" s="14">
        <v>0</v>
      </c>
      <c r="Q1196" s="14">
        <v>0</v>
      </c>
      <c r="R1196" s="14">
        <v>0</v>
      </c>
      <c r="S1196">
        <v>0</v>
      </c>
      <c r="T1196" s="41">
        <v>2</v>
      </c>
      <c r="U1196" s="14">
        <f t="shared" si="270"/>
        <v>566</v>
      </c>
      <c r="V1196" s="14">
        <f t="shared" si="271"/>
        <v>341</v>
      </c>
      <c r="W1196" s="14">
        <f t="shared" si="272"/>
        <v>178</v>
      </c>
      <c r="X1196" s="14">
        <f t="shared" si="273"/>
        <v>97</v>
      </c>
      <c r="Y1196" s="14">
        <f t="shared" si="274"/>
        <v>40</v>
      </c>
      <c r="Z1196" s="14">
        <f t="shared" si="275"/>
        <v>19</v>
      </c>
      <c r="AA1196" s="14">
        <f t="shared" si="276"/>
        <v>13</v>
      </c>
      <c r="AB1196" s="14">
        <f t="shared" si="277"/>
        <v>6</v>
      </c>
      <c r="AC1196" s="14">
        <f t="shared" si="278"/>
        <v>1</v>
      </c>
      <c r="AD1196" s="14">
        <f t="shared" si="279"/>
        <v>1</v>
      </c>
      <c r="AE1196" s="14">
        <f t="shared" si="280"/>
        <v>0</v>
      </c>
      <c r="AF1196" s="14">
        <f t="shared" si="281"/>
        <v>0</v>
      </c>
      <c r="AG1196" s="14">
        <f t="shared" si="282"/>
        <v>0</v>
      </c>
      <c r="AH1196" s="14">
        <f t="shared" si="283"/>
        <v>0</v>
      </c>
      <c r="AI1196" s="9">
        <f t="shared" si="284"/>
        <v>31.448763250883395</v>
      </c>
    </row>
    <row r="1197" spans="1:35">
      <c r="A1197" s="1">
        <v>92499</v>
      </c>
      <c r="B1197" s="14">
        <v>76</v>
      </c>
      <c r="C1197" s="14">
        <v>2</v>
      </c>
      <c r="D1197" s="2">
        <v>76.319999999999993</v>
      </c>
      <c r="E1197" s="3">
        <v>5</v>
      </c>
      <c r="F1197" s="14">
        <v>119</v>
      </c>
      <c r="G1197" s="14">
        <v>101</v>
      </c>
      <c r="H1197" s="14">
        <v>48</v>
      </c>
      <c r="I1197" s="14">
        <v>27</v>
      </c>
      <c r="J1197" s="14">
        <v>7</v>
      </c>
      <c r="K1197" s="14">
        <v>9</v>
      </c>
      <c r="L1197" s="14">
        <v>2</v>
      </c>
      <c r="M1197" s="14">
        <v>2</v>
      </c>
      <c r="N1197" s="14">
        <v>1</v>
      </c>
      <c r="O1197" s="14">
        <v>0</v>
      </c>
      <c r="P1197" s="14">
        <v>0</v>
      </c>
      <c r="Q1197" s="14">
        <v>0</v>
      </c>
      <c r="R1197" s="14">
        <v>0</v>
      </c>
      <c r="S1197">
        <v>0</v>
      </c>
      <c r="T1197" s="41">
        <v>2</v>
      </c>
      <c r="U1197" s="14">
        <f t="shared" si="270"/>
        <v>316</v>
      </c>
      <c r="V1197" s="14">
        <f t="shared" si="271"/>
        <v>197</v>
      </c>
      <c r="W1197" s="14">
        <f t="shared" si="272"/>
        <v>96</v>
      </c>
      <c r="X1197" s="14">
        <f t="shared" si="273"/>
        <v>48</v>
      </c>
      <c r="Y1197" s="14">
        <f t="shared" si="274"/>
        <v>21</v>
      </c>
      <c r="Z1197" s="14">
        <f t="shared" si="275"/>
        <v>14</v>
      </c>
      <c r="AA1197" s="14">
        <f t="shared" si="276"/>
        <v>5</v>
      </c>
      <c r="AB1197" s="14">
        <f t="shared" si="277"/>
        <v>3</v>
      </c>
      <c r="AC1197" s="14">
        <f t="shared" si="278"/>
        <v>1</v>
      </c>
      <c r="AD1197" s="14">
        <f t="shared" si="279"/>
        <v>0</v>
      </c>
      <c r="AE1197" s="14">
        <f t="shared" si="280"/>
        <v>0</v>
      </c>
      <c r="AF1197" s="14">
        <f t="shared" si="281"/>
        <v>0</v>
      </c>
      <c r="AG1197" s="14">
        <f t="shared" si="282"/>
        <v>0</v>
      </c>
      <c r="AH1197" s="14">
        <f t="shared" si="283"/>
        <v>0</v>
      </c>
      <c r="AI1197" s="9">
        <f t="shared" si="284"/>
        <v>30.37974683544304</v>
      </c>
    </row>
    <row r="1198" spans="1:35">
      <c r="A1198" s="1">
        <v>92499</v>
      </c>
      <c r="B1198" s="14">
        <v>76</v>
      </c>
      <c r="C1198" s="14">
        <v>3</v>
      </c>
      <c r="D1198" s="2">
        <v>76.37</v>
      </c>
      <c r="E1198" s="3">
        <v>5</v>
      </c>
      <c r="F1198" s="14">
        <v>39</v>
      </c>
      <c r="G1198" s="14">
        <v>28</v>
      </c>
      <c r="H1198" s="14">
        <v>6</v>
      </c>
      <c r="I1198" s="14">
        <v>6</v>
      </c>
      <c r="J1198" s="14">
        <v>2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>
        <v>0</v>
      </c>
      <c r="T1198" s="41">
        <v>2</v>
      </c>
      <c r="U1198" s="14">
        <f t="shared" si="270"/>
        <v>81</v>
      </c>
      <c r="V1198" s="14">
        <f t="shared" si="271"/>
        <v>42</v>
      </c>
      <c r="W1198" s="14">
        <f t="shared" si="272"/>
        <v>14</v>
      </c>
      <c r="X1198" s="14">
        <f t="shared" si="273"/>
        <v>8</v>
      </c>
      <c r="Y1198" s="14">
        <f t="shared" si="274"/>
        <v>2</v>
      </c>
      <c r="Z1198" s="14">
        <f t="shared" si="275"/>
        <v>0</v>
      </c>
      <c r="AA1198" s="14">
        <f t="shared" si="276"/>
        <v>0</v>
      </c>
      <c r="AB1198" s="14">
        <f t="shared" si="277"/>
        <v>0</v>
      </c>
      <c r="AC1198" s="14">
        <f t="shared" si="278"/>
        <v>0</v>
      </c>
      <c r="AD1198" s="14">
        <f t="shared" si="279"/>
        <v>0</v>
      </c>
      <c r="AE1198" s="14">
        <f t="shared" si="280"/>
        <v>0</v>
      </c>
      <c r="AF1198" s="14">
        <f t="shared" si="281"/>
        <v>0</v>
      </c>
      <c r="AG1198" s="14">
        <f t="shared" si="282"/>
        <v>0</v>
      </c>
      <c r="AH1198" s="14">
        <f t="shared" si="283"/>
        <v>0</v>
      </c>
      <c r="AI1198" s="9">
        <f t="shared" si="284"/>
        <v>17.283950617283949</v>
      </c>
    </row>
    <row r="1199" spans="1:35">
      <c r="A1199" s="1">
        <v>92499</v>
      </c>
      <c r="B1199" s="14">
        <v>76</v>
      </c>
      <c r="C1199" s="14">
        <v>4</v>
      </c>
      <c r="D1199" s="2">
        <v>76.42</v>
      </c>
      <c r="E1199" s="3">
        <v>5</v>
      </c>
      <c r="F1199" s="14">
        <v>36</v>
      </c>
      <c r="G1199" s="14">
        <v>20</v>
      </c>
      <c r="H1199" s="14">
        <v>11</v>
      </c>
      <c r="I1199" s="14">
        <v>6</v>
      </c>
      <c r="J1199" s="14">
        <v>0</v>
      </c>
      <c r="K1199" s="14">
        <v>0</v>
      </c>
      <c r="L1199" s="14">
        <v>0</v>
      </c>
      <c r="M1199" s="14">
        <v>0</v>
      </c>
      <c r="N1199" s="14">
        <v>0</v>
      </c>
      <c r="O1199" s="14">
        <v>0</v>
      </c>
      <c r="P1199" s="14">
        <v>0</v>
      </c>
      <c r="Q1199" s="14">
        <v>0</v>
      </c>
      <c r="R1199" s="14">
        <v>0</v>
      </c>
      <c r="S1199">
        <v>0</v>
      </c>
      <c r="T1199" s="41">
        <v>2</v>
      </c>
      <c r="U1199" s="14">
        <f t="shared" si="270"/>
        <v>73</v>
      </c>
      <c r="V1199" s="14">
        <f t="shared" si="271"/>
        <v>37</v>
      </c>
      <c r="W1199" s="14">
        <f t="shared" si="272"/>
        <v>17</v>
      </c>
      <c r="X1199" s="14">
        <f t="shared" si="273"/>
        <v>6</v>
      </c>
      <c r="Y1199" s="14">
        <f t="shared" si="274"/>
        <v>0</v>
      </c>
      <c r="Z1199" s="14">
        <f t="shared" si="275"/>
        <v>0</v>
      </c>
      <c r="AA1199" s="14">
        <f t="shared" si="276"/>
        <v>0</v>
      </c>
      <c r="AB1199" s="14">
        <f t="shared" si="277"/>
        <v>0</v>
      </c>
      <c r="AC1199" s="14">
        <f t="shared" si="278"/>
        <v>0</v>
      </c>
      <c r="AD1199" s="14">
        <f t="shared" si="279"/>
        <v>0</v>
      </c>
      <c r="AE1199" s="14">
        <f t="shared" si="280"/>
        <v>0</v>
      </c>
      <c r="AF1199" s="14">
        <f t="shared" si="281"/>
        <v>0</v>
      </c>
      <c r="AG1199" s="14">
        <f t="shared" si="282"/>
        <v>0</v>
      </c>
      <c r="AH1199" s="14">
        <f t="shared" si="283"/>
        <v>0</v>
      </c>
      <c r="AI1199" s="9">
        <f t="shared" si="284"/>
        <v>23.287671232876711</v>
      </c>
    </row>
    <row r="1200" spans="1:35">
      <c r="A1200" s="1">
        <v>92499</v>
      </c>
      <c r="B1200" s="14">
        <v>76</v>
      </c>
      <c r="C1200" s="14">
        <v>5</v>
      </c>
      <c r="D1200" s="2">
        <v>76.47</v>
      </c>
      <c r="E1200" s="3">
        <v>5</v>
      </c>
      <c r="F1200" s="14">
        <v>89</v>
      </c>
      <c r="G1200" s="14">
        <v>77</v>
      </c>
      <c r="H1200" s="14">
        <v>54</v>
      </c>
      <c r="I1200" s="14">
        <v>27</v>
      </c>
      <c r="J1200" s="14">
        <v>12</v>
      </c>
      <c r="K1200" s="14">
        <v>3</v>
      </c>
      <c r="L1200" s="14">
        <v>1</v>
      </c>
      <c r="M1200" s="14">
        <v>0</v>
      </c>
      <c r="N1200" s="14">
        <v>0</v>
      </c>
      <c r="O1200" s="14">
        <v>1</v>
      </c>
      <c r="P1200" s="14">
        <v>0</v>
      </c>
      <c r="Q1200" s="14">
        <v>0</v>
      </c>
      <c r="R1200" s="14">
        <v>0</v>
      </c>
      <c r="S1200">
        <v>0</v>
      </c>
      <c r="T1200" s="41">
        <v>2</v>
      </c>
      <c r="U1200" s="14">
        <f t="shared" si="270"/>
        <v>264</v>
      </c>
      <c r="V1200" s="14">
        <f t="shared" si="271"/>
        <v>175</v>
      </c>
      <c r="W1200" s="14">
        <f t="shared" si="272"/>
        <v>98</v>
      </c>
      <c r="X1200" s="14">
        <f t="shared" si="273"/>
        <v>44</v>
      </c>
      <c r="Y1200" s="14">
        <f t="shared" si="274"/>
        <v>17</v>
      </c>
      <c r="Z1200" s="14">
        <f t="shared" si="275"/>
        <v>5</v>
      </c>
      <c r="AA1200" s="14">
        <f t="shared" si="276"/>
        <v>2</v>
      </c>
      <c r="AB1200" s="14">
        <f t="shared" si="277"/>
        <v>1</v>
      </c>
      <c r="AC1200" s="14">
        <f t="shared" si="278"/>
        <v>1</v>
      </c>
      <c r="AD1200" s="14">
        <f t="shared" si="279"/>
        <v>1</v>
      </c>
      <c r="AE1200" s="14">
        <f t="shared" si="280"/>
        <v>0</v>
      </c>
      <c r="AF1200" s="14">
        <f t="shared" si="281"/>
        <v>0</v>
      </c>
      <c r="AG1200" s="14">
        <f t="shared" si="282"/>
        <v>0</v>
      </c>
      <c r="AH1200" s="14">
        <f t="shared" si="283"/>
        <v>0</v>
      </c>
      <c r="AI1200" s="9">
        <f t="shared" si="284"/>
        <v>37.121212121212125</v>
      </c>
    </row>
    <row r="1201" spans="1:35">
      <c r="A1201" s="1">
        <v>92499</v>
      </c>
      <c r="B1201" s="14">
        <v>76</v>
      </c>
      <c r="C1201" s="14">
        <v>6</v>
      </c>
      <c r="D1201" s="2">
        <v>76.52</v>
      </c>
      <c r="E1201" s="3">
        <v>5</v>
      </c>
      <c r="F1201" s="14">
        <v>38</v>
      </c>
      <c r="G1201" s="14">
        <v>26</v>
      </c>
      <c r="H1201" s="14">
        <v>15</v>
      </c>
      <c r="I1201" s="14">
        <v>10</v>
      </c>
      <c r="J1201" s="14">
        <v>2</v>
      </c>
      <c r="K1201" s="14">
        <v>1</v>
      </c>
      <c r="L1201" s="14">
        <v>0</v>
      </c>
      <c r="M1201" s="14">
        <v>0</v>
      </c>
      <c r="N1201" s="14">
        <v>0</v>
      </c>
      <c r="O1201" s="14">
        <v>1</v>
      </c>
      <c r="P1201" s="14">
        <v>0</v>
      </c>
      <c r="Q1201" s="14">
        <v>0</v>
      </c>
      <c r="R1201" s="14">
        <v>0</v>
      </c>
      <c r="S1201">
        <v>0</v>
      </c>
      <c r="T1201" s="41">
        <v>2</v>
      </c>
      <c r="U1201" s="14">
        <f t="shared" si="270"/>
        <v>93</v>
      </c>
      <c r="V1201" s="14">
        <f t="shared" si="271"/>
        <v>55</v>
      </c>
      <c r="W1201" s="14">
        <f t="shared" si="272"/>
        <v>29</v>
      </c>
      <c r="X1201" s="14">
        <f t="shared" si="273"/>
        <v>14</v>
      </c>
      <c r="Y1201" s="14">
        <f t="shared" si="274"/>
        <v>4</v>
      </c>
      <c r="Z1201" s="14">
        <f t="shared" si="275"/>
        <v>2</v>
      </c>
      <c r="AA1201" s="14">
        <f t="shared" si="276"/>
        <v>1</v>
      </c>
      <c r="AB1201" s="14">
        <f t="shared" si="277"/>
        <v>1</v>
      </c>
      <c r="AC1201" s="14">
        <f t="shared" si="278"/>
        <v>1</v>
      </c>
      <c r="AD1201" s="14">
        <f t="shared" si="279"/>
        <v>1</v>
      </c>
      <c r="AE1201" s="14">
        <f t="shared" si="280"/>
        <v>0</v>
      </c>
      <c r="AF1201" s="14">
        <f t="shared" si="281"/>
        <v>0</v>
      </c>
      <c r="AG1201" s="14">
        <f t="shared" si="282"/>
        <v>0</v>
      </c>
      <c r="AH1201" s="14">
        <f t="shared" si="283"/>
        <v>0</v>
      </c>
      <c r="AI1201" s="9">
        <f t="shared" si="284"/>
        <v>31.182795698924732</v>
      </c>
    </row>
    <row r="1202" spans="1:35">
      <c r="A1202" s="1">
        <v>92499</v>
      </c>
      <c r="B1202" s="14">
        <v>76</v>
      </c>
      <c r="C1202" s="14">
        <v>7</v>
      </c>
      <c r="D1202" s="2">
        <v>76.569999999999993</v>
      </c>
      <c r="E1202" s="3">
        <v>5</v>
      </c>
      <c r="F1202" s="14">
        <v>63</v>
      </c>
      <c r="G1202" s="14">
        <v>44</v>
      </c>
      <c r="H1202" s="14">
        <v>27</v>
      </c>
      <c r="I1202" s="14">
        <v>9</v>
      </c>
      <c r="J1202" s="14">
        <v>8</v>
      </c>
      <c r="K1202" s="14">
        <v>3</v>
      </c>
      <c r="L1202" s="14">
        <v>0</v>
      </c>
      <c r="M1202" s="14">
        <v>1</v>
      </c>
      <c r="N1202" s="14">
        <v>0</v>
      </c>
      <c r="O1202" s="14">
        <v>0</v>
      </c>
      <c r="P1202" s="14">
        <v>0</v>
      </c>
      <c r="Q1202" s="14">
        <v>1</v>
      </c>
      <c r="R1202" s="14">
        <v>0</v>
      </c>
      <c r="S1202">
        <v>0</v>
      </c>
      <c r="T1202" s="41">
        <v>2</v>
      </c>
      <c r="U1202" s="14">
        <f t="shared" si="270"/>
        <v>156</v>
      </c>
      <c r="V1202" s="14">
        <f t="shared" si="271"/>
        <v>93</v>
      </c>
      <c r="W1202" s="14">
        <f t="shared" si="272"/>
        <v>49</v>
      </c>
      <c r="X1202" s="14">
        <f t="shared" si="273"/>
        <v>22</v>
      </c>
      <c r="Y1202" s="14">
        <f t="shared" si="274"/>
        <v>13</v>
      </c>
      <c r="Z1202" s="14">
        <f t="shared" si="275"/>
        <v>5</v>
      </c>
      <c r="AA1202" s="14">
        <f t="shared" si="276"/>
        <v>2</v>
      </c>
      <c r="AB1202" s="14">
        <f t="shared" si="277"/>
        <v>2</v>
      </c>
      <c r="AC1202" s="14">
        <f t="shared" si="278"/>
        <v>1</v>
      </c>
      <c r="AD1202" s="14">
        <f t="shared" si="279"/>
        <v>1</v>
      </c>
      <c r="AE1202" s="14">
        <f t="shared" si="280"/>
        <v>1</v>
      </c>
      <c r="AF1202" s="14">
        <f t="shared" si="281"/>
        <v>1</v>
      </c>
      <c r="AG1202" s="14">
        <f t="shared" si="282"/>
        <v>0</v>
      </c>
      <c r="AH1202" s="14">
        <f t="shared" si="283"/>
        <v>0</v>
      </c>
      <c r="AI1202" s="9">
        <f t="shared" si="284"/>
        <v>31.410256410256409</v>
      </c>
    </row>
    <row r="1203" spans="1:35">
      <c r="A1203" s="1">
        <v>92499</v>
      </c>
      <c r="B1203" s="14">
        <v>76</v>
      </c>
      <c r="C1203" s="14">
        <v>8</v>
      </c>
      <c r="D1203" s="2">
        <v>76.62</v>
      </c>
      <c r="E1203" s="3">
        <v>5</v>
      </c>
      <c r="F1203" s="14">
        <v>76</v>
      </c>
      <c r="G1203" s="14">
        <v>56</v>
      </c>
      <c r="H1203" s="14">
        <v>33</v>
      </c>
      <c r="I1203" s="14">
        <v>15</v>
      </c>
      <c r="J1203" s="14">
        <v>4</v>
      </c>
      <c r="K1203" s="14">
        <v>3</v>
      </c>
      <c r="L1203" s="14">
        <v>3</v>
      </c>
      <c r="M1203" s="14">
        <v>1</v>
      </c>
      <c r="N1203" s="14">
        <v>1</v>
      </c>
      <c r="O1203" s="14">
        <v>0</v>
      </c>
      <c r="P1203" s="14">
        <v>0</v>
      </c>
      <c r="Q1203" s="14">
        <v>0</v>
      </c>
      <c r="R1203" s="14">
        <v>1</v>
      </c>
      <c r="S1203">
        <v>1</v>
      </c>
      <c r="T1203" s="41">
        <v>2</v>
      </c>
      <c r="U1203" s="14">
        <f t="shared" si="270"/>
        <v>194</v>
      </c>
      <c r="V1203" s="14">
        <f t="shared" si="271"/>
        <v>118</v>
      </c>
      <c r="W1203" s="14">
        <f t="shared" si="272"/>
        <v>62</v>
      </c>
      <c r="X1203" s="14">
        <f t="shared" si="273"/>
        <v>29</v>
      </c>
      <c r="Y1203" s="14">
        <f t="shared" si="274"/>
        <v>14</v>
      </c>
      <c r="Z1203" s="14">
        <f t="shared" si="275"/>
        <v>10</v>
      </c>
      <c r="AA1203" s="14">
        <f t="shared" si="276"/>
        <v>7</v>
      </c>
      <c r="AB1203" s="14">
        <f t="shared" si="277"/>
        <v>4</v>
      </c>
      <c r="AC1203" s="14">
        <f t="shared" si="278"/>
        <v>3</v>
      </c>
      <c r="AD1203" s="14">
        <f t="shared" si="279"/>
        <v>2</v>
      </c>
      <c r="AE1203" s="14">
        <f t="shared" si="280"/>
        <v>2</v>
      </c>
      <c r="AF1203" s="14">
        <f t="shared" si="281"/>
        <v>2</v>
      </c>
      <c r="AG1203" s="14">
        <f t="shared" si="282"/>
        <v>2</v>
      </c>
      <c r="AH1203" s="14">
        <f t="shared" si="283"/>
        <v>1</v>
      </c>
      <c r="AI1203" s="9">
        <f t="shared" si="284"/>
        <v>31.958762886597935</v>
      </c>
    </row>
    <row r="1204" spans="1:35">
      <c r="A1204" s="1">
        <v>92499</v>
      </c>
      <c r="B1204" s="14">
        <v>76</v>
      </c>
      <c r="C1204" s="14">
        <v>9</v>
      </c>
      <c r="D1204" s="2">
        <v>76.67</v>
      </c>
      <c r="E1204" s="3">
        <v>5</v>
      </c>
      <c r="F1204" s="14">
        <v>200</v>
      </c>
      <c r="G1204" s="14">
        <v>160</v>
      </c>
      <c r="H1204" s="14">
        <v>91</v>
      </c>
      <c r="I1204" s="14">
        <v>44</v>
      </c>
      <c r="J1204" s="14">
        <v>15</v>
      </c>
      <c r="K1204" s="14">
        <v>6</v>
      </c>
      <c r="L1204" s="14">
        <v>4</v>
      </c>
      <c r="M1204" s="14">
        <v>1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>
        <v>0</v>
      </c>
      <c r="T1204" s="41">
        <v>2</v>
      </c>
      <c r="U1204" s="14">
        <f t="shared" si="270"/>
        <v>521</v>
      </c>
      <c r="V1204" s="14">
        <f t="shared" si="271"/>
        <v>321</v>
      </c>
      <c r="W1204" s="14">
        <f t="shared" si="272"/>
        <v>161</v>
      </c>
      <c r="X1204" s="14">
        <f t="shared" si="273"/>
        <v>70</v>
      </c>
      <c r="Y1204" s="14">
        <f t="shared" si="274"/>
        <v>26</v>
      </c>
      <c r="Z1204" s="14">
        <f t="shared" si="275"/>
        <v>11</v>
      </c>
      <c r="AA1204" s="14">
        <f t="shared" si="276"/>
        <v>5</v>
      </c>
      <c r="AB1204" s="14">
        <f t="shared" si="277"/>
        <v>1</v>
      </c>
      <c r="AC1204" s="14">
        <f t="shared" si="278"/>
        <v>0</v>
      </c>
      <c r="AD1204" s="14">
        <f t="shared" si="279"/>
        <v>0</v>
      </c>
      <c r="AE1204" s="14">
        <f t="shared" si="280"/>
        <v>0</v>
      </c>
      <c r="AF1204" s="14">
        <f t="shared" si="281"/>
        <v>0</v>
      </c>
      <c r="AG1204" s="14">
        <f t="shared" si="282"/>
        <v>0</v>
      </c>
      <c r="AH1204" s="14">
        <f t="shared" si="283"/>
        <v>0</v>
      </c>
      <c r="AI1204" s="9">
        <f t="shared" si="284"/>
        <v>30.902111324376197</v>
      </c>
    </row>
    <row r="1205" spans="1:35">
      <c r="A1205" s="1">
        <v>92499</v>
      </c>
      <c r="B1205" s="14">
        <v>76</v>
      </c>
      <c r="C1205" s="14">
        <v>10</v>
      </c>
      <c r="D1205" s="2">
        <v>76.72</v>
      </c>
      <c r="E1205" s="3">
        <v>5</v>
      </c>
      <c r="F1205" s="14">
        <v>64</v>
      </c>
      <c r="G1205" s="14">
        <v>32</v>
      </c>
      <c r="H1205" s="14">
        <v>15</v>
      </c>
      <c r="I1205" s="14">
        <v>6</v>
      </c>
      <c r="J1205" s="14">
        <v>4</v>
      </c>
      <c r="K1205" s="14">
        <v>1</v>
      </c>
      <c r="L1205" s="14">
        <v>0</v>
      </c>
      <c r="M1205" s="14">
        <v>1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>
        <v>0</v>
      </c>
      <c r="T1205" s="41">
        <v>2</v>
      </c>
      <c r="U1205" s="14">
        <f t="shared" si="270"/>
        <v>123</v>
      </c>
      <c r="V1205" s="14">
        <f t="shared" si="271"/>
        <v>59</v>
      </c>
      <c r="W1205" s="14">
        <f t="shared" si="272"/>
        <v>27</v>
      </c>
      <c r="X1205" s="14">
        <f t="shared" si="273"/>
        <v>12</v>
      </c>
      <c r="Y1205" s="14">
        <f t="shared" si="274"/>
        <v>6</v>
      </c>
      <c r="Z1205" s="14">
        <f t="shared" si="275"/>
        <v>2</v>
      </c>
      <c r="AA1205" s="14">
        <f t="shared" si="276"/>
        <v>1</v>
      </c>
      <c r="AB1205" s="14">
        <f t="shared" si="277"/>
        <v>1</v>
      </c>
      <c r="AC1205" s="14">
        <f t="shared" si="278"/>
        <v>0</v>
      </c>
      <c r="AD1205" s="14">
        <f t="shared" si="279"/>
        <v>0</v>
      </c>
      <c r="AE1205" s="14">
        <f t="shared" si="280"/>
        <v>0</v>
      </c>
      <c r="AF1205" s="14">
        <f t="shared" si="281"/>
        <v>0</v>
      </c>
      <c r="AG1205" s="14">
        <f t="shared" si="282"/>
        <v>0</v>
      </c>
      <c r="AH1205" s="14">
        <f t="shared" si="283"/>
        <v>0</v>
      </c>
      <c r="AI1205" s="9">
        <f t="shared" si="284"/>
        <v>21.951219512195124</v>
      </c>
    </row>
    <row r="1206" spans="1:35">
      <c r="A1206" s="1">
        <v>92499</v>
      </c>
      <c r="B1206" s="14">
        <v>76</v>
      </c>
      <c r="C1206" s="14">
        <v>11</v>
      </c>
      <c r="D1206" s="2">
        <v>76.77</v>
      </c>
      <c r="E1206" s="3">
        <v>5</v>
      </c>
      <c r="F1206" s="14">
        <v>54</v>
      </c>
      <c r="G1206" s="14">
        <v>31</v>
      </c>
      <c r="H1206" s="14">
        <v>14</v>
      </c>
      <c r="I1206" s="14">
        <v>5</v>
      </c>
      <c r="J1206" s="14">
        <v>1</v>
      </c>
      <c r="K1206" s="14">
        <v>0</v>
      </c>
      <c r="L1206" s="14">
        <v>0</v>
      </c>
      <c r="M1206" s="14">
        <v>0</v>
      </c>
      <c r="N1206" s="14">
        <v>0</v>
      </c>
      <c r="O1206" s="14">
        <v>0</v>
      </c>
      <c r="P1206" s="14">
        <v>0</v>
      </c>
      <c r="Q1206" s="14">
        <v>0</v>
      </c>
      <c r="R1206" s="14">
        <v>0</v>
      </c>
      <c r="S1206">
        <v>0</v>
      </c>
      <c r="T1206" s="41">
        <v>2</v>
      </c>
      <c r="U1206" s="14">
        <f t="shared" si="270"/>
        <v>105</v>
      </c>
      <c r="V1206" s="14">
        <f t="shared" si="271"/>
        <v>51</v>
      </c>
      <c r="W1206" s="14">
        <f t="shared" si="272"/>
        <v>20</v>
      </c>
      <c r="X1206" s="14">
        <f t="shared" si="273"/>
        <v>6</v>
      </c>
      <c r="Y1206" s="14">
        <f t="shared" si="274"/>
        <v>1</v>
      </c>
      <c r="Z1206" s="14">
        <f t="shared" si="275"/>
        <v>0</v>
      </c>
      <c r="AA1206" s="14">
        <f t="shared" si="276"/>
        <v>0</v>
      </c>
      <c r="AB1206" s="14">
        <f t="shared" si="277"/>
        <v>0</v>
      </c>
      <c r="AC1206" s="14">
        <f t="shared" si="278"/>
        <v>0</v>
      </c>
      <c r="AD1206" s="14">
        <f t="shared" si="279"/>
        <v>0</v>
      </c>
      <c r="AE1206" s="14">
        <f t="shared" si="280"/>
        <v>0</v>
      </c>
      <c r="AF1206" s="14">
        <f t="shared" si="281"/>
        <v>0</v>
      </c>
      <c r="AG1206" s="14">
        <f t="shared" si="282"/>
        <v>0</v>
      </c>
      <c r="AH1206" s="14">
        <f t="shared" si="283"/>
        <v>0</v>
      </c>
      <c r="AI1206" s="9">
        <f t="shared" si="284"/>
        <v>19.047619047619047</v>
      </c>
    </row>
    <row r="1207" spans="1:35">
      <c r="A1207" s="1">
        <v>92499</v>
      </c>
      <c r="B1207" s="14">
        <v>76</v>
      </c>
      <c r="C1207" s="14">
        <v>12</v>
      </c>
      <c r="D1207" s="2">
        <v>76.819999999999993</v>
      </c>
      <c r="E1207" s="3">
        <v>5</v>
      </c>
      <c r="F1207" s="14">
        <v>79</v>
      </c>
      <c r="G1207" s="14">
        <v>46</v>
      </c>
      <c r="H1207" s="14">
        <v>19</v>
      </c>
      <c r="I1207" s="14">
        <v>4</v>
      </c>
      <c r="J1207" s="14">
        <v>2</v>
      </c>
      <c r="K1207" s="14">
        <v>2</v>
      </c>
      <c r="L1207" s="14">
        <v>1</v>
      </c>
      <c r="M1207" s="14">
        <v>1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>
        <v>0</v>
      </c>
      <c r="T1207" s="41">
        <v>2</v>
      </c>
      <c r="U1207" s="14">
        <f t="shared" si="270"/>
        <v>154</v>
      </c>
      <c r="V1207" s="14">
        <f t="shared" si="271"/>
        <v>75</v>
      </c>
      <c r="W1207" s="14">
        <f t="shared" si="272"/>
        <v>29</v>
      </c>
      <c r="X1207" s="14">
        <f t="shared" si="273"/>
        <v>10</v>
      </c>
      <c r="Y1207" s="14">
        <f t="shared" si="274"/>
        <v>6</v>
      </c>
      <c r="Z1207" s="14">
        <f t="shared" si="275"/>
        <v>4</v>
      </c>
      <c r="AA1207" s="14">
        <f t="shared" si="276"/>
        <v>2</v>
      </c>
      <c r="AB1207" s="14">
        <f t="shared" si="277"/>
        <v>1</v>
      </c>
      <c r="AC1207" s="14">
        <f t="shared" si="278"/>
        <v>0</v>
      </c>
      <c r="AD1207" s="14">
        <f t="shared" si="279"/>
        <v>0</v>
      </c>
      <c r="AE1207" s="14">
        <f t="shared" si="280"/>
        <v>0</v>
      </c>
      <c r="AF1207" s="14">
        <f t="shared" si="281"/>
        <v>0</v>
      </c>
      <c r="AG1207" s="14">
        <f t="shared" si="282"/>
        <v>0</v>
      </c>
      <c r="AH1207" s="14">
        <f t="shared" si="283"/>
        <v>0</v>
      </c>
      <c r="AI1207" s="9">
        <f t="shared" si="284"/>
        <v>18.831168831168831</v>
      </c>
    </row>
    <row r="1208" spans="1:35">
      <c r="A1208" s="1">
        <v>92499</v>
      </c>
      <c r="B1208" s="14">
        <v>76</v>
      </c>
      <c r="C1208" s="14">
        <v>13</v>
      </c>
      <c r="D1208" s="2">
        <v>76.87</v>
      </c>
      <c r="E1208" s="3">
        <v>5</v>
      </c>
      <c r="F1208" s="14">
        <v>62</v>
      </c>
      <c r="G1208" s="14">
        <v>37</v>
      </c>
      <c r="H1208" s="14">
        <v>16</v>
      </c>
      <c r="I1208" s="14">
        <v>10</v>
      </c>
      <c r="J1208" s="14">
        <v>4</v>
      </c>
      <c r="K1208" s="14">
        <v>4</v>
      </c>
      <c r="L1208" s="14">
        <v>4</v>
      </c>
      <c r="M1208" s="14">
        <v>4</v>
      </c>
      <c r="N1208" s="14">
        <v>3</v>
      </c>
      <c r="O1208" s="14">
        <v>3</v>
      </c>
      <c r="P1208" s="14">
        <v>0</v>
      </c>
      <c r="Q1208" s="14">
        <v>0</v>
      </c>
      <c r="R1208" s="14">
        <v>0</v>
      </c>
      <c r="S1208">
        <v>0</v>
      </c>
      <c r="T1208" s="41">
        <v>2</v>
      </c>
      <c r="U1208" s="14">
        <f t="shared" si="270"/>
        <v>147</v>
      </c>
      <c r="V1208" s="14">
        <f t="shared" si="271"/>
        <v>85</v>
      </c>
      <c r="W1208" s="14">
        <f t="shared" si="272"/>
        <v>48</v>
      </c>
      <c r="X1208" s="14">
        <f t="shared" si="273"/>
        <v>32</v>
      </c>
      <c r="Y1208" s="14">
        <f t="shared" si="274"/>
        <v>22</v>
      </c>
      <c r="Z1208" s="14">
        <f t="shared" si="275"/>
        <v>18</v>
      </c>
      <c r="AA1208" s="14">
        <f t="shared" si="276"/>
        <v>14</v>
      </c>
      <c r="AB1208" s="14">
        <f t="shared" si="277"/>
        <v>10</v>
      </c>
      <c r="AC1208" s="14">
        <f t="shared" si="278"/>
        <v>6</v>
      </c>
      <c r="AD1208" s="14">
        <f t="shared" si="279"/>
        <v>3</v>
      </c>
      <c r="AE1208" s="14">
        <f t="shared" si="280"/>
        <v>0</v>
      </c>
      <c r="AF1208" s="14">
        <f t="shared" si="281"/>
        <v>0</v>
      </c>
      <c r="AG1208" s="14">
        <f t="shared" si="282"/>
        <v>0</v>
      </c>
      <c r="AH1208" s="14">
        <f t="shared" si="283"/>
        <v>0</v>
      </c>
      <c r="AI1208" s="9">
        <f t="shared" si="284"/>
        <v>32.653061224489797</v>
      </c>
    </row>
    <row r="1209" spans="1:35">
      <c r="A1209" s="1">
        <v>92499</v>
      </c>
      <c r="B1209" s="14">
        <v>76</v>
      </c>
      <c r="C1209" s="14">
        <v>14</v>
      </c>
      <c r="D1209" s="2">
        <v>76.92</v>
      </c>
      <c r="E1209" s="3">
        <v>5</v>
      </c>
      <c r="F1209" s="14">
        <v>39</v>
      </c>
      <c r="G1209" s="14">
        <v>22</v>
      </c>
      <c r="H1209" s="14">
        <v>20</v>
      </c>
      <c r="I1209" s="14">
        <v>6</v>
      </c>
      <c r="J1209" s="14">
        <v>7</v>
      </c>
      <c r="K1209" s="14">
        <v>1</v>
      </c>
      <c r="L1209" s="14">
        <v>1</v>
      </c>
      <c r="M1209" s="14">
        <v>3</v>
      </c>
      <c r="N1209" s="14">
        <v>1</v>
      </c>
      <c r="O1209" s="14">
        <v>0</v>
      </c>
      <c r="P1209" s="14">
        <v>0</v>
      </c>
      <c r="Q1209" s="14">
        <v>0</v>
      </c>
      <c r="R1209" s="14">
        <v>0</v>
      </c>
      <c r="S1209">
        <v>0</v>
      </c>
      <c r="T1209" s="41">
        <v>2</v>
      </c>
      <c r="U1209" s="14">
        <f t="shared" si="270"/>
        <v>100</v>
      </c>
      <c r="V1209" s="14">
        <f t="shared" si="271"/>
        <v>61</v>
      </c>
      <c r="W1209" s="14">
        <f t="shared" si="272"/>
        <v>39</v>
      </c>
      <c r="X1209" s="14">
        <f t="shared" si="273"/>
        <v>19</v>
      </c>
      <c r="Y1209" s="14">
        <f t="shared" si="274"/>
        <v>13</v>
      </c>
      <c r="Z1209" s="14">
        <f t="shared" si="275"/>
        <v>6</v>
      </c>
      <c r="AA1209" s="14">
        <f t="shared" si="276"/>
        <v>5</v>
      </c>
      <c r="AB1209" s="14">
        <f t="shared" si="277"/>
        <v>4</v>
      </c>
      <c r="AC1209" s="14">
        <f t="shared" si="278"/>
        <v>1</v>
      </c>
      <c r="AD1209" s="14">
        <f t="shared" si="279"/>
        <v>0</v>
      </c>
      <c r="AE1209" s="14">
        <f t="shared" si="280"/>
        <v>0</v>
      </c>
      <c r="AF1209" s="14">
        <f t="shared" si="281"/>
        <v>0</v>
      </c>
      <c r="AG1209" s="14">
        <f t="shared" si="282"/>
        <v>0</v>
      </c>
      <c r="AH1209" s="14">
        <f t="shared" si="283"/>
        <v>0</v>
      </c>
      <c r="AI1209" s="9">
        <f t="shared" si="284"/>
        <v>39</v>
      </c>
    </row>
    <row r="1210" spans="1:35">
      <c r="A1210" s="1">
        <v>92499</v>
      </c>
      <c r="B1210" s="14">
        <v>76</v>
      </c>
      <c r="C1210" s="14">
        <v>15</v>
      </c>
      <c r="D1210" s="2">
        <v>76.97</v>
      </c>
      <c r="E1210" s="3">
        <v>5</v>
      </c>
      <c r="F1210" s="14">
        <v>131</v>
      </c>
      <c r="G1210" s="14">
        <v>70</v>
      </c>
      <c r="H1210" s="14">
        <v>26</v>
      </c>
      <c r="I1210" s="14">
        <v>13</v>
      </c>
      <c r="J1210" s="14">
        <v>3</v>
      </c>
      <c r="K1210" s="14">
        <v>0</v>
      </c>
      <c r="L1210" s="14">
        <v>0</v>
      </c>
      <c r="M1210" s="14">
        <v>0</v>
      </c>
      <c r="N1210" s="14">
        <v>0</v>
      </c>
      <c r="O1210" s="14">
        <v>0</v>
      </c>
      <c r="P1210" s="14">
        <v>0</v>
      </c>
      <c r="Q1210" s="14">
        <v>2</v>
      </c>
      <c r="R1210" s="14">
        <v>0</v>
      </c>
      <c r="S1210">
        <v>0</v>
      </c>
      <c r="T1210" s="41">
        <v>2</v>
      </c>
      <c r="U1210" s="14">
        <f t="shared" si="270"/>
        <v>245</v>
      </c>
      <c r="V1210" s="14">
        <f t="shared" si="271"/>
        <v>114</v>
      </c>
      <c r="W1210" s="14">
        <f t="shared" si="272"/>
        <v>44</v>
      </c>
      <c r="X1210" s="14">
        <f t="shared" si="273"/>
        <v>18</v>
      </c>
      <c r="Y1210" s="14">
        <f t="shared" si="274"/>
        <v>5</v>
      </c>
      <c r="Z1210" s="14">
        <f t="shared" si="275"/>
        <v>2</v>
      </c>
      <c r="AA1210" s="14">
        <f t="shared" si="276"/>
        <v>2</v>
      </c>
      <c r="AB1210" s="14">
        <f t="shared" si="277"/>
        <v>2</v>
      </c>
      <c r="AC1210" s="14">
        <f t="shared" si="278"/>
        <v>2</v>
      </c>
      <c r="AD1210" s="14">
        <f t="shared" si="279"/>
        <v>2</v>
      </c>
      <c r="AE1210" s="14">
        <f t="shared" si="280"/>
        <v>2</v>
      </c>
      <c r="AF1210" s="14">
        <f t="shared" si="281"/>
        <v>2</v>
      </c>
      <c r="AG1210" s="14">
        <f t="shared" si="282"/>
        <v>0</v>
      </c>
      <c r="AH1210" s="14">
        <f t="shared" si="283"/>
        <v>0</v>
      </c>
      <c r="AI1210" s="9">
        <f t="shared" si="284"/>
        <v>17.959183673469386</v>
      </c>
    </row>
    <row r="1211" spans="1:35">
      <c r="A1211" s="1">
        <v>92499</v>
      </c>
      <c r="B1211" s="14">
        <v>76</v>
      </c>
      <c r="C1211" s="14">
        <v>16</v>
      </c>
      <c r="D1211" s="2">
        <v>77.02</v>
      </c>
      <c r="E1211" s="3">
        <v>5</v>
      </c>
      <c r="F1211" s="14">
        <v>169</v>
      </c>
      <c r="G1211" s="14">
        <v>130</v>
      </c>
      <c r="H1211" s="14">
        <v>58</v>
      </c>
      <c r="I1211" s="14">
        <v>27</v>
      </c>
      <c r="J1211" s="14">
        <v>10</v>
      </c>
      <c r="K1211" s="14">
        <v>3</v>
      </c>
      <c r="L1211" s="14">
        <v>0</v>
      </c>
      <c r="M1211" s="14">
        <v>1</v>
      </c>
      <c r="N1211" s="14">
        <v>0</v>
      </c>
      <c r="O1211" s="14">
        <v>0</v>
      </c>
      <c r="P1211" s="14">
        <v>0</v>
      </c>
      <c r="Q1211" s="14">
        <v>0</v>
      </c>
      <c r="R1211" s="14">
        <v>0</v>
      </c>
      <c r="S1211">
        <v>0</v>
      </c>
      <c r="T1211" s="41">
        <v>2</v>
      </c>
      <c r="U1211" s="14">
        <f t="shared" si="270"/>
        <v>398</v>
      </c>
      <c r="V1211" s="14">
        <f t="shared" si="271"/>
        <v>229</v>
      </c>
      <c r="W1211" s="14">
        <f t="shared" si="272"/>
        <v>99</v>
      </c>
      <c r="X1211" s="14">
        <f t="shared" si="273"/>
        <v>41</v>
      </c>
      <c r="Y1211" s="14">
        <f t="shared" si="274"/>
        <v>14</v>
      </c>
      <c r="Z1211" s="14">
        <f t="shared" si="275"/>
        <v>4</v>
      </c>
      <c r="AA1211" s="14">
        <f t="shared" si="276"/>
        <v>1</v>
      </c>
      <c r="AB1211" s="14">
        <f t="shared" si="277"/>
        <v>1</v>
      </c>
      <c r="AC1211" s="14">
        <f t="shared" si="278"/>
        <v>0</v>
      </c>
      <c r="AD1211" s="14">
        <f t="shared" si="279"/>
        <v>0</v>
      </c>
      <c r="AE1211" s="14">
        <f t="shared" si="280"/>
        <v>0</v>
      </c>
      <c r="AF1211" s="14">
        <f t="shared" si="281"/>
        <v>0</v>
      </c>
      <c r="AG1211" s="14">
        <f t="shared" si="282"/>
        <v>0</v>
      </c>
      <c r="AH1211" s="14">
        <f t="shared" si="283"/>
        <v>0</v>
      </c>
      <c r="AI1211" s="9">
        <f t="shared" si="284"/>
        <v>24.874371859296481</v>
      </c>
    </row>
    <row r="1212" spans="1:35">
      <c r="A1212" s="1">
        <v>92499</v>
      </c>
      <c r="B1212" s="14">
        <v>76</v>
      </c>
      <c r="C1212" s="14">
        <v>17</v>
      </c>
      <c r="D1212" s="2">
        <v>77.069999999999993</v>
      </c>
      <c r="E1212" s="3">
        <v>5</v>
      </c>
      <c r="F1212" s="14">
        <v>136</v>
      </c>
      <c r="G1212" s="14">
        <v>109</v>
      </c>
      <c r="H1212" s="14">
        <v>48</v>
      </c>
      <c r="I1212" s="14">
        <v>14</v>
      </c>
      <c r="J1212" s="14">
        <v>4</v>
      </c>
      <c r="K1212" s="14">
        <v>1</v>
      </c>
      <c r="L1212" s="14">
        <v>1</v>
      </c>
      <c r="M1212" s="14">
        <v>0</v>
      </c>
      <c r="N1212" s="14">
        <v>0</v>
      </c>
      <c r="O1212" s="14">
        <v>0</v>
      </c>
      <c r="P1212" s="14">
        <v>0</v>
      </c>
      <c r="Q1212" s="14">
        <v>0</v>
      </c>
      <c r="R1212" s="14">
        <v>0</v>
      </c>
      <c r="S1212">
        <v>0</v>
      </c>
      <c r="T1212" s="41">
        <v>2</v>
      </c>
      <c r="U1212" s="14">
        <f t="shared" si="270"/>
        <v>313</v>
      </c>
      <c r="V1212" s="14">
        <f t="shared" si="271"/>
        <v>177</v>
      </c>
      <c r="W1212" s="14">
        <f t="shared" si="272"/>
        <v>68</v>
      </c>
      <c r="X1212" s="14">
        <f t="shared" si="273"/>
        <v>20</v>
      </c>
      <c r="Y1212" s="14">
        <f t="shared" si="274"/>
        <v>6</v>
      </c>
      <c r="Z1212" s="14">
        <f t="shared" si="275"/>
        <v>2</v>
      </c>
      <c r="AA1212" s="14">
        <f t="shared" si="276"/>
        <v>1</v>
      </c>
      <c r="AB1212" s="14">
        <f t="shared" si="277"/>
        <v>0</v>
      </c>
      <c r="AC1212" s="14">
        <f t="shared" si="278"/>
        <v>0</v>
      </c>
      <c r="AD1212" s="14">
        <f t="shared" si="279"/>
        <v>0</v>
      </c>
      <c r="AE1212" s="14">
        <f t="shared" si="280"/>
        <v>0</v>
      </c>
      <c r="AF1212" s="14">
        <f t="shared" si="281"/>
        <v>0</v>
      </c>
      <c r="AG1212" s="14">
        <f t="shared" si="282"/>
        <v>0</v>
      </c>
      <c r="AH1212" s="14">
        <f t="shared" si="283"/>
        <v>0</v>
      </c>
      <c r="AI1212" s="9">
        <f t="shared" si="284"/>
        <v>21.725239616613418</v>
      </c>
    </row>
    <row r="1213" spans="1:35">
      <c r="A1213" s="1">
        <v>92499</v>
      </c>
      <c r="B1213" s="14">
        <v>76</v>
      </c>
      <c r="C1213" s="14">
        <v>18</v>
      </c>
      <c r="D1213" s="2">
        <v>77.12</v>
      </c>
      <c r="E1213" s="3">
        <v>5</v>
      </c>
      <c r="F1213" s="14">
        <v>153</v>
      </c>
      <c r="G1213" s="14">
        <v>86</v>
      </c>
      <c r="H1213" s="14">
        <v>43</v>
      </c>
      <c r="I1213" s="14">
        <v>21</v>
      </c>
      <c r="J1213" s="14">
        <v>4</v>
      </c>
      <c r="K1213" s="14">
        <v>2</v>
      </c>
      <c r="L1213" s="14">
        <v>0</v>
      </c>
      <c r="M1213" s="14">
        <v>0</v>
      </c>
      <c r="N1213" s="14">
        <v>0</v>
      </c>
      <c r="O1213" s="14">
        <v>1</v>
      </c>
      <c r="P1213" s="14">
        <v>0</v>
      </c>
      <c r="Q1213" s="14">
        <v>0</v>
      </c>
      <c r="R1213" s="14">
        <v>0</v>
      </c>
      <c r="S1213">
        <v>0</v>
      </c>
      <c r="T1213" s="41">
        <v>2</v>
      </c>
      <c r="U1213" s="14">
        <f t="shared" si="270"/>
        <v>310</v>
      </c>
      <c r="V1213" s="14">
        <f t="shared" si="271"/>
        <v>157</v>
      </c>
      <c r="W1213" s="14">
        <f t="shared" si="272"/>
        <v>71</v>
      </c>
      <c r="X1213" s="14">
        <f t="shared" si="273"/>
        <v>28</v>
      </c>
      <c r="Y1213" s="14">
        <f t="shared" si="274"/>
        <v>7</v>
      </c>
      <c r="Z1213" s="14">
        <f t="shared" si="275"/>
        <v>3</v>
      </c>
      <c r="AA1213" s="14">
        <f t="shared" si="276"/>
        <v>1</v>
      </c>
      <c r="AB1213" s="14">
        <f t="shared" si="277"/>
        <v>1</v>
      </c>
      <c r="AC1213" s="14">
        <f t="shared" si="278"/>
        <v>1</v>
      </c>
      <c r="AD1213" s="14">
        <f t="shared" si="279"/>
        <v>1</v>
      </c>
      <c r="AE1213" s="14">
        <f t="shared" si="280"/>
        <v>0</v>
      </c>
      <c r="AF1213" s="14">
        <f t="shared" si="281"/>
        <v>0</v>
      </c>
      <c r="AG1213" s="14">
        <f t="shared" si="282"/>
        <v>0</v>
      </c>
      <c r="AH1213" s="14">
        <f t="shared" si="283"/>
        <v>0</v>
      </c>
      <c r="AI1213" s="9">
        <f t="shared" si="284"/>
        <v>22.903225806451612</v>
      </c>
    </row>
    <row r="1214" spans="1:35">
      <c r="A1214" s="1">
        <v>92499</v>
      </c>
      <c r="B1214" s="14">
        <v>76</v>
      </c>
      <c r="C1214" s="14">
        <v>19</v>
      </c>
      <c r="D1214" s="2">
        <v>77.17</v>
      </c>
      <c r="E1214" s="3">
        <v>5</v>
      </c>
      <c r="F1214" s="14">
        <v>35</v>
      </c>
      <c r="G1214" s="14">
        <v>22</v>
      </c>
      <c r="H1214" s="14">
        <v>15</v>
      </c>
      <c r="I1214" s="14">
        <v>7</v>
      </c>
      <c r="J1214" s="14">
        <v>3</v>
      </c>
      <c r="K1214" s="14">
        <v>0</v>
      </c>
      <c r="L1214" s="14">
        <v>0</v>
      </c>
      <c r="M1214" s="14">
        <v>0</v>
      </c>
      <c r="N1214" s="14">
        <v>1</v>
      </c>
      <c r="O1214" s="14">
        <v>0</v>
      </c>
      <c r="P1214" s="14">
        <v>2</v>
      </c>
      <c r="Q1214" s="14">
        <v>0</v>
      </c>
      <c r="R1214" s="14">
        <v>1</v>
      </c>
      <c r="S1214">
        <v>1</v>
      </c>
      <c r="T1214" s="41">
        <v>2</v>
      </c>
      <c r="U1214" s="14">
        <f t="shared" si="270"/>
        <v>87</v>
      </c>
      <c r="V1214" s="14">
        <f t="shared" si="271"/>
        <v>52</v>
      </c>
      <c r="W1214" s="14">
        <f t="shared" si="272"/>
        <v>30</v>
      </c>
      <c r="X1214" s="14">
        <f t="shared" si="273"/>
        <v>15</v>
      </c>
      <c r="Y1214" s="14">
        <f t="shared" si="274"/>
        <v>8</v>
      </c>
      <c r="Z1214" s="14">
        <f t="shared" si="275"/>
        <v>5</v>
      </c>
      <c r="AA1214" s="14">
        <f t="shared" si="276"/>
        <v>5</v>
      </c>
      <c r="AB1214" s="14">
        <f t="shared" si="277"/>
        <v>5</v>
      </c>
      <c r="AC1214" s="14">
        <f t="shared" si="278"/>
        <v>5</v>
      </c>
      <c r="AD1214" s="14">
        <f t="shared" si="279"/>
        <v>4</v>
      </c>
      <c r="AE1214" s="14">
        <f t="shared" si="280"/>
        <v>4</v>
      </c>
      <c r="AF1214" s="14">
        <f t="shared" si="281"/>
        <v>2</v>
      </c>
      <c r="AG1214" s="14">
        <f t="shared" si="282"/>
        <v>2</v>
      </c>
      <c r="AH1214" s="14">
        <f t="shared" si="283"/>
        <v>1</v>
      </c>
      <c r="AI1214" s="9">
        <f t="shared" si="284"/>
        <v>34.482758620689658</v>
      </c>
    </row>
    <row r="1215" spans="1:35">
      <c r="A1215" s="1">
        <v>92499</v>
      </c>
      <c r="B1215" s="14">
        <v>76</v>
      </c>
      <c r="C1215" s="14">
        <v>20</v>
      </c>
      <c r="D1215" s="2">
        <v>77.22</v>
      </c>
      <c r="E1215" s="3">
        <v>4</v>
      </c>
      <c r="F1215" s="14">
        <v>14</v>
      </c>
      <c r="G1215" s="14">
        <v>21</v>
      </c>
      <c r="H1215" s="14">
        <v>5</v>
      </c>
      <c r="I1215" s="14">
        <v>8</v>
      </c>
      <c r="J1215" s="14">
        <v>4</v>
      </c>
      <c r="K1215" s="14">
        <v>4</v>
      </c>
      <c r="L1215" s="14">
        <v>2</v>
      </c>
      <c r="M1215" s="14">
        <v>1</v>
      </c>
      <c r="N1215" s="14">
        <v>0</v>
      </c>
      <c r="O1215" s="14">
        <v>0</v>
      </c>
      <c r="P1215" s="14">
        <v>0</v>
      </c>
      <c r="Q1215" s="14">
        <v>0</v>
      </c>
      <c r="R1215" s="14">
        <v>0</v>
      </c>
      <c r="S1215">
        <v>0</v>
      </c>
      <c r="T1215" s="41">
        <v>2</v>
      </c>
      <c r="U1215" s="14">
        <f t="shared" si="270"/>
        <v>59</v>
      </c>
      <c r="V1215" s="14">
        <f t="shared" si="271"/>
        <v>45</v>
      </c>
      <c r="W1215" s="14">
        <f t="shared" si="272"/>
        <v>24</v>
      </c>
      <c r="X1215" s="14">
        <f t="shared" si="273"/>
        <v>19</v>
      </c>
      <c r="Y1215" s="14">
        <f t="shared" si="274"/>
        <v>11</v>
      </c>
      <c r="Z1215" s="14">
        <f t="shared" si="275"/>
        <v>7</v>
      </c>
      <c r="AA1215" s="14">
        <f t="shared" si="276"/>
        <v>3</v>
      </c>
      <c r="AB1215" s="14">
        <f t="shared" si="277"/>
        <v>1</v>
      </c>
      <c r="AC1215" s="14">
        <f t="shared" si="278"/>
        <v>0</v>
      </c>
      <c r="AD1215" s="14">
        <f t="shared" si="279"/>
        <v>0</v>
      </c>
      <c r="AE1215" s="14">
        <f t="shared" si="280"/>
        <v>0</v>
      </c>
      <c r="AF1215" s="14">
        <f t="shared" si="281"/>
        <v>0</v>
      </c>
      <c r="AG1215" s="14">
        <f t="shared" si="282"/>
        <v>0</v>
      </c>
      <c r="AH1215" s="14">
        <f t="shared" si="283"/>
        <v>0</v>
      </c>
      <c r="AI1215" s="9">
        <f t="shared" si="284"/>
        <v>40.677966101694921</v>
      </c>
    </row>
    <row r="1216" spans="1:35">
      <c r="A1216" s="1">
        <v>92799</v>
      </c>
      <c r="B1216" s="14">
        <v>77</v>
      </c>
      <c r="C1216" s="14">
        <v>1</v>
      </c>
      <c r="D1216" s="2">
        <v>77.260000000000005</v>
      </c>
      <c r="E1216" s="3">
        <v>5.3</v>
      </c>
      <c r="F1216" s="14">
        <v>219</v>
      </c>
      <c r="G1216" s="14">
        <v>140</v>
      </c>
      <c r="H1216" s="14">
        <v>59</v>
      </c>
      <c r="I1216" s="14">
        <v>33</v>
      </c>
      <c r="J1216" s="14">
        <v>8</v>
      </c>
      <c r="K1216" s="14">
        <v>3</v>
      </c>
      <c r="L1216" s="14">
        <v>1</v>
      </c>
      <c r="M1216" s="14">
        <v>0</v>
      </c>
      <c r="N1216" s="14">
        <v>0</v>
      </c>
      <c r="O1216" s="14">
        <v>0</v>
      </c>
      <c r="P1216" s="14">
        <v>0</v>
      </c>
      <c r="Q1216" s="14">
        <v>0</v>
      </c>
      <c r="R1216" s="14">
        <v>0</v>
      </c>
      <c r="S1216">
        <v>0</v>
      </c>
      <c r="T1216" s="41">
        <v>2</v>
      </c>
      <c r="U1216" s="14">
        <f t="shared" si="270"/>
        <v>463</v>
      </c>
      <c r="V1216" s="14">
        <f t="shared" si="271"/>
        <v>244</v>
      </c>
      <c r="W1216" s="14">
        <f t="shared" si="272"/>
        <v>104</v>
      </c>
      <c r="X1216" s="14">
        <f t="shared" si="273"/>
        <v>45</v>
      </c>
      <c r="Y1216" s="14">
        <f t="shared" si="274"/>
        <v>12</v>
      </c>
      <c r="Z1216" s="14">
        <f t="shared" si="275"/>
        <v>4</v>
      </c>
      <c r="AA1216" s="14">
        <f t="shared" si="276"/>
        <v>1</v>
      </c>
      <c r="AB1216" s="14">
        <f t="shared" si="277"/>
        <v>0</v>
      </c>
      <c r="AC1216" s="14">
        <f t="shared" si="278"/>
        <v>0</v>
      </c>
      <c r="AD1216" s="14">
        <f t="shared" si="279"/>
        <v>0</v>
      </c>
      <c r="AE1216" s="14">
        <f t="shared" si="280"/>
        <v>0</v>
      </c>
      <c r="AF1216" s="14">
        <f t="shared" si="281"/>
        <v>0</v>
      </c>
      <c r="AG1216" s="14">
        <f t="shared" si="282"/>
        <v>0</v>
      </c>
      <c r="AH1216" s="14">
        <f t="shared" si="283"/>
        <v>0</v>
      </c>
      <c r="AI1216" s="9">
        <f t="shared" si="284"/>
        <v>22.4622030237581</v>
      </c>
    </row>
    <row r="1217" spans="1:35">
      <c r="A1217" s="1">
        <v>92799</v>
      </c>
      <c r="B1217" s="14">
        <v>77</v>
      </c>
      <c r="C1217" s="14">
        <v>2</v>
      </c>
      <c r="D1217" s="2">
        <v>77.313000000000002</v>
      </c>
      <c r="E1217" s="3">
        <v>5.3</v>
      </c>
      <c r="F1217" s="14">
        <v>245</v>
      </c>
      <c r="G1217" s="14">
        <v>142</v>
      </c>
      <c r="H1217" s="14">
        <v>64</v>
      </c>
      <c r="I1217" s="14">
        <v>30</v>
      </c>
      <c r="J1217" s="14">
        <v>7</v>
      </c>
      <c r="K1217" s="14">
        <v>3</v>
      </c>
      <c r="L1217" s="14">
        <v>1</v>
      </c>
      <c r="M1217" s="14">
        <v>1</v>
      </c>
      <c r="N1217" s="14">
        <v>0</v>
      </c>
      <c r="O1217" s="14">
        <v>0</v>
      </c>
      <c r="P1217" s="14">
        <v>0</v>
      </c>
      <c r="Q1217" s="14">
        <v>0</v>
      </c>
      <c r="R1217" s="14">
        <v>0</v>
      </c>
      <c r="S1217">
        <v>0</v>
      </c>
      <c r="T1217" s="41">
        <v>2</v>
      </c>
      <c r="U1217" s="14">
        <f t="shared" si="270"/>
        <v>493</v>
      </c>
      <c r="V1217" s="14">
        <f t="shared" si="271"/>
        <v>248</v>
      </c>
      <c r="W1217" s="14">
        <f t="shared" si="272"/>
        <v>106</v>
      </c>
      <c r="X1217" s="14">
        <f t="shared" si="273"/>
        <v>42</v>
      </c>
      <c r="Y1217" s="14">
        <f t="shared" si="274"/>
        <v>12</v>
      </c>
      <c r="Z1217" s="14">
        <f t="shared" si="275"/>
        <v>5</v>
      </c>
      <c r="AA1217" s="14">
        <f t="shared" si="276"/>
        <v>2</v>
      </c>
      <c r="AB1217" s="14">
        <f t="shared" si="277"/>
        <v>1</v>
      </c>
      <c r="AC1217" s="14">
        <f t="shared" si="278"/>
        <v>0</v>
      </c>
      <c r="AD1217" s="14">
        <f t="shared" si="279"/>
        <v>0</v>
      </c>
      <c r="AE1217" s="14">
        <f t="shared" si="280"/>
        <v>0</v>
      </c>
      <c r="AF1217" s="14">
        <f t="shared" si="281"/>
        <v>0</v>
      </c>
      <c r="AG1217" s="14">
        <f t="shared" si="282"/>
        <v>0</v>
      </c>
      <c r="AH1217" s="14">
        <f t="shared" si="283"/>
        <v>0</v>
      </c>
      <c r="AI1217" s="9">
        <f t="shared" si="284"/>
        <v>21.501014198782961</v>
      </c>
    </row>
    <row r="1218" spans="1:35">
      <c r="A1218" s="1">
        <v>92799</v>
      </c>
      <c r="B1218" s="14">
        <v>77</v>
      </c>
      <c r="C1218" s="14">
        <v>3</v>
      </c>
      <c r="D1218" s="2">
        <v>77.366</v>
      </c>
      <c r="E1218" s="3">
        <v>5.3</v>
      </c>
      <c r="F1218" s="14">
        <v>45</v>
      </c>
      <c r="G1218" s="14">
        <v>26</v>
      </c>
      <c r="H1218" s="14">
        <v>15</v>
      </c>
      <c r="I1218" s="14">
        <v>9</v>
      </c>
      <c r="J1218" s="14">
        <v>3</v>
      </c>
      <c r="K1218" s="14">
        <v>0</v>
      </c>
      <c r="L1218" s="14">
        <v>0</v>
      </c>
      <c r="M1218" s="14">
        <v>0</v>
      </c>
      <c r="N1218" s="14">
        <v>0</v>
      </c>
      <c r="O1218" s="14">
        <v>0</v>
      </c>
      <c r="P1218" s="14">
        <v>0</v>
      </c>
      <c r="Q1218" s="14">
        <v>0</v>
      </c>
      <c r="R1218" s="14">
        <v>0</v>
      </c>
      <c r="S1218">
        <v>0</v>
      </c>
      <c r="T1218" s="41">
        <v>2</v>
      </c>
      <c r="U1218" s="14">
        <f t="shared" si="270"/>
        <v>98</v>
      </c>
      <c r="V1218" s="14">
        <f t="shared" si="271"/>
        <v>53</v>
      </c>
      <c r="W1218" s="14">
        <f t="shared" si="272"/>
        <v>27</v>
      </c>
      <c r="X1218" s="14">
        <f t="shared" si="273"/>
        <v>12</v>
      </c>
      <c r="Y1218" s="14">
        <f t="shared" si="274"/>
        <v>3</v>
      </c>
      <c r="Z1218" s="14">
        <f t="shared" si="275"/>
        <v>0</v>
      </c>
      <c r="AA1218" s="14">
        <f t="shared" si="276"/>
        <v>0</v>
      </c>
      <c r="AB1218" s="14">
        <f t="shared" si="277"/>
        <v>0</v>
      </c>
      <c r="AC1218" s="14">
        <f t="shared" si="278"/>
        <v>0</v>
      </c>
      <c r="AD1218" s="14">
        <f t="shared" si="279"/>
        <v>0</v>
      </c>
      <c r="AE1218" s="14">
        <f t="shared" si="280"/>
        <v>0</v>
      </c>
      <c r="AF1218" s="14">
        <f t="shared" si="281"/>
        <v>0</v>
      </c>
      <c r="AG1218" s="14">
        <f t="shared" si="282"/>
        <v>0</v>
      </c>
      <c r="AH1218" s="14">
        <f t="shared" si="283"/>
        <v>0</v>
      </c>
      <c r="AI1218" s="9">
        <f t="shared" si="284"/>
        <v>27.551020408163261</v>
      </c>
    </row>
    <row r="1219" spans="1:35">
      <c r="A1219" s="1">
        <v>92799</v>
      </c>
      <c r="B1219" s="14">
        <v>77</v>
      </c>
      <c r="C1219" s="14">
        <v>4</v>
      </c>
      <c r="D1219" s="2">
        <v>77.418999999999997</v>
      </c>
      <c r="E1219" s="3">
        <v>5.3</v>
      </c>
      <c r="F1219" s="14">
        <v>68</v>
      </c>
      <c r="G1219" s="14">
        <v>51</v>
      </c>
      <c r="H1219" s="14">
        <v>19</v>
      </c>
      <c r="I1219" s="14">
        <v>7</v>
      </c>
      <c r="J1219" s="14">
        <v>2</v>
      </c>
      <c r="K1219" s="14">
        <v>0</v>
      </c>
      <c r="L1219" s="14">
        <v>0</v>
      </c>
      <c r="M1219" s="14">
        <v>0</v>
      </c>
      <c r="N1219" s="14">
        <v>0</v>
      </c>
      <c r="O1219" s="14">
        <v>0</v>
      </c>
      <c r="P1219" s="14">
        <v>0</v>
      </c>
      <c r="Q1219" s="14">
        <v>0</v>
      </c>
      <c r="R1219" s="14">
        <v>0</v>
      </c>
      <c r="S1219">
        <v>0</v>
      </c>
      <c r="T1219" s="41">
        <v>2</v>
      </c>
      <c r="U1219" s="14">
        <f t="shared" si="270"/>
        <v>147</v>
      </c>
      <c r="V1219" s="14">
        <f t="shared" si="271"/>
        <v>79</v>
      </c>
      <c r="W1219" s="14">
        <f t="shared" si="272"/>
        <v>28</v>
      </c>
      <c r="X1219" s="14">
        <f t="shared" si="273"/>
        <v>9</v>
      </c>
      <c r="Y1219" s="14">
        <f t="shared" si="274"/>
        <v>2</v>
      </c>
      <c r="Z1219" s="14">
        <f t="shared" si="275"/>
        <v>0</v>
      </c>
      <c r="AA1219" s="14">
        <f t="shared" si="276"/>
        <v>0</v>
      </c>
      <c r="AB1219" s="14">
        <f t="shared" si="277"/>
        <v>0</v>
      </c>
      <c r="AC1219" s="14">
        <f t="shared" si="278"/>
        <v>0</v>
      </c>
      <c r="AD1219" s="14">
        <f t="shared" si="279"/>
        <v>0</v>
      </c>
      <c r="AE1219" s="14">
        <f t="shared" si="280"/>
        <v>0</v>
      </c>
      <c r="AF1219" s="14">
        <f t="shared" si="281"/>
        <v>0</v>
      </c>
      <c r="AG1219" s="14">
        <f t="shared" si="282"/>
        <v>0</v>
      </c>
      <c r="AH1219" s="14">
        <f t="shared" si="283"/>
        <v>0</v>
      </c>
      <c r="AI1219" s="9">
        <f t="shared" si="284"/>
        <v>19.047619047619047</v>
      </c>
    </row>
    <row r="1220" spans="1:35">
      <c r="A1220" s="1">
        <v>92799</v>
      </c>
      <c r="B1220" s="14">
        <v>77</v>
      </c>
      <c r="C1220" s="14">
        <v>5</v>
      </c>
      <c r="D1220" s="2">
        <v>77.471999999999994</v>
      </c>
      <c r="E1220" s="3">
        <v>5.3</v>
      </c>
      <c r="F1220" s="14">
        <v>186</v>
      </c>
      <c r="G1220" s="14">
        <v>139</v>
      </c>
      <c r="H1220" s="14">
        <v>79</v>
      </c>
      <c r="I1220" s="14">
        <v>41</v>
      </c>
      <c r="J1220" s="14">
        <v>11</v>
      </c>
      <c r="K1220" s="14">
        <v>6</v>
      </c>
      <c r="L1220" s="14">
        <v>1</v>
      </c>
      <c r="M1220" s="14">
        <v>1</v>
      </c>
      <c r="N1220" s="14">
        <v>0</v>
      </c>
      <c r="O1220" s="14">
        <v>0</v>
      </c>
      <c r="P1220" s="14">
        <v>0</v>
      </c>
      <c r="Q1220" s="14">
        <v>0</v>
      </c>
      <c r="R1220" s="14">
        <v>0</v>
      </c>
      <c r="S1220">
        <v>0</v>
      </c>
      <c r="T1220" s="41">
        <v>2</v>
      </c>
      <c r="U1220" s="14">
        <f t="shared" si="270"/>
        <v>464</v>
      </c>
      <c r="V1220" s="14">
        <f t="shared" si="271"/>
        <v>278</v>
      </c>
      <c r="W1220" s="14">
        <f t="shared" si="272"/>
        <v>139</v>
      </c>
      <c r="X1220" s="14">
        <f t="shared" si="273"/>
        <v>60</v>
      </c>
      <c r="Y1220" s="14">
        <f t="shared" si="274"/>
        <v>19</v>
      </c>
      <c r="Z1220" s="14">
        <f t="shared" si="275"/>
        <v>8</v>
      </c>
      <c r="AA1220" s="14">
        <f t="shared" si="276"/>
        <v>2</v>
      </c>
      <c r="AB1220" s="14">
        <f t="shared" si="277"/>
        <v>1</v>
      </c>
      <c r="AC1220" s="14">
        <f t="shared" si="278"/>
        <v>0</v>
      </c>
      <c r="AD1220" s="14">
        <f t="shared" si="279"/>
        <v>0</v>
      </c>
      <c r="AE1220" s="14">
        <f t="shared" si="280"/>
        <v>0</v>
      </c>
      <c r="AF1220" s="14">
        <f t="shared" si="281"/>
        <v>0</v>
      </c>
      <c r="AG1220" s="14">
        <f t="shared" si="282"/>
        <v>0</v>
      </c>
      <c r="AH1220" s="14">
        <f t="shared" si="283"/>
        <v>0</v>
      </c>
      <c r="AI1220" s="9">
        <f t="shared" si="284"/>
        <v>29.956896551724139</v>
      </c>
    </row>
    <row r="1221" spans="1:35">
      <c r="A1221" s="1">
        <v>92799</v>
      </c>
      <c r="B1221" s="14">
        <v>77</v>
      </c>
      <c r="C1221" s="14">
        <v>6</v>
      </c>
      <c r="D1221" s="2">
        <v>77.525000000000006</v>
      </c>
      <c r="E1221" s="3">
        <v>5.3</v>
      </c>
      <c r="F1221" s="14">
        <v>116</v>
      </c>
      <c r="G1221" s="14">
        <v>50</v>
      </c>
      <c r="H1221" s="14">
        <v>30</v>
      </c>
      <c r="I1221" s="14">
        <v>9</v>
      </c>
      <c r="J1221" s="14">
        <v>3</v>
      </c>
      <c r="K1221" s="14">
        <v>0</v>
      </c>
      <c r="L1221" s="14">
        <v>1</v>
      </c>
      <c r="M1221" s="14">
        <v>0</v>
      </c>
      <c r="N1221" s="14">
        <v>0</v>
      </c>
      <c r="O1221" s="14">
        <v>0</v>
      </c>
      <c r="P1221" s="14">
        <v>0</v>
      </c>
      <c r="Q1221" s="14">
        <v>0</v>
      </c>
      <c r="R1221" s="14">
        <v>0</v>
      </c>
      <c r="S1221">
        <v>0</v>
      </c>
      <c r="T1221" s="41">
        <v>2</v>
      </c>
      <c r="U1221" s="14">
        <f t="shared" si="270"/>
        <v>209</v>
      </c>
      <c r="V1221" s="14">
        <f t="shared" si="271"/>
        <v>93</v>
      </c>
      <c r="W1221" s="14">
        <f t="shared" si="272"/>
        <v>43</v>
      </c>
      <c r="X1221" s="14">
        <f t="shared" si="273"/>
        <v>13</v>
      </c>
      <c r="Y1221" s="14">
        <f t="shared" si="274"/>
        <v>4</v>
      </c>
      <c r="Z1221" s="14">
        <f t="shared" si="275"/>
        <v>1</v>
      </c>
      <c r="AA1221" s="14">
        <f t="shared" si="276"/>
        <v>1</v>
      </c>
      <c r="AB1221" s="14">
        <f t="shared" si="277"/>
        <v>0</v>
      </c>
      <c r="AC1221" s="14">
        <f t="shared" si="278"/>
        <v>0</v>
      </c>
      <c r="AD1221" s="14">
        <f t="shared" si="279"/>
        <v>0</v>
      </c>
      <c r="AE1221" s="14">
        <f t="shared" si="280"/>
        <v>0</v>
      </c>
      <c r="AF1221" s="14">
        <f t="shared" si="281"/>
        <v>0</v>
      </c>
      <c r="AG1221" s="14">
        <f t="shared" si="282"/>
        <v>0</v>
      </c>
      <c r="AH1221" s="14">
        <f t="shared" si="283"/>
        <v>0</v>
      </c>
      <c r="AI1221" s="9">
        <f t="shared" si="284"/>
        <v>20.574162679425836</v>
      </c>
    </row>
    <row r="1222" spans="1:35">
      <c r="A1222" s="1">
        <v>92799</v>
      </c>
      <c r="B1222" s="14">
        <v>77</v>
      </c>
      <c r="C1222" s="14">
        <v>7</v>
      </c>
      <c r="D1222" s="2">
        <v>77.578000000000003</v>
      </c>
      <c r="E1222" s="3">
        <v>5.3</v>
      </c>
      <c r="F1222" s="14">
        <v>79</v>
      </c>
      <c r="G1222" s="14">
        <v>59</v>
      </c>
      <c r="H1222" s="14">
        <v>34</v>
      </c>
      <c r="I1222" s="14">
        <v>11</v>
      </c>
      <c r="J1222" s="14">
        <v>4</v>
      </c>
      <c r="K1222" s="14">
        <v>0</v>
      </c>
      <c r="L1222" s="14">
        <v>0</v>
      </c>
      <c r="M1222" s="14">
        <v>1</v>
      </c>
      <c r="N1222" s="14">
        <v>0</v>
      </c>
      <c r="O1222" s="14">
        <v>0</v>
      </c>
      <c r="P1222" s="14">
        <v>0</v>
      </c>
      <c r="Q1222" s="14">
        <v>0</v>
      </c>
      <c r="R1222" s="14">
        <v>0</v>
      </c>
      <c r="S1222">
        <v>0</v>
      </c>
      <c r="T1222" s="41">
        <v>2</v>
      </c>
      <c r="U1222" s="14">
        <f t="shared" si="270"/>
        <v>188</v>
      </c>
      <c r="V1222" s="14">
        <f t="shared" si="271"/>
        <v>109</v>
      </c>
      <c r="W1222" s="14">
        <f t="shared" si="272"/>
        <v>50</v>
      </c>
      <c r="X1222" s="14">
        <f t="shared" si="273"/>
        <v>16</v>
      </c>
      <c r="Y1222" s="14">
        <f t="shared" si="274"/>
        <v>5</v>
      </c>
      <c r="Z1222" s="14">
        <f t="shared" si="275"/>
        <v>1</v>
      </c>
      <c r="AA1222" s="14">
        <f t="shared" si="276"/>
        <v>1</v>
      </c>
      <c r="AB1222" s="14">
        <f t="shared" si="277"/>
        <v>1</v>
      </c>
      <c r="AC1222" s="14">
        <f t="shared" si="278"/>
        <v>0</v>
      </c>
      <c r="AD1222" s="14">
        <f t="shared" si="279"/>
        <v>0</v>
      </c>
      <c r="AE1222" s="14">
        <f t="shared" si="280"/>
        <v>0</v>
      </c>
      <c r="AF1222" s="14">
        <f t="shared" si="281"/>
        <v>0</v>
      </c>
      <c r="AG1222" s="14">
        <f t="shared" si="282"/>
        <v>0</v>
      </c>
      <c r="AH1222" s="14">
        <f t="shared" si="283"/>
        <v>0</v>
      </c>
      <c r="AI1222" s="9">
        <f t="shared" si="284"/>
        <v>26.595744680851062</v>
      </c>
    </row>
    <row r="1223" spans="1:35">
      <c r="A1223" s="1">
        <v>92799</v>
      </c>
      <c r="B1223" s="14">
        <v>77</v>
      </c>
      <c r="C1223" s="14">
        <v>8</v>
      </c>
      <c r="D1223" s="2">
        <v>77.631</v>
      </c>
      <c r="E1223" s="3">
        <v>5.3</v>
      </c>
      <c r="F1223" s="14">
        <v>94</v>
      </c>
      <c r="G1223" s="14">
        <v>54</v>
      </c>
      <c r="H1223" s="14">
        <v>28</v>
      </c>
      <c r="I1223" s="14">
        <v>9</v>
      </c>
      <c r="J1223" s="14">
        <v>3</v>
      </c>
      <c r="K1223" s="14">
        <v>2</v>
      </c>
      <c r="L1223" s="14">
        <v>0</v>
      </c>
      <c r="M1223" s="14">
        <v>1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>
        <v>0</v>
      </c>
      <c r="T1223" s="41">
        <v>2</v>
      </c>
      <c r="U1223" s="14">
        <f t="shared" si="270"/>
        <v>191</v>
      </c>
      <c r="V1223" s="14">
        <f t="shared" si="271"/>
        <v>97</v>
      </c>
      <c r="W1223" s="14">
        <f t="shared" si="272"/>
        <v>43</v>
      </c>
      <c r="X1223" s="14">
        <f t="shared" si="273"/>
        <v>15</v>
      </c>
      <c r="Y1223" s="14">
        <f t="shared" si="274"/>
        <v>6</v>
      </c>
      <c r="Z1223" s="14">
        <f t="shared" si="275"/>
        <v>3</v>
      </c>
      <c r="AA1223" s="14">
        <f t="shared" si="276"/>
        <v>1</v>
      </c>
      <c r="AB1223" s="14">
        <f t="shared" si="277"/>
        <v>1</v>
      </c>
      <c r="AC1223" s="14">
        <f t="shared" si="278"/>
        <v>0</v>
      </c>
      <c r="AD1223" s="14">
        <f t="shared" si="279"/>
        <v>0</v>
      </c>
      <c r="AE1223" s="14">
        <f t="shared" si="280"/>
        <v>0</v>
      </c>
      <c r="AF1223" s="14">
        <f t="shared" si="281"/>
        <v>0</v>
      </c>
      <c r="AG1223" s="14">
        <f t="shared" si="282"/>
        <v>0</v>
      </c>
      <c r="AH1223" s="14">
        <f t="shared" si="283"/>
        <v>0</v>
      </c>
      <c r="AI1223" s="9">
        <f t="shared" si="284"/>
        <v>22.513089005235599</v>
      </c>
    </row>
    <row r="1224" spans="1:35">
      <c r="A1224" s="1">
        <v>92799</v>
      </c>
      <c r="B1224" s="14">
        <v>77</v>
      </c>
      <c r="C1224" s="14">
        <v>9</v>
      </c>
      <c r="D1224" s="2">
        <v>77.683999999999997</v>
      </c>
      <c r="E1224" s="3">
        <v>5.3</v>
      </c>
      <c r="F1224" s="14">
        <v>463</v>
      </c>
      <c r="G1224" s="14">
        <v>348</v>
      </c>
      <c r="H1224" s="14">
        <v>203</v>
      </c>
      <c r="I1224" s="14">
        <v>83</v>
      </c>
      <c r="J1224" s="14">
        <v>38</v>
      </c>
      <c r="K1224" s="14">
        <v>7</v>
      </c>
      <c r="L1224" s="14">
        <v>2</v>
      </c>
      <c r="M1224" s="14">
        <v>1</v>
      </c>
      <c r="N1224" s="14">
        <v>0</v>
      </c>
      <c r="O1224" s="14">
        <v>1</v>
      </c>
      <c r="P1224" s="14">
        <v>0</v>
      </c>
      <c r="Q1224" s="14">
        <v>0</v>
      </c>
      <c r="R1224" s="14">
        <v>0</v>
      </c>
      <c r="S1224">
        <v>0</v>
      </c>
      <c r="T1224" s="41">
        <v>2</v>
      </c>
      <c r="U1224" s="14">
        <f t="shared" si="270"/>
        <v>1146</v>
      </c>
      <c r="V1224" s="14">
        <f t="shared" si="271"/>
        <v>683</v>
      </c>
      <c r="W1224" s="14">
        <f t="shared" si="272"/>
        <v>335</v>
      </c>
      <c r="X1224" s="14">
        <f t="shared" si="273"/>
        <v>132</v>
      </c>
      <c r="Y1224" s="14">
        <f t="shared" si="274"/>
        <v>49</v>
      </c>
      <c r="Z1224" s="14">
        <f t="shared" si="275"/>
        <v>11</v>
      </c>
      <c r="AA1224" s="14">
        <f t="shared" si="276"/>
        <v>4</v>
      </c>
      <c r="AB1224" s="14">
        <f t="shared" si="277"/>
        <v>2</v>
      </c>
      <c r="AC1224" s="14">
        <f t="shared" si="278"/>
        <v>1</v>
      </c>
      <c r="AD1224" s="14">
        <f t="shared" si="279"/>
        <v>1</v>
      </c>
      <c r="AE1224" s="14">
        <f t="shared" si="280"/>
        <v>0</v>
      </c>
      <c r="AF1224" s="14">
        <f t="shared" si="281"/>
        <v>0</v>
      </c>
      <c r="AG1224" s="14">
        <f t="shared" si="282"/>
        <v>0</v>
      </c>
      <c r="AH1224" s="14">
        <f t="shared" si="283"/>
        <v>0</v>
      </c>
      <c r="AI1224" s="9">
        <f t="shared" si="284"/>
        <v>29.232111692844676</v>
      </c>
    </row>
    <row r="1225" spans="1:35">
      <c r="A1225" s="1">
        <v>92799</v>
      </c>
      <c r="B1225" s="14">
        <v>77</v>
      </c>
      <c r="C1225" s="14">
        <v>10</v>
      </c>
      <c r="D1225" s="2">
        <v>77.736999999999995</v>
      </c>
      <c r="E1225" s="3">
        <v>5.3</v>
      </c>
      <c r="F1225" s="14">
        <v>310</v>
      </c>
      <c r="G1225" s="14">
        <v>193</v>
      </c>
      <c r="H1225" s="14">
        <v>90</v>
      </c>
      <c r="I1225" s="14">
        <v>38</v>
      </c>
      <c r="J1225" s="14">
        <v>18</v>
      </c>
      <c r="K1225" s="14">
        <v>7</v>
      </c>
      <c r="L1225" s="14">
        <v>2</v>
      </c>
      <c r="M1225" s="14">
        <v>1</v>
      </c>
      <c r="N1225" s="14">
        <v>0</v>
      </c>
      <c r="O1225" s="14">
        <v>0</v>
      </c>
      <c r="P1225" s="14">
        <v>0</v>
      </c>
      <c r="Q1225" s="14">
        <v>0</v>
      </c>
      <c r="R1225" s="14">
        <v>1</v>
      </c>
      <c r="S1225">
        <v>1</v>
      </c>
      <c r="T1225" s="41">
        <v>2</v>
      </c>
      <c r="U1225" s="14">
        <f t="shared" si="270"/>
        <v>661</v>
      </c>
      <c r="V1225" s="14">
        <f t="shared" si="271"/>
        <v>351</v>
      </c>
      <c r="W1225" s="14">
        <f t="shared" si="272"/>
        <v>158</v>
      </c>
      <c r="X1225" s="14">
        <f t="shared" si="273"/>
        <v>68</v>
      </c>
      <c r="Y1225" s="14">
        <f t="shared" si="274"/>
        <v>30</v>
      </c>
      <c r="Z1225" s="14">
        <f t="shared" si="275"/>
        <v>12</v>
      </c>
      <c r="AA1225" s="14">
        <f t="shared" si="276"/>
        <v>5</v>
      </c>
      <c r="AB1225" s="14">
        <f t="shared" si="277"/>
        <v>3</v>
      </c>
      <c r="AC1225" s="14">
        <f t="shared" si="278"/>
        <v>2</v>
      </c>
      <c r="AD1225" s="14">
        <f t="shared" si="279"/>
        <v>2</v>
      </c>
      <c r="AE1225" s="14">
        <f t="shared" si="280"/>
        <v>2</v>
      </c>
      <c r="AF1225" s="14">
        <f t="shared" si="281"/>
        <v>2</v>
      </c>
      <c r="AG1225" s="14">
        <f t="shared" si="282"/>
        <v>2</v>
      </c>
      <c r="AH1225" s="14">
        <f t="shared" si="283"/>
        <v>1</v>
      </c>
      <c r="AI1225" s="9">
        <f t="shared" si="284"/>
        <v>23.903177004538577</v>
      </c>
    </row>
    <row r="1226" spans="1:35">
      <c r="A1226" s="1">
        <v>92799</v>
      </c>
      <c r="B1226" s="14">
        <v>77</v>
      </c>
      <c r="C1226" s="14">
        <v>11</v>
      </c>
      <c r="D1226" s="2">
        <v>77.790000000000006</v>
      </c>
      <c r="E1226" s="3">
        <v>5.3</v>
      </c>
      <c r="F1226" s="14">
        <v>73</v>
      </c>
      <c r="G1226" s="14">
        <v>47</v>
      </c>
      <c r="H1226" s="14">
        <v>27</v>
      </c>
      <c r="I1226" s="14">
        <v>12</v>
      </c>
      <c r="J1226" s="14">
        <v>1</v>
      </c>
      <c r="K1226" s="14">
        <v>0</v>
      </c>
      <c r="L1226" s="14">
        <v>4</v>
      </c>
      <c r="M1226" s="14">
        <v>0</v>
      </c>
      <c r="N1226" s="14">
        <v>0</v>
      </c>
      <c r="O1226" s="14">
        <v>0</v>
      </c>
      <c r="P1226" s="14">
        <v>0</v>
      </c>
      <c r="Q1226" s="14">
        <v>0</v>
      </c>
      <c r="R1226" s="14">
        <v>0</v>
      </c>
      <c r="S1226">
        <v>0</v>
      </c>
      <c r="T1226" s="41">
        <v>2</v>
      </c>
      <c r="U1226" s="14">
        <f t="shared" si="270"/>
        <v>164</v>
      </c>
      <c r="V1226" s="14">
        <f t="shared" si="271"/>
        <v>91</v>
      </c>
      <c r="W1226" s="14">
        <f t="shared" si="272"/>
        <v>44</v>
      </c>
      <c r="X1226" s="14">
        <f t="shared" si="273"/>
        <v>17</v>
      </c>
      <c r="Y1226" s="14">
        <f t="shared" si="274"/>
        <v>5</v>
      </c>
      <c r="Z1226" s="14">
        <f t="shared" si="275"/>
        <v>4</v>
      </c>
      <c r="AA1226" s="14">
        <f t="shared" si="276"/>
        <v>4</v>
      </c>
      <c r="AB1226" s="14">
        <f t="shared" si="277"/>
        <v>0</v>
      </c>
      <c r="AC1226" s="14">
        <f t="shared" si="278"/>
        <v>0</v>
      </c>
      <c r="AD1226" s="14">
        <f t="shared" si="279"/>
        <v>0</v>
      </c>
      <c r="AE1226" s="14">
        <f t="shared" si="280"/>
        <v>0</v>
      </c>
      <c r="AF1226" s="14">
        <f t="shared" si="281"/>
        <v>0</v>
      </c>
      <c r="AG1226" s="14">
        <f t="shared" si="282"/>
        <v>0</v>
      </c>
      <c r="AH1226" s="14">
        <f t="shared" si="283"/>
        <v>0</v>
      </c>
      <c r="AI1226" s="9">
        <f t="shared" si="284"/>
        <v>26.829268292682929</v>
      </c>
    </row>
    <row r="1227" spans="1:35">
      <c r="A1227" s="1">
        <v>92799</v>
      </c>
      <c r="B1227" s="14">
        <v>77</v>
      </c>
      <c r="C1227" s="14">
        <v>12</v>
      </c>
      <c r="D1227" s="2">
        <v>77.843000000000004</v>
      </c>
      <c r="E1227" s="3">
        <v>5.3</v>
      </c>
      <c r="F1227" s="14">
        <v>120</v>
      </c>
      <c r="G1227" s="14">
        <v>85</v>
      </c>
      <c r="H1227" s="14">
        <v>28</v>
      </c>
      <c r="I1227" s="14">
        <v>18</v>
      </c>
      <c r="J1227" s="14">
        <v>3</v>
      </c>
      <c r="K1227" s="14">
        <v>4</v>
      </c>
      <c r="L1227" s="14">
        <v>0</v>
      </c>
      <c r="M1227" s="14">
        <v>0</v>
      </c>
      <c r="N1227" s="14">
        <v>0</v>
      </c>
      <c r="O1227" s="14">
        <v>0</v>
      </c>
      <c r="P1227" s="14">
        <v>0</v>
      </c>
      <c r="Q1227" s="14">
        <v>0</v>
      </c>
      <c r="R1227" s="14">
        <v>0</v>
      </c>
      <c r="S1227">
        <v>0</v>
      </c>
      <c r="T1227" s="41">
        <v>2</v>
      </c>
      <c r="U1227" s="14">
        <f t="shared" ref="U1227:U1290" si="285">SUM(F1227:S1227)</f>
        <v>258</v>
      </c>
      <c r="V1227" s="14">
        <f t="shared" ref="V1227:V1290" si="286">SUM(G1227:S1227)</f>
        <v>138</v>
      </c>
      <c r="W1227" s="14">
        <f t="shared" ref="W1227:W1290" si="287">SUM(H1227:S1227)</f>
        <v>53</v>
      </c>
      <c r="X1227" s="14">
        <f t="shared" ref="X1227:X1290" si="288">SUM(I1227:S1227)</f>
        <v>25</v>
      </c>
      <c r="Y1227" s="14">
        <f t="shared" ref="Y1227:Y1290" si="289">SUM(J1227:S1227)</f>
        <v>7</v>
      </c>
      <c r="Z1227" s="14">
        <f t="shared" ref="Z1227:Z1290" si="290">SUM(K1227:S1227)</f>
        <v>4</v>
      </c>
      <c r="AA1227" s="14">
        <f t="shared" ref="AA1227:AA1290" si="291">SUM(L1227:S1227)</f>
        <v>0</v>
      </c>
      <c r="AB1227" s="14">
        <f t="shared" ref="AB1227:AB1290" si="292">SUM(M1227:S1227)</f>
        <v>0</v>
      </c>
      <c r="AC1227" s="14">
        <f t="shared" ref="AC1227:AC1290" si="293">SUM(N1227:S1227)</f>
        <v>0</v>
      </c>
      <c r="AD1227" s="14">
        <f t="shared" ref="AD1227:AD1290" si="294">SUM(O1227:S1227)</f>
        <v>0</v>
      </c>
      <c r="AE1227" s="14">
        <f t="shared" ref="AE1227:AE1290" si="295">SUM(P1227:S1227)</f>
        <v>0</v>
      </c>
      <c r="AF1227" s="14">
        <f t="shared" ref="AF1227:AF1290" si="296">SUM(Q1227:S1227)</f>
        <v>0</v>
      </c>
      <c r="AG1227" s="14">
        <f t="shared" ref="AG1227:AG1290" si="297">SUM(R1227:S1227)</f>
        <v>0</v>
      </c>
      <c r="AH1227" s="14">
        <f t="shared" ref="AH1227:AH1290" si="298">SUM(S1227)</f>
        <v>0</v>
      </c>
      <c r="AI1227" s="9">
        <f t="shared" ref="AI1227:AI1290" si="299">(W1227/U1227)*100</f>
        <v>20.54263565891473</v>
      </c>
    </row>
    <row r="1228" spans="1:35">
      <c r="A1228" s="1">
        <v>92799</v>
      </c>
      <c r="B1228" s="14">
        <v>77</v>
      </c>
      <c r="C1228" s="14">
        <v>13</v>
      </c>
      <c r="D1228" s="2">
        <v>77.896000000000001</v>
      </c>
      <c r="E1228" s="3">
        <v>5.3</v>
      </c>
      <c r="F1228" s="14">
        <v>63</v>
      </c>
      <c r="G1228" s="14">
        <v>56</v>
      </c>
      <c r="H1228" s="14">
        <v>36</v>
      </c>
      <c r="I1228" s="14">
        <v>21</v>
      </c>
      <c r="J1228" s="14">
        <v>11</v>
      </c>
      <c r="K1228" s="14">
        <v>3</v>
      </c>
      <c r="L1228" s="14">
        <v>2</v>
      </c>
      <c r="M1228" s="14">
        <v>0</v>
      </c>
      <c r="N1228" s="14">
        <v>0</v>
      </c>
      <c r="O1228" s="14">
        <v>0</v>
      </c>
      <c r="P1228" s="14">
        <v>0</v>
      </c>
      <c r="Q1228" s="14">
        <v>0</v>
      </c>
      <c r="R1228" s="14">
        <v>0</v>
      </c>
      <c r="S1228">
        <v>0</v>
      </c>
      <c r="T1228" s="41">
        <v>2</v>
      </c>
      <c r="U1228" s="14">
        <f t="shared" si="285"/>
        <v>192</v>
      </c>
      <c r="V1228" s="14">
        <f t="shared" si="286"/>
        <v>129</v>
      </c>
      <c r="W1228" s="14">
        <f t="shared" si="287"/>
        <v>73</v>
      </c>
      <c r="X1228" s="14">
        <f t="shared" si="288"/>
        <v>37</v>
      </c>
      <c r="Y1228" s="14">
        <f t="shared" si="289"/>
        <v>16</v>
      </c>
      <c r="Z1228" s="14">
        <f t="shared" si="290"/>
        <v>5</v>
      </c>
      <c r="AA1228" s="14">
        <f t="shared" si="291"/>
        <v>2</v>
      </c>
      <c r="AB1228" s="14">
        <f t="shared" si="292"/>
        <v>0</v>
      </c>
      <c r="AC1228" s="14">
        <f t="shared" si="293"/>
        <v>0</v>
      </c>
      <c r="AD1228" s="14">
        <f t="shared" si="294"/>
        <v>0</v>
      </c>
      <c r="AE1228" s="14">
        <f t="shared" si="295"/>
        <v>0</v>
      </c>
      <c r="AF1228" s="14">
        <f t="shared" si="296"/>
        <v>0</v>
      </c>
      <c r="AG1228" s="14">
        <f t="shared" si="297"/>
        <v>0</v>
      </c>
      <c r="AH1228" s="14">
        <f t="shared" si="298"/>
        <v>0</v>
      </c>
      <c r="AI1228" s="9">
        <f t="shared" si="299"/>
        <v>38.020833333333329</v>
      </c>
    </row>
    <row r="1229" spans="1:35">
      <c r="A1229" s="1">
        <v>92799</v>
      </c>
      <c r="B1229" s="14">
        <v>77</v>
      </c>
      <c r="C1229" s="14">
        <v>14</v>
      </c>
      <c r="D1229" s="2">
        <v>77.948999999999998</v>
      </c>
      <c r="E1229" s="3">
        <v>5.3</v>
      </c>
      <c r="F1229" s="14">
        <v>274</v>
      </c>
      <c r="G1229" s="14">
        <v>152</v>
      </c>
      <c r="H1229" s="14">
        <v>86</v>
      </c>
      <c r="I1229" s="14">
        <v>31</v>
      </c>
      <c r="J1229" s="14">
        <v>9</v>
      </c>
      <c r="K1229" s="14">
        <v>6</v>
      </c>
      <c r="L1229" s="14">
        <v>1</v>
      </c>
      <c r="M1229" s="14">
        <v>1</v>
      </c>
      <c r="N1229" s="14">
        <v>1</v>
      </c>
      <c r="O1229" s="14">
        <v>0</v>
      </c>
      <c r="P1229" s="14">
        <v>0</v>
      </c>
      <c r="Q1229" s="14">
        <v>0</v>
      </c>
      <c r="R1229" s="14">
        <v>0</v>
      </c>
      <c r="S1229">
        <v>0</v>
      </c>
      <c r="T1229" s="41">
        <v>2</v>
      </c>
      <c r="U1229" s="14">
        <f t="shared" si="285"/>
        <v>561</v>
      </c>
      <c r="V1229" s="14">
        <f t="shared" si="286"/>
        <v>287</v>
      </c>
      <c r="W1229" s="14">
        <f t="shared" si="287"/>
        <v>135</v>
      </c>
      <c r="X1229" s="14">
        <f t="shared" si="288"/>
        <v>49</v>
      </c>
      <c r="Y1229" s="14">
        <f t="shared" si="289"/>
        <v>18</v>
      </c>
      <c r="Z1229" s="14">
        <f t="shared" si="290"/>
        <v>9</v>
      </c>
      <c r="AA1229" s="14">
        <f t="shared" si="291"/>
        <v>3</v>
      </c>
      <c r="AB1229" s="14">
        <f t="shared" si="292"/>
        <v>2</v>
      </c>
      <c r="AC1229" s="14">
        <f t="shared" si="293"/>
        <v>1</v>
      </c>
      <c r="AD1229" s="14">
        <f t="shared" si="294"/>
        <v>0</v>
      </c>
      <c r="AE1229" s="14">
        <f t="shared" si="295"/>
        <v>0</v>
      </c>
      <c r="AF1229" s="14">
        <f t="shared" si="296"/>
        <v>0</v>
      </c>
      <c r="AG1229" s="14">
        <f t="shared" si="297"/>
        <v>0</v>
      </c>
      <c r="AH1229" s="14">
        <f t="shared" si="298"/>
        <v>0</v>
      </c>
      <c r="AI1229" s="9">
        <f t="shared" si="299"/>
        <v>24.064171122994651</v>
      </c>
    </row>
    <row r="1230" spans="1:35">
      <c r="A1230" s="1">
        <v>92799</v>
      </c>
      <c r="B1230" s="14">
        <v>77</v>
      </c>
      <c r="C1230" s="14">
        <v>15</v>
      </c>
      <c r="D1230" s="2">
        <v>78.001999999999995</v>
      </c>
      <c r="E1230" s="3">
        <v>5.3</v>
      </c>
      <c r="F1230" s="14">
        <v>334</v>
      </c>
      <c r="G1230" s="14">
        <v>256</v>
      </c>
      <c r="H1230" s="14">
        <v>153</v>
      </c>
      <c r="I1230" s="14">
        <v>63</v>
      </c>
      <c r="J1230" s="14">
        <v>14</v>
      </c>
      <c r="K1230" s="14">
        <v>6</v>
      </c>
      <c r="L1230" s="14">
        <v>2</v>
      </c>
      <c r="M1230" s="14">
        <v>1</v>
      </c>
      <c r="N1230" s="14">
        <v>1</v>
      </c>
      <c r="O1230" s="14">
        <v>0</v>
      </c>
      <c r="P1230" s="14">
        <v>0</v>
      </c>
      <c r="Q1230" s="14">
        <v>1</v>
      </c>
      <c r="R1230" s="14">
        <v>0</v>
      </c>
      <c r="S1230">
        <v>0</v>
      </c>
      <c r="T1230" s="41">
        <v>2</v>
      </c>
      <c r="U1230" s="14">
        <f t="shared" si="285"/>
        <v>831</v>
      </c>
      <c r="V1230" s="14">
        <f t="shared" si="286"/>
        <v>497</v>
      </c>
      <c r="W1230" s="14">
        <f t="shared" si="287"/>
        <v>241</v>
      </c>
      <c r="X1230" s="14">
        <f t="shared" si="288"/>
        <v>88</v>
      </c>
      <c r="Y1230" s="14">
        <f t="shared" si="289"/>
        <v>25</v>
      </c>
      <c r="Z1230" s="14">
        <f t="shared" si="290"/>
        <v>11</v>
      </c>
      <c r="AA1230" s="14">
        <f t="shared" si="291"/>
        <v>5</v>
      </c>
      <c r="AB1230" s="14">
        <f t="shared" si="292"/>
        <v>3</v>
      </c>
      <c r="AC1230" s="14">
        <f t="shared" si="293"/>
        <v>2</v>
      </c>
      <c r="AD1230" s="14">
        <f t="shared" si="294"/>
        <v>1</v>
      </c>
      <c r="AE1230" s="14">
        <f t="shared" si="295"/>
        <v>1</v>
      </c>
      <c r="AF1230" s="14">
        <f t="shared" si="296"/>
        <v>1</v>
      </c>
      <c r="AG1230" s="14">
        <f t="shared" si="297"/>
        <v>0</v>
      </c>
      <c r="AH1230" s="14">
        <f t="shared" si="298"/>
        <v>0</v>
      </c>
      <c r="AI1230" s="9">
        <f t="shared" si="299"/>
        <v>29.001203369434414</v>
      </c>
    </row>
    <row r="1231" spans="1:35">
      <c r="A1231" s="1">
        <v>92799</v>
      </c>
      <c r="B1231" s="14">
        <v>77</v>
      </c>
      <c r="C1231" s="14">
        <v>16</v>
      </c>
      <c r="D1231" s="2">
        <v>78.055000000000007</v>
      </c>
      <c r="E1231" s="3">
        <v>5.3</v>
      </c>
      <c r="F1231" s="14">
        <v>32</v>
      </c>
      <c r="G1231" s="14">
        <v>24</v>
      </c>
      <c r="H1231" s="14">
        <v>10</v>
      </c>
      <c r="I1231" s="14">
        <v>4</v>
      </c>
      <c r="J1231" s="14">
        <v>3</v>
      </c>
      <c r="K1231" s="14">
        <v>1</v>
      </c>
      <c r="L1231" s="14">
        <v>0</v>
      </c>
      <c r="M1231" s="14">
        <v>0</v>
      </c>
      <c r="N1231" s="14">
        <v>0</v>
      </c>
      <c r="O1231" s="14">
        <v>0</v>
      </c>
      <c r="P1231" s="14">
        <v>0</v>
      </c>
      <c r="Q1231" s="14">
        <v>0</v>
      </c>
      <c r="R1231" s="14">
        <v>0</v>
      </c>
      <c r="S1231">
        <v>0</v>
      </c>
      <c r="T1231" s="41">
        <v>2</v>
      </c>
      <c r="U1231" s="14">
        <f t="shared" si="285"/>
        <v>74</v>
      </c>
      <c r="V1231" s="14">
        <f t="shared" si="286"/>
        <v>42</v>
      </c>
      <c r="W1231" s="14">
        <f t="shared" si="287"/>
        <v>18</v>
      </c>
      <c r="X1231" s="14">
        <f t="shared" si="288"/>
        <v>8</v>
      </c>
      <c r="Y1231" s="14">
        <f t="shared" si="289"/>
        <v>4</v>
      </c>
      <c r="Z1231" s="14">
        <f t="shared" si="290"/>
        <v>1</v>
      </c>
      <c r="AA1231" s="14">
        <f t="shared" si="291"/>
        <v>0</v>
      </c>
      <c r="AB1231" s="14">
        <f t="shared" si="292"/>
        <v>0</v>
      </c>
      <c r="AC1231" s="14">
        <f t="shared" si="293"/>
        <v>0</v>
      </c>
      <c r="AD1231" s="14">
        <f t="shared" si="294"/>
        <v>0</v>
      </c>
      <c r="AE1231" s="14">
        <f t="shared" si="295"/>
        <v>0</v>
      </c>
      <c r="AF1231" s="14">
        <f t="shared" si="296"/>
        <v>0</v>
      </c>
      <c r="AG1231" s="14">
        <f t="shared" si="297"/>
        <v>0</v>
      </c>
      <c r="AH1231" s="14">
        <f t="shared" si="298"/>
        <v>0</v>
      </c>
      <c r="AI1231" s="9">
        <f t="shared" si="299"/>
        <v>24.324324324324326</v>
      </c>
    </row>
    <row r="1232" spans="1:35">
      <c r="A1232" s="1">
        <v>92799</v>
      </c>
      <c r="B1232" s="14">
        <v>77</v>
      </c>
      <c r="C1232" s="14">
        <v>17</v>
      </c>
      <c r="D1232" s="2">
        <v>78.108000000000004</v>
      </c>
      <c r="E1232" s="3">
        <v>6.2</v>
      </c>
      <c r="F1232" s="14">
        <v>36</v>
      </c>
      <c r="G1232" s="14">
        <v>28</v>
      </c>
      <c r="H1232" s="14">
        <v>9</v>
      </c>
      <c r="I1232" s="14">
        <v>8</v>
      </c>
      <c r="J1232" s="14">
        <v>2</v>
      </c>
      <c r="K1232" s="14">
        <v>1</v>
      </c>
      <c r="L1232" s="14">
        <v>0</v>
      </c>
      <c r="M1232" s="14">
        <v>0</v>
      </c>
      <c r="N1232" s="14">
        <v>0</v>
      </c>
      <c r="O1232" s="14">
        <v>0</v>
      </c>
      <c r="P1232" s="14">
        <v>0</v>
      </c>
      <c r="Q1232" s="14">
        <v>0</v>
      </c>
      <c r="R1232" s="14">
        <v>0</v>
      </c>
      <c r="S1232">
        <v>0</v>
      </c>
      <c r="T1232" s="41">
        <v>2</v>
      </c>
      <c r="U1232" s="14">
        <f t="shared" si="285"/>
        <v>84</v>
      </c>
      <c r="V1232" s="14">
        <f t="shared" si="286"/>
        <v>48</v>
      </c>
      <c r="W1232" s="14">
        <f t="shared" si="287"/>
        <v>20</v>
      </c>
      <c r="X1232" s="14">
        <f t="shared" si="288"/>
        <v>11</v>
      </c>
      <c r="Y1232" s="14">
        <f t="shared" si="289"/>
        <v>3</v>
      </c>
      <c r="Z1232" s="14">
        <f t="shared" si="290"/>
        <v>1</v>
      </c>
      <c r="AA1232" s="14">
        <f t="shared" si="291"/>
        <v>0</v>
      </c>
      <c r="AB1232" s="14">
        <f t="shared" si="292"/>
        <v>0</v>
      </c>
      <c r="AC1232" s="14">
        <f t="shared" si="293"/>
        <v>0</v>
      </c>
      <c r="AD1232" s="14">
        <f t="shared" si="294"/>
        <v>0</v>
      </c>
      <c r="AE1232" s="14">
        <f t="shared" si="295"/>
        <v>0</v>
      </c>
      <c r="AF1232" s="14">
        <f t="shared" si="296"/>
        <v>0</v>
      </c>
      <c r="AG1232" s="14">
        <f t="shared" si="297"/>
        <v>0</v>
      </c>
      <c r="AH1232" s="14">
        <f t="shared" si="298"/>
        <v>0</v>
      </c>
      <c r="AI1232" s="9">
        <f t="shared" si="299"/>
        <v>23.809523809523807</v>
      </c>
    </row>
    <row r="1233" spans="1:35">
      <c r="A1233" s="1">
        <v>92999</v>
      </c>
      <c r="B1233" s="14">
        <v>78</v>
      </c>
      <c r="C1233" s="14">
        <v>1</v>
      </c>
      <c r="D1233" s="2">
        <v>78.17</v>
      </c>
      <c r="E1233" s="3">
        <v>7.5</v>
      </c>
      <c r="F1233" s="14">
        <v>30</v>
      </c>
      <c r="G1233" s="14">
        <v>24</v>
      </c>
      <c r="H1233" s="14">
        <v>6</v>
      </c>
      <c r="I1233" s="14">
        <v>7</v>
      </c>
      <c r="J1233" s="14">
        <v>0</v>
      </c>
      <c r="K1233" s="14">
        <v>3</v>
      </c>
      <c r="L1233" s="14">
        <v>0</v>
      </c>
      <c r="M1233" s="14">
        <v>0</v>
      </c>
      <c r="N1233" s="14">
        <v>0</v>
      </c>
      <c r="O1233" s="14">
        <v>0</v>
      </c>
      <c r="P1233" s="14">
        <v>0</v>
      </c>
      <c r="Q1233" s="14">
        <v>0</v>
      </c>
      <c r="R1233" s="14">
        <v>0</v>
      </c>
      <c r="S1233">
        <v>0</v>
      </c>
      <c r="T1233" s="41">
        <v>2</v>
      </c>
      <c r="U1233" s="14">
        <f t="shared" si="285"/>
        <v>70</v>
      </c>
      <c r="V1233" s="14">
        <f t="shared" si="286"/>
        <v>40</v>
      </c>
      <c r="W1233" s="14">
        <f t="shared" si="287"/>
        <v>16</v>
      </c>
      <c r="X1233" s="14">
        <f t="shared" si="288"/>
        <v>10</v>
      </c>
      <c r="Y1233" s="14">
        <f t="shared" si="289"/>
        <v>3</v>
      </c>
      <c r="Z1233" s="14">
        <f t="shared" si="290"/>
        <v>3</v>
      </c>
      <c r="AA1233" s="14">
        <f t="shared" si="291"/>
        <v>0</v>
      </c>
      <c r="AB1233" s="14">
        <f t="shared" si="292"/>
        <v>0</v>
      </c>
      <c r="AC1233" s="14">
        <f t="shared" si="293"/>
        <v>0</v>
      </c>
      <c r="AD1233" s="14">
        <f t="shared" si="294"/>
        <v>0</v>
      </c>
      <c r="AE1233" s="14">
        <f t="shared" si="295"/>
        <v>0</v>
      </c>
      <c r="AF1233" s="14">
        <f t="shared" si="296"/>
        <v>0</v>
      </c>
      <c r="AG1233" s="14">
        <f t="shared" si="297"/>
        <v>0</v>
      </c>
      <c r="AH1233" s="14">
        <f t="shared" si="298"/>
        <v>0</v>
      </c>
      <c r="AI1233" s="9">
        <f t="shared" si="299"/>
        <v>22.857142857142858</v>
      </c>
    </row>
    <row r="1234" spans="1:35">
      <c r="A1234" s="1">
        <v>92999</v>
      </c>
      <c r="B1234" s="14">
        <v>78</v>
      </c>
      <c r="C1234" s="14">
        <v>2</v>
      </c>
      <c r="D1234" s="2">
        <v>78.245000000000005</v>
      </c>
      <c r="E1234" s="3">
        <v>5</v>
      </c>
      <c r="F1234" s="14">
        <v>37</v>
      </c>
      <c r="G1234" s="14">
        <v>24</v>
      </c>
      <c r="H1234" s="14">
        <v>11</v>
      </c>
      <c r="I1234" s="14">
        <v>3</v>
      </c>
      <c r="J1234" s="14">
        <v>3</v>
      </c>
      <c r="K1234" s="14">
        <v>1</v>
      </c>
      <c r="L1234" s="14">
        <v>0</v>
      </c>
      <c r="M1234" s="14">
        <v>0</v>
      </c>
      <c r="N1234" s="14">
        <v>0</v>
      </c>
      <c r="O1234" s="14">
        <v>0</v>
      </c>
      <c r="P1234" s="14">
        <v>0</v>
      </c>
      <c r="Q1234" s="14">
        <v>0</v>
      </c>
      <c r="R1234" s="14">
        <v>0</v>
      </c>
      <c r="S1234">
        <v>0</v>
      </c>
      <c r="T1234" s="41">
        <v>2</v>
      </c>
      <c r="U1234" s="14">
        <f t="shared" si="285"/>
        <v>79</v>
      </c>
      <c r="V1234" s="14">
        <f t="shared" si="286"/>
        <v>42</v>
      </c>
      <c r="W1234" s="14">
        <f t="shared" si="287"/>
        <v>18</v>
      </c>
      <c r="X1234" s="14">
        <f t="shared" si="288"/>
        <v>7</v>
      </c>
      <c r="Y1234" s="14">
        <f t="shared" si="289"/>
        <v>4</v>
      </c>
      <c r="Z1234" s="14">
        <f t="shared" si="290"/>
        <v>1</v>
      </c>
      <c r="AA1234" s="14">
        <f t="shared" si="291"/>
        <v>0</v>
      </c>
      <c r="AB1234" s="14">
        <f t="shared" si="292"/>
        <v>0</v>
      </c>
      <c r="AC1234" s="14">
        <f t="shared" si="293"/>
        <v>0</v>
      </c>
      <c r="AD1234" s="14">
        <f t="shared" si="294"/>
        <v>0</v>
      </c>
      <c r="AE1234" s="14">
        <f t="shared" si="295"/>
        <v>0</v>
      </c>
      <c r="AF1234" s="14">
        <f t="shared" si="296"/>
        <v>0</v>
      </c>
      <c r="AG1234" s="14">
        <f t="shared" si="297"/>
        <v>0</v>
      </c>
      <c r="AH1234" s="14">
        <f t="shared" si="298"/>
        <v>0</v>
      </c>
      <c r="AI1234" s="9">
        <f t="shared" si="299"/>
        <v>22.784810126582279</v>
      </c>
    </row>
    <row r="1235" spans="1:35">
      <c r="A1235" s="1">
        <v>92999</v>
      </c>
      <c r="B1235" s="14">
        <v>78</v>
      </c>
      <c r="C1235" s="14">
        <v>3</v>
      </c>
      <c r="D1235" s="2">
        <v>78.295000000000002</v>
      </c>
      <c r="E1235" s="3">
        <v>5</v>
      </c>
      <c r="F1235" s="14">
        <v>72</v>
      </c>
      <c r="G1235" s="14">
        <v>52</v>
      </c>
      <c r="H1235" s="14">
        <v>26</v>
      </c>
      <c r="I1235" s="14">
        <v>13</v>
      </c>
      <c r="J1235" s="14">
        <v>2</v>
      </c>
      <c r="K1235" s="14">
        <v>3</v>
      </c>
      <c r="L1235" s="14">
        <v>0</v>
      </c>
      <c r="M1235" s="14">
        <v>1</v>
      </c>
      <c r="N1235" s="14">
        <v>0</v>
      </c>
      <c r="O1235" s="14">
        <v>0</v>
      </c>
      <c r="P1235" s="14">
        <v>0</v>
      </c>
      <c r="Q1235" s="14">
        <v>0</v>
      </c>
      <c r="R1235" s="14">
        <v>0</v>
      </c>
      <c r="S1235">
        <v>0</v>
      </c>
      <c r="T1235" s="41">
        <v>2</v>
      </c>
      <c r="U1235" s="14">
        <f t="shared" si="285"/>
        <v>169</v>
      </c>
      <c r="V1235" s="14">
        <f t="shared" si="286"/>
        <v>97</v>
      </c>
      <c r="W1235" s="14">
        <f t="shared" si="287"/>
        <v>45</v>
      </c>
      <c r="X1235" s="14">
        <f t="shared" si="288"/>
        <v>19</v>
      </c>
      <c r="Y1235" s="14">
        <f t="shared" si="289"/>
        <v>6</v>
      </c>
      <c r="Z1235" s="14">
        <f t="shared" si="290"/>
        <v>4</v>
      </c>
      <c r="AA1235" s="14">
        <f t="shared" si="291"/>
        <v>1</v>
      </c>
      <c r="AB1235" s="14">
        <f t="shared" si="292"/>
        <v>1</v>
      </c>
      <c r="AC1235" s="14">
        <f t="shared" si="293"/>
        <v>0</v>
      </c>
      <c r="AD1235" s="14">
        <f t="shared" si="294"/>
        <v>0</v>
      </c>
      <c r="AE1235" s="14">
        <f t="shared" si="295"/>
        <v>0</v>
      </c>
      <c r="AF1235" s="14">
        <f t="shared" si="296"/>
        <v>0</v>
      </c>
      <c r="AG1235" s="14">
        <f t="shared" si="297"/>
        <v>0</v>
      </c>
      <c r="AH1235" s="14">
        <f t="shared" si="298"/>
        <v>0</v>
      </c>
      <c r="AI1235" s="9">
        <f t="shared" si="299"/>
        <v>26.627218934911244</v>
      </c>
    </row>
    <row r="1236" spans="1:35">
      <c r="A1236" s="1">
        <v>92999</v>
      </c>
      <c r="B1236" s="14">
        <v>78</v>
      </c>
      <c r="C1236" s="14">
        <v>4</v>
      </c>
      <c r="D1236" s="2">
        <v>78.344999999999999</v>
      </c>
      <c r="E1236" s="3">
        <v>5</v>
      </c>
      <c r="F1236" s="14">
        <v>75</v>
      </c>
      <c r="G1236" s="14">
        <v>42</v>
      </c>
      <c r="H1236" s="14">
        <v>29</v>
      </c>
      <c r="I1236" s="14">
        <v>13</v>
      </c>
      <c r="J1236" s="14">
        <v>3</v>
      </c>
      <c r="K1236" s="14">
        <v>2</v>
      </c>
      <c r="L1236" s="14">
        <v>0</v>
      </c>
      <c r="M1236" s="14">
        <v>0</v>
      </c>
      <c r="N1236" s="14">
        <v>0</v>
      </c>
      <c r="O1236" s="14">
        <v>0</v>
      </c>
      <c r="P1236" s="14">
        <v>0</v>
      </c>
      <c r="Q1236" s="14">
        <v>0</v>
      </c>
      <c r="R1236" s="14">
        <v>0</v>
      </c>
      <c r="S1236">
        <v>0</v>
      </c>
      <c r="T1236" s="41">
        <v>2</v>
      </c>
      <c r="U1236" s="14">
        <f t="shared" si="285"/>
        <v>164</v>
      </c>
      <c r="V1236" s="14">
        <f t="shared" si="286"/>
        <v>89</v>
      </c>
      <c r="W1236" s="14">
        <f t="shared" si="287"/>
        <v>47</v>
      </c>
      <c r="X1236" s="14">
        <f t="shared" si="288"/>
        <v>18</v>
      </c>
      <c r="Y1236" s="14">
        <f t="shared" si="289"/>
        <v>5</v>
      </c>
      <c r="Z1236" s="14">
        <f t="shared" si="290"/>
        <v>2</v>
      </c>
      <c r="AA1236" s="14">
        <f t="shared" si="291"/>
        <v>0</v>
      </c>
      <c r="AB1236" s="14">
        <f t="shared" si="292"/>
        <v>0</v>
      </c>
      <c r="AC1236" s="14">
        <f t="shared" si="293"/>
        <v>0</v>
      </c>
      <c r="AD1236" s="14">
        <f t="shared" si="294"/>
        <v>0</v>
      </c>
      <c r="AE1236" s="14">
        <f t="shared" si="295"/>
        <v>0</v>
      </c>
      <c r="AF1236" s="14">
        <f t="shared" si="296"/>
        <v>0</v>
      </c>
      <c r="AG1236" s="14">
        <f t="shared" si="297"/>
        <v>0</v>
      </c>
      <c r="AH1236" s="14">
        <f t="shared" si="298"/>
        <v>0</v>
      </c>
      <c r="AI1236" s="9">
        <f t="shared" si="299"/>
        <v>28.658536585365852</v>
      </c>
    </row>
    <row r="1237" spans="1:35">
      <c r="A1237" s="1">
        <v>92999</v>
      </c>
      <c r="B1237" s="14">
        <v>78</v>
      </c>
      <c r="C1237" s="14">
        <v>5</v>
      </c>
      <c r="D1237" s="2">
        <v>78.394999999999996</v>
      </c>
      <c r="E1237" s="3">
        <v>5</v>
      </c>
      <c r="F1237" s="14">
        <v>84</v>
      </c>
      <c r="G1237" s="14">
        <v>65</v>
      </c>
      <c r="H1237" s="14">
        <v>41</v>
      </c>
      <c r="I1237" s="14">
        <v>17</v>
      </c>
      <c r="J1237" s="14">
        <v>4</v>
      </c>
      <c r="K1237" s="14">
        <v>3</v>
      </c>
      <c r="L1237" s="14">
        <v>1</v>
      </c>
      <c r="M1237" s="14">
        <v>0</v>
      </c>
      <c r="N1237" s="14">
        <v>0</v>
      </c>
      <c r="O1237" s="14">
        <v>0</v>
      </c>
      <c r="P1237" s="14">
        <v>1</v>
      </c>
      <c r="Q1237" s="14">
        <v>0</v>
      </c>
      <c r="R1237" s="14">
        <v>0</v>
      </c>
      <c r="S1237">
        <v>0</v>
      </c>
      <c r="T1237" s="41">
        <v>2</v>
      </c>
      <c r="U1237" s="14">
        <f t="shared" si="285"/>
        <v>216</v>
      </c>
      <c r="V1237" s="14">
        <f t="shared" si="286"/>
        <v>132</v>
      </c>
      <c r="W1237" s="14">
        <f t="shared" si="287"/>
        <v>67</v>
      </c>
      <c r="X1237" s="14">
        <f t="shared" si="288"/>
        <v>26</v>
      </c>
      <c r="Y1237" s="14">
        <f t="shared" si="289"/>
        <v>9</v>
      </c>
      <c r="Z1237" s="14">
        <f t="shared" si="290"/>
        <v>5</v>
      </c>
      <c r="AA1237" s="14">
        <f t="shared" si="291"/>
        <v>2</v>
      </c>
      <c r="AB1237" s="14">
        <f t="shared" si="292"/>
        <v>1</v>
      </c>
      <c r="AC1237" s="14">
        <f t="shared" si="293"/>
        <v>1</v>
      </c>
      <c r="AD1237" s="14">
        <f t="shared" si="294"/>
        <v>1</v>
      </c>
      <c r="AE1237" s="14">
        <f t="shared" si="295"/>
        <v>1</v>
      </c>
      <c r="AF1237" s="14">
        <f t="shared" si="296"/>
        <v>0</v>
      </c>
      <c r="AG1237" s="14">
        <f t="shared" si="297"/>
        <v>0</v>
      </c>
      <c r="AH1237" s="14">
        <f t="shared" si="298"/>
        <v>0</v>
      </c>
      <c r="AI1237" s="9">
        <f t="shared" si="299"/>
        <v>31.018518518518519</v>
      </c>
    </row>
    <row r="1238" spans="1:35">
      <c r="A1238" s="1">
        <v>92999</v>
      </c>
      <c r="B1238" s="14">
        <v>78</v>
      </c>
      <c r="C1238" s="14">
        <v>6</v>
      </c>
      <c r="D1238" s="2">
        <v>78.444999999999993</v>
      </c>
      <c r="E1238" s="3">
        <v>5</v>
      </c>
      <c r="F1238" s="14">
        <v>129</v>
      </c>
      <c r="G1238" s="14">
        <v>71</v>
      </c>
      <c r="H1238" s="14">
        <v>50</v>
      </c>
      <c r="I1238" s="14">
        <v>28</v>
      </c>
      <c r="J1238" s="14">
        <v>12</v>
      </c>
      <c r="K1238" s="14">
        <v>2</v>
      </c>
      <c r="L1238" s="14">
        <v>1</v>
      </c>
      <c r="M1238" s="14">
        <v>0</v>
      </c>
      <c r="N1238" s="14">
        <v>0</v>
      </c>
      <c r="O1238" s="14">
        <v>0</v>
      </c>
      <c r="P1238" s="14">
        <v>0</v>
      </c>
      <c r="Q1238" s="14">
        <v>0</v>
      </c>
      <c r="R1238" s="14">
        <v>1</v>
      </c>
      <c r="S1238">
        <v>1</v>
      </c>
      <c r="T1238" s="41">
        <v>2</v>
      </c>
      <c r="U1238" s="14">
        <f t="shared" si="285"/>
        <v>295</v>
      </c>
      <c r="V1238" s="14">
        <f t="shared" si="286"/>
        <v>166</v>
      </c>
      <c r="W1238" s="14">
        <f t="shared" si="287"/>
        <v>95</v>
      </c>
      <c r="X1238" s="14">
        <f t="shared" si="288"/>
        <v>45</v>
      </c>
      <c r="Y1238" s="14">
        <f t="shared" si="289"/>
        <v>17</v>
      </c>
      <c r="Z1238" s="14">
        <f t="shared" si="290"/>
        <v>5</v>
      </c>
      <c r="AA1238" s="14">
        <f t="shared" si="291"/>
        <v>3</v>
      </c>
      <c r="AB1238" s="14">
        <f t="shared" si="292"/>
        <v>2</v>
      </c>
      <c r="AC1238" s="14">
        <f t="shared" si="293"/>
        <v>2</v>
      </c>
      <c r="AD1238" s="14">
        <f t="shared" si="294"/>
        <v>2</v>
      </c>
      <c r="AE1238" s="14">
        <f t="shared" si="295"/>
        <v>2</v>
      </c>
      <c r="AF1238" s="14">
        <f t="shared" si="296"/>
        <v>2</v>
      </c>
      <c r="AG1238" s="14">
        <f t="shared" si="297"/>
        <v>2</v>
      </c>
      <c r="AH1238" s="14">
        <f t="shared" si="298"/>
        <v>1</v>
      </c>
      <c r="AI1238" s="9">
        <f t="shared" si="299"/>
        <v>32.20338983050847</v>
      </c>
    </row>
    <row r="1239" spans="1:35">
      <c r="A1239" s="1">
        <v>92999</v>
      </c>
      <c r="B1239" s="14">
        <v>78</v>
      </c>
      <c r="C1239" s="14">
        <v>7</v>
      </c>
      <c r="D1239" s="2">
        <v>78.495000000000005</v>
      </c>
      <c r="E1239" s="3">
        <v>5</v>
      </c>
      <c r="F1239" s="14">
        <v>182</v>
      </c>
      <c r="G1239" s="14">
        <v>88</v>
      </c>
      <c r="H1239" s="14">
        <v>35</v>
      </c>
      <c r="I1239" s="14">
        <v>16</v>
      </c>
      <c r="J1239" s="14">
        <v>6</v>
      </c>
      <c r="K1239" s="14">
        <v>0</v>
      </c>
      <c r="L1239" s="14">
        <v>1</v>
      </c>
      <c r="M1239" s="14">
        <v>2</v>
      </c>
      <c r="N1239" s="14">
        <v>0</v>
      </c>
      <c r="O1239" s="14">
        <v>0</v>
      </c>
      <c r="P1239" s="14">
        <v>0</v>
      </c>
      <c r="Q1239" s="14">
        <v>0</v>
      </c>
      <c r="R1239" s="14">
        <v>0</v>
      </c>
      <c r="S1239">
        <v>0</v>
      </c>
      <c r="T1239" s="41">
        <v>2</v>
      </c>
      <c r="U1239" s="14">
        <f t="shared" si="285"/>
        <v>330</v>
      </c>
      <c r="V1239" s="14">
        <f t="shared" si="286"/>
        <v>148</v>
      </c>
      <c r="W1239" s="14">
        <f t="shared" si="287"/>
        <v>60</v>
      </c>
      <c r="X1239" s="14">
        <f t="shared" si="288"/>
        <v>25</v>
      </c>
      <c r="Y1239" s="14">
        <f t="shared" si="289"/>
        <v>9</v>
      </c>
      <c r="Z1239" s="14">
        <f t="shared" si="290"/>
        <v>3</v>
      </c>
      <c r="AA1239" s="14">
        <f t="shared" si="291"/>
        <v>3</v>
      </c>
      <c r="AB1239" s="14">
        <f t="shared" si="292"/>
        <v>2</v>
      </c>
      <c r="AC1239" s="14">
        <f t="shared" si="293"/>
        <v>0</v>
      </c>
      <c r="AD1239" s="14">
        <f t="shared" si="294"/>
        <v>0</v>
      </c>
      <c r="AE1239" s="14">
        <f t="shared" si="295"/>
        <v>0</v>
      </c>
      <c r="AF1239" s="14">
        <f t="shared" si="296"/>
        <v>0</v>
      </c>
      <c r="AG1239" s="14">
        <f t="shared" si="297"/>
        <v>0</v>
      </c>
      <c r="AH1239" s="14">
        <f t="shared" si="298"/>
        <v>0</v>
      </c>
      <c r="AI1239" s="9">
        <f t="shared" si="299"/>
        <v>18.181818181818183</v>
      </c>
    </row>
    <row r="1240" spans="1:35">
      <c r="A1240" s="1">
        <v>92999</v>
      </c>
      <c r="B1240" s="14">
        <v>78</v>
      </c>
      <c r="C1240" s="14">
        <v>8</v>
      </c>
      <c r="D1240" s="2">
        <v>78.545000000000002</v>
      </c>
      <c r="E1240" s="3">
        <v>5</v>
      </c>
      <c r="F1240" s="14">
        <v>160</v>
      </c>
      <c r="G1240" s="14">
        <v>67</v>
      </c>
      <c r="H1240" s="14">
        <v>24</v>
      </c>
      <c r="I1240" s="14">
        <v>10</v>
      </c>
      <c r="J1240" s="14">
        <v>2</v>
      </c>
      <c r="K1240" s="14">
        <v>2</v>
      </c>
      <c r="L1240" s="14">
        <v>0</v>
      </c>
      <c r="M1240" s="14">
        <v>0</v>
      </c>
      <c r="N1240" s="14">
        <v>0</v>
      </c>
      <c r="O1240" s="14">
        <v>0</v>
      </c>
      <c r="P1240" s="14">
        <v>1</v>
      </c>
      <c r="Q1240" s="14">
        <v>0</v>
      </c>
      <c r="R1240" s="14">
        <v>0</v>
      </c>
      <c r="S1240">
        <v>0</v>
      </c>
      <c r="T1240" s="41">
        <v>2</v>
      </c>
      <c r="U1240" s="14">
        <f t="shared" si="285"/>
        <v>266</v>
      </c>
      <c r="V1240" s="14">
        <f t="shared" si="286"/>
        <v>106</v>
      </c>
      <c r="W1240" s="14">
        <f t="shared" si="287"/>
        <v>39</v>
      </c>
      <c r="X1240" s="14">
        <f t="shared" si="288"/>
        <v>15</v>
      </c>
      <c r="Y1240" s="14">
        <f t="shared" si="289"/>
        <v>5</v>
      </c>
      <c r="Z1240" s="14">
        <f t="shared" si="290"/>
        <v>3</v>
      </c>
      <c r="AA1240" s="14">
        <f t="shared" si="291"/>
        <v>1</v>
      </c>
      <c r="AB1240" s="14">
        <f t="shared" si="292"/>
        <v>1</v>
      </c>
      <c r="AC1240" s="14">
        <f t="shared" si="293"/>
        <v>1</v>
      </c>
      <c r="AD1240" s="14">
        <f t="shared" si="294"/>
        <v>1</v>
      </c>
      <c r="AE1240" s="14">
        <f t="shared" si="295"/>
        <v>1</v>
      </c>
      <c r="AF1240" s="14">
        <f t="shared" si="296"/>
        <v>0</v>
      </c>
      <c r="AG1240" s="14">
        <f t="shared" si="297"/>
        <v>0</v>
      </c>
      <c r="AH1240" s="14">
        <f t="shared" si="298"/>
        <v>0</v>
      </c>
      <c r="AI1240" s="9">
        <f t="shared" si="299"/>
        <v>14.661654135338345</v>
      </c>
    </row>
    <row r="1241" spans="1:35">
      <c r="A1241" s="1">
        <v>92999</v>
      </c>
      <c r="B1241" s="14">
        <v>78</v>
      </c>
      <c r="C1241" s="14">
        <v>9</v>
      </c>
      <c r="D1241" s="2">
        <v>78.594999999999999</v>
      </c>
      <c r="E1241" s="3">
        <v>5</v>
      </c>
      <c r="F1241" s="14">
        <v>163</v>
      </c>
      <c r="G1241" s="14">
        <v>67</v>
      </c>
      <c r="H1241" s="14">
        <v>18</v>
      </c>
      <c r="I1241" s="14">
        <v>7</v>
      </c>
      <c r="J1241" s="14">
        <v>0</v>
      </c>
      <c r="K1241" s="14">
        <v>1</v>
      </c>
      <c r="L1241" s="14">
        <v>0</v>
      </c>
      <c r="M1241" s="14">
        <v>0</v>
      </c>
      <c r="N1241" s="14">
        <v>0</v>
      </c>
      <c r="O1241" s="14">
        <v>0</v>
      </c>
      <c r="P1241" s="14">
        <v>0</v>
      </c>
      <c r="Q1241" s="14">
        <v>0</v>
      </c>
      <c r="R1241" s="14">
        <v>0</v>
      </c>
      <c r="S1241">
        <v>0</v>
      </c>
      <c r="T1241" s="41">
        <v>2</v>
      </c>
      <c r="U1241" s="14">
        <f t="shared" si="285"/>
        <v>256</v>
      </c>
      <c r="V1241" s="14">
        <f t="shared" si="286"/>
        <v>93</v>
      </c>
      <c r="W1241" s="14">
        <f t="shared" si="287"/>
        <v>26</v>
      </c>
      <c r="X1241" s="14">
        <f t="shared" si="288"/>
        <v>8</v>
      </c>
      <c r="Y1241" s="14">
        <f t="shared" si="289"/>
        <v>1</v>
      </c>
      <c r="Z1241" s="14">
        <f t="shared" si="290"/>
        <v>1</v>
      </c>
      <c r="AA1241" s="14">
        <f t="shared" si="291"/>
        <v>0</v>
      </c>
      <c r="AB1241" s="14">
        <f t="shared" si="292"/>
        <v>0</v>
      </c>
      <c r="AC1241" s="14">
        <f t="shared" si="293"/>
        <v>0</v>
      </c>
      <c r="AD1241" s="14">
        <f t="shared" si="294"/>
        <v>0</v>
      </c>
      <c r="AE1241" s="14">
        <f t="shared" si="295"/>
        <v>0</v>
      </c>
      <c r="AF1241" s="14">
        <f t="shared" si="296"/>
        <v>0</v>
      </c>
      <c r="AG1241" s="14">
        <f t="shared" si="297"/>
        <v>0</v>
      </c>
      <c r="AH1241" s="14">
        <f t="shared" si="298"/>
        <v>0</v>
      </c>
      <c r="AI1241" s="9">
        <f t="shared" si="299"/>
        <v>10.15625</v>
      </c>
    </row>
    <row r="1242" spans="1:35">
      <c r="A1242" s="1">
        <v>92999</v>
      </c>
      <c r="B1242" s="14">
        <v>78</v>
      </c>
      <c r="C1242" s="14">
        <v>10</v>
      </c>
      <c r="D1242" s="2">
        <v>78.644999999999996</v>
      </c>
      <c r="E1242" s="3">
        <v>5</v>
      </c>
      <c r="F1242" s="14">
        <v>179</v>
      </c>
      <c r="G1242" s="14">
        <v>73</v>
      </c>
      <c r="H1242" s="14">
        <v>24</v>
      </c>
      <c r="I1242" s="14">
        <v>4</v>
      </c>
      <c r="J1242" s="14">
        <v>0</v>
      </c>
      <c r="K1242" s="14">
        <v>2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>
        <v>0</v>
      </c>
      <c r="T1242" s="41">
        <v>2</v>
      </c>
      <c r="U1242" s="14">
        <f t="shared" si="285"/>
        <v>282</v>
      </c>
      <c r="V1242" s="14">
        <f t="shared" si="286"/>
        <v>103</v>
      </c>
      <c r="W1242" s="14">
        <f t="shared" si="287"/>
        <v>30</v>
      </c>
      <c r="X1242" s="14">
        <f t="shared" si="288"/>
        <v>6</v>
      </c>
      <c r="Y1242" s="14">
        <f t="shared" si="289"/>
        <v>2</v>
      </c>
      <c r="Z1242" s="14">
        <f t="shared" si="290"/>
        <v>2</v>
      </c>
      <c r="AA1242" s="14">
        <f t="shared" si="291"/>
        <v>0</v>
      </c>
      <c r="AB1242" s="14">
        <f t="shared" si="292"/>
        <v>0</v>
      </c>
      <c r="AC1242" s="14">
        <f t="shared" si="293"/>
        <v>0</v>
      </c>
      <c r="AD1242" s="14">
        <f t="shared" si="294"/>
        <v>0</v>
      </c>
      <c r="AE1242" s="14">
        <f t="shared" si="295"/>
        <v>0</v>
      </c>
      <c r="AF1242" s="14">
        <f t="shared" si="296"/>
        <v>0</v>
      </c>
      <c r="AG1242" s="14">
        <f t="shared" si="297"/>
        <v>0</v>
      </c>
      <c r="AH1242" s="14">
        <f t="shared" si="298"/>
        <v>0</v>
      </c>
      <c r="AI1242" s="9">
        <f t="shared" si="299"/>
        <v>10.638297872340425</v>
      </c>
    </row>
    <row r="1243" spans="1:35">
      <c r="A1243" s="1">
        <v>92999</v>
      </c>
      <c r="B1243" s="14">
        <v>78</v>
      </c>
      <c r="C1243" s="14">
        <v>11</v>
      </c>
      <c r="D1243" s="2">
        <v>78.694999999999993</v>
      </c>
      <c r="E1243" s="3">
        <v>5</v>
      </c>
      <c r="F1243" s="14">
        <v>160</v>
      </c>
      <c r="G1243" s="14">
        <v>76</v>
      </c>
      <c r="H1243" s="14">
        <v>22</v>
      </c>
      <c r="I1243" s="14">
        <v>8</v>
      </c>
      <c r="J1243" s="14">
        <v>1</v>
      </c>
      <c r="K1243" s="14">
        <v>0</v>
      </c>
      <c r="L1243" s="14">
        <v>0</v>
      </c>
      <c r="M1243" s="14">
        <v>0</v>
      </c>
      <c r="N1243" s="14">
        <v>0</v>
      </c>
      <c r="O1243" s="14">
        <v>0</v>
      </c>
      <c r="P1243" s="14">
        <v>0</v>
      </c>
      <c r="Q1243" s="14">
        <v>0</v>
      </c>
      <c r="R1243" s="14">
        <v>0</v>
      </c>
      <c r="S1243">
        <v>0</v>
      </c>
      <c r="T1243" s="41">
        <v>2</v>
      </c>
      <c r="U1243" s="14">
        <f t="shared" si="285"/>
        <v>267</v>
      </c>
      <c r="V1243" s="14">
        <f t="shared" si="286"/>
        <v>107</v>
      </c>
      <c r="W1243" s="14">
        <f t="shared" si="287"/>
        <v>31</v>
      </c>
      <c r="X1243" s="14">
        <f t="shared" si="288"/>
        <v>9</v>
      </c>
      <c r="Y1243" s="14">
        <f t="shared" si="289"/>
        <v>1</v>
      </c>
      <c r="Z1243" s="14">
        <f t="shared" si="290"/>
        <v>0</v>
      </c>
      <c r="AA1243" s="14">
        <f t="shared" si="291"/>
        <v>0</v>
      </c>
      <c r="AB1243" s="14">
        <f t="shared" si="292"/>
        <v>0</v>
      </c>
      <c r="AC1243" s="14">
        <f t="shared" si="293"/>
        <v>0</v>
      </c>
      <c r="AD1243" s="14">
        <f t="shared" si="294"/>
        <v>0</v>
      </c>
      <c r="AE1243" s="14">
        <f t="shared" si="295"/>
        <v>0</v>
      </c>
      <c r="AF1243" s="14">
        <f t="shared" si="296"/>
        <v>0</v>
      </c>
      <c r="AG1243" s="14">
        <f t="shared" si="297"/>
        <v>0</v>
      </c>
      <c r="AH1243" s="14">
        <f t="shared" si="298"/>
        <v>0</v>
      </c>
      <c r="AI1243" s="9">
        <f t="shared" si="299"/>
        <v>11.610486891385769</v>
      </c>
    </row>
    <row r="1244" spans="1:35">
      <c r="A1244" s="1">
        <v>92999</v>
      </c>
      <c r="B1244" s="14">
        <v>78</v>
      </c>
      <c r="C1244" s="14">
        <v>12</v>
      </c>
      <c r="D1244" s="2">
        <v>78.745000000000005</v>
      </c>
      <c r="E1244" s="3">
        <v>5</v>
      </c>
      <c r="F1244" s="14">
        <v>59</v>
      </c>
      <c r="G1244" s="14">
        <v>34</v>
      </c>
      <c r="H1244" s="14">
        <v>12</v>
      </c>
      <c r="I1244" s="14">
        <v>7</v>
      </c>
      <c r="J1244" s="14">
        <v>5</v>
      </c>
      <c r="K1244" s="14">
        <v>3</v>
      </c>
      <c r="L1244" s="14">
        <v>0</v>
      </c>
      <c r="M1244" s="14">
        <v>0</v>
      </c>
      <c r="N1244" s="14">
        <v>0</v>
      </c>
      <c r="O1244" s="14">
        <v>0</v>
      </c>
      <c r="P1244" s="14">
        <v>0</v>
      </c>
      <c r="Q1244" s="14">
        <v>0</v>
      </c>
      <c r="R1244" s="14">
        <v>0</v>
      </c>
      <c r="S1244">
        <v>0</v>
      </c>
      <c r="T1244" s="41">
        <v>2</v>
      </c>
      <c r="U1244" s="14">
        <f t="shared" si="285"/>
        <v>120</v>
      </c>
      <c r="V1244" s="14">
        <f t="shared" si="286"/>
        <v>61</v>
      </c>
      <c r="W1244" s="14">
        <f t="shared" si="287"/>
        <v>27</v>
      </c>
      <c r="X1244" s="14">
        <f t="shared" si="288"/>
        <v>15</v>
      </c>
      <c r="Y1244" s="14">
        <f t="shared" si="289"/>
        <v>8</v>
      </c>
      <c r="Z1244" s="14">
        <f t="shared" si="290"/>
        <v>3</v>
      </c>
      <c r="AA1244" s="14">
        <f t="shared" si="291"/>
        <v>0</v>
      </c>
      <c r="AB1244" s="14">
        <f t="shared" si="292"/>
        <v>0</v>
      </c>
      <c r="AC1244" s="14">
        <f t="shared" si="293"/>
        <v>0</v>
      </c>
      <c r="AD1244" s="14">
        <f t="shared" si="294"/>
        <v>0</v>
      </c>
      <c r="AE1244" s="14">
        <f t="shared" si="295"/>
        <v>0</v>
      </c>
      <c r="AF1244" s="14">
        <f t="shared" si="296"/>
        <v>0</v>
      </c>
      <c r="AG1244" s="14">
        <f t="shared" si="297"/>
        <v>0</v>
      </c>
      <c r="AH1244" s="14">
        <f t="shared" si="298"/>
        <v>0</v>
      </c>
      <c r="AI1244" s="9">
        <f t="shared" si="299"/>
        <v>22.5</v>
      </c>
    </row>
    <row r="1245" spans="1:35">
      <c r="A1245" s="1">
        <v>92999</v>
      </c>
      <c r="B1245" s="14">
        <v>78</v>
      </c>
      <c r="C1245" s="14">
        <v>13</v>
      </c>
      <c r="D1245" s="2">
        <v>78.795000000000002</v>
      </c>
      <c r="E1245" s="3">
        <v>5</v>
      </c>
      <c r="F1245" s="14">
        <v>28</v>
      </c>
      <c r="G1245" s="14">
        <v>22</v>
      </c>
      <c r="H1245" s="14">
        <v>7</v>
      </c>
      <c r="I1245" s="14">
        <v>4</v>
      </c>
      <c r="J1245" s="14">
        <v>0</v>
      </c>
      <c r="K1245" s="14">
        <v>0</v>
      </c>
      <c r="L1245" s="14">
        <v>1</v>
      </c>
      <c r="M1245" s="14">
        <v>0</v>
      </c>
      <c r="N1245" s="14">
        <v>0</v>
      </c>
      <c r="O1245" s="14">
        <v>0</v>
      </c>
      <c r="P1245" s="14">
        <v>0</v>
      </c>
      <c r="Q1245" s="14">
        <v>0</v>
      </c>
      <c r="R1245" s="14">
        <v>0</v>
      </c>
      <c r="S1245">
        <v>0</v>
      </c>
      <c r="T1245" s="41">
        <v>2</v>
      </c>
      <c r="U1245" s="14">
        <f t="shared" si="285"/>
        <v>62</v>
      </c>
      <c r="V1245" s="14">
        <f t="shared" si="286"/>
        <v>34</v>
      </c>
      <c r="W1245" s="14">
        <f t="shared" si="287"/>
        <v>12</v>
      </c>
      <c r="X1245" s="14">
        <f t="shared" si="288"/>
        <v>5</v>
      </c>
      <c r="Y1245" s="14">
        <f t="shared" si="289"/>
        <v>1</v>
      </c>
      <c r="Z1245" s="14">
        <f t="shared" si="290"/>
        <v>1</v>
      </c>
      <c r="AA1245" s="14">
        <f t="shared" si="291"/>
        <v>1</v>
      </c>
      <c r="AB1245" s="14">
        <f t="shared" si="292"/>
        <v>0</v>
      </c>
      <c r="AC1245" s="14">
        <f t="shared" si="293"/>
        <v>0</v>
      </c>
      <c r="AD1245" s="14">
        <f t="shared" si="294"/>
        <v>0</v>
      </c>
      <c r="AE1245" s="14">
        <f t="shared" si="295"/>
        <v>0</v>
      </c>
      <c r="AF1245" s="14">
        <f t="shared" si="296"/>
        <v>0</v>
      </c>
      <c r="AG1245" s="14">
        <f t="shared" si="297"/>
        <v>0</v>
      </c>
      <c r="AH1245" s="14">
        <f t="shared" si="298"/>
        <v>0</v>
      </c>
      <c r="AI1245" s="9">
        <f t="shared" si="299"/>
        <v>19.35483870967742</v>
      </c>
    </row>
    <row r="1246" spans="1:35">
      <c r="A1246" s="1">
        <v>92999</v>
      </c>
      <c r="B1246" s="14">
        <v>78</v>
      </c>
      <c r="C1246" s="14">
        <v>14</v>
      </c>
      <c r="D1246" s="2">
        <v>78.844999999999999</v>
      </c>
      <c r="E1246" s="3">
        <v>5</v>
      </c>
      <c r="F1246" s="14">
        <v>374</v>
      </c>
      <c r="G1246" s="14">
        <v>201</v>
      </c>
      <c r="H1246" s="14">
        <v>82</v>
      </c>
      <c r="I1246" s="14">
        <v>30</v>
      </c>
      <c r="J1246" s="14">
        <v>10</v>
      </c>
      <c r="K1246" s="14">
        <v>1</v>
      </c>
      <c r="L1246" s="14">
        <v>2</v>
      </c>
      <c r="M1246" s="14">
        <v>1</v>
      </c>
      <c r="N1246" s="14">
        <v>0</v>
      </c>
      <c r="O1246" s="14">
        <v>0</v>
      </c>
      <c r="P1246" s="14">
        <v>0</v>
      </c>
      <c r="Q1246" s="14">
        <v>0</v>
      </c>
      <c r="R1246" s="14">
        <v>0</v>
      </c>
      <c r="S1246">
        <v>0</v>
      </c>
      <c r="T1246" s="41">
        <v>2</v>
      </c>
      <c r="U1246" s="14">
        <f t="shared" si="285"/>
        <v>701</v>
      </c>
      <c r="V1246" s="14">
        <f t="shared" si="286"/>
        <v>327</v>
      </c>
      <c r="W1246" s="14">
        <f t="shared" si="287"/>
        <v>126</v>
      </c>
      <c r="X1246" s="14">
        <f t="shared" si="288"/>
        <v>44</v>
      </c>
      <c r="Y1246" s="14">
        <f t="shared" si="289"/>
        <v>14</v>
      </c>
      <c r="Z1246" s="14">
        <f t="shared" si="290"/>
        <v>4</v>
      </c>
      <c r="AA1246" s="14">
        <f t="shared" si="291"/>
        <v>3</v>
      </c>
      <c r="AB1246" s="14">
        <f t="shared" si="292"/>
        <v>1</v>
      </c>
      <c r="AC1246" s="14">
        <f t="shared" si="293"/>
        <v>0</v>
      </c>
      <c r="AD1246" s="14">
        <f t="shared" si="294"/>
        <v>0</v>
      </c>
      <c r="AE1246" s="14">
        <f t="shared" si="295"/>
        <v>0</v>
      </c>
      <c r="AF1246" s="14">
        <f t="shared" si="296"/>
        <v>0</v>
      </c>
      <c r="AG1246" s="14">
        <f t="shared" si="297"/>
        <v>0</v>
      </c>
      <c r="AH1246" s="14">
        <f t="shared" si="298"/>
        <v>0</v>
      </c>
      <c r="AI1246" s="9">
        <f t="shared" si="299"/>
        <v>17.974322396576319</v>
      </c>
    </row>
    <row r="1247" spans="1:35">
      <c r="A1247" s="1">
        <v>92999</v>
      </c>
      <c r="B1247" s="14">
        <v>78</v>
      </c>
      <c r="C1247" s="14">
        <v>15</v>
      </c>
      <c r="D1247" s="2">
        <v>78.894999999999996</v>
      </c>
      <c r="E1247" s="3">
        <v>5</v>
      </c>
      <c r="F1247" s="14">
        <v>362</v>
      </c>
      <c r="G1247" s="14">
        <v>215</v>
      </c>
      <c r="H1247" s="14">
        <v>130</v>
      </c>
      <c r="I1247" s="14">
        <v>66</v>
      </c>
      <c r="J1247" s="14">
        <v>21</v>
      </c>
      <c r="K1247" s="14">
        <v>9</v>
      </c>
      <c r="L1247" s="14">
        <v>3</v>
      </c>
      <c r="M1247" s="14">
        <v>0</v>
      </c>
      <c r="N1247" s="14">
        <v>0</v>
      </c>
      <c r="O1247" s="14">
        <v>0</v>
      </c>
      <c r="P1247" s="14">
        <v>0</v>
      </c>
      <c r="Q1247" s="14">
        <v>0</v>
      </c>
      <c r="R1247" s="14">
        <v>0</v>
      </c>
      <c r="S1247">
        <v>0</v>
      </c>
      <c r="T1247" s="41">
        <v>2</v>
      </c>
      <c r="U1247" s="14">
        <f t="shared" si="285"/>
        <v>806</v>
      </c>
      <c r="V1247" s="14">
        <f t="shared" si="286"/>
        <v>444</v>
      </c>
      <c r="W1247" s="14">
        <f t="shared" si="287"/>
        <v>229</v>
      </c>
      <c r="X1247" s="14">
        <f t="shared" si="288"/>
        <v>99</v>
      </c>
      <c r="Y1247" s="14">
        <f t="shared" si="289"/>
        <v>33</v>
      </c>
      <c r="Z1247" s="14">
        <f t="shared" si="290"/>
        <v>12</v>
      </c>
      <c r="AA1247" s="14">
        <f t="shared" si="291"/>
        <v>3</v>
      </c>
      <c r="AB1247" s="14">
        <f t="shared" si="292"/>
        <v>0</v>
      </c>
      <c r="AC1247" s="14">
        <f t="shared" si="293"/>
        <v>0</v>
      </c>
      <c r="AD1247" s="14">
        <f t="shared" si="294"/>
        <v>0</v>
      </c>
      <c r="AE1247" s="14">
        <f t="shared" si="295"/>
        <v>0</v>
      </c>
      <c r="AF1247" s="14">
        <f t="shared" si="296"/>
        <v>0</v>
      </c>
      <c r="AG1247" s="14">
        <f t="shared" si="297"/>
        <v>0</v>
      </c>
      <c r="AH1247" s="14">
        <f t="shared" si="298"/>
        <v>0</v>
      </c>
      <c r="AI1247" s="9">
        <f t="shared" si="299"/>
        <v>28.411910669975189</v>
      </c>
    </row>
    <row r="1248" spans="1:35">
      <c r="A1248" s="1">
        <v>92999</v>
      </c>
      <c r="B1248" s="14">
        <v>78</v>
      </c>
      <c r="C1248" s="14">
        <v>16</v>
      </c>
      <c r="D1248" s="2">
        <v>78.944999999999993</v>
      </c>
      <c r="E1248" s="3">
        <v>5</v>
      </c>
      <c r="F1248" s="14">
        <v>289</v>
      </c>
      <c r="G1248" s="14">
        <v>199</v>
      </c>
      <c r="H1248" s="14">
        <v>83</v>
      </c>
      <c r="I1248" s="14">
        <v>34</v>
      </c>
      <c r="J1248" s="14">
        <v>8</v>
      </c>
      <c r="K1248" s="14">
        <v>2</v>
      </c>
      <c r="L1248" s="14">
        <v>1</v>
      </c>
      <c r="M1248" s="14">
        <v>2</v>
      </c>
      <c r="N1248" s="14">
        <v>1</v>
      </c>
      <c r="O1248" s="14">
        <v>3</v>
      </c>
      <c r="P1248" s="14">
        <v>2</v>
      </c>
      <c r="Q1248" s="14">
        <v>0</v>
      </c>
      <c r="R1248" s="14">
        <v>0</v>
      </c>
      <c r="S1248">
        <v>0</v>
      </c>
      <c r="T1248" s="41">
        <v>2</v>
      </c>
      <c r="U1248" s="14">
        <f t="shared" si="285"/>
        <v>624</v>
      </c>
      <c r="V1248" s="14">
        <f t="shared" si="286"/>
        <v>335</v>
      </c>
      <c r="W1248" s="14">
        <f t="shared" si="287"/>
        <v>136</v>
      </c>
      <c r="X1248" s="14">
        <f t="shared" si="288"/>
        <v>53</v>
      </c>
      <c r="Y1248" s="14">
        <f t="shared" si="289"/>
        <v>19</v>
      </c>
      <c r="Z1248" s="14">
        <f t="shared" si="290"/>
        <v>11</v>
      </c>
      <c r="AA1248" s="14">
        <f t="shared" si="291"/>
        <v>9</v>
      </c>
      <c r="AB1248" s="14">
        <f t="shared" si="292"/>
        <v>8</v>
      </c>
      <c r="AC1248" s="14">
        <f t="shared" si="293"/>
        <v>6</v>
      </c>
      <c r="AD1248" s="14">
        <f t="shared" si="294"/>
        <v>5</v>
      </c>
      <c r="AE1248" s="14">
        <f t="shared" si="295"/>
        <v>2</v>
      </c>
      <c r="AF1248" s="14">
        <f t="shared" si="296"/>
        <v>0</v>
      </c>
      <c r="AG1248" s="14">
        <f t="shared" si="297"/>
        <v>0</v>
      </c>
      <c r="AH1248" s="14">
        <f t="shared" si="298"/>
        <v>0</v>
      </c>
      <c r="AI1248" s="9">
        <f t="shared" si="299"/>
        <v>21.794871794871796</v>
      </c>
    </row>
    <row r="1249" spans="1:35">
      <c r="A1249" s="1">
        <v>92999</v>
      </c>
      <c r="B1249" s="14">
        <v>78</v>
      </c>
      <c r="C1249" s="14">
        <v>17</v>
      </c>
      <c r="D1249" s="2">
        <v>78.995000000000005</v>
      </c>
      <c r="E1249" s="3">
        <v>5</v>
      </c>
      <c r="F1249" s="14">
        <v>368</v>
      </c>
      <c r="G1249" s="14">
        <v>220</v>
      </c>
      <c r="H1249" s="14">
        <v>90</v>
      </c>
      <c r="I1249" s="14">
        <v>42</v>
      </c>
      <c r="J1249" s="14">
        <v>16</v>
      </c>
      <c r="K1249" s="14">
        <v>3</v>
      </c>
      <c r="L1249" s="14">
        <v>3</v>
      </c>
      <c r="M1249" s="14">
        <v>1</v>
      </c>
      <c r="N1249" s="14">
        <v>0</v>
      </c>
      <c r="O1249" s="14">
        <v>0</v>
      </c>
      <c r="P1249" s="14">
        <v>0</v>
      </c>
      <c r="Q1249" s="14">
        <v>0</v>
      </c>
      <c r="R1249" s="14">
        <v>0</v>
      </c>
      <c r="S1249">
        <v>0</v>
      </c>
      <c r="T1249" s="41">
        <v>2</v>
      </c>
      <c r="U1249" s="14">
        <f t="shared" si="285"/>
        <v>743</v>
      </c>
      <c r="V1249" s="14">
        <f t="shared" si="286"/>
        <v>375</v>
      </c>
      <c r="W1249" s="14">
        <f t="shared" si="287"/>
        <v>155</v>
      </c>
      <c r="X1249" s="14">
        <f t="shared" si="288"/>
        <v>65</v>
      </c>
      <c r="Y1249" s="14">
        <f t="shared" si="289"/>
        <v>23</v>
      </c>
      <c r="Z1249" s="14">
        <f t="shared" si="290"/>
        <v>7</v>
      </c>
      <c r="AA1249" s="14">
        <f t="shared" si="291"/>
        <v>4</v>
      </c>
      <c r="AB1249" s="14">
        <f t="shared" si="292"/>
        <v>1</v>
      </c>
      <c r="AC1249" s="14">
        <f t="shared" si="293"/>
        <v>0</v>
      </c>
      <c r="AD1249" s="14">
        <f t="shared" si="294"/>
        <v>0</v>
      </c>
      <c r="AE1249" s="14">
        <f t="shared" si="295"/>
        <v>0</v>
      </c>
      <c r="AF1249" s="14">
        <f t="shared" si="296"/>
        <v>0</v>
      </c>
      <c r="AG1249" s="14">
        <f t="shared" si="297"/>
        <v>0</v>
      </c>
      <c r="AH1249" s="14">
        <f t="shared" si="298"/>
        <v>0</v>
      </c>
      <c r="AI1249" s="9">
        <f t="shared" si="299"/>
        <v>20.861372812920592</v>
      </c>
    </row>
    <row r="1250" spans="1:35">
      <c r="A1250" s="1">
        <v>92999</v>
      </c>
      <c r="B1250" s="14">
        <v>78</v>
      </c>
      <c r="C1250" s="14">
        <v>18</v>
      </c>
      <c r="D1250" s="2">
        <v>79.045000000000002</v>
      </c>
      <c r="E1250" s="3">
        <v>5</v>
      </c>
      <c r="F1250" s="14">
        <v>227</v>
      </c>
      <c r="G1250" s="14">
        <v>135</v>
      </c>
      <c r="H1250" s="14">
        <v>85</v>
      </c>
      <c r="I1250" s="14">
        <v>35</v>
      </c>
      <c r="J1250" s="14">
        <v>11</v>
      </c>
      <c r="K1250" s="14">
        <v>5</v>
      </c>
      <c r="L1250" s="14">
        <v>1</v>
      </c>
      <c r="M1250" s="14">
        <v>0</v>
      </c>
      <c r="N1250" s="14">
        <v>0</v>
      </c>
      <c r="O1250" s="14">
        <v>0</v>
      </c>
      <c r="P1250" s="14">
        <v>0</v>
      </c>
      <c r="Q1250" s="14">
        <v>0</v>
      </c>
      <c r="R1250" s="14">
        <v>0</v>
      </c>
      <c r="S1250">
        <v>0</v>
      </c>
      <c r="T1250" s="41">
        <v>2</v>
      </c>
      <c r="U1250" s="14">
        <f t="shared" si="285"/>
        <v>499</v>
      </c>
      <c r="V1250" s="14">
        <f t="shared" si="286"/>
        <v>272</v>
      </c>
      <c r="W1250" s="14">
        <f t="shared" si="287"/>
        <v>137</v>
      </c>
      <c r="X1250" s="14">
        <f t="shared" si="288"/>
        <v>52</v>
      </c>
      <c r="Y1250" s="14">
        <f t="shared" si="289"/>
        <v>17</v>
      </c>
      <c r="Z1250" s="14">
        <f t="shared" si="290"/>
        <v>6</v>
      </c>
      <c r="AA1250" s="14">
        <f t="shared" si="291"/>
        <v>1</v>
      </c>
      <c r="AB1250" s="14">
        <f t="shared" si="292"/>
        <v>0</v>
      </c>
      <c r="AC1250" s="14">
        <f t="shared" si="293"/>
        <v>0</v>
      </c>
      <c r="AD1250" s="14">
        <f t="shared" si="294"/>
        <v>0</v>
      </c>
      <c r="AE1250" s="14">
        <f t="shared" si="295"/>
        <v>0</v>
      </c>
      <c r="AF1250" s="14">
        <f t="shared" si="296"/>
        <v>0</v>
      </c>
      <c r="AG1250" s="14">
        <f t="shared" si="297"/>
        <v>0</v>
      </c>
      <c r="AH1250" s="14">
        <f t="shared" si="298"/>
        <v>0</v>
      </c>
      <c r="AI1250" s="9">
        <f t="shared" si="299"/>
        <v>27.45490981963928</v>
      </c>
    </row>
    <row r="1251" spans="1:35">
      <c r="A1251" s="1">
        <v>92999</v>
      </c>
      <c r="B1251" s="14">
        <v>78</v>
      </c>
      <c r="C1251" s="14">
        <v>19</v>
      </c>
      <c r="D1251" s="2">
        <v>79.094999999999999</v>
      </c>
      <c r="E1251" s="3">
        <v>5</v>
      </c>
      <c r="F1251" s="14">
        <v>168</v>
      </c>
      <c r="G1251" s="14">
        <v>101</v>
      </c>
      <c r="H1251" s="14">
        <v>50</v>
      </c>
      <c r="I1251" s="14">
        <v>19</v>
      </c>
      <c r="J1251" s="14">
        <v>4</v>
      </c>
      <c r="K1251" s="14">
        <v>0</v>
      </c>
      <c r="L1251" s="14">
        <v>2</v>
      </c>
      <c r="M1251" s="14">
        <v>0</v>
      </c>
      <c r="N1251" s="14">
        <v>0</v>
      </c>
      <c r="O1251" s="14">
        <v>0</v>
      </c>
      <c r="P1251" s="14">
        <v>0</v>
      </c>
      <c r="Q1251" s="14">
        <v>0</v>
      </c>
      <c r="R1251" s="14">
        <v>0</v>
      </c>
      <c r="S1251">
        <v>0</v>
      </c>
      <c r="T1251" s="41">
        <v>2</v>
      </c>
      <c r="U1251" s="14">
        <f t="shared" si="285"/>
        <v>344</v>
      </c>
      <c r="V1251" s="14">
        <f t="shared" si="286"/>
        <v>176</v>
      </c>
      <c r="W1251" s="14">
        <f t="shared" si="287"/>
        <v>75</v>
      </c>
      <c r="X1251" s="14">
        <f t="shared" si="288"/>
        <v>25</v>
      </c>
      <c r="Y1251" s="14">
        <f t="shared" si="289"/>
        <v>6</v>
      </c>
      <c r="Z1251" s="14">
        <f t="shared" si="290"/>
        <v>2</v>
      </c>
      <c r="AA1251" s="14">
        <f t="shared" si="291"/>
        <v>2</v>
      </c>
      <c r="AB1251" s="14">
        <f t="shared" si="292"/>
        <v>0</v>
      </c>
      <c r="AC1251" s="14">
        <f t="shared" si="293"/>
        <v>0</v>
      </c>
      <c r="AD1251" s="14">
        <f t="shared" si="294"/>
        <v>0</v>
      </c>
      <c r="AE1251" s="14">
        <f t="shared" si="295"/>
        <v>0</v>
      </c>
      <c r="AF1251" s="14">
        <f t="shared" si="296"/>
        <v>0</v>
      </c>
      <c r="AG1251" s="14">
        <f t="shared" si="297"/>
        <v>0</v>
      </c>
      <c r="AH1251" s="14">
        <f t="shared" si="298"/>
        <v>0</v>
      </c>
      <c r="AI1251" s="9">
        <f t="shared" si="299"/>
        <v>21.802325581395348</v>
      </c>
    </row>
    <row r="1252" spans="1:35">
      <c r="A1252" s="1">
        <v>92999</v>
      </c>
      <c r="B1252" s="14">
        <v>78</v>
      </c>
      <c r="C1252" s="14">
        <v>20</v>
      </c>
      <c r="D1252" s="2">
        <v>79.144999999999996</v>
      </c>
      <c r="E1252" s="3">
        <v>5</v>
      </c>
      <c r="F1252" s="14">
        <v>104</v>
      </c>
      <c r="G1252" s="14">
        <v>62</v>
      </c>
      <c r="H1252" s="14">
        <v>28</v>
      </c>
      <c r="I1252" s="14">
        <v>5</v>
      </c>
      <c r="J1252" s="14">
        <v>1</v>
      </c>
      <c r="K1252" s="14">
        <v>1</v>
      </c>
      <c r="L1252" s="14">
        <v>0</v>
      </c>
      <c r="M1252" s="14">
        <v>2</v>
      </c>
      <c r="N1252" s="14">
        <v>1</v>
      </c>
      <c r="O1252" s="14">
        <v>0</v>
      </c>
      <c r="P1252" s="14">
        <v>0</v>
      </c>
      <c r="Q1252" s="14">
        <v>0</v>
      </c>
      <c r="R1252" s="14">
        <v>1</v>
      </c>
      <c r="S1252">
        <v>1</v>
      </c>
      <c r="T1252" s="41">
        <v>2</v>
      </c>
      <c r="U1252" s="14">
        <f t="shared" si="285"/>
        <v>206</v>
      </c>
      <c r="V1252" s="14">
        <f t="shared" si="286"/>
        <v>102</v>
      </c>
      <c r="W1252" s="14">
        <f t="shared" si="287"/>
        <v>40</v>
      </c>
      <c r="X1252" s="14">
        <f t="shared" si="288"/>
        <v>12</v>
      </c>
      <c r="Y1252" s="14">
        <f t="shared" si="289"/>
        <v>7</v>
      </c>
      <c r="Z1252" s="14">
        <f t="shared" si="290"/>
        <v>6</v>
      </c>
      <c r="AA1252" s="14">
        <f t="shared" si="291"/>
        <v>5</v>
      </c>
      <c r="AB1252" s="14">
        <f t="shared" si="292"/>
        <v>5</v>
      </c>
      <c r="AC1252" s="14">
        <f t="shared" si="293"/>
        <v>3</v>
      </c>
      <c r="AD1252" s="14">
        <f t="shared" si="294"/>
        <v>2</v>
      </c>
      <c r="AE1252" s="14">
        <f t="shared" si="295"/>
        <v>2</v>
      </c>
      <c r="AF1252" s="14">
        <f t="shared" si="296"/>
        <v>2</v>
      </c>
      <c r="AG1252" s="14">
        <f t="shared" si="297"/>
        <v>2</v>
      </c>
      <c r="AH1252" s="14">
        <f t="shared" si="298"/>
        <v>1</v>
      </c>
      <c r="AI1252" s="9">
        <f t="shared" si="299"/>
        <v>19.417475728155338</v>
      </c>
    </row>
    <row r="1253" spans="1:35">
      <c r="A1253" s="1">
        <v>92999</v>
      </c>
      <c r="B1253" s="14">
        <v>78</v>
      </c>
      <c r="C1253" s="14">
        <v>21</v>
      </c>
      <c r="D1253" s="2">
        <v>79.194999999999993</v>
      </c>
      <c r="E1253" s="3">
        <v>4.5</v>
      </c>
      <c r="F1253" s="14">
        <v>82</v>
      </c>
      <c r="G1253" s="14">
        <v>44</v>
      </c>
      <c r="H1253" s="14">
        <v>27</v>
      </c>
      <c r="I1253" s="14">
        <v>10</v>
      </c>
      <c r="J1253" s="14">
        <v>5</v>
      </c>
      <c r="K1253" s="14">
        <v>1</v>
      </c>
      <c r="L1253" s="14">
        <v>1</v>
      </c>
      <c r="M1253" s="14">
        <v>1</v>
      </c>
      <c r="N1253" s="14">
        <v>1</v>
      </c>
      <c r="O1253" s="14">
        <v>1</v>
      </c>
      <c r="P1253" s="14">
        <v>0</v>
      </c>
      <c r="Q1253" s="14">
        <v>0</v>
      </c>
      <c r="R1253" s="14">
        <v>0</v>
      </c>
      <c r="S1253">
        <v>0</v>
      </c>
      <c r="T1253" s="41">
        <v>2</v>
      </c>
      <c r="U1253" s="14">
        <f t="shared" si="285"/>
        <v>173</v>
      </c>
      <c r="V1253" s="14">
        <f t="shared" si="286"/>
        <v>91</v>
      </c>
      <c r="W1253" s="14">
        <f t="shared" si="287"/>
        <v>47</v>
      </c>
      <c r="X1253" s="14">
        <f t="shared" si="288"/>
        <v>20</v>
      </c>
      <c r="Y1253" s="14">
        <f t="shared" si="289"/>
        <v>10</v>
      </c>
      <c r="Z1253" s="14">
        <f t="shared" si="290"/>
        <v>5</v>
      </c>
      <c r="AA1253" s="14">
        <f t="shared" si="291"/>
        <v>4</v>
      </c>
      <c r="AB1253" s="14">
        <f t="shared" si="292"/>
        <v>3</v>
      </c>
      <c r="AC1253" s="14">
        <f t="shared" si="293"/>
        <v>2</v>
      </c>
      <c r="AD1253" s="14">
        <f t="shared" si="294"/>
        <v>1</v>
      </c>
      <c r="AE1253" s="14">
        <f t="shared" si="295"/>
        <v>0</v>
      </c>
      <c r="AF1253" s="14">
        <f t="shared" si="296"/>
        <v>0</v>
      </c>
      <c r="AG1253" s="14">
        <f t="shared" si="297"/>
        <v>0</v>
      </c>
      <c r="AH1253" s="14">
        <f t="shared" si="298"/>
        <v>0</v>
      </c>
      <c r="AI1253" s="9">
        <f t="shared" si="299"/>
        <v>27.167630057803464</v>
      </c>
    </row>
    <row r="1254" spans="1:35">
      <c r="A1254" s="1">
        <v>100399</v>
      </c>
      <c r="B1254" s="14">
        <v>79</v>
      </c>
      <c r="C1254" s="14">
        <v>1</v>
      </c>
      <c r="D1254" s="2">
        <v>79.239999999999995</v>
      </c>
      <c r="E1254" s="3">
        <v>5.0999999999999996</v>
      </c>
      <c r="F1254" s="14">
        <v>376</v>
      </c>
      <c r="G1254" s="14">
        <v>230</v>
      </c>
      <c r="H1254" s="14">
        <v>121</v>
      </c>
      <c r="I1254" s="14">
        <v>53</v>
      </c>
      <c r="J1254" s="14">
        <v>17</v>
      </c>
      <c r="K1254" s="14">
        <v>3</v>
      </c>
      <c r="L1254" s="14">
        <v>3</v>
      </c>
      <c r="M1254" s="14">
        <v>0</v>
      </c>
      <c r="N1254" s="14">
        <v>0</v>
      </c>
      <c r="O1254" s="14">
        <v>0</v>
      </c>
      <c r="P1254" s="14">
        <v>0</v>
      </c>
      <c r="Q1254" s="14">
        <v>0</v>
      </c>
      <c r="R1254" s="14">
        <v>0</v>
      </c>
      <c r="S1254">
        <v>0</v>
      </c>
      <c r="T1254" s="41">
        <v>2</v>
      </c>
      <c r="U1254" s="14">
        <f t="shared" si="285"/>
        <v>803</v>
      </c>
      <c r="V1254" s="14">
        <f t="shared" si="286"/>
        <v>427</v>
      </c>
      <c r="W1254" s="14">
        <f t="shared" si="287"/>
        <v>197</v>
      </c>
      <c r="X1254" s="14">
        <f t="shared" si="288"/>
        <v>76</v>
      </c>
      <c r="Y1254" s="14">
        <f t="shared" si="289"/>
        <v>23</v>
      </c>
      <c r="Z1254" s="14">
        <f t="shared" si="290"/>
        <v>6</v>
      </c>
      <c r="AA1254" s="14">
        <f t="shared" si="291"/>
        <v>3</v>
      </c>
      <c r="AB1254" s="14">
        <f t="shared" si="292"/>
        <v>0</v>
      </c>
      <c r="AC1254" s="14">
        <f t="shared" si="293"/>
        <v>0</v>
      </c>
      <c r="AD1254" s="14">
        <f t="shared" si="294"/>
        <v>0</v>
      </c>
      <c r="AE1254" s="14">
        <f t="shared" si="295"/>
        <v>0</v>
      </c>
      <c r="AF1254" s="14">
        <f t="shared" si="296"/>
        <v>0</v>
      </c>
      <c r="AG1254" s="14">
        <f t="shared" si="297"/>
        <v>0</v>
      </c>
      <c r="AH1254" s="14">
        <f t="shared" si="298"/>
        <v>0</v>
      </c>
      <c r="AI1254" s="9">
        <f t="shared" si="299"/>
        <v>24.533001245330013</v>
      </c>
    </row>
    <row r="1255" spans="1:35">
      <c r="A1255" s="1">
        <v>100399</v>
      </c>
      <c r="B1255" s="14">
        <v>79</v>
      </c>
      <c r="C1255" s="14">
        <v>2</v>
      </c>
      <c r="D1255" s="2">
        <v>79.290999999999997</v>
      </c>
      <c r="E1255" s="3">
        <v>5.0999999999999996</v>
      </c>
      <c r="F1255" s="14">
        <v>244</v>
      </c>
      <c r="G1255" s="14">
        <v>151</v>
      </c>
      <c r="H1255" s="14">
        <v>88</v>
      </c>
      <c r="I1255" s="14">
        <v>41</v>
      </c>
      <c r="J1255" s="14">
        <v>8</v>
      </c>
      <c r="K1255" s="14">
        <v>3</v>
      </c>
      <c r="L1255" s="14">
        <v>3</v>
      </c>
      <c r="M1255" s="14">
        <v>4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>
        <v>0</v>
      </c>
      <c r="T1255" s="41">
        <v>2</v>
      </c>
      <c r="U1255" s="14">
        <f t="shared" si="285"/>
        <v>542</v>
      </c>
      <c r="V1255" s="14">
        <f t="shared" si="286"/>
        <v>298</v>
      </c>
      <c r="W1255" s="14">
        <f t="shared" si="287"/>
        <v>147</v>
      </c>
      <c r="X1255" s="14">
        <f t="shared" si="288"/>
        <v>59</v>
      </c>
      <c r="Y1255" s="14">
        <f t="shared" si="289"/>
        <v>18</v>
      </c>
      <c r="Z1255" s="14">
        <f t="shared" si="290"/>
        <v>10</v>
      </c>
      <c r="AA1255" s="14">
        <f t="shared" si="291"/>
        <v>7</v>
      </c>
      <c r="AB1255" s="14">
        <f t="shared" si="292"/>
        <v>4</v>
      </c>
      <c r="AC1255" s="14">
        <f t="shared" si="293"/>
        <v>0</v>
      </c>
      <c r="AD1255" s="14">
        <f t="shared" si="294"/>
        <v>0</v>
      </c>
      <c r="AE1255" s="14">
        <f t="shared" si="295"/>
        <v>0</v>
      </c>
      <c r="AF1255" s="14">
        <f t="shared" si="296"/>
        <v>0</v>
      </c>
      <c r="AG1255" s="14">
        <f t="shared" si="297"/>
        <v>0</v>
      </c>
      <c r="AH1255" s="14">
        <f t="shared" si="298"/>
        <v>0</v>
      </c>
      <c r="AI1255" s="9">
        <f t="shared" si="299"/>
        <v>27.121771217712176</v>
      </c>
    </row>
    <row r="1256" spans="1:35">
      <c r="A1256" s="1">
        <v>100399</v>
      </c>
      <c r="B1256" s="14">
        <v>79</v>
      </c>
      <c r="C1256" s="14">
        <v>3</v>
      </c>
      <c r="D1256" s="2">
        <v>79.341999999999999</v>
      </c>
      <c r="E1256" s="3">
        <v>5.0999999999999996</v>
      </c>
      <c r="F1256" s="14">
        <v>69</v>
      </c>
      <c r="G1256" s="14">
        <v>59</v>
      </c>
      <c r="H1256" s="14">
        <v>18</v>
      </c>
      <c r="I1256" s="14">
        <v>11</v>
      </c>
      <c r="J1256" s="14">
        <v>3</v>
      </c>
      <c r="K1256" s="14">
        <v>0</v>
      </c>
      <c r="L1256" s="14">
        <v>1</v>
      </c>
      <c r="M1256" s="14">
        <v>1</v>
      </c>
      <c r="N1256" s="14">
        <v>0</v>
      </c>
      <c r="O1256" s="14">
        <v>0</v>
      </c>
      <c r="P1256" s="14">
        <v>0</v>
      </c>
      <c r="Q1256" s="14">
        <v>0</v>
      </c>
      <c r="R1256" s="14">
        <v>0</v>
      </c>
      <c r="S1256">
        <v>0</v>
      </c>
      <c r="T1256" s="41">
        <v>2</v>
      </c>
      <c r="U1256" s="14">
        <f t="shared" si="285"/>
        <v>162</v>
      </c>
      <c r="V1256" s="14">
        <f t="shared" si="286"/>
        <v>93</v>
      </c>
      <c r="W1256" s="14">
        <f t="shared" si="287"/>
        <v>34</v>
      </c>
      <c r="X1256" s="14">
        <f t="shared" si="288"/>
        <v>16</v>
      </c>
      <c r="Y1256" s="14">
        <f t="shared" si="289"/>
        <v>5</v>
      </c>
      <c r="Z1256" s="14">
        <f t="shared" si="290"/>
        <v>2</v>
      </c>
      <c r="AA1256" s="14">
        <f t="shared" si="291"/>
        <v>2</v>
      </c>
      <c r="AB1256" s="14">
        <f t="shared" si="292"/>
        <v>1</v>
      </c>
      <c r="AC1256" s="14">
        <f t="shared" si="293"/>
        <v>0</v>
      </c>
      <c r="AD1256" s="14">
        <f t="shared" si="294"/>
        <v>0</v>
      </c>
      <c r="AE1256" s="14">
        <f t="shared" si="295"/>
        <v>0</v>
      </c>
      <c r="AF1256" s="14">
        <f t="shared" si="296"/>
        <v>0</v>
      </c>
      <c r="AG1256" s="14">
        <f t="shared" si="297"/>
        <v>0</v>
      </c>
      <c r="AH1256" s="14">
        <f t="shared" si="298"/>
        <v>0</v>
      </c>
      <c r="AI1256" s="9">
        <f t="shared" si="299"/>
        <v>20.987654320987652</v>
      </c>
    </row>
    <row r="1257" spans="1:35">
      <c r="A1257" s="1">
        <v>100399</v>
      </c>
      <c r="B1257" s="14">
        <v>79</v>
      </c>
      <c r="C1257" s="14">
        <v>4</v>
      </c>
      <c r="D1257" s="2">
        <v>79.393000000000001</v>
      </c>
      <c r="E1257" s="3">
        <v>5.0999999999999996</v>
      </c>
      <c r="F1257" s="14">
        <v>63</v>
      </c>
      <c r="G1257" s="14">
        <v>40</v>
      </c>
      <c r="H1257" s="14">
        <v>19</v>
      </c>
      <c r="I1257" s="14">
        <v>9</v>
      </c>
      <c r="J1257" s="14">
        <v>4</v>
      </c>
      <c r="K1257" s="14">
        <v>0</v>
      </c>
      <c r="L1257" s="14">
        <v>0</v>
      </c>
      <c r="M1257" s="14">
        <v>0</v>
      </c>
      <c r="N1257" s="14">
        <v>1</v>
      </c>
      <c r="O1257" s="14">
        <v>0</v>
      </c>
      <c r="P1257" s="14">
        <v>0</v>
      </c>
      <c r="Q1257" s="14">
        <v>0</v>
      </c>
      <c r="R1257" s="14">
        <v>0</v>
      </c>
      <c r="S1257">
        <v>0</v>
      </c>
      <c r="T1257" s="41">
        <v>2</v>
      </c>
      <c r="U1257" s="14">
        <f t="shared" si="285"/>
        <v>136</v>
      </c>
      <c r="V1257" s="14">
        <f t="shared" si="286"/>
        <v>73</v>
      </c>
      <c r="W1257" s="14">
        <f t="shared" si="287"/>
        <v>33</v>
      </c>
      <c r="X1257" s="14">
        <f t="shared" si="288"/>
        <v>14</v>
      </c>
      <c r="Y1257" s="14">
        <f t="shared" si="289"/>
        <v>5</v>
      </c>
      <c r="Z1257" s="14">
        <f t="shared" si="290"/>
        <v>1</v>
      </c>
      <c r="AA1257" s="14">
        <f t="shared" si="291"/>
        <v>1</v>
      </c>
      <c r="AB1257" s="14">
        <f t="shared" si="292"/>
        <v>1</v>
      </c>
      <c r="AC1257" s="14">
        <f t="shared" si="293"/>
        <v>1</v>
      </c>
      <c r="AD1257" s="14">
        <f t="shared" si="294"/>
        <v>0</v>
      </c>
      <c r="AE1257" s="14">
        <f t="shared" si="295"/>
        <v>0</v>
      </c>
      <c r="AF1257" s="14">
        <f t="shared" si="296"/>
        <v>0</v>
      </c>
      <c r="AG1257" s="14">
        <f t="shared" si="297"/>
        <v>0</v>
      </c>
      <c r="AH1257" s="14">
        <f t="shared" si="298"/>
        <v>0</v>
      </c>
      <c r="AI1257" s="9">
        <f t="shared" si="299"/>
        <v>24.264705882352942</v>
      </c>
    </row>
    <row r="1258" spans="1:35">
      <c r="A1258" s="1">
        <v>100399</v>
      </c>
      <c r="B1258" s="14">
        <v>79</v>
      </c>
      <c r="C1258" s="14">
        <v>5</v>
      </c>
      <c r="D1258" s="2">
        <v>79.444000000000003</v>
      </c>
      <c r="E1258" s="3">
        <v>5.0999999999999996</v>
      </c>
      <c r="F1258" s="14">
        <v>33</v>
      </c>
      <c r="G1258" s="14">
        <v>17</v>
      </c>
      <c r="H1258" s="14">
        <v>16</v>
      </c>
      <c r="I1258" s="14">
        <v>3</v>
      </c>
      <c r="J1258" s="14">
        <v>3</v>
      </c>
      <c r="K1258" s="14">
        <v>1</v>
      </c>
      <c r="L1258" s="14">
        <v>0</v>
      </c>
      <c r="M1258" s="14">
        <v>1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>
        <v>0</v>
      </c>
      <c r="T1258" s="41">
        <v>2</v>
      </c>
      <c r="U1258" s="14">
        <f t="shared" si="285"/>
        <v>74</v>
      </c>
      <c r="V1258" s="14">
        <f t="shared" si="286"/>
        <v>41</v>
      </c>
      <c r="W1258" s="14">
        <f t="shared" si="287"/>
        <v>24</v>
      </c>
      <c r="X1258" s="14">
        <f t="shared" si="288"/>
        <v>8</v>
      </c>
      <c r="Y1258" s="14">
        <f t="shared" si="289"/>
        <v>5</v>
      </c>
      <c r="Z1258" s="14">
        <f t="shared" si="290"/>
        <v>2</v>
      </c>
      <c r="AA1258" s="14">
        <f t="shared" si="291"/>
        <v>1</v>
      </c>
      <c r="AB1258" s="14">
        <f t="shared" si="292"/>
        <v>1</v>
      </c>
      <c r="AC1258" s="14">
        <f t="shared" si="293"/>
        <v>0</v>
      </c>
      <c r="AD1258" s="14">
        <f t="shared" si="294"/>
        <v>0</v>
      </c>
      <c r="AE1258" s="14">
        <f t="shared" si="295"/>
        <v>0</v>
      </c>
      <c r="AF1258" s="14">
        <f t="shared" si="296"/>
        <v>0</v>
      </c>
      <c r="AG1258" s="14">
        <f t="shared" si="297"/>
        <v>0</v>
      </c>
      <c r="AH1258" s="14">
        <f t="shared" si="298"/>
        <v>0</v>
      </c>
      <c r="AI1258" s="9">
        <f t="shared" si="299"/>
        <v>32.432432432432435</v>
      </c>
    </row>
    <row r="1259" spans="1:35">
      <c r="A1259" s="1">
        <v>100399</v>
      </c>
      <c r="B1259" s="14">
        <v>79</v>
      </c>
      <c r="C1259" s="14">
        <v>6</v>
      </c>
      <c r="D1259" s="2">
        <v>79.495000000000005</v>
      </c>
      <c r="E1259" s="3">
        <v>5.0999999999999996</v>
      </c>
      <c r="F1259" s="14">
        <v>83</v>
      </c>
      <c r="G1259" s="14">
        <v>45</v>
      </c>
      <c r="H1259" s="14">
        <v>19</v>
      </c>
      <c r="I1259" s="14">
        <v>16</v>
      </c>
      <c r="J1259" s="14">
        <v>5</v>
      </c>
      <c r="K1259" s="14">
        <v>1</v>
      </c>
      <c r="L1259" s="14">
        <v>1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>
        <v>0</v>
      </c>
      <c r="T1259" s="41">
        <v>2</v>
      </c>
      <c r="U1259" s="14">
        <f t="shared" si="285"/>
        <v>170</v>
      </c>
      <c r="V1259" s="14">
        <f t="shared" si="286"/>
        <v>87</v>
      </c>
      <c r="W1259" s="14">
        <f t="shared" si="287"/>
        <v>42</v>
      </c>
      <c r="X1259" s="14">
        <f t="shared" si="288"/>
        <v>23</v>
      </c>
      <c r="Y1259" s="14">
        <f t="shared" si="289"/>
        <v>7</v>
      </c>
      <c r="Z1259" s="14">
        <f t="shared" si="290"/>
        <v>2</v>
      </c>
      <c r="AA1259" s="14">
        <f t="shared" si="291"/>
        <v>1</v>
      </c>
      <c r="AB1259" s="14">
        <f t="shared" si="292"/>
        <v>0</v>
      </c>
      <c r="AC1259" s="14">
        <f t="shared" si="293"/>
        <v>0</v>
      </c>
      <c r="AD1259" s="14">
        <f t="shared" si="294"/>
        <v>0</v>
      </c>
      <c r="AE1259" s="14">
        <f t="shared" si="295"/>
        <v>0</v>
      </c>
      <c r="AF1259" s="14">
        <f t="shared" si="296"/>
        <v>0</v>
      </c>
      <c r="AG1259" s="14">
        <f t="shared" si="297"/>
        <v>0</v>
      </c>
      <c r="AH1259" s="14">
        <f t="shared" si="298"/>
        <v>0</v>
      </c>
      <c r="AI1259" s="9">
        <f t="shared" si="299"/>
        <v>24.705882352941178</v>
      </c>
    </row>
    <row r="1260" spans="1:35">
      <c r="A1260" s="1">
        <v>100399</v>
      </c>
      <c r="B1260" s="14">
        <v>79</v>
      </c>
      <c r="C1260" s="14">
        <v>7</v>
      </c>
      <c r="D1260" s="2">
        <v>79.546000000000006</v>
      </c>
      <c r="E1260" s="3">
        <v>5.0999999999999996</v>
      </c>
      <c r="F1260" s="14">
        <v>75</v>
      </c>
      <c r="G1260" s="14">
        <v>61</v>
      </c>
      <c r="H1260" s="14">
        <v>29</v>
      </c>
      <c r="I1260" s="14">
        <v>14</v>
      </c>
      <c r="J1260" s="14">
        <v>4</v>
      </c>
      <c r="K1260" s="14">
        <v>0</v>
      </c>
      <c r="L1260" s="14">
        <v>0</v>
      </c>
      <c r="M1260" s="14">
        <v>4</v>
      </c>
      <c r="N1260" s="14">
        <v>0</v>
      </c>
      <c r="O1260" s="14">
        <v>0</v>
      </c>
      <c r="P1260" s="14">
        <v>0</v>
      </c>
      <c r="Q1260" s="14">
        <v>0</v>
      </c>
      <c r="R1260" s="14">
        <v>0</v>
      </c>
      <c r="S1260">
        <v>0</v>
      </c>
      <c r="T1260" s="41">
        <v>2</v>
      </c>
      <c r="U1260" s="14">
        <f t="shared" si="285"/>
        <v>187</v>
      </c>
      <c r="V1260" s="14">
        <f t="shared" si="286"/>
        <v>112</v>
      </c>
      <c r="W1260" s="14">
        <f t="shared" si="287"/>
        <v>51</v>
      </c>
      <c r="X1260" s="14">
        <f t="shared" si="288"/>
        <v>22</v>
      </c>
      <c r="Y1260" s="14">
        <f t="shared" si="289"/>
        <v>8</v>
      </c>
      <c r="Z1260" s="14">
        <f t="shared" si="290"/>
        <v>4</v>
      </c>
      <c r="AA1260" s="14">
        <f t="shared" si="291"/>
        <v>4</v>
      </c>
      <c r="AB1260" s="14">
        <f t="shared" si="292"/>
        <v>4</v>
      </c>
      <c r="AC1260" s="14">
        <f t="shared" si="293"/>
        <v>0</v>
      </c>
      <c r="AD1260" s="14">
        <f t="shared" si="294"/>
        <v>0</v>
      </c>
      <c r="AE1260" s="14">
        <f t="shared" si="295"/>
        <v>0</v>
      </c>
      <c r="AF1260" s="14">
        <f t="shared" si="296"/>
        <v>0</v>
      </c>
      <c r="AG1260" s="14">
        <f t="shared" si="297"/>
        <v>0</v>
      </c>
      <c r="AH1260" s="14">
        <f t="shared" si="298"/>
        <v>0</v>
      </c>
      <c r="AI1260" s="9">
        <f t="shared" si="299"/>
        <v>27.27272727272727</v>
      </c>
    </row>
    <row r="1261" spans="1:35">
      <c r="A1261" s="1">
        <v>100399</v>
      </c>
      <c r="B1261" s="14">
        <v>79</v>
      </c>
      <c r="C1261" s="14">
        <v>8</v>
      </c>
      <c r="D1261" s="2">
        <v>79.596999999999994</v>
      </c>
      <c r="E1261" s="3">
        <v>5.0999999999999996</v>
      </c>
      <c r="F1261" s="14">
        <v>78</v>
      </c>
      <c r="G1261" s="14">
        <v>63</v>
      </c>
      <c r="H1261" s="14">
        <v>35</v>
      </c>
      <c r="I1261" s="14">
        <v>26</v>
      </c>
      <c r="J1261" s="14">
        <v>10</v>
      </c>
      <c r="K1261" s="14">
        <v>3</v>
      </c>
      <c r="L1261" s="14">
        <v>4</v>
      </c>
      <c r="M1261" s="14">
        <v>1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>
        <v>0</v>
      </c>
      <c r="T1261" s="41">
        <v>2</v>
      </c>
      <c r="U1261" s="14">
        <f t="shared" si="285"/>
        <v>220</v>
      </c>
      <c r="V1261" s="14">
        <f t="shared" si="286"/>
        <v>142</v>
      </c>
      <c r="W1261" s="14">
        <f t="shared" si="287"/>
        <v>79</v>
      </c>
      <c r="X1261" s="14">
        <f t="shared" si="288"/>
        <v>44</v>
      </c>
      <c r="Y1261" s="14">
        <f t="shared" si="289"/>
        <v>18</v>
      </c>
      <c r="Z1261" s="14">
        <f t="shared" si="290"/>
        <v>8</v>
      </c>
      <c r="AA1261" s="14">
        <f t="shared" si="291"/>
        <v>5</v>
      </c>
      <c r="AB1261" s="14">
        <f t="shared" si="292"/>
        <v>1</v>
      </c>
      <c r="AC1261" s="14">
        <f t="shared" si="293"/>
        <v>0</v>
      </c>
      <c r="AD1261" s="14">
        <f t="shared" si="294"/>
        <v>0</v>
      </c>
      <c r="AE1261" s="14">
        <f t="shared" si="295"/>
        <v>0</v>
      </c>
      <c r="AF1261" s="14">
        <f t="shared" si="296"/>
        <v>0</v>
      </c>
      <c r="AG1261" s="14">
        <f t="shared" si="297"/>
        <v>0</v>
      </c>
      <c r="AH1261" s="14">
        <f t="shared" si="298"/>
        <v>0</v>
      </c>
      <c r="AI1261" s="9">
        <f t="shared" si="299"/>
        <v>35.909090909090907</v>
      </c>
    </row>
    <row r="1262" spans="1:35">
      <c r="A1262" s="1">
        <v>100399</v>
      </c>
      <c r="B1262" s="14">
        <v>79</v>
      </c>
      <c r="C1262" s="14">
        <v>9</v>
      </c>
      <c r="D1262" s="2">
        <v>79.647999999999996</v>
      </c>
      <c r="E1262" s="3">
        <v>5.0999999999999996</v>
      </c>
      <c r="F1262" s="14">
        <v>58</v>
      </c>
      <c r="G1262" s="14">
        <v>50</v>
      </c>
      <c r="H1262" s="14">
        <v>21</v>
      </c>
      <c r="I1262" s="14">
        <v>11</v>
      </c>
      <c r="J1262" s="14">
        <v>1</v>
      </c>
      <c r="K1262" s="14">
        <v>2</v>
      </c>
      <c r="L1262" s="14">
        <v>2</v>
      </c>
      <c r="M1262" s="14">
        <v>1</v>
      </c>
      <c r="N1262" s="14">
        <v>0</v>
      </c>
      <c r="O1262" s="14">
        <v>0</v>
      </c>
      <c r="P1262" s="14">
        <v>0</v>
      </c>
      <c r="Q1262" s="14">
        <v>0</v>
      </c>
      <c r="R1262" s="14">
        <v>0</v>
      </c>
      <c r="S1262">
        <v>0</v>
      </c>
      <c r="T1262" s="41">
        <v>2</v>
      </c>
      <c r="U1262" s="14">
        <f t="shared" si="285"/>
        <v>146</v>
      </c>
      <c r="V1262" s="14">
        <f t="shared" si="286"/>
        <v>88</v>
      </c>
      <c r="W1262" s="14">
        <f t="shared" si="287"/>
        <v>38</v>
      </c>
      <c r="X1262" s="14">
        <f t="shared" si="288"/>
        <v>17</v>
      </c>
      <c r="Y1262" s="14">
        <f t="shared" si="289"/>
        <v>6</v>
      </c>
      <c r="Z1262" s="14">
        <f t="shared" si="290"/>
        <v>5</v>
      </c>
      <c r="AA1262" s="14">
        <f t="shared" si="291"/>
        <v>3</v>
      </c>
      <c r="AB1262" s="14">
        <f t="shared" si="292"/>
        <v>1</v>
      </c>
      <c r="AC1262" s="14">
        <f t="shared" si="293"/>
        <v>0</v>
      </c>
      <c r="AD1262" s="14">
        <f t="shared" si="294"/>
        <v>0</v>
      </c>
      <c r="AE1262" s="14">
        <f t="shared" si="295"/>
        <v>0</v>
      </c>
      <c r="AF1262" s="14">
        <f t="shared" si="296"/>
        <v>0</v>
      </c>
      <c r="AG1262" s="14">
        <f t="shared" si="297"/>
        <v>0</v>
      </c>
      <c r="AH1262" s="14">
        <f t="shared" si="298"/>
        <v>0</v>
      </c>
      <c r="AI1262" s="9">
        <f t="shared" si="299"/>
        <v>26.027397260273972</v>
      </c>
    </row>
    <row r="1263" spans="1:35">
      <c r="A1263" s="1">
        <v>100399</v>
      </c>
      <c r="B1263" s="14">
        <v>79</v>
      </c>
      <c r="C1263" s="14">
        <v>10</v>
      </c>
      <c r="D1263" s="2">
        <v>79.698999999999998</v>
      </c>
      <c r="E1263" s="3">
        <v>5.0999999999999996</v>
      </c>
      <c r="F1263" s="14">
        <v>36</v>
      </c>
      <c r="G1263" s="14">
        <v>23</v>
      </c>
      <c r="H1263" s="14">
        <v>10</v>
      </c>
      <c r="I1263" s="14">
        <v>7</v>
      </c>
      <c r="J1263" s="14">
        <v>0</v>
      </c>
      <c r="K1263" s="14">
        <v>0</v>
      </c>
      <c r="L1263" s="14">
        <v>0</v>
      </c>
      <c r="M1263" s="14">
        <v>0</v>
      </c>
      <c r="N1263" s="14">
        <v>1</v>
      </c>
      <c r="O1263" s="14">
        <v>0</v>
      </c>
      <c r="P1263" s="14">
        <v>0</v>
      </c>
      <c r="Q1263" s="14">
        <v>0</v>
      </c>
      <c r="R1263" s="14">
        <v>1</v>
      </c>
      <c r="S1263">
        <v>1</v>
      </c>
      <c r="T1263" s="41">
        <v>2</v>
      </c>
      <c r="U1263" s="14">
        <f t="shared" si="285"/>
        <v>79</v>
      </c>
      <c r="V1263" s="14">
        <f t="shared" si="286"/>
        <v>43</v>
      </c>
      <c r="W1263" s="14">
        <f t="shared" si="287"/>
        <v>20</v>
      </c>
      <c r="X1263" s="14">
        <f t="shared" si="288"/>
        <v>10</v>
      </c>
      <c r="Y1263" s="14">
        <f t="shared" si="289"/>
        <v>3</v>
      </c>
      <c r="Z1263" s="14">
        <f t="shared" si="290"/>
        <v>3</v>
      </c>
      <c r="AA1263" s="14">
        <f t="shared" si="291"/>
        <v>3</v>
      </c>
      <c r="AB1263" s="14">
        <f t="shared" si="292"/>
        <v>3</v>
      </c>
      <c r="AC1263" s="14">
        <f t="shared" si="293"/>
        <v>3</v>
      </c>
      <c r="AD1263" s="14">
        <f t="shared" si="294"/>
        <v>2</v>
      </c>
      <c r="AE1263" s="14">
        <f t="shared" si="295"/>
        <v>2</v>
      </c>
      <c r="AF1263" s="14">
        <f t="shared" si="296"/>
        <v>2</v>
      </c>
      <c r="AG1263" s="14">
        <f t="shared" si="297"/>
        <v>2</v>
      </c>
      <c r="AH1263" s="14">
        <f t="shared" si="298"/>
        <v>1</v>
      </c>
      <c r="AI1263" s="9">
        <f t="shared" si="299"/>
        <v>25.316455696202532</v>
      </c>
    </row>
    <row r="1264" spans="1:35">
      <c r="A1264" s="1">
        <v>100399</v>
      </c>
      <c r="B1264" s="14">
        <v>79</v>
      </c>
      <c r="C1264" s="14">
        <v>11</v>
      </c>
      <c r="D1264" s="2">
        <v>79.75</v>
      </c>
      <c r="E1264" s="3">
        <v>5.0999999999999996</v>
      </c>
      <c r="F1264" s="14">
        <v>109</v>
      </c>
      <c r="G1264" s="14">
        <v>62</v>
      </c>
      <c r="H1264" s="14">
        <v>37</v>
      </c>
      <c r="I1264" s="14">
        <v>14</v>
      </c>
      <c r="J1264" s="14">
        <v>3</v>
      </c>
      <c r="K1264" s="14">
        <v>1</v>
      </c>
      <c r="L1264" s="14">
        <v>0</v>
      </c>
      <c r="M1264" s="14">
        <v>0</v>
      </c>
      <c r="N1264" s="14">
        <v>0</v>
      </c>
      <c r="O1264" s="14">
        <v>0</v>
      </c>
      <c r="P1264" s="14">
        <v>0</v>
      </c>
      <c r="Q1264" s="14">
        <v>0</v>
      </c>
      <c r="R1264" s="14">
        <v>0</v>
      </c>
      <c r="S1264">
        <v>0</v>
      </c>
      <c r="T1264" s="41">
        <v>2</v>
      </c>
      <c r="U1264" s="14">
        <f t="shared" si="285"/>
        <v>226</v>
      </c>
      <c r="V1264" s="14">
        <f t="shared" si="286"/>
        <v>117</v>
      </c>
      <c r="W1264" s="14">
        <f t="shared" si="287"/>
        <v>55</v>
      </c>
      <c r="X1264" s="14">
        <f t="shared" si="288"/>
        <v>18</v>
      </c>
      <c r="Y1264" s="14">
        <f t="shared" si="289"/>
        <v>4</v>
      </c>
      <c r="Z1264" s="14">
        <f t="shared" si="290"/>
        <v>1</v>
      </c>
      <c r="AA1264" s="14">
        <f t="shared" si="291"/>
        <v>0</v>
      </c>
      <c r="AB1264" s="14">
        <f t="shared" si="292"/>
        <v>0</v>
      </c>
      <c r="AC1264" s="14">
        <f t="shared" si="293"/>
        <v>0</v>
      </c>
      <c r="AD1264" s="14">
        <f t="shared" si="294"/>
        <v>0</v>
      </c>
      <c r="AE1264" s="14">
        <f t="shared" si="295"/>
        <v>0</v>
      </c>
      <c r="AF1264" s="14">
        <f t="shared" si="296"/>
        <v>0</v>
      </c>
      <c r="AG1264" s="14">
        <f t="shared" si="297"/>
        <v>0</v>
      </c>
      <c r="AH1264" s="14">
        <f t="shared" si="298"/>
        <v>0</v>
      </c>
      <c r="AI1264" s="9">
        <f t="shared" si="299"/>
        <v>24.336283185840706</v>
      </c>
    </row>
    <row r="1265" spans="1:35">
      <c r="A1265" s="1">
        <v>100399</v>
      </c>
      <c r="B1265" s="14">
        <v>79</v>
      </c>
      <c r="C1265" s="14">
        <v>12</v>
      </c>
      <c r="D1265" s="2">
        <v>79.801000000000002</v>
      </c>
      <c r="E1265" s="3">
        <v>5.0999999999999996</v>
      </c>
      <c r="F1265" s="14">
        <v>72</v>
      </c>
      <c r="G1265" s="14">
        <v>48</v>
      </c>
      <c r="H1265" s="14">
        <v>20</v>
      </c>
      <c r="I1265" s="14">
        <v>7</v>
      </c>
      <c r="J1265" s="14">
        <v>3</v>
      </c>
      <c r="K1265" s="14">
        <v>1</v>
      </c>
      <c r="L1265" s="14">
        <v>1</v>
      </c>
      <c r="M1265" s="14">
        <v>1</v>
      </c>
      <c r="N1265" s="14">
        <v>1</v>
      </c>
      <c r="O1265" s="14">
        <v>0</v>
      </c>
      <c r="P1265" s="14">
        <v>0</v>
      </c>
      <c r="Q1265" s="14">
        <v>0</v>
      </c>
      <c r="R1265" s="14">
        <v>0</v>
      </c>
      <c r="S1265">
        <v>0</v>
      </c>
      <c r="T1265" s="41">
        <v>2</v>
      </c>
      <c r="U1265" s="14">
        <f t="shared" si="285"/>
        <v>154</v>
      </c>
      <c r="V1265" s="14">
        <f t="shared" si="286"/>
        <v>82</v>
      </c>
      <c r="W1265" s="14">
        <f t="shared" si="287"/>
        <v>34</v>
      </c>
      <c r="X1265" s="14">
        <f t="shared" si="288"/>
        <v>14</v>
      </c>
      <c r="Y1265" s="14">
        <f t="shared" si="289"/>
        <v>7</v>
      </c>
      <c r="Z1265" s="14">
        <f t="shared" si="290"/>
        <v>4</v>
      </c>
      <c r="AA1265" s="14">
        <f t="shared" si="291"/>
        <v>3</v>
      </c>
      <c r="AB1265" s="14">
        <f t="shared" si="292"/>
        <v>2</v>
      </c>
      <c r="AC1265" s="14">
        <f t="shared" si="293"/>
        <v>1</v>
      </c>
      <c r="AD1265" s="14">
        <f t="shared" si="294"/>
        <v>0</v>
      </c>
      <c r="AE1265" s="14">
        <f t="shared" si="295"/>
        <v>0</v>
      </c>
      <c r="AF1265" s="14">
        <f t="shared" si="296"/>
        <v>0</v>
      </c>
      <c r="AG1265" s="14">
        <f t="shared" si="297"/>
        <v>0</v>
      </c>
      <c r="AH1265" s="14">
        <f t="shared" si="298"/>
        <v>0</v>
      </c>
      <c r="AI1265" s="9">
        <f t="shared" si="299"/>
        <v>22.077922077922079</v>
      </c>
    </row>
    <row r="1266" spans="1:35">
      <c r="A1266" s="1">
        <v>100399</v>
      </c>
      <c r="B1266" s="14">
        <v>79</v>
      </c>
      <c r="C1266" s="14">
        <v>13</v>
      </c>
      <c r="D1266" s="2">
        <v>79.852000000000004</v>
      </c>
      <c r="E1266" s="3">
        <v>5.0999999999999996</v>
      </c>
      <c r="F1266" s="14">
        <v>76</v>
      </c>
      <c r="G1266" s="14">
        <v>48</v>
      </c>
      <c r="H1266" s="14">
        <v>19</v>
      </c>
      <c r="I1266" s="14">
        <v>12</v>
      </c>
      <c r="J1266" s="14">
        <v>9</v>
      </c>
      <c r="K1266" s="14">
        <v>4</v>
      </c>
      <c r="L1266" s="14">
        <v>1</v>
      </c>
      <c r="M1266" s="14">
        <v>0</v>
      </c>
      <c r="N1266" s="14">
        <v>0</v>
      </c>
      <c r="O1266" s="14">
        <v>0</v>
      </c>
      <c r="P1266" s="14">
        <v>0</v>
      </c>
      <c r="Q1266" s="14">
        <v>0</v>
      </c>
      <c r="R1266" s="14">
        <v>0</v>
      </c>
      <c r="S1266">
        <v>0</v>
      </c>
      <c r="T1266" s="41">
        <v>2</v>
      </c>
      <c r="U1266" s="14">
        <f t="shared" si="285"/>
        <v>169</v>
      </c>
      <c r="V1266" s="14">
        <f t="shared" si="286"/>
        <v>93</v>
      </c>
      <c r="W1266" s="14">
        <f t="shared" si="287"/>
        <v>45</v>
      </c>
      <c r="X1266" s="14">
        <f t="shared" si="288"/>
        <v>26</v>
      </c>
      <c r="Y1266" s="14">
        <f t="shared" si="289"/>
        <v>14</v>
      </c>
      <c r="Z1266" s="14">
        <f t="shared" si="290"/>
        <v>5</v>
      </c>
      <c r="AA1266" s="14">
        <f t="shared" si="291"/>
        <v>1</v>
      </c>
      <c r="AB1266" s="14">
        <f t="shared" si="292"/>
        <v>0</v>
      </c>
      <c r="AC1266" s="14">
        <f t="shared" si="293"/>
        <v>0</v>
      </c>
      <c r="AD1266" s="14">
        <f t="shared" si="294"/>
        <v>0</v>
      </c>
      <c r="AE1266" s="14">
        <f t="shared" si="295"/>
        <v>0</v>
      </c>
      <c r="AF1266" s="14">
        <f t="shared" si="296"/>
        <v>0</v>
      </c>
      <c r="AG1266" s="14">
        <f t="shared" si="297"/>
        <v>0</v>
      </c>
      <c r="AH1266" s="14">
        <f t="shared" si="298"/>
        <v>0</v>
      </c>
      <c r="AI1266" s="9">
        <f t="shared" si="299"/>
        <v>26.627218934911244</v>
      </c>
    </row>
    <row r="1267" spans="1:35">
      <c r="A1267" s="1">
        <v>100399</v>
      </c>
      <c r="B1267" s="14">
        <v>79</v>
      </c>
      <c r="C1267" s="14">
        <v>14</v>
      </c>
      <c r="D1267" s="2">
        <v>79.903000000000006</v>
      </c>
      <c r="E1267" s="3">
        <v>5.0999999999999996</v>
      </c>
      <c r="F1267" s="14">
        <v>128</v>
      </c>
      <c r="G1267" s="14">
        <v>60</v>
      </c>
      <c r="H1267" s="14">
        <v>24</v>
      </c>
      <c r="I1267" s="14">
        <v>8</v>
      </c>
      <c r="J1267" s="14">
        <v>1</v>
      </c>
      <c r="K1267" s="14">
        <v>0</v>
      </c>
      <c r="L1267" s="14">
        <v>1</v>
      </c>
      <c r="M1267" s="14">
        <v>0</v>
      </c>
      <c r="N1267" s="14">
        <v>1</v>
      </c>
      <c r="O1267" s="14">
        <v>0</v>
      </c>
      <c r="P1267" s="14">
        <v>0</v>
      </c>
      <c r="Q1267" s="14">
        <v>0</v>
      </c>
      <c r="R1267" s="14">
        <v>0</v>
      </c>
      <c r="S1267">
        <v>0</v>
      </c>
      <c r="T1267" s="41">
        <v>2</v>
      </c>
      <c r="U1267" s="14">
        <f t="shared" si="285"/>
        <v>223</v>
      </c>
      <c r="V1267" s="14">
        <f t="shared" si="286"/>
        <v>95</v>
      </c>
      <c r="W1267" s="14">
        <f t="shared" si="287"/>
        <v>35</v>
      </c>
      <c r="X1267" s="14">
        <f t="shared" si="288"/>
        <v>11</v>
      </c>
      <c r="Y1267" s="14">
        <f t="shared" si="289"/>
        <v>3</v>
      </c>
      <c r="Z1267" s="14">
        <f t="shared" si="290"/>
        <v>2</v>
      </c>
      <c r="AA1267" s="14">
        <f t="shared" si="291"/>
        <v>2</v>
      </c>
      <c r="AB1267" s="14">
        <f t="shared" si="292"/>
        <v>1</v>
      </c>
      <c r="AC1267" s="14">
        <f t="shared" si="293"/>
        <v>1</v>
      </c>
      <c r="AD1267" s="14">
        <f t="shared" si="294"/>
        <v>0</v>
      </c>
      <c r="AE1267" s="14">
        <f t="shared" si="295"/>
        <v>0</v>
      </c>
      <c r="AF1267" s="14">
        <f t="shared" si="296"/>
        <v>0</v>
      </c>
      <c r="AG1267" s="14">
        <f t="shared" si="297"/>
        <v>0</v>
      </c>
      <c r="AH1267" s="14">
        <f t="shared" si="298"/>
        <v>0</v>
      </c>
      <c r="AI1267" s="9">
        <f t="shared" si="299"/>
        <v>15.695067264573993</v>
      </c>
    </row>
    <row r="1268" spans="1:35">
      <c r="A1268" s="1">
        <v>100399</v>
      </c>
      <c r="B1268" s="14">
        <v>79</v>
      </c>
      <c r="C1268" s="14">
        <v>15</v>
      </c>
      <c r="D1268" s="2">
        <v>79.953999999999994</v>
      </c>
      <c r="E1268" s="3">
        <v>5.0999999999999996</v>
      </c>
      <c r="F1268" s="14">
        <v>135</v>
      </c>
      <c r="G1268" s="14">
        <v>54</v>
      </c>
      <c r="H1268" s="14">
        <v>28</v>
      </c>
      <c r="I1268" s="14">
        <v>10</v>
      </c>
      <c r="J1268" s="14">
        <v>2</v>
      </c>
      <c r="K1268" s="14">
        <v>3</v>
      </c>
      <c r="L1268" s="14">
        <v>0</v>
      </c>
      <c r="M1268" s="14">
        <v>0</v>
      </c>
      <c r="N1268" s="14">
        <v>0</v>
      </c>
      <c r="O1268" s="14">
        <v>0</v>
      </c>
      <c r="P1268" s="14">
        <v>0</v>
      </c>
      <c r="Q1268" s="14">
        <v>0</v>
      </c>
      <c r="R1268" s="14">
        <v>0</v>
      </c>
      <c r="S1268">
        <v>0</v>
      </c>
      <c r="T1268" s="41">
        <v>2</v>
      </c>
      <c r="U1268" s="14">
        <f t="shared" si="285"/>
        <v>232</v>
      </c>
      <c r="V1268" s="14">
        <f t="shared" si="286"/>
        <v>97</v>
      </c>
      <c r="W1268" s="14">
        <f t="shared" si="287"/>
        <v>43</v>
      </c>
      <c r="X1268" s="14">
        <f t="shared" si="288"/>
        <v>15</v>
      </c>
      <c r="Y1268" s="14">
        <f t="shared" si="289"/>
        <v>5</v>
      </c>
      <c r="Z1268" s="14">
        <f t="shared" si="290"/>
        <v>3</v>
      </c>
      <c r="AA1268" s="14">
        <f t="shared" si="291"/>
        <v>0</v>
      </c>
      <c r="AB1268" s="14">
        <f t="shared" si="292"/>
        <v>0</v>
      </c>
      <c r="AC1268" s="14">
        <f t="shared" si="293"/>
        <v>0</v>
      </c>
      <c r="AD1268" s="14">
        <f t="shared" si="294"/>
        <v>0</v>
      </c>
      <c r="AE1268" s="14">
        <f t="shared" si="295"/>
        <v>0</v>
      </c>
      <c r="AF1268" s="14">
        <f t="shared" si="296"/>
        <v>0</v>
      </c>
      <c r="AG1268" s="14">
        <f t="shared" si="297"/>
        <v>0</v>
      </c>
      <c r="AH1268" s="14">
        <f t="shared" si="298"/>
        <v>0</v>
      </c>
      <c r="AI1268" s="9">
        <f t="shared" si="299"/>
        <v>18.53448275862069</v>
      </c>
    </row>
    <row r="1269" spans="1:35">
      <c r="A1269" s="1">
        <v>100399</v>
      </c>
      <c r="B1269" s="14">
        <v>79</v>
      </c>
      <c r="C1269" s="14">
        <v>16</v>
      </c>
      <c r="D1269" s="2">
        <v>80.004999999999995</v>
      </c>
      <c r="E1269" s="3">
        <v>5.0999999999999996</v>
      </c>
      <c r="F1269" s="14">
        <v>62</v>
      </c>
      <c r="G1269" s="14">
        <v>29</v>
      </c>
      <c r="H1269" s="14">
        <v>16</v>
      </c>
      <c r="I1269" s="14">
        <v>4</v>
      </c>
      <c r="J1269" s="14">
        <v>1</v>
      </c>
      <c r="K1269" s="14">
        <v>1</v>
      </c>
      <c r="L1269" s="14">
        <v>0</v>
      </c>
      <c r="M1269" s="14">
        <v>0</v>
      </c>
      <c r="N1269" s="14">
        <v>1</v>
      </c>
      <c r="O1269" s="14">
        <v>0</v>
      </c>
      <c r="P1269" s="14">
        <v>0</v>
      </c>
      <c r="Q1269" s="14">
        <v>0</v>
      </c>
      <c r="R1269" s="14">
        <v>0</v>
      </c>
      <c r="S1269">
        <v>0</v>
      </c>
      <c r="T1269" s="41">
        <v>2</v>
      </c>
      <c r="U1269" s="14">
        <f t="shared" si="285"/>
        <v>114</v>
      </c>
      <c r="V1269" s="14">
        <f t="shared" si="286"/>
        <v>52</v>
      </c>
      <c r="W1269" s="14">
        <f t="shared" si="287"/>
        <v>23</v>
      </c>
      <c r="X1269" s="14">
        <f t="shared" si="288"/>
        <v>7</v>
      </c>
      <c r="Y1269" s="14">
        <f t="shared" si="289"/>
        <v>3</v>
      </c>
      <c r="Z1269" s="14">
        <f t="shared" si="290"/>
        <v>2</v>
      </c>
      <c r="AA1269" s="14">
        <f t="shared" si="291"/>
        <v>1</v>
      </c>
      <c r="AB1269" s="14">
        <f t="shared" si="292"/>
        <v>1</v>
      </c>
      <c r="AC1269" s="14">
        <f t="shared" si="293"/>
        <v>1</v>
      </c>
      <c r="AD1269" s="14">
        <f t="shared" si="294"/>
        <v>0</v>
      </c>
      <c r="AE1269" s="14">
        <f t="shared" si="295"/>
        <v>0</v>
      </c>
      <c r="AF1269" s="14">
        <f t="shared" si="296"/>
        <v>0</v>
      </c>
      <c r="AG1269" s="14">
        <f t="shared" si="297"/>
        <v>0</v>
      </c>
      <c r="AH1269" s="14">
        <f t="shared" si="298"/>
        <v>0</v>
      </c>
      <c r="AI1269" s="9">
        <f t="shared" si="299"/>
        <v>20.175438596491226</v>
      </c>
    </row>
    <row r="1270" spans="1:35">
      <c r="A1270" s="1">
        <v>100399</v>
      </c>
      <c r="B1270" s="14">
        <v>79</v>
      </c>
      <c r="C1270" s="14">
        <v>17</v>
      </c>
      <c r="D1270" s="2">
        <v>80.055999999999997</v>
      </c>
      <c r="E1270" s="3">
        <v>5.0999999999999996</v>
      </c>
      <c r="F1270" s="14">
        <v>36</v>
      </c>
      <c r="G1270" s="14">
        <v>18</v>
      </c>
      <c r="H1270" s="14">
        <v>6</v>
      </c>
      <c r="I1270" s="14">
        <v>0</v>
      </c>
      <c r="J1270" s="14">
        <v>0</v>
      </c>
      <c r="K1270" s="14">
        <v>0</v>
      </c>
      <c r="L1270" s="14">
        <v>1</v>
      </c>
      <c r="M1270" s="14">
        <v>1</v>
      </c>
      <c r="N1270" s="14">
        <v>0</v>
      </c>
      <c r="O1270" s="14">
        <v>0</v>
      </c>
      <c r="P1270" s="14">
        <v>0</v>
      </c>
      <c r="Q1270" s="14">
        <v>0</v>
      </c>
      <c r="R1270" s="14">
        <v>0</v>
      </c>
      <c r="S1270">
        <v>0</v>
      </c>
      <c r="T1270" s="41">
        <v>2</v>
      </c>
      <c r="U1270" s="14">
        <f t="shared" si="285"/>
        <v>62</v>
      </c>
      <c r="V1270" s="14">
        <f t="shared" si="286"/>
        <v>26</v>
      </c>
      <c r="W1270" s="14">
        <f t="shared" si="287"/>
        <v>8</v>
      </c>
      <c r="X1270" s="14">
        <f t="shared" si="288"/>
        <v>2</v>
      </c>
      <c r="Y1270" s="14">
        <f t="shared" si="289"/>
        <v>2</v>
      </c>
      <c r="Z1270" s="14">
        <f t="shared" si="290"/>
        <v>2</v>
      </c>
      <c r="AA1270" s="14">
        <f t="shared" si="291"/>
        <v>2</v>
      </c>
      <c r="AB1270" s="14">
        <f t="shared" si="292"/>
        <v>1</v>
      </c>
      <c r="AC1270" s="14">
        <f t="shared" si="293"/>
        <v>0</v>
      </c>
      <c r="AD1270" s="14">
        <f t="shared" si="294"/>
        <v>0</v>
      </c>
      <c r="AE1270" s="14">
        <f t="shared" si="295"/>
        <v>0</v>
      </c>
      <c r="AF1270" s="14">
        <f t="shared" si="296"/>
        <v>0</v>
      </c>
      <c r="AG1270" s="14">
        <f t="shared" si="297"/>
        <v>0</v>
      </c>
      <c r="AH1270" s="14">
        <f t="shared" si="298"/>
        <v>0</v>
      </c>
      <c r="AI1270" s="9">
        <f t="shared" si="299"/>
        <v>12.903225806451612</v>
      </c>
    </row>
    <row r="1271" spans="1:35">
      <c r="A1271" s="1">
        <v>100399</v>
      </c>
      <c r="B1271" s="14">
        <v>79</v>
      </c>
      <c r="C1271" s="14">
        <v>18</v>
      </c>
      <c r="D1271" s="2">
        <v>80.106999999999999</v>
      </c>
      <c r="E1271" s="3">
        <v>5.0999999999999996</v>
      </c>
      <c r="F1271" s="14">
        <v>46</v>
      </c>
      <c r="G1271" s="14">
        <v>29</v>
      </c>
      <c r="H1271" s="14">
        <v>17</v>
      </c>
      <c r="I1271" s="14">
        <v>5</v>
      </c>
      <c r="J1271" s="14">
        <v>2</v>
      </c>
      <c r="K1271" s="14">
        <v>1</v>
      </c>
      <c r="L1271" s="14">
        <v>0</v>
      </c>
      <c r="M1271" s="14">
        <v>0</v>
      </c>
      <c r="N1271" s="14">
        <v>0</v>
      </c>
      <c r="O1271" s="14">
        <v>2</v>
      </c>
      <c r="P1271" s="14">
        <v>1</v>
      </c>
      <c r="Q1271" s="14">
        <v>0</v>
      </c>
      <c r="R1271" s="14">
        <v>0</v>
      </c>
      <c r="S1271">
        <v>0</v>
      </c>
      <c r="T1271" s="41">
        <v>2</v>
      </c>
      <c r="U1271" s="14">
        <f t="shared" si="285"/>
        <v>103</v>
      </c>
      <c r="V1271" s="14">
        <f t="shared" si="286"/>
        <v>57</v>
      </c>
      <c r="W1271" s="14">
        <f t="shared" si="287"/>
        <v>28</v>
      </c>
      <c r="X1271" s="14">
        <f t="shared" si="288"/>
        <v>11</v>
      </c>
      <c r="Y1271" s="14">
        <f t="shared" si="289"/>
        <v>6</v>
      </c>
      <c r="Z1271" s="14">
        <f t="shared" si="290"/>
        <v>4</v>
      </c>
      <c r="AA1271" s="14">
        <f t="shared" si="291"/>
        <v>3</v>
      </c>
      <c r="AB1271" s="14">
        <f t="shared" si="292"/>
        <v>3</v>
      </c>
      <c r="AC1271" s="14">
        <f t="shared" si="293"/>
        <v>3</v>
      </c>
      <c r="AD1271" s="14">
        <f t="shared" si="294"/>
        <v>3</v>
      </c>
      <c r="AE1271" s="14">
        <f t="shared" si="295"/>
        <v>1</v>
      </c>
      <c r="AF1271" s="14">
        <f t="shared" si="296"/>
        <v>0</v>
      </c>
      <c r="AG1271" s="14">
        <f t="shared" si="297"/>
        <v>0</v>
      </c>
      <c r="AH1271" s="14">
        <f t="shared" si="298"/>
        <v>0</v>
      </c>
      <c r="AI1271" s="9">
        <f t="shared" si="299"/>
        <v>27.184466019417474</v>
      </c>
    </row>
    <row r="1272" spans="1:35">
      <c r="A1272" s="1">
        <v>100399</v>
      </c>
      <c r="B1272" s="14">
        <v>79</v>
      </c>
      <c r="C1272" s="14">
        <v>19</v>
      </c>
      <c r="D1272" s="2">
        <v>80.158000000000001</v>
      </c>
      <c r="E1272" s="3">
        <v>4.0999999999999996</v>
      </c>
      <c r="F1272" s="14">
        <v>272</v>
      </c>
      <c r="G1272" s="14">
        <v>161</v>
      </c>
      <c r="H1272" s="14">
        <v>64</v>
      </c>
      <c r="I1272" s="14">
        <v>18</v>
      </c>
      <c r="J1272" s="14">
        <v>6</v>
      </c>
      <c r="K1272" s="14">
        <v>2</v>
      </c>
      <c r="L1272" s="14">
        <v>1</v>
      </c>
      <c r="M1272" s="14">
        <v>0</v>
      </c>
      <c r="N1272" s="14">
        <v>1</v>
      </c>
      <c r="O1272" s="14">
        <v>1</v>
      </c>
      <c r="P1272" s="14">
        <v>0</v>
      </c>
      <c r="Q1272" s="14">
        <v>0</v>
      </c>
      <c r="R1272" s="14">
        <v>0</v>
      </c>
      <c r="S1272">
        <v>0</v>
      </c>
      <c r="T1272" s="41">
        <v>2</v>
      </c>
      <c r="U1272" s="14">
        <f t="shared" si="285"/>
        <v>526</v>
      </c>
      <c r="V1272" s="14">
        <f t="shared" si="286"/>
        <v>254</v>
      </c>
      <c r="W1272" s="14">
        <f t="shared" si="287"/>
        <v>93</v>
      </c>
      <c r="X1272" s="14">
        <f t="shared" si="288"/>
        <v>29</v>
      </c>
      <c r="Y1272" s="14">
        <f t="shared" si="289"/>
        <v>11</v>
      </c>
      <c r="Z1272" s="14">
        <f t="shared" si="290"/>
        <v>5</v>
      </c>
      <c r="AA1272" s="14">
        <f t="shared" si="291"/>
        <v>3</v>
      </c>
      <c r="AB1272" s="14">
        <f t="shared" si="292"/>
        <v>2</v>
      </c>
      <c r="AC1272" s="14">
        <f t="shared" si="293"/>
        <v>2</v>
      </c>
      <c r="AD1272" s="14">
        <f t="shared" si="294"/>
        <v>1</v>
      </c>
      <c r="AE1272" s="14">
        <f t="shared" si="295"/>
        <v>0</v>
      </c>
      <c r="AF1272" s="14">
        <f t="shared" si="296"/>
        <v>0</v>
      </c>
      <c r="AG1272" s="14">
        <f t="shared" si="297"/>
        <v>0</v>
      </c>
      <c r="AH1272" s="14">
        <f t="shared" si="298"/>
        <v>0</v>
      </c>
      <c r="AI1272" s="9">
        <f t="shared" si="299"/>
        <v>17.680608365019012</v>
      </c>
    </row>
    <row r="1273" spans="1:35">
      <c r="A1273" s="1">
        <v>100399</v>
      </c>
      <c r="B1273" s="14">
        <v>79</v>
      </c>
      <c r="C1273" s="14">
        <v>20</v>
      </c>
      <c r="D1273" s="2">
        <v>80.198999999999998</v>
      </c>
      <c r="E1273" s="3">
        <v>4.0999999999999996</v>
      </c>
      <c r="F1273" s="14">
        <v>311</v>
      </c>
      <c r="G1273" s="14">
        <v>152</v>
      </c>
      <c r="H1273" s="14">
        <v>86</v>
      </c>
      <c r="I1273" s="14">
        <v>39</v>
      </c>
      <c r="J1273" s="14">
        <v>24</v>
      </c>
      <c r="K1273" s="14">
        <v>13</v>
      </c>
      <c r="L1273" s="14">
        <v>12</v>
      </c>
      <c r="M1273" s="14">
        <v>4</v>
      </c>
      <c r="N1273" s="14">
        <v>3</v>
      </c>
      <c r="O1273" s="14">
        <v>1</v>
      </c>
      <c r="P1273" s="14">
        <v>1</v>
      </c>
      <c r="Q1273" s="14">
        <v>1</v>
      </c>
      <c r="R1273" s="14">
        <v>0</v>
      </c>
      <c r="S1273">
        <v>0</v>
      </c>
      <c r="T1273" s="41">
        <v>2</v>
      </c>
      <c r="U1273" s="14">
        <f t="shared" si="285"/>
        <v>647</v>
      </c>
      <c r="V1273" s="14">
        <f t="shared" si="286"/>
        <v>336</v>
      </c>
      <c r="W1273" s="14">
        <f t="shared" si="287"/>
        <v>184</v>
      </c>
      <c r="X1273" s="14">
        <f t="shared" si="288"/>
        <v>98</v>
      </c>
      <c r="Y1273" s="14">
        <f t="shared" si="289"/>
        <v>59</v>
      </c>
      <c r="Z1273" s="14">
        <f t="shared" si="290"/>
        <v>35</v>
      </c>
      <c r="AA1273" s="14">
        <f t="shared" si="291"/>
        <v>22</v>
      </c>
      <c r="AB1273" s="14">
        <f t="shared" si="292"/>
        <v>10</v>
      </c>
      <c r="AC1273" s="14">
        <f t="shared" si="293"/>
        <v>6</v>
      </c>
      <c r="AD1273" s="14">
        <f t="shared" si="294"/>
        <v>3</v>
      </c>
      <c r="AE1273" s="14">
        <f t="shared" si="295"/>
        <v>2</v>
      </c>
      <c r="AF1273" s="14">
        <f t="shared" si="296"/>
        <v>1</v>
      </c>
      <c r="AG1273" s="14">
        <f t="shared" si="297"/>
        <v>0</v>
      </c>
      <c r="AH1273" s="14">
        <f t="shared" si="298"/>
        <v>0</v>
      </c>
      <c r="AI1273" s="9">
        <f t="shared" si="299"/>
        <v>28.438948995363216</v>
      </c>
    </row>
    <row r="1274" spans="1:35">
      <c r="A1274" s="1">
        <v>100499</v>
      </c>
      <c r="B1274" s="14">
        <v>80</v>
      </c>
      <c r="C1274" s="14">
        <v>1</v>
      </c>
      <c r="D1274" s="2">
        <v>80.239999999999995</v>
      </c>
      <c r="E1274" s="3">
        <v>5.3</v>
      </c>
      <c r="F1274" s="14">
        <v>177</v>
      </c>
      <c r="G1274" s="14">
        <v>110</v>
      </c>
      <c r="H1274" s="14">
        <v>44</v>
      </c>
      <c r="I1274" s="14">
        <v>10</v>
      </c>
      <c r="J1274" s="14">
        <v>3</v>
      </c>
      <c r="K1274" s="14">
        <v>3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>
        <v>0</v>
      </c>
      <c r="T1274" s="41">
        <v>2</v>
      </c>
      <c r="U1274" s="14">
        <f t="shared" si="285"/>
        <v>347</v>
      </c>
      <c r="V1274" s="14">
        <f t="shared" si="286"/>
        <v>170</v>
      </c>
      <c r="W1274" s="14">
        <f t="shared" si="287"/>
        <v>60</v>
      </c>
      <c r="X1274" s="14">
        <f t="shared" si="288"/>
        <v>16</v>
      </c>
      <c r="Y1274" s="14">
        <f t="shared" si="289"/>
        <v>6</v>
      </c>
      <c r="Z1274" s="14">
        <f t="shared" si="290"/>
        <v>3</v>
      </c>
      <c r="AA1274" s="14">
        <f t="shared" si="291"/>
        <v>0</v>
      </c>
      <c r="AB1274" s="14">
        <f t="shared" si="292"/>
        <v>0</v>
      </c>
      <c r="AC1274" s="14">
        <f t="shared" si="293"/>
        <v>0</v>
      </c>
      <c r="AD1274" s="14">
        <f t="shared" si="294"/>
        <v>0</v>
      </c>
      <c r="AE1274" s="14">
        <f t="shared" si="295"/>
        <v>0</v>
      </c>
      <c r="AF1274" s="14">
        <f t="shared" si="296"/>
        <v>0</v>
      </c>
      <c r="AG1274" s="14">
        <f t="shared" si="297"/>
        <v>0</v>
      </c>
      <c r="AH1274" s="14">
        <f t="shared" si="298"/>
        <v>0</v>
      </c>
      <c r="AI1274" s="9">
        <f t="shared" si="299"/>
        <v>17.291066282420751</v>
      </c>
    </row>
    <row r="1275" spans="1:35">
      <c r="A1275" s="1">
        <v>100499</v>
      </c>
      <c r="B1275" s="14">
        <v>80</v>
      </c>
      <c r="C1275" s="14">
        <v>2</v>
      </c>
      <c r="D1275" s="2">
        <v>80.293000000000006</v>
      </c>
      <c r="E1275" s="3">
        <v>5.3</v>
      </c>
      <c r="F1275" s="14">
        <v>71</v>
      </c>
      <c r="G1275" s="14">
        <v>54</v>
      </c>
      <c r="H1275" s="14">
        <v>20</v>
      </c>
      <c r="I1275" s="14">
        <v>6</v>
      </c>
      <c r="J1275" s="14">
        <v>4</v>
      </c>
      <c r="K1275" s="14">
        <v>4</v>
      </c>
      <c r="L1275" s="14">
        <v>0</v>
      </c>
      <c r="M1275" s="14">
        <v>0</v>
      </c>
      <c r="N1275" s="14">
        <v>0</v>
      </c>
      <c r="O1275" s="14">
        <v>0</v>
      </c>
      <c r="P1275" s="14">
        <v>1</v>
      </c>
      <c r="Q1275" s="14">
        <v>0</v>
      </c>
      <c r="R1275" s="14">
        <v>0</v>
      </c>
      <c r="S1275">
        <v>0</v>
      </c>
      <c r="T1275" s="41">
        <v>2</v>
      </c>
      <c r="U1275" s="14">
        <f t="shared" si="285"/>
        <v>160</v>
      </c>
      <c r="V1275" s="14">
        <f t="shared" si="286"/>
        <v>89</v>
      </c>
      <c r="W1275" s="14">
        <f t="shared" si="287"/>
        <v>35</v>
      </c>
      <c r="X1275" s="14">
        <f t="shared" si="288"/>
        <v>15</v>
      </c>
      <c r="Y1275" s="14">
        <f t="shared" si="289"/>
        <v>9</v>
      </c>
      <c r="Z1275" s="14">
        <f t="shared" si="290"/>
        <v>5</v>
      </c>
      <c r="AA1275" s="14">
        <f t="shared" si="291"/>
        <v>1</v>
      </c>
      <c r="AB1275" s="14">
        <f t="shared" si="292"/>
        <v>1</v>
      </c>
      <c r="AC1275" s="14">
        <f t="shared" si="293"/>
        <v>1</v>
      </c>
      <c r="AD1275" s="14">
        <f t="shared" si="294"/>
        <v>1</v>
      </c>
      <c r="AE1275" s="14">
        <f t="shared" si="295"/>
        <v>1</v>
      </c>
      <c r="AF1275" s="14">
        <f t="shared" si="296"/>
        <v>0</v>
      </c>
      <c r="AG1275" s="14">
        <f t="shared" si="297"/>
        <v>0</v>
      </c>
      <c r="AH1275" s="14">
        <f t="shared" si="298"/>
        <v>0</v>
      </c>
      <c r="AI1275" s="9">
        <f t="shared" si="299"/>
        <v>21.875</v>
      </c>
    </row>
    <row r="1276" spans="1:35">
      <c r="A1276" s="1">
        <v>100499</v>
      </c>
      <c r="B1276" s="14">
        <v>80</v>
      </c>
      <c r="C1276" s="14">
        <v>3</v>
      </c>
      <c r="D1276" s="2">
        <v>80.346000000000004</v>
      </c>
      <c r="E1276" s="3">
        <v>5.3</v>
      </c>
      <c r="F1276" s="14">
        <v>74</v>
      </c>
      <c r="G1276" s="14">
        <v>48</v>
      </c>
      <c r="H1276" s="14">
        <v>22</v>
      </c>
      <c r="I1276" s="14">
        <v>15</v>
      </c>
      <c r="J1276" s="14">
        <v>5</v>
      </c>
      <c r="K1276" s="14">
        <v>2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>
        <v>0</v>
      </c>
      <c r="T1276" s="41">
        <v>2</v>
      </c>
      <c r="U1276" s="14">
        <f t="shared" si="285"/>
        <v>166</v>
      </c>
      <c r="V1276" s="14">
        <f t="shared" si="286"/>
        <v>92</v>
      </c>
      <c r="W1276" s="14">
        <f t="shared" si="287"/>
        <v>44</v>
      </c>
      <c r="X1276" s="14">
        <f t="shared" si="288"/>
        <v>22</v>
      </c>
      <c r="Y1276" s="14">
        <f t="shared" si="289"/>
        <v>7</v>
      </c>
      <c r="Z1276" s="14">
        <f t="shared" si="290"/>
        <v>2</v>
      </c>
      <c r="AA1276" s="14">
        <f t="shared" si="291"/>
        <v>0</v>
      </c>
      <c r="AB1276" s="14">
        <f t="shared" si="292"/>
        <v>0</v>
      </c>
      <c r="AC1276" s="14">
        <f t="shared" si="293"/>
        <v>0</v>
      </c>
      <c r="AD1276" s="14">
        <f t="shared" si="294"/>
        <v>0</v>
      </c>
      <c r="AE1276" s="14">
        <f t="shared" si="295"/>
        <v>0</v>
      </c>
      <c r="AF1276" s="14">
        <f t="shared" si="296"/>
        <v>0</v>
      </c>
      <c r="AG1276" s="14">
        <f t="shared" si="297"/>
        <v>0</v>
      </c>
      <c r="AH1276" s="14">
        <f t="shared" si="298"/>
        <v>0</v>
      </c>
      <c r="AI1276" s="9">
        <f t="shared" si="299"/>
        <v>26.506024096385545</v>
      </c>
    </row>
    <row r="1277" spans="1:35">
      <c r="A1277" s="1">
        <v>100499</v>
      </c>
      <c r="B1277" s="14">
        <v>80</v>
      </c>
      <c r="C1277" s="14">
        <v>4</v>
      </c>
      <c r="D1277" s="2">
        <v>80.399000000000001</v>
      </c>
      <c r="E1277" s="3">
        <v>5.3</v>
      </c>
      <c r="F1277" s="14">
        <v>92</v>
      </c>
      <c r="G1277" s="14">
        <v>57</v>
      </c>
      <c r="H1277" s="14">
        <v>34</v>
      </c>
      <c r="I1277" s="14">
        <v>16</v>
      </c>
      <c r="J1277" s="14">
        <v>2</v>
      </c>
      <c r="K1277" s="14">
        <v>0</v>
      </c>
      <c r="L1277" s="14">
        <v>1</v>
      </c>
      <c r="M1277" s="14">
        <v>2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>
        <v>0</v>
      </c>
      <c r="T1277" s="41">
        <v>2</v>
      </c>
      <c r="U1277" s="14">
        <f t="shared" si="285"/>
        <v>204</v>
      </c>
      <c r="V1277" s="14">
        <f t="shared" si="286"/>
        <v>112</v>
      </c>
      <c r="W1277" s="14">
        <f t="shared" si="287"/>
        <v>55</v>
      </c>
      <c r="X1277" s="14">
        <f t="shared" si="288"/>
        <v>21</v>
      </c>
      <c r="Y1277" s="14">
        <f t="shared" si="289"/>
        <v>5</v>
      </c>
      <c r="Z1277" s="14">
        <f t="shared" si="290"/>
        <v>3</v>
      </c>
      <c r="AA1277" s="14">
        <f t="shared" si="291"/>
        <v>3</v>
      </c>
      <c r="AB1277" s="14">
        <f t="shared" si="292"/>
        <v>2</v>
      </c>
      <c r="AC1277" s="14">
        <f t="shared" si="293"/>
        <v>0</v>
      </c>
      <c r="AD1277" s="14">
        <f t="shared" si="294"/>
        <v>0</v>
      </c>
      <c r="AE1277" s="14">
        <f t="shared" si="295"/>
        <v>0</v>
      </c>
      <c r="AF1277" s="14">
        <f t="shared" si="296"/>
        <v>0</v>
      </c>
      <c r="AG1277" s="14">
        <f t="shared" si="297"/>
        <v>0</v>
      </c>
      <c r="AH1277" s="14">
        <f t="shared" si="298"/>
        <v>0</v>
      </c>
      <c r="AI1277" s="9">
        <f t="shared" si="299"/>
        <v>26.96078431372549</v>
      </c>
    </row>
    <row r="1278" spans="1:35">
      <c r="A1278" s="1">
        <v>100499</v>
      </c>
      <c r="B1278" s="14">
        <v>80</v>
      </c>
      <c r="C1278" s="14">
        <v>5</v>
      </c>
      <c r="D1278" s="2">
        <v>80.451999999999998</v>
      </c>
      <c r="E1278" s="3">
        <v>5.3</v>
      </c>
      <c r="F1278" s="14">
        <v>89</v>
      </c>
      <c r="G1278" s="14">
        <v>54</v>
      </c>
      <c r="H1278" s="14">
        <v>34</v>
      </c>
      <c r="I1278" s="14">
        <v>9</v>
      </c>
      <c r="J1278" s="14">
        <v>3</v>
      </c>
      <c r="K1278" s="14">
        <v>1</v>
      </c>
      <c r="L1278" s="14">
        <v>2</v>
      </c>
      <c r="M1278" s="14">
        <v>1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>
        <v>0</v>
      </c>
      <c r="T1278" s="41">
        <v>2</v>
      </c>
      <c r="U1278" s="14">
        <f t="shared" si="285"/>
        <v>193</v>
      </c>
      <c r="V1278" s="14">
        <f t="shared" si="286"/>
        <v>104</v>
      </c>
      <c r="W1278" s="14">
        <f t="shared" si="287"/>
        <v>50</v>
      </c>
      <c r="X1278" s="14">
        <f t="shared" si="288"/>
        <v>16</v>
      </c>
      <c r="Y1278" s="14">
        <f t="shared" si="289"/>
        <v>7</v>
      </c>
      <c r="Z1278" s="14">
        <f t="shared" si="290"/>
        <v>4</v>
      </c>
      <c r="AA1278" s="14">
        <f t="shared" si="291"/>
        <v>3</v>
      </c>
      <c r="AB1278" s="14">
        <f t="shared" si="292"/>
        <v>1</v>
      </c>
      <c r="AC1278" s="14">
        <f t="shared" si="293"/>
        <v>0</v>
      </c>
      <c r="AD1278" s="14">
        <f t="shared" si="294"/>
        <v>0</v>
      </c>
      <c r="AE1278" s="14">
        <f t="shared" si="295"/>
        <v>0</v>
      </c>
      <c r="AF1278" s="14">
        <f t="shared" si="296"/>
        <v>0</v>
      </c>
      <c r="AG1278" s="14">
        <f t="shared" si="297"/>
        <v>0</v>
      </c>
      <c r="AH1278" s="14">
        <f t="shared" si="298"/>
        <v>0</v>
      </c>
      <c r="AI1278" s="9">
        <f t="shared" si="299"/>
        <v>25.906735751295333</v>
      </c>
    </row>
    <row r="1279" spans="1:35">
      <c r="A1279" s="1">
        <v>100499</v>
      </c>
      <c r="B1279" s="14">
        <v>80</v>
      </c>
      <c r="C1279" s="14">
        <v>6</v>
      </c>
      <c r="D1279" s="2">
        <v>80.504999999999995</v>
      </c>
      <c r="E1279" s="3">
        <v>5.3</v>
      </c>
      <c r="F1279" s="14">
        <v>154</v>
      </c>
      <c r="G1279" s="14">
        <v>128</v>
      </c>
      <c r="H1279" s="14">
        <v>77</v>
      </c>
      <c r="I1279" s="14">
        <v>24</v>
      </c>
      <c r="J1279" s="14">
        <v>12</v>
      </c>
      <c r="K1279" s="14">
        <v>3</v>
      </c>
      <c r="L1279" s="14">
        <v>1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>
        <v>0</v>
      </c>
      <c r="T1279" s="41">
        <v>2</v>
      </c>
      <c r="U1279" s="14">
        <f t="shared" si="285"/>
        <v>399</v>
      </c>
      <c r="V1279" s="14">
        <f t="shared" si="286"/>
        <v>245</v>
      </c>
      <c r="W1279" s="14">
        <f t="shared" si="287"/>
        <v>117</v>
      </c>
      <c r="X1279" s="14">
        <f t="shared" si="288"/>
        <v>40</v>
      </c>
      <c r="Y1279" s="14">
        <f t="shared" si="289"/>
        <v>16</v>
      </c>
      <c r="Z1279" s="14">
        <f t="shared" si="290"/>
        <v>4</v>
      </c>
      <c r="AA1279" s="14">
        <f t="shared" si="291"/>
        <v>1</v>
      </c>
      <c r="AB1279" s="14">
        <f t="shared" si="292"/>
        <v>0</v>
      </c>
      <c r="AC1279" s="14">
        <f t="shared" si="293"/>
        <v>0</v>
      </c>
      <c r="AD1279" s="14">
        <f t="shared" si="294"/>
        <v>0</v>
      </c>
      <c r="AE1279" s="14">
        <f t="shared" si="295"/>
        <v>0</v>
      </c>
      <c r="AF1279" s="14">
        <f t="shared" si="296"/>
        <v>0</v>
      </c>
      <c r="AG1279" s="14">
        <f t="shared" si="297"/>
        <v>0</v>
      </c>
      <c r="AH1279" s="14">
        <f t="shared" si="298"/>
        <v>0</v>
      </c>
      <c r="AI1279" s="9">
        <f t="shared" si="299"/>
        <v>29.323308270676691</v>
      </c>
    </row>
    <row r="1280" spans="1:35">
      <c r="A1280" s="1">
        <v>100499</v>
      </c>
      <c r="B1280" s="14">
        <v>80</v>
      </c>
      <c r="C1280" s="14">
        <v>7</v>
      </c>
      <c r="D1280" s="2">
        <v>80.558000000000007</v>
      </c>
      <c r="E1280" s="3">
        <v>5.3</v>
      </c>
      <c r="F1280" s="14">
        <v>144</v>
      </c>
      <c r="G1280" s="14">
        <v>113</v>
      </c>
      <c r="H1280" s="14">
        <v>50</v>
      </c>
      <c r="I1280" s="14">
        <v>21</v>
      </c>
      <c r="J1280" s="14">
        <v>2</v>
      </c>
      <c r="K1280" s="14">
        <v>2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>
        <v>0</v>
      </c>
      <c r="T1280" s="41">
        <v>2</v>
      </c>
      <c r="U1280" s="14">
        <f t="shared" si="285"/>
        <v>332</v>
      </c>
      <c r="V1280" s="14">
        <f t="shared" si="286"/>
        <v>188</v>
      </c>
      <c r="W1280" s="14">
        <f t="shared" si="287"/>
        <v>75</v>
      </c>
      <c r="X1280" s="14">
        <f t="shared" si="288"/>
        <v>25</v>
      </c>
      <c r="Y1280" s="14">
        <f t="shared" si="289"/>
        <v>4</v>
      </c>
      <c r="Z1280" s="14">
        <f t="shared" si="290"/>
        <v>2</v>
      </c>
      <c r="AA1280" s="14">
        <f t="shared" si="291"/>
        <v>0</v>
      </c>
      <c r="AB1280" s="14">
        <f t="shared" si="292"/>
        <v>0</v>
      </c>
      <c r="AC1280" s="14">
        <f t="shared" si="293"/>
        <v>0</v>
      </c>
      <c r="AD1280" s="14">
        <f t="shared" si="294"/>
        <v>0</v>
      </c>
      <c r="AE1280" s="14">
        <f t="shared" si="295"/>
        <v>0</v>
      </c>
      <c r="AF1280" s="14">
        <f t="shared" si="296"/>
        <v>0</v>
      </c>
      <c r="AG1280" s="14">
        <f t="shared" si="297"/>
        <v>0</v>
      </c>
      <c r="AH1280" s="14">
        <f t="shared" si="298"/>
        <v>0</v>
      </c>
      <c r="AI1280" s="9">
        <f t="shared" si="299"/>
        <v>22.590361445783135</v>
      </c>
    </row>
    <row r="1281" spans="1:35">
      <c r="A1281" s="1">
        <v>100499</v>
      </c>
      <c r="B1281" s="14">
        <v>80</v>
      </c>
      <c r="C1281" s="14">
        <v>8</v>
      </c>
      <c r="D1281" s="2">
        <v>80.611000000000004</v>
      </c>
      <c r="E1281" s="3">
        <v>5.3</v>
      </c>
      <c r="F1281" s="14">
        <v>122</v>
      </c>
      <c r="G1281" s="14">
        <v>65</v>
      </c>
      <c r="H1281" s="14">
        <v>39</v>
      </c>
      <c r="I1281" s="14">
        <v>23</v>
      </c>
      <c r="J1281" s="14">
        <v>3</v>
      </c>
      <c r="K1281" s="14">
        <v>0</v>
      </c>
      <c r="L1281" s="14">
        <v>1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>
        <v>0</v>
      </c>
      <c r="T1281" s="41">
        <v>2</v>
      </c>
      <c r="U1281" s="14">
        <f t="shared" si="285"/>
        <v>253</v>
      </c>
      <c r="V1281" s="14">
        <f t="shared" si="286"/>
        <v>131</v>
      </c>
      <c r="W1281" s="14">
        <f t="shared" si="287"/>
        <v>66</v>
      </c>
      <c r="X1281" s="14">
        <f t="shared" si="288"/>
        <v>27</v>
      </c>
      <c r="Y1281" s="14">
        <f t="shared" si="289"/>
        <v>4</v>
      </c>
      <c r="Z1281" s="14">
        <f t="shared" si="290"/>
        <v>1</v>
      </c>
      <c r="AA1281" s="14">
        <f t="shared" si="291"/>
        <v>1</v>
      </c>
      <c r="AB1281" s="14">
        <f t="shared" si="292"/>
        <v>0</v>
      </c>
      <c r="AC1281" s="14">
        <f t="shared" si="293"/>
        <v>0</v>
      </c>
      <c r="AD1281" s="14">
        <f t="shared" si="294"/>
        <v>0</v>
      </c>
      <c r="AE1281" s="14">
        <f t="shared" si="295"/>
        <v>0</v>
      </c>
      <c r="AF1281" s="14">
        <f t="shared" si="296"/>
        <v>0</v>
      </c>
      <c r="AG1281" s="14">
        <f t="shared" si="297"/>
        <v>0</v>
      </c>
      <c r="AH1281" s="14">
        <f t="shared" si="298"/>
        <v>0</v>
      </c>
      <c r="AI1281" s="9">
        <f t="shared" si="299"/>
        <v>26.086956521739129</v>
      </c>
    </row>
    <row r="1282" spans="1:35">
      <c r="A1282" s="1">
        <v>100499</v>
      </c>
      <c r="B1282" s="14">
        <v>80</v>
      </c>
      <c r="C1282" s="14">
        <v>9</v>
      </c>
      <c r="D1282" s="2">
        <v>80.664000000000001</v>
      </c>
      <c r="E1282" s="3">
        <v>5.3</v>
      </c>
      <c r="F1282" s="14">
        <v>427</v>
      </c>
      <c r="G1282" s="14">
        <v>272</v>
      </c>
      <c r="H1282" s="14">
        <v>183</v>
      </c>
      <c r="I1282" s="14">
        <v>86</v>
      </c>
      <c r="J1282" s="14">
        <v>35</v>
      </c>
      <c r="K1282" s="14">
        <v>15</v>
      </c>
      <c r="L1282" s="14">
        <v>5</v>
      </c>
      <c r="M1282" s="14">
        <v>3</v>
      </c>
      <c r="N1282" s="14">
        <v>1</v>
      </c>
      <c r="O1282" s="14">
        <v>1</v>
      </c>
      <c r="P1282" s="14">
        <v>0</v>
      </c>
      <c r="Q1282" s="14">
        <v>0</v>
      </c>
      <c r="R1282" s="14">
        <v>0</v>
      </c>
      <c r="S1282">
        <v>0</v>
      </c>
      <c r="T1282" s="41">
        <v>2</v>
      </c>
      <c r="U1282" s="14">
        <f t="shared" si="285"/>
        <v>1028</v>
      </c>
      <c r="V1282" s="14">
        <f t="shared" si="286"/>
        <v>601</v>
      </c>
      <c r="W1282" s="14">
        <f t="shared" si="287"/>
        <v>329</v>
      </c>
      <c r="X1282" s="14">
        <f t="shared" si="288"/>
        <v>146</v>
      </c>
      <c r="Y1282" s="14">
        <f t="shared" si="289"/>
        <v>60</v>
      </c>
      <c r="Z1282" s="14">
        <f t="shared" si="290"/>
        <v>25</v>
      </c>
      <c r="AA1282" s="14">
        <f t="shared" si="291"/>
        <v>10</v>
      </c>
      <c r="AB1282" s="14">
        <f t="shared" si="292"/>
        <v>5</v>
      </c>
      <c r="AC1282" s="14">
        <f t="shared" si="293"/>
        <v>2</v>
      </c>
      <c r="AD1282" s="14">
        <f t="shared" si="294"/>
        <v>1</v>
      </c>
      <c r="AE1282" s="14">
        <f t="shared" si="295"/>
        <v>0</v>
      </c>
      <c r="AF1282" s="14">
        <f t="shared" si="296"/>
        <v>0</v>
      </c>
      <c r="AG1282" s="14">
        <f t="shared" si="297"/>
        <v>0</v>
      </c>
      <c r="AH1282" s="14">
        <f t="shared" si="298"/>
        <v>0</v>
      </c>
      <c r="AI1282" s="9">
        <f t="shared" si="299"/>
        <v>32.003891050583654</v>
      </c>
    </row>
    <row r="1283" spans="1:35">
      <c r="A1283" s="1">
        <v>100499</v>
      </c>
      <c r="B1283" s="14">
        <v>80</v>
      </c>
      <c r="C1283" s="14">
        <v>10</v>
      </c>
      <c r="D1283" s="2">
        <v>80.716999999999999</v>
      </c>
      <c r="E1283" s="3">
        <v>5.3</v>
      </c>
      <c r="F1283" s="14">
        <v>74</v>
      </c>
      <c r="G1283" s="14">
        <v>38</v>
      </c>
      <c r="H1283" s="14">
        <v>18</v>
      </c>
      <c r="I1283" s="14">
        <v>10</v>
      </c>
      <c r="J1283" s="14">
        <v>7</v>
      </c>
      <c r="K1283" s="14">
        <v>2</v>
      </c>
      <c r="L1283" s="14">
        <v>2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>
        <v>0</v>
      </c>
      <c r="T1283" s="41">
        <v>2</v>
      </c>
      <c r="U1283" s="14">
        <f t="shared" si="285"/>
        <v>151</v>
      </c>
      <c r="V1283" s="14">
        <f t="shared" si="286"/>
        <v>77</v>
      </c>
      <c r="W1283" s="14">
        <f t="shared" si="287"/>
        <v>39</v>
      </c>
      <c r="X1283" s="14">
        <f t="shared" si="288"/>
        <v>21</v>
      </c>
      <c r="Y1283" s="14">
        <f t="shared" si="289"/>
        <v>11</v>
      </c>
      <c r="Z1283" s="14">
        <f t="shared" si="290"/>
        <v>4</v>
      </c>
      <c r="AA1283" s="14">
        <f t="shared" si="291"/>
        <v>2</v>
      </c>
      <c r="AB1283" s="14">
        <f t="shared" si="292"/>
        <v>0</v>
      </c>
      <c r="AC1283" s="14">
        <f t="shared" si="293"/>
        <v>0</v>
      </c>
      <c r="AD1283" s="14">
        <f t="shared" si="294"/>
        <v>0</v>
      </c>
      <c r="AE1283" s="14">
        <f t="shared" si="295"/>
        <v>0</v>
      </c>
      <c r="AF1283" s="14">
        <f t="shared" si="296"/>
        <v>0</v>
      </c>
      <c r="AG1283" s="14">
        <f t="shared" si="297"/>
        <v>0</v>
      </c>
      <c r="AH1283" s="14">
        <f t="shared" si="298"/>
        <v>0</v>
      </c>
      <c r="AI1283" s="9">
        <f t="shared" si="299"/>
        <v>25.827814569536422</v>
      </c>
    </row>
    <row r="1284" spans="1:35">
      <c r="A1284" s="1">
        <v>100499</v>
      </c>
      <c r="B1284" s="14">
        <v>80</v>
      </c>
      <c r="C1284" s="14">
        <v>11</v>
      </c>
      <c r="D1284" s="2">
        <v>80.77</v>
      </c>
      <c r="E1284" s="3">
        <v>5.3</v>
      </c>
      <c r="F1284" s="14">
        <v>246</v>
      </c>
      <c r="G1284" s="14">
        <v>186</v>
      </c>
      <c r="H1284" s="14">
        <v>101</v>
      </c>
      <c r="I1284" s="14">
        <v>61</v>
      </c>
      <c r="J1284" s="14">
        <v>23</v>
      </c>
      <c r="K1284" s="14">
        <v>11</v>
      </c>
      <c r="L1284" s="14">
        <v>4</v>
      </c>
      <c r="M1284" s="14">
        <v>1</v>
      </c>
      <c r="N1284" s="14">
        <v>0</v>
      </c>
      <c r="O1284" s="14">
        <v>0</v>
      </c>
      <c r="P1284" s="14">
        <v>0</v>
      </c>
      <c r="Q1284" s="14">
        <v>0</v>
      </c>
      <c r="R1284" s="14">
        <v>1</v>
      </c>
      <c r="S1284">
        <v>1</v>
      </c>
      <c r="T1284" s="41">
        <v>2</v>
      </c>
      <c r="U1284" s="14">
        <f t="shared" si="285"/>
        <v>635</v>
      </c>
      <c r="V1284" s="14">
        <f t="shared" si="286"/>
        <v>389</v>
      </c>
      <c r="W1284" s="14">
        <f t="shared" si="287"/>
        <v>203</v>
      </c>
      <c r="X1284" s="14">
        <f t="shared" si="288"/>
        <v>102</v>
      </c>
      <c r="Y1284" s="14">
        <f t="shared" si="289"/>
        <v>41</v>
      </c>
      <c r="Z1284" s="14">
        <f t="shared" si="290"/>
        <v>18</v>
      </c>
      <c r="AA1284" s="14">
        <f t="shared" si="291"/>
        <v>7</v>
      </c>
      <c r="AB1284" s="14">
        <f t="shared" si="292"/>
        <v>3</v>
      </c>
      <c r="AC1284" s="14">
        <f t="shared" si="293"/>
        <v>2</v>
      </c>
      <c r="AD1284" s="14">
        <f t="shared" si="294"/>
        <v>2</v>
      </c>
      <c r="AE1284" s="14">
        <f t="shared" si="295"/>
        <v>2</v>
      </c>
      <c r="AF1284" s="14">
        <f t="shared" si="296"/>
        <v>2</v>
      </c>
      <c r="AG1284" s="14">
        <f t="shared" si="297"/>
        <v>2</v>
      </c>
      <c r="AH1284" s="14">
        <f t="shared" si="298"/>
        <v>1</v>
      </c>
      <c r="AI1284" s="9">
        <f t="shared" si="299"/>
        <v>31.968503937007874</v>
      </c>
    </row>
    <row r="1285" spans="1:35">
      <c r="A1285" s="1">
        <v>100499</v>
      </c>
      <c r="B1285" s="14">
        <v>80</v>
      </c>
      <c r="C1285" s="14">
        <v>12</v>
      </c>
      <c r="D1285" s="2">
        <v>80.822999999999993</v>
      </c>
      <c r="E1285" s="3">
        <v>5.3</v>
      </c>
      <c r="F1285" s="14">
        <v>414</v>
      </c>
      <c r="G1285" s="14">
        <v>243</v>
      </c>
      <c r="H1285" s="14">
        <v>121</v>
      </c>
      <c r="I1285" s="14">
        <v>47</v>
      </c>
      <c r="J1285" s="14">
        <v>5</v>
      </c>
      <c r="K1285" s="14">
        <v>3</v>
      </c>
      <c r="L1285" s="14">
        <v>1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1</v>
      </c>
      <c r="S1285">
        <v>1</v>
      </c>
      <c r="T1285" s="41">
        <v>2</v>
      </c>
      <c r="U1285" s="14">
        <f t="shared" si="285"/>
        <v>836</v>
      </c>
      <c r="V1285" s="14">
        <f t="shared" si="286"/>
        <v>422</v>
      </c>
      <c r="W1285" s="14">
        <f t="shared" si="287"/>
        <v>179</v>
      </c>
      <c r="X1285" s="14">
        <f t="shared" si="288"/>
        <v>58</v>
      </c>
      <c r="Y1285" s="14">
        <f t="shared" si="289"/>
        <v>11</v>
      </c>
      <c r="Z1285" s="14">
        <f t="shared" si="290"/>
        <v>6</v>
      </c>
      <c r="AA1285" s="14">
        <f t="shared" si="291"/>
        <v>3</v>
      </c>
      <c r="AB1285" s="14">
        <f t="shared" si="292"/>
        <v>2</v>
      </c>
      <c r="AC1285" s="14">
        <f t="shared" si="293"/>
        <v>2</v>
      </c>
      <c r="AD1285" s="14">
        <f t="shared" si="294"/>
        <v>2</v>
      </c>
      <c r="AE1285" s="14">
        <f t="shared" si="295"/>
        <v>2</v>
      </c>
      <c r="AF1285" s="14">
        <f t="shared" si="296"/>
        <v>2</v>
      </c>
      <c r="AG1285" s="14">
        <f t="shared" si="297"/>
        <v>2</v>
      </c>
      <c r="AH1285" s="14">
        <f t="shared" si="298"/>
        <v>1</v>
      </c>
      <c r="AI1285" s="9">
        <f t="shared" si="299"/>
        <v>21.411483253588518</v>
      </c>
    </row>
    <row r="1286" spans="1:35">
      <c r="A1286" s="1">
        <v>100499</v>
      </c>
      <c r="B1286" s="14">
        <v>80</v>
      </c>
      <c r="C1286" s="14">
        <v>13</v>
      </c>
      <c r="D1286" s="2">
        <v>80.876000000000005</v>
      </c>
      <c r="E1286" s="3">
        <v>5.3</v>
      </c>
      <c r="F1286" s="14">
        <v>39</v>
      </c>
      <c r="G1286" s="14">
        <v>25</v>
      </c>
      <c r="H1286" s="14">
        <v>10</v>
      </c>
      <c r="I1286" s="14">
        <v>3</v>
      </c>
      <c r="J1286" s="14">
        <v>2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>
        <v>0</v>
      </c>
      <c r="T1286" s="41">
        <v>2</v>
      </c>
      <c r="U1286" s="14">
        <f t="shared" si="285"/>
        <v>79</v>
      </c>
      <c r="V1286" s="14">
        <f t="shared" si="286"/>
        <v>40</v>
      </c>
      <c r="W1286" s="14">
        <f t="shared" si="287"/>
        <v>15</v>
      </c>
      <c r="X1286" s="14">
        <f t="shared" si="288"/>
        <v>5</v>
      </c>
      <c r="Y1286" s="14">
        <f t="shared" si="289"/>
        <v>2</v>
      </c>
      <c r="Z1286" s="14">
        <f t="shared" si="290"/>
        <v>0</v>
      </c>
      <c r="AA1286" s="14">
        <f t="shared" si="291"/>
        <v>0</v>
      </c>
      <c r="AB1286" s="14">
        <f t="shared" si="292"/>
        <v>0</v>
      </c>
      <c r="AC1286" s="14">
        <f t="shared" si="293"/>
        <v>0</v>
      </c>
      <c r="AD1286" s="14">
        <f t="shared" si="294"/>
        <v>0</v>
      </c>
      <c r="AE1286" s="14">
        <f t="shared" si="295"/>
        <v>0</v>
      </c>
      <c r="AF1286" s="14">
        <f t="shared" si="296"/>
        <v>0</v>
      </c>
      <c r="AG1286" s="14">
        <f t="shared" si="297"/>
        <v>0</v>
      </c>
      <c r="AH1286" s="14">
        <f t="shared" si="298"/>
        <v>0</v>
      </c>
      <c r="AI1286" s="9">
        <f t="shared" si="299"/>
        <v>18.9873417721519</v>
      </c>
    </row>
    <row r="1287" spans="1:35">
      <c r="A1287" s="1">
        <v>100499</v>
      </c>
      <c r="B1287" s="14">
        <v>80</v>
      </c>
      <c r="C1287" s="14">
        <v>14</v>
      </c>
      <c r="D1287" s="2">
        <v>80.929000000000002</v>
      </c>
      <c r="E1287" s="3">
        <v>5.3</v>
      </c>
      <c r="F1287" s="14">
        <v>49</v>
      </c>
      <c r="G1287" s="14">
        <v>25</v>
      </c>
      <c r="H1287" s="14">
        <v>14</v>
      </c>
      <c r="I1287" s="14">
        <v>3</v>
      </c>
      <c r="J1287" s="14">
        <v>3</v>
      </c>
      <c r="K1287" s="14">
        <v>0</v>
      </c>
      <c r="L1287" s="14">
        <v>2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>
        <v>0</v>
      </c>
      <c r="T1287" s="41">
        <v>2</v>
      </c>
      <c r="U1287" s="14">
        <f t="shared" si="285"/>
        <v>96</v>
      </c>
      <c r="V1287" s="14">
        <f t="shared" si="286"/>
        <v>47</v>
      </c>
      <c r="W1287" s="14">
        <f t="shared" si="287"/>
        <v>22</v>
      </c>
      <c r="X1287" s="14">
        <f t="shared" si="288"/>
        <v>8</v>
      </c>
      <c r="Y1287" s="14">
        <f t="shared" si="289"/>
        <v>5</v>
      </c>
      <c r="Z1287" s="14">
        <f t="shared" si="290"/>
        <v>2</v>
      </c>
      <c r="AA1287" s="14">
        <f t="shared" si="291"/>
        <v>2</v>
      </c>
      <c r="AB1287" s="14">
        <f t="shared" si="292"/>
        <v>0</v>
      </c>
      <c r="AC1287" s="14">
        <f t="shared" si="293"/>
        <v>0</v>
      </c>
      <c r="AD1287" s="14">
        <f t="shared" si="294"/>
        <v>0</v>
      </c>
      <c r="AE1287" s="14">
        <f t="shared" si="295"/>
        <v>0</v>
      </c>
      <c r="AF1287" s="14">
        <f t="shared" si="296"/>
        <v>0</v>
      </c>
      <c r="AG1287" s="14">
        <f t="shared" si="297"/>
        <v>0</v>
      </c>
      <c r="AH1287" s="14">
        <f t="shared" si="298"/>
        <v>0</v>
      </c>
      <c r="AI1287" s="9">
        <f t="shared" si="299"/>
        <v>22.916666666666664</v>
      </c>
    </row>
    <row r="1288" spans="1:35">
      <c r="A1288" s="1">
        <v>100499</v>
      </c>
      <c r="B1288" s="14">
        <v>80</v>
      </c>
      <c r="C1288" s="14">
        <v>15</v>
      </c>
      <c r="D1288" s="2">
        <v>80.981999999999999</v>
      </c>
      <c r="E1288" s="3">
        <v>5.3</v>
      </c>
      <c r="F1288" s="14">
        <v>49</v>
      </c>
      <c r="G1288" s="14">
        <v>22</v>
      </c>
      <c r="H1288" s="14">
        <v>10</v>
      </c>
      <c r="I1288" s="14">
        <v>12</v>
      </c>
      <c r="J1288" s="14">
        <v>1</v>
      </c>
      <c r="K1288" s="14">
        <v>1</v>
      </c>
      <c r="L1288" s="14">
        <v>0</v>
      </c>
      <c r="M1288" s="14">
        <v>1</v>
      </c>
      <c r="N1288" s="14">
        <v>0</v>
      </c>
      <c r="O1288" s="14">
        <v>1</v>
      </c>
      <c r="P1288" s="14">
        <v>0</v>
      </c>
      <c r="Q1288" s="14">
        <v>0</v>
      </c>
      <c r="R1288" s="14">
        <v>0</v>
      </c>
      <c r="S1288">
        <v>0</v>
      </c>
      <c r="T1288" s="41">
        <v>2</v>
      </c>
      <c r="U1288" s="14">
        <f t="shared" si="285"/>
        <v>97</v>
      </c>
      <c r="V1288" s="14">
        <f t="shared" si="286"/>
        <v>48</v>
      </c>
      <c r="W1288" s="14">
        <f t="shared" si="287"/>
        <v>26</v>
      </c>
      <c r="X1288" s="14">
        <f t="shared" si="288"/>
        <v>16</v>
      </c>
      <c r="Y1288" s="14">
        <f t="shared" si="289"/>
        <v>4</v>
      </c>
      <c r="Z1288" s="14">
        <f t="shared" si="290"/>
        <v>3</v>
      </c>
      <c r="AA1288" s="14">
        <f t="shared" si="291"/>
        <v>2</v>
      </c>
      <c r="AB1288" s="14">
        <f t="shared" si="292"/>
        <v>2</v>
      </c>
      <c r="AC1288" s="14">
        <f t="shared" si="293"/>
        <v>1</v>
      </c>
      <c r="AD1288" s="14">
        <f t="shared" si="294"/>
        <v>1</v>
      </c>
      <c r="AE1288" s="14">
        <f t="shared" si="295"/>
        <v>0</v>
      </c>
      <c r="AF1288" s="14">
        <f t="shared" si="296"/>
        <v>0</v>
      </c>
      <c r="AG1288" s="14">
        <f t="shared" si="297"/>
        <v>0</v>
      </c>
      <c r="AH1288" s="14">
        <f t="shared" si="298"/>
        <v>0</v>
      </c>
      <c r="AI1288" s="9">
        <f t="shared" si="299"/>
        <v>26.804123711340207</v>
      </c>
    </row>
    <row r="1289" spans="1:35">
      <c r="A1289" s="1">
        <v>100499</v>
      </c>
      <c r="B1289" s="14">
        <v>80</v>
      </c>
      <c r="C1289" s="14">
        <v>16</v>
      </c>
      <c r="D1289" s="2">
        <v>81.034999999999997</v>
      </c>
      <c r="E1289" s="3">
        <v>5.3</v>
      </c>
      <c r="F1289" s="14">
        <v>46</v>
      </c>
      <c r="G1289" s="14">
        <v>30</v>
      </c>
      <c r="H1289" s="14">
        <v>11</v>
      </c>
      <c r="I1289" s="14">
        <v>4</v>
      </c>
      <c r="J1289" s="14">
        <v>0</v>
      </c>
      <c r="K1289" s="14">
        <v>1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>
        <v>0</v>
      </c>
      <c r="T1289" s="41">
        <v>2</v>
      </c>
      <c r="U1289" s="14">
        <f t="shared" si="285"/>
        <v>92</v>
      </c>
      <c r="V1289" s="14">
        <f t="shared" si="286"/>
        <v>46</v>
      </c>
      <c r="W1289" s="14">
        <f t="shared" si="287"/>
        <v>16</v>
      </c>
      <c r="X1289" s="14">
        <f t="shared" si="288"/>
        <v>5</v>
      </c>
      <c r="Y1289" s="14">
        <f t="shared" si="289"/>
        <v>1</v>
      </c>
      <c r="Z1289" s="14">
        <f t="shared" si="290"/>
        <v>1</v>
      </c>
      <c r="AA1289" s="14">
        <f t="shared" si="291"/>
        <v>0</v>
      </c>
      <c r="AB1289" s="14">
        <f t="shared" si="292"/>
        <v>0</v>
      </c>
      <c r="AC1289" s="14">
        <f t="shared" si="293"/>
        <v>0</v>
      </c>
      <c r="AD1289" s="14">
        <f t="shared" si="294"/>
        <v>0</v>
      </c>
      <c r="AE1289" s="14">
        <f t="shared" si="295"/>
        <v>0</v>
      </c>
      <c r="AF1289" s="14">
        <f t="shared" si="296"/>
        <v>0</v>
      </c>
      <c r="AG1289" s="14">
        <f t="shared" si="297"/>
        <v>0</v>
      </c>
      <c r="AH1289" s="14">
        <f t="shared" si="298"/>
        <v>0</v>
      </c>
      <c r="AI1289" s="9">
        <f t="shared" si="299"/>
        <v>17.391304347826086</v>
      </c>
    </row>
    <row r="1290" spans="1:35">
      <c r="A1290" s="1">
        <v>100499</v>
      </c>
      <c r="B1290" s="14">
        <v>80</v>
      </c>
      <c r="C1290" s="14">
        <v>17</v>
      </c>
      <c r="D1290" s="2">
        <v>81.087999999999994</v>
      </c>
      <c r="E1290" s="3">
        <v>5.3</v>
      </c>
      <c r="F1290" s="14">
        <v>273</v>
      </c>
      <c r="G1290" s="14">
        <v>158</v>
      </c>
      <c r="H1290" s="14">
        <v>91</v>
      </c>
      <c r="I1290" s="14">
        <v>38</v>
      </c>
      <c r="J1290" s="14">
        <v>9</v>
      </c>
      <c r="K1290" s="14">
        <v>3</v>
      </c>
      <c r="L1290" s="14">
        <v>3</v>
      </c>
      <c r="M1290" s="14">
        <v>1</v>
      </c>
      <c r="N1290" s="14">
        <v>0</v>
      </c>
      <c r="O1290" s="14">
        <v>0</v>
      </c>
      <c r="P1290" s="14">
        <v>0</v>
      </c>
      <c r="Q1290" s="14">
        <v>0</v>
      </c>
      <c r="R1290" s="14">
        <v>0</v>
      </c>
      <c r="S1290">
        <v>0</v>
      </c>
      <c r="T1290" s="41">
        <v>2</v>
      </c>
      <c r="U1290" s="14">
        <f t="shared" si="285"/>
        <v>576</v>
      </c>
      <c r="V1290" s="14">
        <f t="shared" si="286"/>
        <v>303</v>
      </c>
      <c r="W1290" s="14">
        <f t="shared" si="287"/>
        <v>145</v>
      </c>
      <c r="X1290" s="14">
        <f t="shared" si="288"/>
        <v>54</v>
      </c>
      <c r="Y1290" s="14">
        <f t="shared" si="289"/>
        <v>16</v>
      </c>
      <c r="Z1290" s="14">
        <f t="shared" si="290"/>
        <v>7</v>
      </c>
      <c r="AA1290" s="14">
        <f t="shared" si="291"/>
        <v>4</v>
      </c>
      <c r="AB1290" s="14">
        <f t="shared" si="292"/>
        <v>1</v>
      </c>
      <c r="AC1290" s="14">
        <f t="shared" si="293"/>
        <v>0</v>
      </c>
      <c r="AD1290" s="14">
        <f t="shared" si="294"/>
        <v>0</v>
      </c>
      <c r="AE1290" s="14">
        <f t="shared" si="295"/>
        <v>0</v>
      </c>
      <c r="AF1290" s="14">
        <f t="shared" si="296"/>
        <v>0</v>
      </c>
      <c r="AG1290" s="14">
        <f t="shared" si="297"/>
        <v>0</v>
      </c>
      <c r="AH1290" s="14">
        <f t="shared" si="298"/>
        <v>0</v>
      </c>
      <c r="AI1290" s="9">
        <f t="shared" si="299"/>
        <v>25.173611111111111</v>
      </c>
    </row>
    <row r="1291" spans="1:35">
      <c r="A1291" s="1">
        <v>100499</v>
      </c>
      <c r="B1291" s="14">
        <v>80</v>
      </c>
      <c r="C1291" s="14">
        <v>18</v>
      </c>
      <c r="D1291" s="2">
        <v>81.141000000000005</v>
      </c>
      <c r="E1291" s="3">
        <v>5.3</v>
      </c>
      <c r="F1291" s="14">
        <v>398</v>
      </c>
      <c r="G1291" s="14">
        <v>244</v>
      </c>
      <c r="H1291" s="14">
        <v>105</v>
      </c>
      <c r="I1291" s="14">
        <v>27</v>
      </c>
      <c r="J1291" s="14">
        <v>6</v>
      </c>
      <c r="K1291" s="14">
        <v>3</v>
      </c>
      <c r="L1291" s="14">
        <v>0</v>
      </c>
      <c r="M1291" s="14">
        <v>0</v>
      </c>
      <c r="N1291" s="14">
        <v>0</v>
      </c>
      <c r="O1291" s="14">
        <v>0</v>
      </c>
      <c r="P1291" s="14">
        <v>0</v>
      </c>
      <c r="Q1291" s="14">
        <v>0</v>
      </c>
      <c r="R1291" s="14">
        <v>0</v>
      </c>
      <c r="S1291">
        <v>0</v>
      </c>
      <c r="T1291" s="41">
        <v>2</v>
      </c>
      <c r="U1291" s="14">
        <f t="shared" ref="U1291:U1354" si="300">SUM(F1291:S1291)</f>
        <v>783</v>
      </c>
      <c r="V1291" s="14">
        <f t="shared" ref="V1291:V1354" si="301">SUM(G1291:S1291)</f>
        <v>385</v>
      </c>
      <c r="W1291" s="14">
        <f t="shared" ref="W1291:W1354" si="302">SUM(H1291:S1291)</f>
        <v>141</v>
      </c>
      <c r="X1291" s="14">
        <f t="shared" ref="X1291:X1354" si="303">SUM(I1291:S1291)</f>
        <v>36</v>
      </c>
      <c r="Y1291" s="14">
        <f t="shared" ref="Y1291:Y1354" si="304">SUM(J1291:S1291)</f>
        <v>9</v>
      </c>
      <c r="Z1291" s="14">
        <f t="shared" ref="Z1291:Z1354" si="305">SUM(K1291:S1291)</f>
        <v>3</v>
      </c>
      <c r="AA1291" s="14">
        <f t="shared" ref="AA1291:AA1354" si="306">SUM(L1291:S1291)</f>
        <v>0</v>
      </c>
      <c r="AB1291" s="14">
        <f t="shared" ref="AB1291:AB1354" si="307">SUM(M1291:S1291)</f>
        <v>0</v>
      </c>
      <c r="AC1291" s="14">
        <f t="shared" ref="AC1291:AC1354" si="308">SUM(N1291:S1291)</f>
        <v>0</v>
      </c>
      <c r="AD1291" s="14">
        <f t="shared" ref="AD1291:AD1354" si="309">SUM(O1291:S1291)</f>
        <v>0</v>
      </c>
      <c r="AE1291" s="14">
        <f t="shared" ref="AE1291:AE1354" si="310">SUM(P1291:S1291)</f>
        <v>0</v>
      </c>
      <c r="AF1291" s="14">
        <f t="shared" ref="AF1291:AF1354" si="311">SUM(Q1291:S1291)</f>
        <v>0</v>
      </c>
      <c r="AG1291" s="14">
        <f t="shared" ref="AG1291:AG1354" si="312">SUM(R1291:S1291)</f>
        <v>0</v>
      </c>
      <c r="AH1291" s="14">
        <f t="shared" ref="AH1291:AH1354" si="313">SUM(S1291)</f>
        <v>0</v>
      </c>
      <c r="AI1291" s="9">
        <f t="shared" ref="AI1291:AI1354" si="314">(W1291/U1291)*100</f>
        <v>18.007662835249043</v>
      </c>
    </row>
    <row r="1292" spans="1:35">
      <c r="A1292" s="1">
        <v>100499</v>
      </c>
      <c r="B1292" s="14">
        <v>80</v>
      </c>
      <c r="C1292" s="14">
        <v>19</v>
      </c>
      <c r="D1292" s="2">
        <v>81.194000000000003</v>
      </c>
      <c r="E1292" s="3">
        <v>5.3</v>
      </c>
      <c r="F1292" s="14">
        <v>342</v>
      </c>
      <c r="G1292" s="14">
        <v>157</v>
      </c>
      <c r="H1292" s="14">
        <v>76</v>
      </c>
      <c r="I1292" s="14">
        <v>32</v>
      </c>
      <c r="J1292" s="14">
        <v>4</v>
      </c>
      <c r="K1292" s="14">
        <v>2</v>
      </c>
      <c r="L1292" s="14">
        <v>1</v>
      </c>
      <c r="M1292" s="14">
        <v>0</v>
      </c>
      <c r="N1292" s="14">
        <v>0</v>
      </c>
      <c r="O1292" s="14">
        <v>0</v>
      </c>
      <c r="P1292" s="14">
        <v>0</v>
      </c>
      <c r="Q1292" s="14">
        <v>0</v>
      </c>
      <c r="R1292" s="14">
        <v>0</v>
      </c>
      <c r="S1292">
        <v>0</v>
      </c>
      <c r="T1292" s="41">
        <v>2</v>
      </c>
      <c r="U1292" s="14">
        <f t="shared" si="300"/>
        <v>614</v>
      </c>
      <c r="V1292" s="14">
        <f t="shared" si="301"/>
        <v>272</v>
      </c>
      <c r="W1292" s="14">
        <f t="shared" si="302"/>
        <v>115</v>
      </c>
      <c r="X1292" s="14">
        <f t="shared" si="303"/>
        <v>39</v>
      </c>
      <c r="Y1292" s="14">
        <f t="shared" si="304"/>
        <v>7</v>
      </c>
      <c r="Z1292" s="14">
        <f t="shared" si="305"/>
        <v>3</v>
      </c>
      <c r="AA1292" s="14">
        <f t="shared" si="306"/>
        <v>1</v>
      </c>
      <c r="AB1292" s="14">
        <f t="shared" si="307"/>
        <v>0</v>
      </c>
      <c r="AC1292" s="14">
        <f t="shared" si="308"/>
        <v>0</v>
      </c>
      <c r="AD1292" s="14">
        <f t="shared" si="309"/>
        <v>0</v>
      </c>
      <c r="AE1292" s="14">
        <f t="shared" si="310"/>
        <v>0</v>
      </c>
      <c r="AF1292" s="14">
        <f t="shared" si="311"/>
        <v>0</v>
      </c>
      <c r="AG1292" s="14">
        <f t="shared" si="312"/>
        <v>0</v>
      </c>
      <c r="AH1292" s="14">
        <f t="shared" si="313"/>
        <v>0</v>
      </c>
      <c r="AI1292" s="9">
        <f t="shared" si="314"/>
        <v>18.729641693811075</v>
      </c>
    </row>
    <row r="1293" spans="1:35">
      <c r="A1293" s="1">
        <v>100499</v>
      </c>
      <c r="B1293" s="14">
        <v>80</v>
      </c>
      <c r="C1293" s="14">
        <v>20</v>
      </c>
      <c r="D1293" s="2">
        <v>81.247</v>
      </c>
      <c r="E1293" s="3">
        <v>5.3</v>
      </c>
      <c r="F1293" s="14">
        <v>207</v>
      </c>
      <c r="G1293" s="14">
        <v>91</v>
      </c>
      <c r="H1293" s="14">
        <v>33</v>
      </c>
      <c r="I1293" s="14">
        <v>11</v>
      </c>
      <c r="J1293" s="14">
        <v>3</v>
      </c>
      <c r="K1293" s="14">
        <v>2</v>
      </c>
      <c r="L1293" s="14">
        <v>0</v>
      </c>
      <c r="M1293" s="14">
        <v>0</v>
      </c>
      <c r="N1293" s="14">
        <v>0</v>
      </c>
      <c r="O1293" s="14">
        <v>0</v>
      </c>
      <c r="P1293" s="14">
        <v>0</v>
      </c>
      <c r="Q1293" s="14">
        <v>0</v>
      </c>
      <c r="R1293" s="14">
        <v>0</v>
      </c>
      <c r="S1293">
        <v>0</v>
      </c>
      <c r="T1293" s="41">
        <v>2</v>
      </c>
      <c r="U1293" s="14">
        <f t="shared" si="300"/>
        <v>347</v>
      </c>
      <c r="V1293" s="14">
        <f t="shared" si="301"/>
        <v>140</v>
      </c>
      <c r="W1293" s="14">
        <f t="shared" si="302"/>
        <v>49</v>
      </c>
      <c r="X1293" s="14">
        <f t="shared" si="303"/>
        <v>16</v>
      </c>
      <c r="Y1293" s="14">
        <f t="shared" si="304"/>
        <v>5</v>
      </c>
      <c r="Z1293" s="14">
        <f t="shared" si="305"/>
        <v>2</v>
      </c>
      <c r="AA1293" s="14">
        <f t="shared" si="306"/>
        <v>0</v>
      </c>
      <c r="AB1293" s="14">
        <f t="shared" si="307"/>
        <v>0</v>
      </c>
      <c r="AC1293" s="14">
        <f t="shared" si="308"/>
        <v>0</v>
      </c>
      <c r="AD1293" s="14">
        <f t="shared" si="309"/>
        <v>0</v>
      </c>
      <c r="AE1293" s="14">
        <f t="shared" si="310"/>
        <v>0</v>
      </c>
      <c r="AF1293" s="14">
        <f t="shared" si="311"/>
        <v>0</v>
      </c>
      <c r="AG1293" s="14">
        <f t="shared" si="312"/>
        <v>0</v>
      </c>
      <c r="AH1293" s="14">
        <f t="shared" si="313"/>
        <v>0</v>
      </c>
      <c r="AI1293" s="9">
        <f t="shared" si="314"/>
        <v>14.121037463976945</v>
      </c>
    </row>
    <row r="1294" spans="1:35">
      <c r="A1294" s="1">
        <v>100699</v>
      </c>
      <c r="B1294" s="14">
        <v>81</v>
      </c>
      <c r="C1294" s="14">
        <v>1</v>
      </c>
      <c r="D1294" s="2">
        <v>81.3</v>
      </c>
      <c r="E1294" s="3">
        <v>5</v>
      </c>
      <c r="F1294" s="14">
        <v>229</v>
      </c>
      <c r="G1294" s="14">
        <v>147</v>
      </c>
      <c r="H1294" s="14">
        <v>50</v>
      </c>
      <c r="I1294" s="14">
        <v>18</v>
      </c>
      <c r="J1294" s="14">
        <v>6</v>
      </c>
      <c r="K1294" s="14">
        <v>2</v>
      </c>
      <c r="L1294" s="14">
        <v>2</v>
      </c>
      <c r="M1294" s="14">
        <v>0</v>
      </c>
      <c r="N1294" s="14">
        <v>0</v>
      </c>
      <c r="O1294" s="14">
        <v>0</v>
      </c>
      <c r="P1294" s="14">
        <v>0</v>
      </c>
      <c r="Q1294" s="14">
        <v>0</v>
      </c>
      <c r="R1294" s="14">
        <v>0</v>
      </c>
      <c r="S1294">
        <v>0</v>
      </c>
      <c r="T1294" s="41">
        <v>2</v>
      </c>
      <c r="U1294" s="14">
        <f t="shared" si="300"/>
        <v>454</v>
      </c>
      <c r="V1294" s="14">
        <f t="shared" si="301"/>
        <v>225</v>
      </c>
      <c r="W1294" s="14">
        <f t="shared" si="302"/>
        <v>78</v>
      </c>
      <c r="X1294" s="14">
        <f t="shared" si="303"/>
        <v>28</v>
      </c>
      <c r="Y1294" s="14">
        <f t="shared" si="304"/>
        <v>10</v>
      </c>
      <c r="Z1294" s="14">
        <f t="shared" si="305"/>
        <v>4</v>
      </c>
      <c r="AA1294" s="14">
        <f t="shared" si="306"/>
        <v>2</v>
      </c>
      <c r="AB1294" s="14">
        <f t="shared" si="307"/>
        <v>0</v>
      </c>
      <c r="AC1294" s="14">
        <f t="shared" si="308"/>
        <v>0</v>
      </c>
      <c r="AD1294" s="14">
        <f t="shared" si="309"/>
        <v>0</v>
      </c>
      <c r="AE1294" s="14">
        <f t="shared" si="310"/>
        <v>0</v>
      </c>
      <c r="AF1294" s="14">
        <f t="shared" si="311"/>
        <v>0</v>
      </c>
      <c r="AG1294" s="14">
        <f t="shared" si="312"/>
        <v>0</v>
      </c>
      <c r="AH1294" s="14">
        <f t="shared" si="313"/>
        <v>0</v>
      </c>
      <c r="AI1294" s="9">
        <f t="shared" si="314"/>
        <v>17.180616740088105</v>
      </c>
    </row>
    <row r="1295" spans="1:35">
      <c r="A1295" s="1">
        <v>100699</v>
      </c>
      <c r="B1295" s="14">
        <v>81</v>
      </c>
      <c r="C1295" s="14">
        <v>2</v>
      </c>
      <c r="D1295" s="2">
        <v>81.349999999999994</v>
      </c>
      <c r="E1295" s="3">
        <v>5</v>
      </c>
      <c r="F1295" s="14">
        <v>390</v>
      </c>
      <c r="G1295" s="14">
        <v>223</v>
      </c>
      <c r="H1295" s="14">
        <v>64</v>
      </c>
      <c r="I1295" s="14">
        <v>26</v>
      </c>
      <c r="J1295" s="14">
        <v>3</v>
      </c>
      <c r="K1295" s="14">
        <v>2</v>
      </c>
      <c r="L1295" s="14">
        <v>0</v>
      </c>
      <c r="M1295" s="14">
        <v>1</v>
      </c>
      <c r="N1295" s="14">
        <v>0</v>
      </c>
      <c r="O1295" s="14">
        <v>1</v>
      </c>
      <c r="P1295" s="14">
        <v>1</v>
      </c>
      <c r="Q1295" s="14">
        <v>0</v>
      </c>
      <c r="R1295" s="14">
        <v>0</v>
      </c>
      <c r="S1295">
        <v>0</v>
      </c>
      <c r="T1295" s="41">
        <v>2</v>
      </c>
      <c r="U1295" s="14">
        <f t="shared" si="300"/>
        <v>711</v>
      </c>
      <c r="V1295" s="14">
        <f t="shared" si="301"/>
        <v>321</v>
      </c>
      <c r="W1295" s="14">
        <f t="shared" si="302"/>
        <v>98</v>
      </c>
      <c r="X1295" s="14">
        <f t="shared" si="303"/>
        <v>34</v>
      </c>
      <c r="Y1295" s="14">
        <f t="shared" si="304"/>
        <v>8</v>
      </c>
      <c r="Z1295" s="14">
        <f t="shared" si="305"/>
        <v>5</v>
      </c>
      <c r="AA1295" s="14">
        <f t="shared" si="306"/>
        <v>3</v>
      </c>
      <c r="AB1295" s="14">
        <f t="shared" si="307"/>
        <v>3</v>
      </c>
      <c r="AC1295" s="14">
        <f t="shared" si="308"/>
        <v>2</v>
      </c>
      <c r="AD1295" s="14">
        <f t="shared" si="309"/>
        <v>2</v>
      </c>
      <c r="AE1295" s="14">
        <f t="shared" si="310"/>
        <v>1</v>
      </c>
      <c r="AF1295" s="14">
        <f t="shared" si="311"/>
        <v>0</v>
      </c>
      <c r="AG1295" s="14">
        <f t="shared" si="312"/>
        <v>0</v>
      </c>
      <c r="AH1295" s="14">
        <f t="shared" si="313"/>
        <v>0</v>
      </c>
      <c r="AI1295" s="9">
        <f t="shared" si="314"/>
        <v>13.783403656821378</v>
      </c>
    </row>
    <row r="1296" spans="1:35">
      <c r="A1296" s="1">
        <v>100699</v>
      </c>
      <c r="B1296" s="14">
        <v>81</v>
      </c>
      <c r="C1296" s="14">
        <v>3</v>
      </c>
      <c r="D1296" s="2">
        <v>81.400000000000006</v>
      </c>
      <c r="E1296" s="3">
        <v>5</v>
      </c>
      <c r="F1296" s="14">
        <v>273</v>
      </c>
      <c r="G1296" s="14">
        <v>159</v>
      </c>
      <c r="H1296" s="14">
        <v>61</v>
      </c>
      <c r="I1296" s="14">
        <v>16</v>
      </c>
      <c r="J1296" s="14">
        <v>7</v>
      </c>
      <c r="K1296" s="14">
        <v>0</v>
      </c>
      <c r="L1296" s="14">
        <v>0</v>
      </c>
      <c r="M1296" s="14">
        <v>1</v>
      </c>
      <c r="N1296" s="14">
        <v>0</v>
      </c>
      <c r="O1296" s="14">
        <v>0</v>
      </c>
      <c r="P1296" s="14">
        <v>0</v>
      </c>
      <c r="Q1296" s="14">
        <v>0</v>
      </c>
      <c r="R1296" s="14">
        <v>0</v>
      </c>
      <c r="S1296">
        <v>0</v>
      </c>
      <c r="T1296" s="41">
        <v>2</v>
      </c>
      <c r="U1296" s="14">
        <f t="shared" si="300"/>
        <v>517</v>
      </c>
      <c r="V1296" s="14">
        <f t="shared" si="301"/>
        <v>244</v>
      </c>
      <c r="W1296" s="14">
        <f t="shared" si="302"/>
        <v>85</v>
      </c>
      <c r="X1296" s="14">
        <f t="shared" si="303"/>
        <v>24</v>
      </c>
      <c r="Y1296" s="14">
        <f t="shared" si="304"/>
        <v>8</v>
      </c>
      <c r="Z1296" s="14">
        <f t="shared" si="305"/>
        <v>1</v>
      </c>
      <c r="AA1296" s="14">
        <f t="shared" si="306"/>
        <v>1</v>
      </c>
      <c r="AB1296" s="14">
        <f t="shared" si="307"/>
        <v>1</v>
      </c>
      <c r="AC1296" s="14">
        <f t="shared" si="308"/>
        <v>0</v>
      </c>
      <c r="AD1296" s="14">
        <f t="shared" si="309"/>
        <v>0</v>
      </c>
      <c r="AE1296" s="14">
        <f t="shared" si="310"/>
        <v>0</v>
      </c>
      <c r="AF1296" s="14">
        <f t="shared" si="311"/>
        <v>0</v>
      </c>
      <c r="AG1296" s="14">
        <f t="shared" si="312"/>
        <v>0</v>
      </c>
      <c r="AH1296" s="14">
        <f t="shared" si="313"/>
        <v>0</v>
      </c>
      <c r="AI1296" s="9">
        <f t="shared" si="314"/>
        <v>16.441005802707931</v>
      </c>
    </row>
    <row r="1297" spans="1:35">
      <c r="A1297" s="1">
        <v>100699</v>
      </c>
      <c r="B1297" s="14">
        <v>81</v>
      </c>
      <c r="C1297" s="14">
        <v>4</v>
      </c>
      <c r="D1297" s="2">
        <v>81.45</v>
      </c>
      <c r="E1297" s="3">
        <v>5</v>
      </c>
      <c r="F1297" s="14">
        <v>50</v>
      </c>
      <c r="G1297" s="14">
        <v>40</v>
      </c>
      <c r="H1297" s="14">
        <v>12</v>
      </c>
      <c r="I1297" s="14">
        <v>9</v>
      </c>
      <c r="J1297" s="14">
        <v>4</v>
      </c>
      <c r="K1297" s="14">
        <v>2</v>
      </c>
      <c r="L1297" s="14">
        <v>0</v>
      </c>
      <c r="M1297" s="14">
        <v>0</v>
      </c>
      <c r="N1297" s="14">
        <v>0</v>
      </c>
      <c r="O1297" s="14">
        <v>0</v>
      </c>
      <c r="P1297" s="14">
        <v>0</v>
      </c>
      <c r="Q1297" s="14">
        <v>0</v>
      </c>
      <c r="R1297" s="14">
        <v>0</v>
      </c>
      <c r="S1297">
        <v>0</v>
      </c>
      <c r="T1297" s="41">
        <v>2</v>
      </c>
      <c r="U1297" s="14">
        <f t="shared" si="300"/>
        <v>117</v>
      </c>
      <c r="V1297" s="14">
        <f t="shared" si="301"/>
        <v>67</v>
      </c>
      <c r="W1297" s="14">
        <f t="shared" si="302"/>
        <v>27</v>
      </c>
      <c r="X1297" s="14">
        <f t="shared" si="303"/>
        <v>15</v>
      </c>
      <c r="Y1297" s="14">
        <f t="shared" si="304"/>
        <v>6</v>
      </c>
      <c r="Z1297" s="14">
        <f t="shared" si="305"/>
        <v>2</v>
      </c>
      <c r="AA1297" s="14">
        <f t="shared" si="306"/>
        <v>0</v>
      </c>
      <c r="AB1297" s="14">
        <f t="shared" si="307"/>
        <v>0</v>
      </c>
      <c r="AC1297" s="14">
        <f t="shared" si="308"/>
        <v>0</v>
      </c>
      <c r="AD1297" s="14">
        <f t="shared" si="309"/>
        <v>0</v>
      </c>
      <c r="AE1297" s="14">
        <f t="shared" si="310"/>
        <v>0</v>
      </c>
      <c r="AF1297" s="14">
        <f t="shared" si="311"/>
        <v>0</v>
      </c>
      <c r="AG1297" s="14">
        <f t="shared" si="312"/>
        <v>0</v>
      </c>
      <c r="AH1297" s="14">
        <f t="shared" si="313"/>
        <v>0</v>
      </c>
      <c r="AI1297" s="9">
        <f t="shared" si="314"/>
        <v>23.076923076923077</v>
      </c>
    </row>
    <row r="1298" spans="1:35">
      <c r="A1298" s="1">
        <v>100699</v>
      </c>
      <c r="B1298" s="14">
        <v>81</v>
      </c>
      <c r="C1298" s="14">
        <v>5</v>
      </c>
      <c r="D1298" s="2">
        <v>81.5</v>
      </c>
      <c r="E1298" s="3">
        <v>5</v>
      </c>
      <c r="F1298" s="14">
        <v>43</v>
      </c>
      <c r="G1298" s="14">
        <v>42</v>
      </c>
      <c r="H1298" s="14">
        <v>17</v>
      </c>
      <c r="I1298" s="14">
        <v>14</v>
      </c>
      <c r="J1298" s="14">
        <v>6</v>
      </c>
      <c r="K1298" s="14">
        <v>3</v>
      </c>
      <c r="L1298" s="14">
        <v>1</v>
      </c>
      <c r="M1298" s="14">
        <v>0</v>
      </c>
      <c r="N1298" s="14">
        <v>1</v>
      </c>
      <c r="O1298" s="14">
        <v>0</v>
      </c>
      <c r="P1298" s="14">
        <v>0</v>
      </c>
      <c r="Q1298" s="14">
        <v>0</v>
      </c>
      <c r="R1298" s="14">
        <v>0</v>
      </c>
      <c r="S1298">
        <v>0</v>
      </c>
      <c r="T1298" s="41">
        <v>2</v>
      </c>
      <c r="U1298" s="14">
        <f t="shared" si="300"/>
        <v>127</v>
      </c>
      <c r="V1298" s="14">
        <f t="shared" si="301"/>
        <v>84</v>
      </c>
      <c r="W1298" s="14">
        <f t="shared" si="302"/>
        <v>42</v>
      </c>
      <c r="X1298" s="14">
        <f t="shared" si="303"/>
        <v>25</v>
      </c>
      <c r="Y1298" s="14">
        <f t="shared" si="304"/>
        <v>11</v>
      </c>
      <c r="Z1298" s="14">
        <f t="shared" si="305"/>
        <v>5</v>
      </c>
      <c r="AA1298" s="14">
        <f t="shared" si="306"/>
        <v>2</v>
      </c>
      <c r="AB1298" s="14">
        <f t="shared" si="307"/>
        <v>1</v>
      </c>
      <c r="AC1298" s="14">
        <f t="shared" si="308"/>
        <v>1</v>
      </c>
      <c r="AD1298" s="14">
        <f t="shared" si="309"/>
        <v>0</v>
      </c>
      <c r="AE1298" s="14">
        <f t="shared" si="310"/>
        <v>0</v>
      </c>
      <c r="AF1298" s="14">
        <f t="shared" si="311"/>
        <v>0</v>
      </c>
      <c r="AG1298" s="14">
        <f t="shared" si="312"/>
        <v>0</v>
      </c>
      <c r="AH1298" s="14">
        <f t="shared" si="313"/>
        <v>0</v>
      </c>
      <c r="AI1298" s="9">
        <f t="shared" si="314"/>
        <v>33.070866141732289</v>
      </c>
    </row>
    <row r="1299" spans="1:35">
      <c r="A1299" s="1">
        <v>100699</v>
      </c>
      <c r="B1299" s="14">
        <v>81</v>
      </c>
      <c r="C1299" s="14">
        <v>6</v>
      </c>
      <c r="D1299" s="2">
        <v>81.55</v>
      </c>
      <c r="E1299" s="3">
        <v>5</v>
      </c>
      <c r="F1299" s="14">
        <v>359</v>
      </c>
      <c r="G1299" s="14">
        <v>175</v>
      </c>
      <c r="H1299" s="14">
        <v>80</v>
      </c>
      <c r="I1299" s="14">
        <v>22</v>
      </c>
      <c r="J1299" s="14">
        <v>9</v>
      </c>
      <c r="K1299" s="14">
        <v>0</v>
      </c>
      <c r="L1299" s="14">
        <v>2</v>
      </c>
      <c r="M1299" s="14">
        <v>2</v>
      </c>
      <c r="N1299" s="14">
        <v>1</v>
      </c>
      <c r="O1299" s="14">
        <v>0</v>
      </c>
      <c r="P1299" s="14">
        <v>1</v>
      </c>
      <c r="Q1299" s="14">
        <v>0</v>
      </c>
      <c r="R1299" s="14">
        <v>0</v>
      </c>
      <c r="S1299">
        <v>0</v>
      </c>
      <c r="T1299" s="41">
        <v>2</v>
      </c>
      <c r="U1299" s="14">
        <f t="shared" si="300"/>
        <v>651</v>
      </c>
      <c r="V1299" s="14">
        <f t="shared" si="301"/>
        <v>292</v>
      </c>
      <c r="W1299" s="14">
        <f t="shared" si="302"/>
        <v>117</v>
      </c>
      <c r="X1299" s="14">
        <f t="shared" si="303"/>
        <v>37</v>
      </c>
      <c r="Y1299" s="14">
        <f t="shared" si="304"/>
        <v>15</v>
      </c>
      <c r="Z1299" s="14">
        <f t="shared" si="305"/>
        <v>6</v>
      </c>
      <c r="AA1299" s="14">
        <f t="shared" si="306"/>
        <v>6</v>
      </c>
      <c r="AB1299" s="14">
        <f t="shared" si="307"/>
        <v>4</v>
      </c>
      <c r="AC1299" s="14">
        <f t="shared" si="308"/>
        <v>2</v>
      </c>
      <c r="AD1299" s="14">
        <f t="shared" si="309"/>
        <v>1</v>
      </c>
      <c r="AE1299" s="14">
        <f t="shared" si="310"/>
        <v>1</v>
      </c>
      <c r="AF1299" s="14">
        <f t="shared" si="311"/>
        <v>0</v>
      </c>
      <c r="AG1299" s="14">
        <f t="shared" si="312"/>
        <v>0</v>
      </c>
      <c r="AH1299" s="14">
        <f t="shared" si="313"/>
        <v>0</v>
      </c>
      <c r="AI1299" s="9">
        <f t="shared" si="314"/>
        <v>17.972350230414747</v>
      </c>
    </row>
    <row r="1300" spans="1:35">
      <c r="A1300" s="1">
        <v>100699</v>
      </c>
      <c r="B1300" s="14">
        <v>81</v>
      </c>
      <c r="C1300" s="14">
        <v>7</v>
      </c>
      <c r="D1300" s="2">
        <v>81.599999999999994</v>
      </c>
      <c r="E1300" s="3">
        <v>5</v>
      </c>
      <c r="F1300" s="14">
        <v>1373</v>
      </c>
      <c r="G1300" s="14">
        <v>871</v>
      </c>
      <c r="H1300" s="14">
        <v>445</v>
      </c>
      <c r="I1300" s="14">
        <v>184</v>
      </c>
      <c r="J1300" s="14">
        <v>50</v>
      </c>
      <c r="K1300" s="14">
        <v>8</v>
      </c>
      <c r="L1300" s="14">
        <v>6</v>
      </c>
      <c r="M1300" s="14">
        <v>4</v>
      </c>
      <c r="N1300" s="14">
        <v>0</v>
      </c>
      <c r="O1300" s="14">
        <v>0</v>
      </c>
      <c r="P1300" s="14">
        <v>0</v>
      </c>
      <c r="Q1300" s="14">
        <v>1</v>
      </c>
      <c r="R1300" s="14">
        <v>0</v>
      </c>
      <c r="S1300">
        <v>0</v>
      </c>
      <c r="T1300" s="41">
        <v>2</v>
      </c>
      <c r="U1300" s="14">
        <f t="shared" si="300"/>
        <v>2942</v>
      </c>
      <c r="V1300" s="14">
        <f t="shared" si="301"/>
        <v>1569</v>
      </c>
      <c r="W1300" s="14">
        <f t="shared" si="302"/>
        <v>698</v>
      </c>
      <c r="X1300" s="14">
        <f t="shared" si="303"/>
        <v>253</v>
      </c>
      <c r="Y1300" s="14">
        <f t="shared" si="304"/>
        <v>69</v>
      </c>
      <c r="Z1300" s="14">
        <f t="shared" si="305"/>
        <v>19</v>
      </c>
      <c r="AA1300" s="14">
        <f t="shared" si="306"/>
        <v>11</v>
      </c>
      <c r="AB1300" s="14">
        <f t="shared" si="307"/>
        <v>5</v>
      </c>
      <c r="AC1300" s="14">
        <f t="shared" si="308"/>
        <v>1</v>
      </c>
      <c r="AD1300" s="14">
        <f t="shared" si="309"/>
        <v>1</v>
      </c>
      <c r="AE1300" s="14">
        <f t="shared" si="310"/>
        <v>1</v>
      </c>
      <c r="AF1300" s="14">
        <f t="shared" si="311"/>
        <v>1</v>
      </c>
      <c r="AG1300" s="14">
        <f t="shared" si="312"/>
        <v>0</v>
      </c>
      <c r="AH1300" s="14">
        <f t="shared" si="313"/>
        <v>0</v>
      </c>
      <c r="AI1300" s="9">
        <f t="shared" si="314"/>
        <v>23.725356900067982</v>
      </c>
    </row>
    <row r="1301" spans="1:35">
      <c r="A1301" s="1">
        <v>100699</v>
      </c>
      <c r="B1301" s="14">
        <v>81</v>
      </c>
      <c r="C1301" s="14">
        <v>8</v>
      </c>
      <c r="D1301" s="2">
        <v>81.650000000000006</v>
      </c>
      <c r="E1301" s="3">
        <v>5</v>
      </c>
      <c r="F1301" s="14">
        <v>174</v>
      </c>
      <c r="G1301" s="14">
        <v>106</v>
      </c>
      <c r="H1301" s="14">
        <v>59</v>
      </c>
      <c r="I1301" s="14">
        <v>18</v>
      </c>
      <c r="J1301" s="14">
        <v>9</v>
      </c>
      <c r="K1301" s="14">
        <v>1</v>
      </c>
      <c r="L1301" s="14">
        <v>1</v>
      </c>
      <c r="M1301" s="14">
        <v>0</v>
      </c>
      <c r="N1301" s="14">
        <v>0</v>
      </c>
      <c r="O1301" s="14">
        <v>1</v>
      </c>
      <c r="P1301" s="14">
        <v>1</v>
      </c>
      <c r="Q1301" s="14">
        <v>0</v>
      </c>
      <c r="R1301" s="14">
        <v>0</v>
      </c>
      <c r="S1301">
        <v>0</v>
      </c>
      <c r="T1301" s="41">
        <v>2</v>
      </c>
      <c r="U1301" s="14">
        <f t="shared" si="300"/>
        <v>370</v>
      </c>
      <c r="V1301" s="14">
        <f t="shared" si="301"/>
        <v>196</v>
      </c>
      <c r="W1301" s="14">
        <f t="shared" si="302"/>
        <v>90</v>
      </c>
      <c r="X1301" s="14">
        <f t="shared" si="303"/>
        <v>31</v>
      </c>
      <c r="Y1301" s="14">
        <f t="shared" si="304"/>
        <v>13</v>
      </c>
      <c r="Z1301" s="14">
        <f t="shared" si="305"/>
        <v>4</v>
      </c>
      <c r="AA1301" s="14">
        <f t="shared" si="306"/>
        <v>3</v>
      </c>
      <c r="AB1301" s="14">
        <f t="shared" si="307"/>
        <v>2</v>
      </c>
      <c r="AC1301" s="14">
        <f t="shared" si="308"/>
        <v>2</v>
      </c>
      <c r="AD1301" s="14">
        <f t="shared" si="309"/>
        <v>2</v>
      </c>
      <c r="AE1301" s="14">
        <f t="shared" si="310"/>
        <v>1</v>
      </c>
      <c r="AF1301" s="14">
        <f t="shared" si="311"/>
        <v>0</v>
      </c>
      <c r="AG1301" s="14">
        <f t="shared" si="312"/>
        <v>0</v>
      </c>
      <c r="AH1301" s="14">
        <f t="shared" si="313"/>
        <v>0</v>
      </c>
      <c r="AI1301" s="9">
        <f t="shared" si="314"/>
        <v>24.324324324324326</v>
      </c>
    </row>
    <row r="1302" spans="1:35">
      <c r="A1302" s="1">
        <v>100699</v>
      </c>
      <c r="B1302" s="14">
        <v>81</v>
      </c>
      <c r="C1302" s="14">
        <v>9</v>
      </c>
      <c r="D1302" s="2">
        <v>81.7</v>
      </c>
      <c r="E1302" s="3">
        <v>4</v>
      </c>
      <c r="F1302" s="14">
        <v>243</v>
      </c>
      <c r="G1302" s="14">
        <v>125</v>
      </c>
      <c r="H1302" s="14">
        <v>68</v>
      </c>
      <c r="I1302" s="14">
        <v>25</v>
      </c>
      <c r="J1302" s="14">
        <v>11</v>
      </c>
      <c r="K1302" s="14">
        <v>7</v>
      </c>
      <c r="L1302" s="14">
        <v>0</v>
      </c>
      <c r="M1302" s="14">
        <v>1</v>
      </c>
      <c r="N1302" s="14">
        <v>0</v>
      </c>
      <c r="O1302" s="14">
        <v>0</v>
      </c>
      <c r="P1302" s="14">
        <v>0</v>
      </c>
      <c r="Q1302" s="14">
        <v>0</v>
      </c>
      <c r="R1302" s="14">
        <v>0</v>
      </c>
      <c r="S1302">
        <v>0</v>
      </c>
      <c r="T1302" s="41">
        <v>2</v>
      </c>
      <c r="U1302" s="14">
        <f t="shared" si="300"/>
        <v>480</v>
      </c>
      <c r="V1302" s="14">
        <f t="shared" si="301"/>
        <v>237</v>
      </c>
      <c r="W1302" s="14">
        <f t="shared" si="302"/>
        <v>112</v>
      </c>
      <c r="X1302" s="14">
        <f t="shared" si="303"/>
        <v>44</v>
      </c>
      <c r="Y1302" s="14">
        <f t="shared" si="304"/>
        <v>19</v>
      </c>
      <c r="Z1302" s="14">
        <f t="shared" si="305"/>
        <v>8</v>
      </c>
      <c r="AA1302" s="14">
        <f t="shared" si="306"/>
        <v>1</v>
      </c>
      <c r="AB1302" s="14">
        <f t="shared" si="307"/>
        <v>1</v>
      </c>
      <c r="AC1302" s="14">
        <f t="shared" si="308"/>
        <v>0</v>
      </c>
      <c r="AD1302" s="14">
        <f t="shared" si="309"/>
        <v>0</v>
      </c>
      <c r="AE1302" s="14">
        <f t="shared" si="310"/>
        <v>0</v>
      </c>
      <c r="AF1302" s="14">
        <f t="shared" si="311"/>
        <v>0</v>
      </c>
      <c r="AG1302" s="14">
        <f t="shared" si="312"/>
        <v>0</v>
      </c>
      <c r="AH1302" s="14">
        <f t="shared" si="313"/>
        <v>0</v>
      </c>
      <c r="AI1302" s="9">
        <f t="shared" si="314"/>
        <v>23.333333333333332</v>
      </c>
    </row>
    <row r="1303" spans="1:35">
      <c r="A1303" s="1">
        <v>100699</v>
      </c>
      <c r="B1303" s="14">
        <v>81</v>
      </c>
      <c r="C1303" s="14">
        <v>10</v>
      </c>
      <c r="D1303" s="2">
        <v>81.739999999999995</v>
      </c>
      <c r="E1303" s="3">
        <v>5</v>
      </c>
      <c r="F1303" s="14">
        <v>130</v>
      </c>
      <c r="G1303" s="14">
        <v>75</v>
      </c>
      <c r="H1303" s="14">
        <v>39</v>
      </c>
      <c r="I1303" s="14">
        <v>15</v>
      </c>
      <c r="J1303" s="14">
        <v>3</v>
      </c>
      <c r="K1303" s="14">
        <v>0</v>
      </c>
      <c r="L1303" s="14">
        <v>0</v>
      </c>
      <c r="M1303" s="14">
        <v>0</v>
      </c>
      <c r="N1303" s="14">
        <v>0</v>
      </c>
      <c r="O1303" s="14">
        <v>0</v>
      </c>
      <c r="P1303" s="14">
        <v>0</v>
      </c>
      <c r="Q1303" s="14">
        <v>0</v>
      </c>
      <c r="R1303" s="14">
        <v>0</v>
      </c>
      <c r="S1303">
        <v>0</v>
      </c>
      <c r="T1303" s="41">
        <v>2</v>
      </c>
      <c r="U1303" s="14">
        <f t="shared" si="300"/>
        <v>262</v>
      </c>
      <c r="V1303" s="14">
        <f t="shared" si="301"/>
        <v>132</v>
      </c>
      <c r="W1303" s="14">
        <f t="shared" si="302"/>
        <v>57</v>
      </c>
      <c r="X1303" s="14">
        <f t="shared" si="303"/>
        <v>18</v>
      </c>
      <c r="Y1303" s="14">
        <f t="shared" si="304"/>
        <v>3</v>
      </c>
      <c r="Z1303" s="14">
        <f t="shared" si="305"/>
        <v>0</v>
      </c>
      <c r="AA1303" s="14">
        <f t="shared" si="306"/>
        <v>0</v>
      </c>
      <c r="AB1303" s="14">
        <f t="shared" si="307"/>
        <v>0</v>
      </c>
      <c r="AC1303" s="14">
        <f t="shared" si="308"/>
        <v>0</v>
      </c>
      <c r="AD1303" s="14">
        <f t="shared" si="309"/>
        <v>0</v>
      </c>
      <c r="AE1303" s="14">
        <f t="shared" si="310"/>
        <v>0</v>
      </c>
      <c r="AF1303" s="14">
        <f t="shared" si="311"/>
        <v>0</v>
      </c>
      <c r="AG1303" s="14">
        <f t="shared" si="312"/>
        <v>0</v>
      </c>
      <c r="AH1303" s="14">
        <f t="shared" si="313"/>
        <v>0</v>
      </c>
      <c r="AI1303" s="9">
        <f t="shared" si="314"/>
        <v>21.755725190839694</v>
      </c>
    </row>
    <row r="1304" spans="1:35">
      <c r="A1304" s="1">
        <v>100699</v>
      </c>
      <c r="B1304" s="14">
        <v>81</v>
      </c>
      <c r="C1304" s="14">
        <v>11</v>
      </c>
      <c r="D1304" s="2">
        <v>81.790000000000006</v>
      </c>
      <c r="E1304" s="3">
        <v>5</v>
      </c>
      <c r="F1304" s="14">
        <v>62</v>
      </c>
      <c r="G1304" s="14">
        <v>28</v>
      </c>
      <c r="H1304" s="14">
        <v>15</v>
      </c>
      <c r="I1304" s="14">
        <v>8</v>
      </c>
      <c r="J1304" s="14">
        <v>3</v>
      </c>
      <c r="K1304" s="14">
        <v>6</v>
      </c>
      <c r="L1304" s="14">
        <v>0</v>
      </c>
      <c r="M1304" s="14">
        <v>0</v>
      </c>
      <c r="N1304" s="14">
        <v>0</v>
      </c>
      <c r="O1304" s="14">
        <v>0</v>
      </c>
      <c r="P1304" s="14">
        <v>0</v>
      </c>
      <c r="Q1304" s="14">
        <v>1</v>
      </c>
      <c r="R1304" s="14">
        <v>0</v>
      </c>
      <c r="S1304">
        <v>0</v>
      </c>
      <c r="T1304" s="41">
        <v>2</v>
      </c>
      <c r="U1304" s="14">
        <f t="shared" si="300"/>
        <v>123</v>
      </c>
      <c r="V1304" s="14">
        <f t="shared" si="301"/>
        <v>61</v>
      </c>
      <c r="W1304" s="14">
        <f t="shared" si="302"/>
        <v>33</v>
      </c>
      <c r="X1304" s="14">
        <f t="shared" si="303"/>
        <v>18</v>
      </c>
      <c r="Y1304" s="14">
        <f t="shared" si="304"/>
        <v>10</v>
      </c>
      <c r="Z1304" s="14">
        <f t="shared" si="305"/>
        <v>7</v>
      </c>
      <c r="AA1304" s="14">
        <f t="shared" si="306"/>
        <v>1</v>
      </c>
      <c r="AB1304" s="14">
        <f t="shared" si="307"/>
        <v>1</v>
      </c>
      <c r="AC1304" s="14">
        <f t="shared" si="308"/>
        <v>1</v>
      </c>
      <c r="AD1304" s="14">
        <f t="shared" si="309"/>
        <v>1</v>
      </c>
      <c r="AE1304" s="14">
        <f t="shared" si="310"/>
        <v>1</v>
      </c>
      <c r="AF1304" s="14">
        <f t="shared" si="311"/>
        <v>1</v>
      </c>
      <c r="AG1304" s="14">
        <f t="shared" si="312"/>
        <v>0</v>
      </c>
      <c r="AH1304" s="14">
        <f t="shared" si="313"/>
        <v>0</v>
      </c>
      <c r="AI1304" s="9">
        <f t="shared" si="314"/>
        <v>26.829268292682929</v>
      </c>
    </row>
    <row r="1305" spans="1:35">
      <c r="A1305" s="1">
        <v>100699</v>
      </c>
      <c r="B1305" s="14">
        <v>81</v>
      </c>
      <c r="C1305" s="14">
        <v>12</v>
      </c>
      <c r="D1305" s="2">
        <v>81.84</v>
      </c>
      <c r="E1305" s="3">
        <v>5</v>
      </c>
      <c r="F1305" s="14">
        <v>91</v>
      </c>
      <c r="G1305" s="14">
        <v>54</v>
      </c>
      <c r="H1305" s="14">
        <v>20</v>
      </c>
      <c r="I1305" s="14">
        <v>11</v>
      </c>
      <c r="J1305" s="14">
        <v>6</v>
      </c>
      <c r="K1305" s="14">
        <v>2</v>
      </c>
      <c r="L1305" s="14">
        <v>1</v>
      </c>
      <c r="M1305" s="14">
        <v>0</v>
      </c>
      <c r="N1305" s="14">
        <v>0</v>
      </c>
      <c r="O1305" s="14">
        <v>0</v>
      </c>
      <c r="P1305" s="14">
        <v>0</v>
      </c>
      <c r="Q1305" s="14">
        <v>0</v>
      </c>
      <c r="R1305" s="14">
        <v>0</v>
      </c>
      <c r="S1305">
        <v>0</v>
      </c>
      <c r="T1305" s="41">
        <v>2</v>
      </c>
      <c r="U1305" s="14">
        <f t="shared" si="300"/>
        <v>185</v>
      </c>
      <c r="V1305" s="14">
        <f t="shared" si="301"/>
        <v>94</v>
      </c>
      <c r="W1305" s="14">
        <f t="shared" si="302"/>
        <v>40</v>
      </c>
      <c r="X1305" s="14">
        <f t="shared" si="303"/>
        <v>20</v>
      </c>
      <c r="Y1305" s="14">
        <f t="shared" si="304"/>
        <v>9</v>
      </c>
      <c r="Z1305" s="14">
        <f t="shared" si="305"/>
        <v>3</v>
      </c>
      <c r="AA1305" s="14">
        <f t="shared" si="306"/>
        <v>1</v>
      </c>
      <c r="AB1305" s="14">
        <f t="shared" si="307"/>
        <v>0</v>
      </c>
      <c r="AC1305" s="14">
        <f t="shared" si="308"/>
        <v>0</v>
      </c>
      <c r="AD1305" s="14">
        <f t="shared" si="309"/>
        <v>0</v>
      </c>
      <c r="AE1305" s="14">
        <f t="shared" si="310"/>
        <v>0</v>
      </c>
      <c r="AF1305" s="14">
        <f t="shared" si="311"/>
        <v>0</v>
      </c>
      <c r="AG1305" s="14">
        <f t="shared" si="312"/>
        <v>0</v>
      </c>
      <c r="AH1305" s="14">
        <f t="shared" si="313"/>
        <v>0</v>
      </c>
      <c r="AI1305" s="9">
        <f t="shared" si="314"/>
        <v>21.621621621621621</v>
      </c>
    </row>
    <row r="1306" spans="1:35">
      <c r="A1306" s="1">
        <v>100699</v>
      </c>
      <c r="B1306" s="14">
        <v>81</v>
      </c>
      <c r="C1306" s="14">
        <v>13</v>
      </c>
      <c r="D1306" s="2">
        <v>81.89</v>
      </c>
      <c r="E1306" s="3">
        <v>5</v>
      </c>
      <c r="F1306" s="14">
        <v>23</v>
      </c>
      <c r="G1306" s="14">
        <v>21</v>
      </c>
      <c r="H1306" s="14">
        <v>4</v>
      </c>
      <c r="I1306" s="14">
        <v>3</v>
      </c>
      <c r="J1306" s="14">
        <v>0</v>
      </c>
      <c r="K1306" s="14">
        <v>0</v>
      </c>
      <c r="L1306" s="14">
        <v>0</v>
      </c>
      <c r="M1306" s="14">
        <v>0</v>
      </c>
      <c r="N1306" s="14">
        <v>0</v>
      </c>
      <c r="O1306" s="14">
        <v>0</v>
      </c>
      <c r="P1306" s="14">
        <v>0</v>
      </c>
      <c r="Q1306" s="14">
        <v>0</v>
      </c>
      <c r="R1306" s="14">
        <v>0</v>
      </c>
      <c r="S1306">
        <v>0</v>
      </c>
      <c r="T1306" s="41">
        <v>2</v>
      </c>
      <c r="U1306" s="14">
        <f t="shared" si="300"/>
        <v>51</v>
      </c>
      <c r="V1306" s="14">
        <f t="shared" si="301"/>
        <v>28</v>
      </c>
      <c r="W1306" s="14">
        <f t="shared" si="302"/>
        <v>7</v>
      </c>
      <c r="X1306" s="14">
        <f t="shared" si="303"/>
        <v>3</v>
      </c>
      <c r="Y1306" s="14">
        <f t="shared" si="304"/>
        <v>0</v>
      </c>
      <c r="Z1306" s="14">
        <f t="shared" si="305"/>
        <v>0</v>
      </c>
      <c r="AA1306" s="14">
        <f t="shared" si="306"/>
        <v>0</v>
      </c>
      <c r="AB1306" s="14">
        <f t="shared" si="307"/>
        <v>0</v>
      </c>
      <c r="AC1306" s="14">
        <f t="shared" si="308"/>
        <v>0</v>
      </c>
      <c r="AD1306" s="14">
        <f t="shared" si="309"/>
        <v>0</v>
      </c>
      <c r="AE1306" s="14">
        <f t="shared" si="310"/>
        <v>0</v>
      </c>
      <c r="AF1306" s="14">
        <f t="shared" si="311"/>
        <v>0</v>
      </c>
      <c r="AG1306" s="14">
        <f t="shared" si="312"/>
        <v>0</v>
      </c>
      <c r="AH1306" s="14">
        <f t="shared" si="313"/>
        <v>0</v>
      </c>
      <c r="AI1306" s="9">
        <f t="shared" si="314"/>
        <v>13.725490196078432</v>
      </c>
    </row>
    <row r="1307" spans="1:35">
      <c r="A1307" s="1">
        <v>100699</v>
      </c>
      <c r="B1307" s="14">
        <v>81</v>
      </c>
      <c r="C1307" s="14">
        <v>14</v>
      </c>
      <c r="D1307" s="2">
        <v>81.94</v>
      </c>
      <c r="E1307" s="3">
        <v>5</v>
      </c>
      <c r="F1307" s="14">
        <v>79</v>
      </c>
      <c r="G1307" s="14">
        <v>57</v>
      </c>
      <c r="H1307" s="14">
        <v>21</v>
      </c>
      <c r="I1307" s="14">
        <v>15</v>
      </c>
      <c r="J1307" s="14">
        <v>2</v>
      </c>
      <c r="K1307" s="14">
        <v>0</v>
      </c>
      <c r="L1307" s="14">
        <v>1</v>
      </c>
      <c r="M1307" s="14">
        <v>0</v>
      </c>
      <c r="N1307" s="14">
        <v>0</v>
      </c>
      <c r="O1307" s="14">
        <v>0</v>
      </c>
      <c r="P1307" s="14">
        <v>0</v>
      </c>
      <c r="Q1307" s="14">
        <v>0</v>
      </c>
      <c r="R1307" s="14">
        <v>0</v>
      </c>
      <c r="S1307">
        <v>0</v>
      </c>
      <c r="T1307" s="41">
        <v>2</v>
      </c>
      <c r="U1307" s="14">
        <f t="shared" si="300"/>
        <v>175</v>
      </c>
      <c r="V1307" s="14">
        <f t="shared" si="301"/>
        <v>96</v>
      </c>
      <c r="W1307" s="14">
        <f t="shared" si="302"/>
        <v>39</v>
      </c>
      <c r="X1307" s="14">
        <f t="shared" si="303"/>
        <v>18</v>
      </c>
      <c r="Y1307" s="14">
        <f t="shared" si="304"/>
        <v>3</v>
      </c>
      <c r="Z1307" s="14">
        <f t="shared" si="305"/>
        <v>1</v>
      </c>
      <c r="AA1307" s="14">
        <f t="shared" si="306"/>
        <v>1</v>
      </c>
      <c r="AB1307" s="14">
        <f t="shared" si="307"/>
        <v>0</v>
      </c>
      <c r="AC1307" s="14">
        <f t="shared" si="308"/>
        <v>0</v>
      </c>
      <c r="AD1307" s="14">
        <f t="shared" si="309"/>
        <v>0</v>
      </c>
      <c r="AE1307" s="14">
        <f t="shared" si="310"/>
        <v>0</v>
      </c>
      <c r="AF1307" s="14">
        <f t="shared" si="311"/>
        <v>0</v>
      </c>
      <c r="AG1307" s="14">
        <f t="shared" si="312"/>
        <v>0</v>
      </c>
      <c r="AH1307" s="14">
        <f t="shared" si="313"/>
        <v>0</v>
      </c>
      <c r="AI1307" s="9">
        <f t="shared" si="314"/>
        <v>22.285714285714285</v>
      </c>
    </row>
    <row r="1308" spans="1:35">
      <c r="A1308" s="1">
        <v>100699</v>
      </c>
      <c r="B1308" s="14">
        <v>81</v>
      </c>
      <c r="C1308" s="14">
        <v>15</v>
      </c>
      <c r="D1308" s="2">
        <v>81.99</v>
      </c>
      <c r="E1308" s="3">
        <v>5</v>
      </c>
      <c r="F1308" s="14">
        <v>617</v>
      </c>
      <c r="G1308" s="14">
        <v>402</v>
      </c>
      <c r="H1308" s="14">
        <v>202</v>
      </c>
      <c r="I1308" s="14">
        <v>55</v>
      </c>
      <c r="J1308" s="14">
        <v>14</v>
      </c>
      <c r="K1308" s="14">
        <v>4</v>
      </c>
      <c r="L1308" s="14">
        <v>1</v>
      </c>
      <c r="M1308" s="14">
        <v>0</v>
      </c>
      <c r="N1308" s="14">
        <v>0</v>
      </c>
      <c r="O1308" s="14">
        <v>0</v>
      </c>
      <c r="P1308" s="14">
        <v>0</v>
      </c>
      <c r="Q1308" s="14">
        <v>1</v>
      </c>
      <c r="R1308" s="14">
        <v>0</v>
      </c>
      <c r="S1308">
        <v>0</v>
      </c>
      <c r="T1308" s="41">
        <v>2</v>
      </c>
      <c r="U1308" s="14">
        <f t="shared" si="300"/>
        <v>1296</v>
      </c>
      <c r="V1308" s="14">
        <f t="shared" si="301"/>
        <v>679</v>
      </c>
      <c r="W1308" s="14">
        <f t="shared" si="302"/>
        <v>277</v>
      </c>
      <c r="X1308" s="14">
        <f t="shared" si="303"/>
        <v>75</v>
      </c>
      <c r="Y1308" s="14">
        <f t="shared" si="304"/>
        <v>20</v>
      </c>
      <c r="Z1308" s="14">
        <f t="shared" si="305"/>
        <v>6</v>
      </c>
      <c r="AA1308" s="14">
        <f t="shared" si="306"/>
        <v>2</v>
      </c>
      <c r="AB1308" s="14">
        <f t="shared" si="307"/>
        <v>1</v>
      </c>
      <c r="AC1308" s="14">
        <f t="shared" si="308"/>
        <v>1</v>
      </c>
      <c r="AD1308" s="14">
        <f t="shared" si="309"/>
        <v>1</v>
      </c>
      <c r="AE1308" s="14">
        <f t="shared" si="310"/>
        <v>1</v>
      </c>
      <c r="AF1308" s="14">
        <f t="shared" si="311"/>
        <v>1</v>
      </c>
      <c r="AG1308" s="14">
        <f t="shared" si="312"/>
        <v>0</v>
      </c>
      <c r="AH1308" s="14">
        <f t="shared" si="313"/>
        <v>0</v>
      </c>
      <c r="AI1308" s="9">
        <f t="shared" si="314"/>
        <v>21.373456790123456</v>
      </c>
    </row>
    <row r="1309" spans="1:35">
      <c r="A1309" s="1">
        <v>100699</v>
      </c>
      <c r="B1309" s="14">
        <v>81</v>
      </c>
      <c r="C1309" s="14">
        <v>16</v>
      </c>
      <c r="D1309" s="2">
        <v>82.04</v>
      </c>
      <c r="E1309" s="3">
        <v>5</v>
      </c>
      <c r="F1309" s="14">
        <v>305</v>
      </c>
      <c r="G1309" s="14">
        <v>216</v>
      </c>
      <c r="H1309" s="14">
        <v>102</v>
      </c>
      <c r="I1309" s="14">
        <v>51</v>
      </c>
      <c r="J1309" s="14">
        <v>11</v>
      </c>
      <c r="K1309" s="14">
        <v>2</v>
      </c>
      <c r="L1309" s="14">
        <v>1</v>
      </c>
      <c r="M1309" s="14">
        <v>0</v>
      </c>
      <c r="N1309" s="14">
        <v>0</v>
      </c>
      <c r="O1309" s="14">
        <v>0</v>
      </c>
      <c r="P1309" s="14">
        <v>0</v>
      </c>
      <c r="Q1309" s="14">
        <v>0</v>
      </c>
      <c r="R1309" s="14">
        <v>0</v>
      </c>
      <c r="S1309">
        <v>0</v>
      </c>
      <c r="T1309" s="41">
        <v>2</v>
      </c>
      <c r="U1309" s="14">
        <f t="shared" si="300"/>
        <v>688</v>
      </c>
      <c r="V1309" s="14">
        <f t="shared" si="301"/>
        <v>383</v>
      </c>
      <c r="W1309" s="14">
        <f t="shared" si="302"/>
        <v>167</v>
      </c>
      <c r="X1309" s="14">
        <f t="shared" si="303"/>
        <v>65</v>
      </c>
      <c r="Y1309" s="14">
        <f t="shared" si="304"/>
        <v>14</v>
      </c>
      <c r="Z1309" s="14">
        <f t="shared" si="305"/>
        <v>3</v>
      </c>
      <c r="AA1309" s="14">
        <f t="shared" si="306"/>
        <v>1</v>
      </c>
      <c r="AB1309" s="14">
        <f t="shared" si="307"/>
        <v>0</v>
      </c>
      <c r="AC1309" s="14">
        <f t="shared" si="308"/>
        <v>0</v>
      </c>
      <c r="AD1309" s="14">
        <f t="shared" si="309"/>
        <v>0</v>
      </c>
      <c r="AE1309" s="14">
        <f t="shared" si="310"/>
        <v>0</v>
      </c>
      <c r="AF1309" s="14">
        <f t="shared" si="311"/>
        <v>0</v>
      </c>
      <c r="AG1309" s="14">
        <f t="shared" si="312"/>
        <v>0</v>
      </c>
      <c r="AH1309" s="14">
        <f t="shared" si="313"/>
        <v>0</v>
      </c>
      <c r="AI1309" s="9">
        <f t="shared" si="314"/>
        <v>24.273255813953487</v>
      </c>
    </row>
    <row r="1310" spans="1:35">
      <c r="A1310" s="1">
        <v>100699</v>
      </c>
      <c r="B1310" s="14">
        <v>81</v>
      </c>
      <c r="C1310" s="14">
        <v>17</v>
      </c>
      <c r="D1310" s="2">
        <v>82.09</v>
      </c>
      <c r="E1310" s="3">
        <v>5</v>
      </c>
      <c r="F1310" s="14">
        <v>103</v>
      </c>
      <c r="G1310" s="14">
        <v>54</v>
      </c>
      <c r="H1310" s="14">
        <v>35</v>
      </c>
      <c r="I1310" s="14">
        <v>17</v>
      </c>
      <c r="J1310" s="14">
        <v>1</v>
      </c>
      <c r="K1310" s="14">
        <v>0</v>
      </c>
      <c r="L1310" s="14">
        <v>0</v>
      </c>
      <c r="M1310" s="14">
        <v>0</v>
      </c>
      <c r="N1310" s="14">
        <v>0</v>
      </c>
      <c r="O1310" s="14">
        <v>1</v>
      </c>
      <c r="P1310" s="14">
        <v>0</v>
      </c>
      <c r="Q1310" s="14">
        <v>0</v>
      </c>
      <c r="R1310" s="14">
        <v>1</v>
      </c>
      <c r="S1310">
        <v>1</v>
      </c>
      <c r="T1310" s="41">
        <v>2</v>
      </c>
      <c r="U1310" s="14">
        <f t="shared" si="300"/>
        <v>213</v>
      </c>
      <c r="V1310" s="14">
        <f t="shared" si="301"/>
        <v>110</v>
      </c>
      <c r="W1310" s="14">
        <f t="shared" si="302"/>
        <v>56</v>
      </c>
      <c r="X1310" s="14">
        <f t="shared" si="303"/>
        <v>21</v>
      </c>
      <c r="Y1310" s="14">
        <f t="shared" si="304"/>
        <v>4</v>
      </c>
      <c r="Z1310" s="14">
        <f t="shared" si="305"/>
        <v>3</v>
      </c>
      <c r="AA1310" s="14">
        <f t="shared" si="306"/>
        <v>3</v>
      </c>
      <c r="AB1310" s="14">
        <f t="shared" si="307"/>
        <v>3</v>
      </c>
      <c r="AC1310" s="14">
        <f t="shared" si="308"/>
        <v>3</v>
      </c>
      <c r="AD1310" s="14">
        <f t="shared" si="309"/>
        <v>3</v>
      </c>
      <c r="AE1310" s="14">
        <f t="shared" si="310"/>
        <v>2</v>
      </c>
      <c r="AF1310" s="14">
        <f t="shared" si="311"/>
        <v>2</v>
      </c>
      <c r="AG1310" s="14">
        <f t="shared" si="312"/>
        <v>2</v>
      </c>
      <c r="AH1310" s="14">
        <f t="shared" si="313"/>
        <v>1</v>
      </c>
      <c r="AI1310" s="9">
        <f t="shared" si="314"/>
        <v>26.291079812206576</v>
      </c>
    </row>
    <row r="1311" spans="1:35">
      <c r="A1311" s="1">
        <v>100699</v>
      </c>
      <c r="B1311" s="14">
        <v>81</v>
      </c>
      <c r="C1311" s="14">
        <v>18</v>
      </c>
      <c r="D1311" s="2">
        <v>82.14</v>
      </c>
      <c r="E1311" s="3">
        <v>5</v>
      </c>
      <c r="F1311" s="14">
        <v>117</v>
      </c>
      <c r="G1311" s="14">
        <v>90</v>
      </c>
      <c r="H1311" s="14">
        <v>48</v>
      </c>
      <c r="I1311" s="14">
        <v>14</v>
      </c>
      <c r="J1311" s="14">
        <v>8</v>
      </c>
      <c r="K1311" s="14">
        <v>2</v>
      </c>
      <c r="L1311" s="14">
        <v>0</v>
      </c>
      <c r="M1311" s="14">
        <v>0</v>
      </c>
      <c r="N1311" s="14">
        <v>0</v>
      </c>
      <c r="O1311" s="14">
        <v>0</v>
      </c>
      <c r="P1311" s="14">
        <v>1</v>
      </c>
      <c r="Q1311" s="14">
        <v>1</v>
      </c>
      <c r="R1311" s="14">
        <v>1</v>
      </c>
      <c r="S1311">
        <v>1</v>
      </c>
      <c r="T1311" s="41">
        <v>2</v>
      </c>
      <c r="U1311" s="14">
        <f t="shared" si="300"/>
        <v>283</v>
      </c>
      <c r="V1311" s="14">
        <f t="shared" si="301"/>
        <v>166</v>
      </c>
      <c r="W1311" s="14">
        <f t="shared" si="302"/>
        <v>76</v>
      </c>
      <c r="X1311" s="14">
        <f t="shared" si="303"/>
        <v>28</v>
      </c>
      <c r="Y1311" s="14">
        <f t="shared" si="304"/>
        <v>14</v>
      </c>
      <c r="Z1311" s="14">
        <f t="shared" si="305"/>
        <v>6</v>
      </c>
      <c r="AA1311" s="14">
        <f t="shared" si="306"/>
        <v>4</v>
      </c>
      <c r="AB1311" s="14">
        <f t="shared" si="307"/>
        <v>4</v>
      </c>
      <c r="AC1311" s="14">
        <f t="shared" si="308"/>
        <v>4</v>
      </c>
      <c r="AD1311" s="14">
        <f t="shared" si="309"/>
        <v>4</v>
      </c>
      <c r="AE1311" s="14">
        <f t="shared" si="310"/>
        <v>4</v>
      </c>
      <c r="AF1311" s="14">
        <f t="shared" si="311"/>
        <v>3</v>
      </c>
      <c r="AG1311" s="14">
        <f t="shared" si="312"/>
        <v>2</v>
      </c>
      <c r="AH1311" s="14">
        <f t="shared" si="313"/>
        <v>1</v>
      </c>
      <c r="AI1311" s="9">
        <f t="shared" si="314"/>
        <v>26.855123674911663</v>
      </c>
    </row>
    <row r="1312" spans="1:35">
      <c r="A1312" s="1">
        <v>100699</v>
      </c>
      <c r="B1312" s="14">
        <v>81</v>
      </c>
      <c r="C1312" s="14">
        <v>19</v>
      </c>
      <c r="D1312" s="2">
        <v>82.19</v>
      </c>
      <c r="E1312" s="3">
        <v>5</v>
      </c>
      <c r="F1312" s="14">
        <v>64</v>
      </c>
      <c r="G1312" s="14">
        <v>32</v>
      </c>
      <c r="H1312" s="14">
        <v>14</v>
      </c>
      <c r="I1312" s="14">
        <v>7</v>
      </c>
      <c r="J1312" s="14">
        <v>1</v>
      </c>
      <c r="K1312" s="14">
        <v>0</v>
      </c>
      <c r="L1312" s="14">
        <v>1</v>
      </c>
      <c r="M1312" s="14">
        <v>1</v>
      </c>
      <c r="N1312" s="14">
        <v>0</v>
      </c>
      <c r="O1312" s="14">
        <v>0</v>
      </c>
      <c r="P1312" s="14">
        <v>0</v>
      </c>
      <c r="Q1312" s="14">
        <v>0</v>
      </c>
      <c r="R1312" s="14">
        <v>0</v>
      </c>
      <c r="S1312">
        <v>0</v>
      </c>
      <c r="T1312" s="41">
        <v>2</v>
      </c>
      <c r="U1312" s="14">
        <f t="shared" si="300"/>
        <v>120</v>
      </c>
      <c r="V1312" s="14">
        <f t="shared" si="301"/>
        <v>56</v>
      </c>
      <c r="W1312" s="14">
        <f t="shared" si="302"/>
        <v>24</v>
      </c>
      <c r="X1312" s="14">
        <f t="shared" si="303"/>
        <v>10</v>
      </c>
      <c r="Y1312" s="14">
        <f t="shared" si="304"/>
        <v>3</v>
      </c>
      <c r="Z1312" s="14">
        <f t="shared" si="305"/>
        <v>2</v>
      </c>
      <c r="AA1312" s="14">
        <f t="shared" si="306"/>
        <v>2</v>
      </c>
      <c r="AB1312" s="14">
        <f t="shared" si="307"/>
        <v>1</v>
      </c>
      <c r="AC1312" s="14">
        <f t="shared" si="308"/>
        <v>0</v>
      </c>
      <c r="AD1312" s="14">
        <f t="shared" si="309"/>
        <v>0</v>
      </c>
      <c r="AE1312" s="14">
        <f t="shared" si="310"/>
        <v>0</v>
      </c>
      <c r="AF1312" s="14">
        <f t="shared" si="311"/>
        <v>0</v>
      </c>
      <c r="AG1312" s="14">
        <f t="shared" si="312"/>
        <v>0</v>
      </c>
      <c r="AH1312" s="14">
        <f t="shared" si="313"/>
        <v>0</v>
      </c>
      <c r="AI1312" s="9">
        <f t="shared" si="314"/>
        <v>20</v>
      </c>
    </row>
    <row r="1313" spans="1:35">
      <c r="A1313" s="1">
        <v>100699</v>
      </c>
      <c r="B1313" s="14">
        <v>81</v>
      </c>
      <c r="C1313" s="14">
        <v>20</v>
      </c>
      <c r="D1313" s="2">
        <v>82.24</v>
      </c>
      <c r="E1313" s="3">
        <v>5</v>
      </c>
      <c r="F1313" s="14">
        <v>184</v>
      </c>
      <c r="G1313" s="14">
        <v>115</v>
      </c>
      <c r="H1313" s="14">
        <v>47</v>
      </c>
      <c r="I1313" s="14">
        <v>26</v>
      </c>
      <c r="J1313" s="14">
        <v>7</v>
      </c>
      <c r="K1313" s="14">
        <v>3</v>
      </c>
      <c r="L1313" s="14">
        <v>2</v>
      </c>
      <c r="M1313" s="14">
        <v>0</v>
      </c>
      <c r="N1313" s="14">
        <v>0</v>
      </c>
      <c r="O1313" s="14">
        <v>0</v>
      </c>
      <c r="P1313" s="14">
        <v>0</v>
      </c>
      <c r="Q1313" s="14">
        <v>0</v>
      </c>
      <c r="R1313" s="14">
        <v>1</v>
      </c>
      <c r="S1313">
        <v>1</v>
      </c>
      <c r="T1313" s="41">
        <v>2</v>
      </c>
      <c r="U1313" s="14">
        <f t="shared" si="300"/>
        <v>386</v>
      </c>
      <c r="V1313" s="14">
        <f t="shared" si="301"/>
        <v>202</v>
      </c>
      <c r="W1313" s="14">
        <f t="shared" si="302"/>
        <v>87</v>
      </c>
      <c r="X1313" s="14">
        <f t="shared" si="303"/>
        <v>40</v>
      </c>
      <c r="Y1313" s="14">
        <f t="shared" si="304"/>
        <v>14</v>
      </c>
      <c r="Z1313" s="14">
        <f t="shared" si="305"/>
        <v>7</v>
      </c>
      <c r="AA1313" s="14">
        <f t="shared" si="306"/>
        <v>4</v>
      </c>
      <c r="AB1313" s="14">
        <f t="shared" si="307"/>
        <v>2</v>
      </c>
      <c r="AC1313" s="14">
        <f t="shared" si="308"/>
        <v>2</v>
      </c>
      <c r="AD1313" s="14">
        <f t="shared" si="309"/>
        <v>2</v>
      </c>
      <c r="AE1313" s="14">
        <f t="shared" si="310"/>
        <v>2</v>
      </c>
      <c r="AF1313" s="14">
        <f t="shared" si="311"/>
        <v>2</v>
      </c>
      <c r="AG1313" s="14">
        <f t="shared" si="312"/>
        <v>2</v>
      </c>
      <c r="AH1313" s="14">
        <f t="shared" si="313"/>
        <v>1</v>
      </c>
      <c r="AI1313" s="9">
        <f t="shared" si="314"/>
        <v>22.538860103626941</v>
      </c>
    </row>
    <row r="1314" spans="1:35">
      <c r="A1314" s="1">
        <v>100699</v>
      </c>
      <c r="B1314" s="14">
        <v>81</v>
      </c>
      <c r="C1314" s="14">
        <v>21</v>
      </c>
      <c r="D1314" s="2">
        <v>82.29</v>
      </c>
      <c r="E1314" s="3">
        <v>5</v>
      </c>
      <c r="F1314" s="14">
        <v>266</v>
      </c>
      <c r="G1314" s="14">
        <v>148</v>
      </c>
      <c r="H1314" s="14">
        <v>78</v>
      </c>
      <c r="I1314" s="14">
        <v>22</v>
      </c>
      <c r="J1314" s="14">
        <v>4</v>
      </c>
      <c r="K1314" s="14">
        <v>1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>
        <v>0</v>
      </c>
      <c r="T1314" s="41">
        <v>2</v>
      </c>
      <c r="U1314" s="14">
        <f t="shared" si="300"/>
        <v>519</v>
      </c>
      <c r="V1314" s="14">
        <f t="shared" si="301"/>
        <v>253</v>
      </c>
      <c r="W1314" s="14">
        <f t="shared" si="302"/>
        <v>105</v>
      </c>
      <c r="X1314" s="14">
        <f t="shared" si="303"/>
        <v>27</v>
      </c>
      <c r="Y1314" s="14">
        <f t="shared" si="304"/>
        <v>5</v>
      </c>
      <c r="Z1314" s="14">
        <f t="shared" si="305"/>
        <v>1</v>
      </c>
      <c r="AA1314" s="14">
        <f t="shared" si="306"/>
        <v>0</v>
      </c>
      <c r="AB1314" s="14">
        <f t="shared" si="307"/>
        <v>0</v>
      </c>
      <c r="AC1314" s="14">
        <f t="shared" si="308"/>
        <v>0</v>
      </c>
      <c r="AD1314" s="14">
        <f t="shared" si="309"/>
        <v>0</v>
      </c>
      <c r="AE1314" s="14">
        <f t="shared" si="310"/>
        <v>0</v>
      </c>
      <c r="AF1314" s="14">
        <f t="shared" si="311"/>
        <v>0</v>
      </c>
      <c r="AG1314" s="14">
        <f t="shared" si="312"/>
        <v>0</v>
      </c>
      <c r="AH1314" s="14">
        <f t="shared" si="313"/>
        <v>0</v>
      </c>
      <c r="AI1314" s="9">
        <f t="shared" si="314"/>
        <v>20.23121387283237</v>
      </c>
    </row>
    <row r="1315" spans="1:35">
      <c r="A1315" s="1">
        <v>101399</v>
      </c>
      <c r="B1315" s="14">
        <v>82</v>
      </c>
      <c r="C1315" s="14">
        <v>1</v>
      </c>
      <c r="D1315" s="2">
        <v>82.34</v>
      </c>
      <c r="E1315" s="3">
        <v>5</v>
      </c>
      <c r="F1315" s="14">
        <v>237</v>
      </c>
      <c r="G1315" s="14">
        <v>188</v>
      </c>
      <c r="H1315" s="14">
        <v>108</v>
      </c>
      <c r="I1315" s="14">
        <v>71</v>
      </c>
      <c r="J1315" s="14">
        <v>22</v>
      </c>
      <c r="K1315" s="14">
        <v>10</v>
      </c>
      <c r="L1315" s="14">
        <v>2</v>
      </c>
      <c r="M1315" s="14">
        <v>0</v>
      </c>
      <c r="N1315" s="14">
        <v>0</v>
      </c>
      <c r="O1315" s="14">
        <v>1</v>
      </c>
      <c r="P1315" s="14">
        <v>1</v>
      </c>
      <c r="Q1315" s="14">
        <v>1</v>
      </c>
      <c r="R1315" s="14">
        <v>0</v>
      </c>
      <c r="S1315">
        <v>0</v>
      </c>
      <c r="T1315" s="41">
        <v>2</v>
      </c>
      <c r="U1315" s="14">
        <f t="shared" si="300"/>
        <v>641</v>
      </c>
      <c r="V1315" s="14">
        <f t="shared" si="301"/>
        <v>404</v>
      </c>
      <c r="W1315" s="14">
        <f t="shared" si="302"/>
        <v>216</v>
      </c>
      <c r="X1315" s="14">
        <f t="shared" si="303"/>
        <v>108</v>
      </c>
      <c r="Y1315" s="14">
        <f t="shared" si="304"/>
        <v>37</v>
      </c>
      <c r="Z1315" s="14">
        <f t="shared" si="305"/>
        <v>15</v>
      </c>
      <c r="AA1315" s="14">
        <f t="shared" si="306"/>
        <v>5</v>
      </c>
      <c r="AB1315" s="14">
        <f t="shared" si="307"/>
        <v>3</v>
      </c>
      <c r="AC1315" s="14">
        <f t="shared" si="308"/>
        <v>3</v>
      </c>
      <c r="AD1315" s="14">
        <f t="shared" si="309"/>
        <v>3</v>
      </c>
      <c r="AE1315" s="14">
        <f t="shared" si="310"/>
        <v>2</v>
      </c>
      <c r="AF1315" s="14">
        <f t="shared" si="311"/>
        <v>1</v>
      </c>
      <c r="AG1315" s="14">
        <f t="shared" si="312"/>
        <v>0</v>
      </c>
      <c r="AH1315" s="14">
        <f t="shared" si="313"/>
        <v>0</v>
      </c>
      <c r="AI1315" s="9">
        <f t="shared" si="314"/>
        <v>33.697347893915754</v>
      </c>
    </row>
    <row r="1316" spans="1:35">
      <c r="A1316" s="1">
        <v>101399</v>
      </c>
      <c r="B1316" s="14">
        <v>82</v>
      </c>
      <c r="C1316" s="14">
        <v>2</v>
      </c>
      <c r="D1316" s="2">
        <v>82.39</v>
      </c>
      <c r="E1316" s="3">
        <v>6</v>
      </c>
      <c r="F1316" s="14">
        <v>53</v>
      </c>
      <c r="G1316" s="14">
        <v>27</v>
      </c>
      <c r="H1316" s="14">
        <v>19</v>
      </c>
      <c r="I1316" s="14">
        <v>6</v>
      </c>
      <c r="J1316" s="14">
        <v>2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>
        <v>0</v>
      </c>
      <c r="T1316" s="41">
        <v>2</v>
      </c>
      <c r="U1316" s="14">
        <f t="shared" si="300"/>
        <v>107</v>
      </c>
      <c r="V1316" s="14">
        <f t="shared" si="301"/>
        <v>54</v>
      </c>
      <c r="W1316" s="14">
        <f t="shared" si="302"/>
        <v>27</v>
      </c>
      <c r="X1316" s="14">
        <f t="shared" si="303"/>
        <v>8</v>
      </c>
      <c r="Y1316" s="14">
        <f t="shared" si="304"/>
        <v>2</v>
      </c>
      <c r="Z1316" s="14">
        <f t="shared" si="305"/>
        <v>0</v>
      </c>
      <c r="AA1316" s="14">
        <f t="shared" si="306"/>
        <v>0</v>
      </c>
      <c r="AB1316" s="14">
        <f t="shared" si="307"/>
        <v>0</v>
      </c>
      <c r="AC1316" s="14">
        <f t="shared" si="308"/>
        <v>0</v>
      </c>
      <c r="AD1316" s="14">
        <f t="shared" si="309"/>
        <v>0</v>
      </c>
      <c r="AE1316" s="14">
        <f t="shared" si="310"/>
        <v>0</v>
      </c>
      <c r="AF1316" s="14">
        <f t="shared" si="311"/>
        <v>0</v>
      </c>
      <c r="AG1316" s="14">
        <f t="shared" si="312"/>
        <v>0</v>
      </c>
      <c r="AH1316" s="14">
        <f t="shared" si="313"/>
        <v>0</v>
      </c>
      <c r="AI1316" s="9">
        <f t="shared" si="314"/>
        <v>25.233644859813083</v>
      </c>
    </row>
    <row r="1317" spans="1:35">
      <c r="A1317" s="1">
        <v>101399</v>
      </c>
      <c r="B1317" s="14">
        <v>82</v>
      </c>
      <c r="C1317" s="14">
        <v>3</v>
      </c>
      <c r="D1317" s="2">
        <v>82.45</v>
      </c>
      <c r="E1317" s="3">
        <v>5</v>
      </c>
      <c r="F1317" s="14">
        <v>104</v>
      </c>
      <c r="G1317" s="14">
        <v>62</v>
      </c>
      <c r="H1317" s="14">
        <v>19</v>
      </c>
      <c r="I1317" s="14">
        <v>10</v>
      </c>
      <c r="J1317" s="14">
        <v>2</v>
      </c>
      <c r="K1317" s="14">
        <v>0</v>
      </c>
      <c r="L1317" s="14">
        <v>0</v>
      </c>
      <c r="M1317" s="14">
        <v>0</v>
      </c>
      <c r="N1317" s="14">
        <v>0</v>
      </c>
      <c r="O1317" s="14">
        <v>0</v>
      </c>
      <c r="P1317" s="14">
        <v>0</v>
      </c>
      <c r="Q1317" s="14">
        <v>0</v>
      </c>
      <c r="R1317" s="14">
        <v>0</v>
      </c>
      <c r="S1317">
        <v>0</v>
      </c>
      <c r="T1317" s="41">
        <v>2</v>
      </c>
      <c r="U1317" s="14">
        <f t="shared" si="300"/>
        <v>197</v>
      </c>
      <c r="V1317" s="14">
        <f t="shared" si="301"/>
        <v>93</v>
      </c>
      <c r="W1317" s="14">
        <f t="shared" si="302"/>
        <v>31</v>
      </c>
      <c r="X1317" s="14">
        <f t="shared" si="303"/>
        <v>12</v>
      </c>
      <c r="Y1317" s="14">
        <f t="shared" si="304"/>
        <v>2</v>
      </c>
      <c r="Z1317" s="14">
        <f t="shared" si="305"/>
        <v>0</v>
      </c>
      <c r="AA1317" s="14">
        <f t="shared" si="306"/>
        <v>0</v>
      </c>
      <c r="AB1317" s="14">
        <f t="shared" si="307"/>
        <v>0</v>
      </c>
      <c r="AC1317" s="14">
        <f t="shared" si="308"/>
        <v>0</v>
      </c>
      <c r="AD1317" s="14">
        <f t="shared" si="309"/>
        <v>0</v>
      </c>
      <c r="AE1317" s="14">
        <f t="shared" si="310"/>
        <v>0</v>
      </c>
      <c r="AF1317" s="14">
        <f t="shared" si="311"/>
        <v>0</v>
      </c>
      <c r="AG1317" s="14">
        <f t="shared" si="312"/>
        <v>0</v>
      </c>
      <c r="AH1317" s="14">
        <f t="shared" si="313"/>
        <v>0</v>
      </c>
      <c r="AI1317" s="9">
        <f t="shared" si="314"/>
        <v>15.736040609137056</v>
      </c>
    </row>
    <row r="1318" spans="1:35">
      <c r="A1318" s="1">
        <v>101399</v>
      </c>
      <c r="B1318" s="14">
        <v>82</v>
      </c>
      <c r="C1318" s="14">
        <v>4</v>
      </c>
      <c r="D1318" s="2">
        <v>82.5</v>
      </c>
      <c r="E1318" s="3">
        <v>5</v>
      </c>
      <c r="F1318" s="14">
        <v>64</v>
      </c>
      <c r="G1318" s="14">
        <v>28</v>
      </c>
      <c r="H1318" s="14">
        <v>20</v>
      </c>
      <c r="I1318" s="14">
        <v>6</v>
      </c>
      <c r="J1318" s="14">
        <v>8</v>
      </c>
      <c r="K1318" s="14">
        <v>3</v>
      </c>
      <c r="L1318" s="14">
        <v>1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>
        <v>0</v>
      </c>
      <c r="T1318" s="41">
        <v>2</v>
      </c>
      <c r="U1318" s="14">
        <f t="shared" si="300"/>
        <v>130</v>
      </c>
      <c r="V1318" s="14">
        <f t="shared" si="301"/>
        <v>66</v>
      </c>
      <c r="W1318" s="14">
        <f t="shared" si="302"/>
        <v>38</v>
      </c>
      <c r="X1318" s="14">
        <f t="shared" si="303"/>
        <v>18</v>
      </c>
      <c r="Y1318" s="14">
        <f t="shared" si="304"/>
        <v>12</v>
      </c>
      <c r="Z1318" s="14">
        <f t="shared" si="305"/>
        <v>4</v>
      </c>
      <c r="AA1318" s="14">
        <f t="shared" si="306"/>
        <v>1</v>
      </c>
      <c r="AB1318" s="14">
        <f t="shared" si="307"/>
        <v>0</v>
      </c>
      <c r="AC1318" s="14">
        <f t="shared" si="308"/>
        <v>0</v>
      </c>
      <c r="AD1318" s="14">
        <f t="shared" si="309"/>
        <v>0</v>
      </c>
      <c r="AE1318" s="14">
        <f t="shared" si="310"/>
        <v>0</v>
      </c>
      <c r="AF1318" s="14">
        <f t="shared" si="311"/>
        <v>0</v>
      </c>
      <c r="AG1318" s="14">
        <f t="shared" si="312"/>
        <v>0</v>
      </c>
      <c r="AH1318" s="14">
        <f t="shared" si="313"/>
        <v>0</v>
      </c>
      <c r="AI1318" s="9">
        <f t="shared" si="314"/>
        <v>29.230769230769234</v>
      </c>
    </row>
    <row r="1319" spans="1:35">
      <c r="A1319" s="1">
        <v>101399</v>
      </c>
      <c r="B1319" s="14">
        <v>82</v>
      </c>
      <c r="C1319" s="14">
        <v>5</v>
      </c>
      <c r="D1319" s="2">
        <v>82.55</v>
      </c>
      <c r="E1319" s="3">
        <v>5</v>
      </c>
      <c r="F1319" s="14">
        <v>42</v>
      </c>
      <c r="G1319" s="14">
        <v>15</v>
      </c>
      <c r="H1319" s="14">
        <v>6</v>
      </c>
      <c r="I1319" s="14">
        <v>6</v>
      </c>
      <c r="J1319" s="14">
        <v>0</v>
      </c>
      <c r="K1319" s="14">
        <v>0</v>
      </c>
      <c r="L1319" s="14">
        <v>0</v>
      </c>
      <c r="M1319" s="14">
        <v>0</v>
      </c>
      <c r="N1319" s="14">
        <v>0</v>
      </c>
      <c r="O1319" s="14">
        <v>0</v>
      </c>
      <c r="P1319" s="14">
        <v>1</v>
      </c>
      <c r="Q1319" s="14">
        <v>0</v>
      </c>
      <c r="R1319" s="14">
        <v>0</v>
      </c>
      <c r="S1319">
        <v>0</v>
      </c>
      <c r="T1319" s="41">
        <v>2</v>
      </c>
      <c r="U1319" s="14">
        <f t="shared" si="300"/>
        <v>70</v>
      </c>
      <c r="V1319" s="14">
        <f t="shared" si="301"/>
        <v>28</v>
      </c>
      <c r="W1319" s="14">
        <f t="shared" si="302"/>
        <v>13</v>
      </c>
      <c r="X1319" s="14">
        <f t="shared" si="303"/>
        <v>7</v>
      </c>
      <c r="Y1319" s="14">
        <f t="shared" si="304"/>
        <v>1</v>
      </c>
      <c r="Z1319" s="14">
        <f t="shared" si="305"/>
        <v>1</v>
      </c>
      <c r="AA1319" s="14">
        <f t="shared" si="306"/>
        <v>1</v>
      </c>
      <c r="AB1319" s="14">
        <f t="shared" si="307"/>
        <v>1</v>
      </c>
      <c r="AC1319" s="14">
        <f t="shared" si="308"/>
        <v>1</v>
      </c>
      <c r="AD1319" s="14">
        <f t="shared" si="309"/>
        <v>1</v>
      </c>
      <c r="AE1319" s="14">
        <f t="shared" si="310"/>
        <v>1</v>
      </c>
      <c r="AF1319" s="14">
        <f t="shared" si="311"/>
        <v>0</v>
      </c>
      <c r="AG1319" s="14">
        <f t="shared" si="312"/>
        <v>0</v>
      </c>
      <c r="AH1319" s="14">
        <f t="shared" si="313"/>
        <v>0</v>
      </c>
      <c r="AI1319" s="9">
        <f t="shared" si="314"/>
        <v>18.571428571428573</v>
      </c>
    </row>
    <row r="1320" spans="1:35">
      <c r="A1320" s="1">
        <v>101399</v>
      </c>
      <c r="B1320" s="14">
        <v>82</v>
      </c>
      <c r="C1320" s="14">
        <v>6</v>
      </c>
      <c r="D1320" s="2">
        <v>82.6</v>
      </c>
      <c r="E1320" s="3">
        <v>5</v>
      </c>
      <c r="F1320" s="14">
        <v>132</v>
      </c>
      <c r="G1320" s="14">
        <v>73</v>
      </c>
      <c r="H1320" s="14">
        <v>35</v>
      </c>
      <c r="I1320" s="14">
        <v>14</v>
      </c>
      <c r="J1320" s="14">
        <v>0</v>
      </c>
      <c r="K1320" s="14">
        <v>0</v>
      </c>
      <c r="L1320" s="14">
        <v>1</v>
      </c>
      <c r="M1320" s="14">
        <v>0</v>
      </c>
      <c r="N1320" s="14">
        <v>0</v>
      </c>
      <c r="O1320" s="14">
        <v>0</v>
      </c>
      <c r="P1320" s="14">
        <v>0</v>
      </c>
      <c r="Q1320" s="14">
        <v>0</v>
      </c>
      <c r="R1320" s="14">
        <v>0</v>
      </c>
      <c r="S1320">
        <v>0</v>
      </c>
      <c r="T1320" s="41">
        <v>2</v>
      </c>
      <c r="U1320" s="14">
        <f t="shared" si="300"/>
        <v>255</v>
      </c>
      <c r="V1320" s="14">
        <f t="shared" si="301"/>
        <v>123</v>
      </c>
      <c r="W1320" s="14">
        <f t="shared" si="302"/>
        <v>50</v>
      </c>
      <c r="X1320" s="14">
        <f t="shared" si="303"/>
        <v>15</v>
      </c>
      <c r="Y1320" s="14">
        <f t="shared" si="304"/>
        <v>1</v>
      </c>
      <c r="Z1320" s="14">
        <f t="shared" si="305"/>
        <v>1</v>
      </c>
      <c r="AA1320" s="14">
        <f t="shared" si="306"/>
        <v>1</v>
      </c>
      <c r="AB1320" s="14">
        <f t="shared" si="307"/>
        <v>0</v>
      </c>
      <c r="AC1320" s="14">
        <f t="shared" si="308"/>
        <v>0</v>
      </c>
      <c r="AD1320" s="14">
        <f t="shared" si="309"/>
        <v>0</v>
      </c>
      <c r="AE1320" s="14">
        <f t="shared" si="310"/>
        <v>0</v>
      </c>
      <c r="AF1320" s="14">
        <f t="shared" si="311"/>
        <v>0</v>
      </c>
      <c r="AG1320" s="14">
        <f t="shared" si="312"/>
        <v>0</v>
      </c>
      <c r="AH1320" s="14">
        <f t="shared" si="313"/>
        <v>0</v>
      </c>
      <c r="AI1320" s="9">
        <f t="shared" si="314"/>
        <v>19.607843137254903</v>
      </c>
    </row>
    <row r="1321" spans="1:35">
      <c r="A1321" s="1">
        <v>101399</v>
      </c>
      <c r="B1321" s="14">
        <v>82</v>
      </c>
      <c r="C1321" s="14">
        <v>7</v>
      </c>
      <c r="D1321" s="2">
        <v>82.65</v>
      </c>
      <c r="E1321" s="3">
        <v>5</v>
      </c>
      <c r="F1321" s="14">
        <v>54</v>
      </c>
      <c r="G1321" s="14">
        <v>41</v>
      </c>
      <c r="H1321" s="14">
        <v>10</v>
      </c>
      <c r="I1321" s="14">
        <v>4</v>
      </c>
      <c r="J1321" s="14">
        <v>3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>
        <v>0</v>
      </c>
      <c r="T1321" s="41">
        <v>2</v>
      </c>
      <c r="U1321" s="14">
        <f t="shared" si="300"/>
        <v>112</v>
      </c>
      <c r="V1321" s="14">
        <f t="shared" si="301"/>
        <v>58</v>
      </c>
      <c r="W1321" s="14">
        <f t="shared" si="302"/>
        <v>17</v>
      </c>
      <c r="X1321" s="14">
        <f t="shared" si="303"/>
        <v>7</v>
      </c>
      <c r="Y1321" s="14">
        <f t="shared" si="304"/>
        <v>3</v>
      </c>
      <c r="Z1321" s="14">
        <f t="shared" si="305"/>
        <v>0</v>
      </c>
      <c r="AA1321" s="14">
        <f t="shared" si="306"/>
        <v>0</v>
      </c>
      <c r="AB1321" s="14">
        <f t="shared" si="307"/>
        <v>0</v>
      </c>
      <c r="AC1321" s="14">
        <f t="shared" si="308"/>
        <v>0</v>
      </c>
      <c r="AD1321" s="14">
        <f t="shared" si="309"/>
        <v>0</v>
      </c>
      <c r="AE1321" s="14">
        <f t="shared" si="310"/>
        <v>0</v>
      </c>
      <c r="AF1321" s="14">
        <f t="shared" si="311"/>
        <v>0</v>
      </c>
      <c r="AG1321" s="14">
        <f t="shared" si="312"/>
        <v>0</v>
      </c>
      <c r="AH1321" s="14">
        <f t="shared" si="313"/>
        <v>0</v>
      </c>
      <c r="AI1321" s="9">
        <f t="shared" si="314"/>
        <v>15.178571428571427</v>
      </c>
    </row>
    <row r="1322" spans="1:35">
      <c r="A1322" s="1">
        <v>101399</v>
      </c>
      <c r="B1322" s="14">
        <v>82</v>
      </c>
      <c r="C1322" s="14">
        <v>8</v>
      </c>
      <c r="D1322" s="2">
        <v>82.7</v>
      </c>
      <c r="E1322" s="3">
        <v>5</v>
      </c>
      <c r="F1322" s="14">
        <v>33</v>
      </c>
      <c r="G1322" s="14">
        <v>17</v>
      </c>
      <c r="H1322" s="14">
        <v>12</v>
      </c>
      <c r="I1322" s="14">
        <v>2</v>
      </c>
      <c r="J1322" s="14">
        <v>1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0</v>
      </c>
      <c r="R1322" s="14">
        <v>0</v>
      </c>
      <c r="S1322">
        <v>0</v>
      </c>
      <c r="T1322" s="41">
        <v>2</v>
      </c>
      <c r="U1322" s="14">
        <f t="shared" si="300"/>
        <v>65</v>
      </c>
      <c r="V1322" s="14">
        <f t="shared" si="301"/>
        <v>32</v>
      </c>
      <c r="W1322" s="14">
        <f t="shared" si="302"/>
        <v>15</v>
      </c>
      <c r="X1322" s="14">
        <f t="shared" si="303"/>
        <v>3</v>
      </c>
      <c r="Y1322" s="14">
        <f t="shared" si="304"/>
        <v>1</v>
      </c>
      <c r="Z1322" s="14">
        <f t="shared" si="305"/>
        <v>0</v>
      </c>
      <c r="AA1322" s="14">
        <f t="shared" si="306"/>
        <v>0</v>
      </c>
      <c r="AB1322" s="14">
        <f t="shared" si="307"/>
        <v>0</v>
      </c>
      <c r="AC1322" s="14">
        <f t="shared" si="308"/>
        <v>0</v>
      </c>
      <c r="AD1322" s="14">
        <f t="shared" si="309"/>
        <v>0</v>
      </c>
      <c r="AE1322" s="14">
        <f t="shared" si="310"/>
        <v>0</v>
      </c>
      <c r="AF1322" s="14">
        <f t="shared" si="311"/>
        <v>0</v>
      </c>
      <c r="AG1322" s="14">
        <f t="shared" si="312"/>
        <v>0</v>
      </c>
      <c r="AH1322" s="14">
        <f t="shared" si="313"/>
        <v>0</v>
      </c>
      <c r="AI1322" s="9">
        <f t="shared" si="314"/>
        <v>23.076923076923077</v>
      </c>
    </row>
    <row r="1323" spans="1:35">
      <c r="A1323" s="1">
        <v>101399</v>
      </c>
      <c r="B1323" s="14">
        <v>82</v>
      </c>
      <c r="C1323" s="14">
        <v>9</v>
      </c>
      <c r="D1323" s="2">
        <v>82.75</v>
      </c>
      <c r="E1323" s="3">
        <v>5</v>
      </c>
      <c r="F1323" s="14">
        <v>75</v>
      </c>
      <c r="G1323" s="14">
        <v>65</v>
      </c>
      <c r="H1323" s="14">
        <v>31</v>
      </c>
      <c r="I1323" s="14">
        <v>19</v>
      </c>
      <c r="J1323" s="14">
        <v>5</v>
      </c>
      <c r="K1323" s="14">
        <v>2</v>
      </c>
      <c r="L1323" s="14">
        <v>2</v>
      </c>
      <c r="M1323" s="14">
        <v>1</v>
      </c>
      <c r="N1323" s="14">
        <v>0</v>
      </c>
      <c r="O1323" s="14">
        <v>0</v>
      </c>
      <c r="P1323" s="14">
        <v>0</v>
      </c>
      <c r="Q1323" s="14">
        <v>0</v>
      </c>
      <c r="R1323" s="14">
        <v>0</v>
      </c>
      <c r="S1323">
        <v>0</v>
      </c>
      <c r="T1323" s="41">
        <v>2</v>
      </c>
      <c r="U1323" s="14">
        <f t="shared" si="300"/>
        <v>200</v>
      </c>
      <c r="V1323" s="14">
        <f t="shared" si="301"/>
        <v>125</v>
      </c>
      <c r="W1323" s="14">
        <f t="shared" si="302"/>
        <v>60</v>
      </c>
      <c r="X1323" s="14">
        <f t="shared" si="303"/>
        <v>29</v>
      </c>
      <c r="Y1323" s="14">
        <f t="shared" si="304"/>
        <v>10</v>
      </c>
      <c r="Z1323" s="14">
        <f t="shared" si="305"/>
        <v>5</v>
      </c>
      <c r="AA1323" s="14">
        <f t="shared" si="306"/>
        <v>3</v>
      </c>
      <c r="AB1323" s="14">
        <f t="shared" si="307"/>
        <v>1</v>
      </c>
      <c r="AC1323" s="14">
        <f t="shared" si="308"/>
        <v>0</v>
      </c>
      <c r="AD1323" s="14">
        <f t="shared" si="309"/>
        <v>0</v>
      </c>
      <c r="AE1323" s="14">
        <f t="shared" si="310"/>
        <v>0</v>
      </c>
      <c r="AF1323" s="14">
        <f t="shared" si="311"/>
        <v>0</v>
      </c>
      <c r="AG1323" s="14">
        <f t="shared" si="312"/>
        <v>0</v>
      </c>
      <c r="AH1323" s="14">
        <f t="shared" si="313"/>
        <v>0</v>
      </c>
      <c r="AI1323" s="9">
        <f t="shared" si="314"/>
        <v>30</v>
      </c>
    </row>
    <row r="1324" spans="1:35">
      <c r="A1324" s="1">
        <v>101399</v>
      </c>
      <c r="B1324" s="14">
        <v>82</v>
      </c>
      <c r="C1324" s="14">
        <v>10</v>
      </c>
      <c r="D1324" s="2">
        <v>82.8</v>
      </c>
      <c r="E1324" s="3">
        <v>5</v>
      </c>
      <c r="F1324" s="14">
        <v>594</v>
      </c>
      <c r="G1324" s="14">
        <v>462</v>
      </c>
      <c r="H1324" s="14">
        <v>268</v>
      </c>
      <c r="I1324" s="14">
        <v>126</v>
      </c>
      <c r="J1324" s="14">
        <v>35</v>
      </c>
      <c r="K1324" s="14">
        <v>18</v>
      </c>
      <c r="L1324" s="14">
        <v>3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>
        <v>0</v>
      </c>
      <c r="T1324" s="41">
        <v>2</v>
      </c>
      <c r="U1324" s="14">
        <f t="shared" si="300"/>
        <v>1506</v>
      </c>
      <c r="V1324" s="14">
        <f t="shared" si="301"/>
        <v>912</v>
      </c>
      <c r="W1324" s="14">
        <f t="shared" si="302"/>
        <v>450</v>
      </c>
      <c r="X1324" s="14">
        <f t="shared" si="303"/>
        <v>182</v>
      </c>
      <c r="Y1324" s="14">
        <f t="shared" si="304"/>
        <v>56</v>
      </c>
      <c r="Z1324" s="14">
        <f t="shared" si="305"/>
        <v>21</v>
      </c>
      <c r="AA1324" s="14">
        <f t="shared" si="306"/>
        <v>3</v>
      </c>
      <c r="AB1324" s="14">
        <f t="shared" si="307"/>
        <v>0</v>
      </c>
      <c r="AC1324" s="14">
        <f t="shared" si="308"/>
        <v>0</v>
      </c>
      <c r="AD1324" s="14">
        <f t="shared" si="309"/>
        <v>0</v>
      </c>
      <c r="AE1324" s="14">
        <f t="shared" si="310"/>
        <v>0</v>
      </c>
      <c r="AF1324" s="14">
        <f t="shared" si="311"/>
        <v>0</v>
      </c>
      <c r="AG1324" s="14">
        <f t="shared" si="312"/>
        <v>0</v>
      </c>
      <c r="AH1324" s="14">
        <f t="shared" si="313"/>
        <v>0</v>
      </c>
      <c r="AI1324" s="9">
        <f t="shared" si="314"/>
        <v>29.880478087649404</v>
      </c>
    </row>
    <row r="1325" spans="1:35">
      <c r="A1325" s="1">
        <v>101399</v>
      </c>
      <c r="B1325" s="14">
        <v>82</v>
      </c>
      <c r="C1325" s="14">
        <v>11</v>
      </c>
      <c r="D1325" s="2">
        <v>82.85</v>
      </c>
      <c r="E1325" s="3">
        <v>5</v>
      </c>
      <c r="F1325" s="14">
        <v>245</v>
      </c>
      <c r="G1325" s="14">
        <v>145</v>
      </c>
      <c r="H1325" s="14">
        <v>59</v>
      </c>
      <c r="I1325" s="14">
        <v>27</v>
      </c>
      <c r="J1325" s="14">
        <v>8</v>
      </c>
      <c r="K1325" s="14">
        <v>1</v>
      </c>
      <c r="L1325" s="14">
        <v>1</v>
      </c>
      <c r="M1325" s="14">
        <v>0</v>
      </c>
      <c r="N1325" s="14">
        <v>0</v>
      </c>
      <c r="O1325" s="14">
        <v>0</v>
      </c>
      <c r="P1325" s="14">
        <v>0</v>
      </c>
      <c r="Q1325" s="14">
        <v>0</v>
      </c>
      <c r="R1325" s="14">
        <v>0</v>
      </c>
      <c r="S1325">
        <v>0</v>
      </c>
      <c r="T1325" s="41">
        <v>2</v>
      </c>
      <c r="U1325" s="14">
        <f t="shared" si="300"/>
        <v>486</v>
      </c>
      <c r="V1325" s="14">
        <f t="shared" si="301"/>
        <v>241</v>
      </c>
      <c r="W1325" s="14">
        <f t="shared" si="302"/>
        <v>96</v>
      </c>
      <c r="X1325" s="14">
        <f t="shared" si="303"/>
        <v>37</v>
      </c>
      <c r="Y1325" s="14">
        <f t="shared" si="304"/>
        <v>10</v>
      </c>
      <c r="Z1325" s="14">
        <f t="shared" si="305"/>
        <v>2</v>
      </c>
      <c r="AA1325" s="14">
        <f t="shared" si="306"/>
        <v>1</v>
      </c>
      <c r="AB1325" s="14">
        <f t="shared" si="307"/>
        <v>0</v>
      </c>
      <c r="AC1325" s="14">
        <f t="shared" si="308"/>
        <v>0</v>
      </c>
      <c r="AD1325" s="14">
        <f t="shared" si="309"/>
        <v>0</v>
      </c>
      <c r="AE1325" s="14">
        <f t="shared" si="310"/>
        <v>0</v>
      </c>
      <c r="AF1325" s="14">
        <f t="shared" si="311"/>
        <v>0</v>
      </c>
      <c r="AG1325" s="14">
        <f t="shared" si="312"/>
        <v>0</v>
      </c>
      <c r="AH1325" s="14">
        <f t="shared" si="313"/>
        <v>0</v>
      </c>
      <c r="AI1325" s="9">
        <f t="shared" si="314"/>
        <v>19.753086419753085</v>
      </c>
    </row>
    <row r="1326" spans="1:35">
      <c r="A1326" s="1">
        <v>101399</v>
      </c>
      <c r="B1326" s="14">
        <v>82</v>
      </c>
      <c r="C1326" s="14">
        <v>12</v>
      </c>
      <c r="D1326" s="2">
        <v>82.9</v>
      </c>
      <c r="E1326" s="3">
        <v>5</v>
      </c>
      <c r="F1326" s="14">
        <v>76</v>
      </c>
      <c r="G1326" s="14">
        <v>41</v>
      </c>
      <c r="H1326" s="14">
        <v>18</v>
      </c>
      <c r="I1326" s="14">
        <v>8</v>
      </c>
      <c r="J1326" s="14">
        <v>1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>
        <v>0</v>
      </c>
      <c r="T1326" s="41">
        <v>2</v>
      </c>
      <c r="U1326" s="14">
        <f t="shared" si="300"/>
        <v>144</v>
      </c>
      <c r="V1326" s="14">
        <f t="shared" si="301"/>
        <v>68</v>
      </c>
      <c r="W1326" s="14">
        <f t="shared" si="302"/>
        <v>27</v>
      </c>
      <c r="X1326" s="14">
        <f t="shared" si="303"/>
        <v>9</v>
      </c>
      <c r="Y1326" s="14">
        <f t="shared" si="304"/>
        <v>1</v>
      </c>
      <c r="Z1326" s="14">
        <f t="shared" si="305"/>
        <v>0</v>
      </c>
      <c r="AA1326" s="14">
        <f t="shared" si="306"/>
        <v>0</v>
      </c>
      <c r="AB1326" s="14">
        <f t="shared" si="307"/>
        <v>0</v>
      </c>
      <c r="AC1326" s="14">
        <f t="shared" si="308"/>
        <v>0</v>
      </c>
      <c r="AD1326" s="14">
        <f t="shared" si="309"/>
        <v>0</v>
      </c>
      <c r="AE1326" s="14">
        <f t="shared" si="310"/>
        <v>0</v>
      </c>
      <c r="AF1326" s="14">
        <f t="shared" si="311"/>
        <v>0</v>
      </c>
      <c r="AG1326" s="14">
        <f t="shared" si="312"/>
        <v>0</v>
      </c>
      <c r="AH1326" s="14">
        <f t="shared" si="313"/>
        <v>0</v>
      </c>
      <c r="AI1326" s="9">
        <f t="shared" si="314"/>
        <v>18.75</v>
      </c>
    </row>
    <row r="1327" spans="1:35">
      <c r="A1327" s="1">
        <v>101399</v>
      </c>
      <c r="B1327" s="14">
        <v>82</v>
      </c>
      <c r="C1327" s="14">
        <v>13</v>
      </c>
      <c r="D1327" s="2">
        <v>82.95</v>
      </c>
      <c r="E1327" s="3">
        <v>5</v>
      </c>
      <c r="F1327" s="14">
        <v>107</v>
      </c>
      <c r="G1327" s="14">
        <v>66</v>
      </c>
      <c r="H1327" s="14">
        <v>38</v>
      </c>
      <c r="I1327" s="14">
        <v>18</v>
      </c>
      <c r="J1327" s="14">
        <v>4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>
        <v>0</v>
      </c>
      <c r="T1327" s="41">
        <v>2</v>
      </c>
      <c r="U1327" s="14">
        <f t="shared" si="300"/>
        <v>233</v>
      </c>
      <c r="V1327" s="14">
        <f t="shared" si="301"/>
        <v>126</v>
      </c>
      <c r="W1327" s="14">
        <f t="shared" si="302"/>
        <v>60</v>
      </c>
      <c r="X1327" s="14">
        <f t="shared" si="303"/>
        <v>22</v>
      </c>
      <c r="Y1327" s="14">
        <f t="shared" si="304"/>
        <v>4</v>
      </c>
      <c r="Z1327" s="14">
        <f t="shared" si="305"/>
        <v>0</v>
      </c>
      <c r="AA1327" s="14">
        <f t="shared" si="306"/>
        <v>0</v>
      </c>
      <c r="AB1327" s="14">
        <f t="shared" si="307"/>
        <v>0</v>
      </c>
      <c r="AC1327" s="14">
        <f t="shared" si="308"/>
        <v>0</v>
      </c>
      <c r="AD1327" s="14">
        <f t="shared" si="309"/>
        <v>0</v>
      </c>
      <c r="AE1327" s="14">
        <f t="shared" si="310"/>
        <v>0</v>
      </c>
      <c r="AF1327" s="14">
        <f t="shared" si="311"/>
        <v>0</v>
      </c>
      <c r="AG1327" s="14">
        <f t="shared" si="312"/>
        <v>0</v>
      </c>
      <c r="AH1327" s="14">
        <f t="shared" si="313"/>
        <v>0</v>
      </c>
      <c r="AI1327" s="9">
        <f t="shared" si="314"/>
        <v>25.751072961373389</v>
      </c>
    </row>
    <row r="1328" spans="1:35">
      <c r="A1328" s="1">
        <v>101399</v>
      </c>
      <c r="B1328" s="14">
        <v>82</v>
      </c>
      <c r="C1328" s="14">
        <v>14</v>
      </c>
      <c r="D1328" s="2">
        <v>83</v>
      </c>
      <c r="E1328" s="3">
        <v>5</v>
      </c>
      <c r="F1328" s="14">
        <v>72</v>
      </c>
      <c r="G1328" s="14">
        <v>56</v>
      </c>
      <c r="H1328" s="14">
        <v>20</v>
      </c>
      <c r="I1328" s="14">
        <v>5</v>
      </c>
      <c r="J1328" s="14">
        <v>3</v>
      </c>
      <c r="K1328" s="14">
        <v>1</v>
      </c>
      <c r="L1328" s="14">
        <v>0</v>
      </c>
      <c r="M1328" s="14">
        <v>1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>
        <v>0</v>
      </c>
      <c r="T1328" s="41">
        <v>2</v>
      </c>
      <c r="U1328" s="14">
        <f t="shared" si="300"/>
        <v>158</v>
      </c>
      <c r="V1328" s="14">
        <f t="shared" si="301"/>
        <v>86</v>
      </c>
      <c r="W1328" s="14">
        <f t="shared" si="302"/>
        <v>30</v>
      </c>
      <c r="X1328" s="14">
        <f t="shared" si="303"/>
        <v>10</v>
      </c>
      <c r="Y1328" s="14">
        <f t="shared" si="304"/>
        <v>5</v>
      </c>
      <c r="Z1328" s="14">
        <f t="shared" si="305"/>
        <v>2</v>
      </c>
      <c r="AA1328" s="14">
        <f t="shared" si="306"/>
        <v>1</v>
      </c>
      <c r="AB1328" s="14">
        <f t="shared" si="307"/>
        <v>1</v>
      </c>
      <c r="AC1328" s="14">
        <f t="shared" si="308"/>
        <v>0</v>
      </c>
      <c r="AD1328" s="14">
        <f t="shared" si="309"/>
        <v>0</v>
      </c>
      <c r="AE1328" s="14">
        <f t="shared" si="310"/>
        <v>0</v>
      </c>
      <c r="AF1328" s="14">
        <f t="shared" si="311"/>
        <v>0</v>
      </c>
      <c r="AG1328" s="14">
        <f t="shared" si="312"/>
        <v>0</v>
      </c>
      <c r="AH1328" s="14">
        <f t="shared" si="313"/>
        <v>0</v>
      </c>
      <c r="AI1328" s="9">
        <f t="shared" si="314"/>
        <v>18.9873417721519</v>
      </c>
    </row>
    <row r="1329" spans="1:35">
      <c r="A1329" s="1">
        <v>101399</v>
      </c>
      <c r="B1329" s="14">
        <v>82</v>
      </c>
      <c r="C1329" s="14">
        <v>15</v>
      </c>
      <c r="D1329" s="2">
        <v>83.05</v>
      </c>
      <c r="E1329" s="3">
        <v>5</v>
      </c>
      <c r="F1329" s="14">
        <v>77</v>
      </c>
      <c r="G1329" s="14">
        <v>45</v>
      </c>
      <c r="H1329" s="14">
        <v>19</v>
      </c>
      <c r="I1329" s="14">
        <v>9</v>
      </c>
      <c r="J1329" s="14">
        <v>3</v>
      </c>
      <c r="K1329" s="14">
        <v>1</v>
      </c>
      <c r="L1329" s="14">
        <v>1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>
        <v>0</v>
      </c>
      <c r="T1329" s="41">
        <v>2</v>
      </c>
      <c r="U1329" s="14">
        <f t="shared" si="300"/>
        <v>155</v>
      </c>
      <c r="V1329" s="14">
        <f t="shared" si="301"/>
        <v>78</v>
      </c>
      <c r="W1329" s="14">
        <f t="shared" si="302"/>
        <v>33</v>
      </c>
      <c r="X1329" s="14">
        <f t="shared" si="303"/>
        <v>14</v>
      </c>
      <c r="Y1329" s="14">
        <f t="shared" si="304"/>
        <v>5</v>
      </c>
      <c r="Z1329" s="14">
        <f t="shared" si="305"/>
        <v>2</v>
      </c>
      <c r="AA1329" s="14">
        <f t="shared" si="306"/>
        <v>1</v>
      </c>
      <c r="AB1329" s="14">
        <f t="shared" si="307"/>
        <v>0</v>
      </c>
      <c r="AC1329" s="14">
        <f t="shared" si="308"/>
        <v>0</v>
      </c>
      <c r="AD1329" s="14">
        <f t="shared" si="309"/>
        <v>0</v>
      </c>
      <c r="AE1329" s="14">
        <f t="shared" si="310"/>
        <v>0</v>
      </c>
      <c r="AF1329" s="14">
        <f t="shared" si="311"/>
        <v>0</v>
      </c>
      <c r="AG1329" s="14">
        <f t="shared" si="312"/>
        <v>0</v>
      </c>
      <c r="AH1329" s="14">
        <f t="shared" si="313"/>
        <v>0</v>
      </c>
      <c r="AI1329" s="9">
        <f t="shared" si="314"/>
        <v>21.29032258064516</v>
      </c>
    </row>
    <row r="1330" spans="1:35">
      <c r="A1330" s="1">
        <v>101399</v>
      </c>
      <c r="B1330" s="14">
        <v>82</v>
      </c>
      <c r="C1330" s="14">
        <v>16</v>
      </c>
      <c r="D1330" s="2">
        <v>83.1</v>
      </c>
      <c r="E1330" s="3">
        <v>5</v>
      </c>
      <c r="F1330" s="14">
        <v>93</v>
      </c>
      <c r="G1330" s="14">
        <v>57</v>
      </c>
      <c r="H1330" s="14">
        <v>22</v>
      </c>
      <c r="I1330" s="14">
        <v>8</v>
      </c>
      <c r="J1330" s="14">
        <v>3</v>
      </c>
      <c r="K1330" s="14">
        <v>1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>
        <v>0</v>
      </c>
      <c r="T1330" s="41">
        <v>2</v>
      </c>
      <c r="U1330" s="14">
        <f t="shared" si="300"/>
        <v>184</v>
      </c>
      <c r="V1330" s="14">
        <f t="shared" si="301"/>
        <v>91</v>
      </c>
      <c r="W1330" s="14">
        <f t="shared" si="302"/>
        <v>34</v>
      </c>
      <c r="X1330" s="14">
        <f t="shared" si="303"/>
        <v>12</v>
      </c>
      <c r="Y1330" s="14">
        <f t="shared" si="304"/>
        <v>4</v>
      </c>
      <c r="Z1330" s="14">
        <f t="shared" si="305"/>
        <v>1</v>
      </c>
      <c r="AA1330" s="14">
        <f t="shared" si="306"/>
        <v>0</v>
      </c>
      <c r="AB1330" s="14">
        <f t="shared" si="307"/>
        <v>0</v>
      </c>
      <c r="AC1330" s="14">
        <f t="shared" si="308"/>
        <v>0</v>
      </c>
      <c r="AD1330" s="14">
        <f t="shared" si="309"/>
        <v>0</v>
      </c>
      <c r="AE1330" s="14">
        <f t="shared" si="310"/>
        <v>0</v>
      </c>
      <c r="AF1330" s="14">
        <f t="shared" si="311"/>
        <v>0</v>
      </c>
      <c r="AG1330" s="14">
        <f t="shared" si="312"/>
        <v>0</v>
      </c>
      <c r="AH1330" s="14">
        <f t="shared" si="313"/>
        <v>0</v>
      </c>
      <c r="AI1330" s="9">
        <f t="shared" si="314"/>
        <v>18.478260869565215</v>
      </c>
    </row>
    <row r="1331" spans="1:35">
      <c r="A1331" s="1">
        <v>101399</v>
      </c>
      <c r="B1331" s="14">
        <v>82</v>
      </c>
      <c r="C1331" s="14">
        <v>17</v>
      </c>
      <c r="D1331" s="2">
        <v>83.15</v>
      </c>
      <c r="E1331" s="3">
        <v>5</v>
      </c>
      <c r="F1331" s="14">
        <v>51</v>
      </c>
      <c r="G1331" s="14">
        <v>37</v>
      </c>
      <c r="H1331" s="14">
        <v>17</v>
      </c>
      <c r="I1331" s="14">
        <v>1</v>
      </c>
      <c r="J1331" s="14">
        <v>1</v>
      </c>
      <c r="K1331" s="14">
        <v>1</v>
      </c>
      <c r="L1331" s="14">
        <v>0</v>
      </c>
      <c r="M1331" s="14">
        <v>0</v>
      </c>
      <c r="N1331" s="14">
        <v>0</v>
      </c>
      <c r="O1331" s="14">
        <v>1</v>
      </c>
      <c r="P1331" s="14">
        <v>0</v>
      </c>
      <c r="Q1331" s="14">
        <v>0</v>
      </c>
      <c r="R1331" s="14">
        <v>0</v>
      </c>
      <c r="S1331">
        <v>0</v>
      </c>
      <c r="T1331" s="41">
        <v>2</v>
      </c>
      <c r="U1331" s="14">
        <f t="shared" si="300"/>
        <v>109</v>
      </c>
      <c r="V1331" s="14">
        <f t="shared" si="301"/>
        <v>58</v>
      </c>
      <c r="W1331" s="14">
        <f t="shared" si="302"/>
        <v>21</v>
      </c>
      <c r="X1331" s="14">
        <f t="shared" si="303"/>
        <v>4</v>
      </c>
      <c r="Y1331" s="14">
        <f t="shared" si="304"/>
        <v>3</v>
      </c>
      <c r="Z1331" s="14">
        <f t="shared" si="305"/>
        <v>2</v>
      </c>
      <c r="AA1331" s="14">
        <f t="shared" si="306"/>
        <v>1</v>
      </c>
      <c r="AB1331" s="14">
        <f t="shared" si="307"/>
        <v>1</v>
      </c>
      <c r="AC1331" s="14">
        <f t="shared" si="308"/>
        <v>1</v>
      </c>
      <c r="AD1331" s="14">
        <f t="shared" si="309"/>
        <v>1</v>
      </c>
      <c r="AE1331" s="14">
        <f t="shared" si="310"/>
        <v>0</v>
      </c>
      <c r="AF1331" s="14">
        <f t="shared" si="311"/>
        <v>0</v>
      </c>
      <c r="AG1331" s="14">
        <f t="shared" si="312"/>
        <v>0</v>
      </c>
      <c r="AH1331" s="14">
        <f t="shared" si="313"/>
        <v>0</v>
      </c>
      <c r="AI1331" s="9">
        <f t="shared" si="314"/>
        <v>19.26605504587156</v>
      </c>
    </row>
    <row r="1332" spans="1:35">
      <c r="A1332" s="1">
        <v>101399</v>
      </c>
      <c r="B1332" s="14">
        <v>82</v>
      </c>
      <c r="C1332" s="14">
        <v>18</v>
      </c>
      <c r="D1332" s="2">
        <v>83.2</v>
      </c>
      <c r="E1332" s="3">
        <v>5</v>
      </c>
      <c r="F1332" s="14">
        <v>228</v>
      </c>
      <c r="G1332" s="14">
        <v>130</v>
      </c>
      <c r="H1332" s="14">
        <v>41</v>
      </c>
      <c r="I1332" s="14">
        <v>15</v>
      </c>
      <c r="J1332" s="14">
        <v>2</v>
      </c>
      <c r="K1332" s="14">
        <v>0</v>
      </c>
      <c r="L1332" s="14">
        <v>1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>
        <v>0</v>
      </c>
      <c r="T1332" s="41">
        <v>2</v>
      </c>
      <c r="U1332" s="14">
        <f t="shared" si="300"/>
        <v>417</v>
      </c>
      <c r="V1332" s="14">
        <f t="shared" si="301"/>
        <v>189</v>
      </c>
      <c r="W1332" s="14">
        <f t="shared" si="302"/>
        <v>59</v>
      </c>
      <c r="X1332" s="14">
        <f t="shared" si="303"/>
        <v>18</v>
      </c>
      <c r="Y1332" s="14">
        <f t="shared" si="304"/>
        <v>3</v>
      </c>
      <c r="Z1332" s="14">
        <f t="shared" si="305"/>
        <v>1</v>
      </c>
      <c r="AA1332" s="14">
        <f t="shared" si="306"/>
        <v>1</v>
      </c>
      <c r="AB1332" s="14">
        <f t="shared" si="307"/>
        <v>0</v>
      </c>
      <c r="AC1332" s="14">
        <f t="shared" si="308"/>
        <v>0</v>
      </c>
      <c r="AD1332" s="14">
        <f t="shared" si="309"/>
        <v>0</v>
      </c>
      <c r="AE1332" s="14">
        <f t="shared" si="310"/>
        <v>0</v>
      </c>
      <c r="AF1332" s="14">
        <f t="shared" si="311"/>
        <v>0</v>
      </c>
      <c r="AG1332" s="14">
        <f t="shared" si="312"/>
        <v>0</v>
      </c>
      <c r="AH1332" s="14">
        <f t="shared" si="313"/>
        <v>0</v>
      </c>
      <c r="AI1332" s="9">
        <f t="shared" si="314"/>
        <v>14.148681055155876</v>
      </c>
    </row>
    <row r="1333" spans="1:35">
      <c r="A1333" s="1">
        <v>101399</v>
      </c>
      <c r="B1333" s="14">
        <v>82</v>
      </c>
      <c r="C1333" s="14">
        <v>19</v>
      </c>
      <c r="D1333" s="2">
        <v>83.25</v>
      </c>
      <c r="E1333" s="3">
        <v>5</v>
      </c>
      <c r="F1333" s="14">
        <v>164</v>
      </c>
      <c r="G1333" s="14">
        <v>82</v>
      </c>
      <c r="H1333" s="14">
        <v>45</v>
      </c>
      <c r="I1333" s="14">
        <v>10</v>
      </c>
      <c r="J1333" s="14">
        <v>3</v>
      </c>
      <c r="K1333" s="14">
        <v>0</v>
      </c>
      <c r="L1333" s="14">
        <v>1</v>
      </c>
      <c r="M1333" s="14">
        <v>1</v>
      </c>
      <c r="N1333" s="14">
        <v>1</v>
      </c>
      <c r="O1333" s="14">
        <v>0</v>
      </c>
      <c r="P1333" s="14">
        <v>0</v>
      </c>
      <c r="Q1333" s="14">
        <v>0</v>
      </c>
      <c r="R1333" s="14">
        <v>0</v>
      </c>
      <c r="S1333">
        <v>0</v>
      </c>
      <c r="T1333" s="41">
        <v>2</v>
      </c>
      <c r="U1333" s="14">
        <f t="shared" si="300"/>
        <v>307</v>
      </c>
      <c r="V1333" s="14">
        <f t="shared" si="301"/>
        <v>143</v>
      </c>
      <c r="W1333" s="14">
        <f t="shared" si="302"/>
        <v>61</v>
      </c>
      <c r="X1333" s="14">
        <f t="shared" si="303"/>
        <v>16</v>
      </c>
      <c r="Y1333" s="14">
        <f t="shared" si="304"/>
        <v>6</v>
      </c>
      <c r="Z1333" s="14">
        <f t="shared" si="305"/>
        <v>3</v>
      </c>
      <c r="AA1333" s="14">
        <f t="shared" si="306"/>
        <v>3</v>
      </c>
      <c r="AB1333" s="14">
        <f t="shared" si="307"/>
        <v>2</v>
      </c>
      <c r="AC1333" s="14">
        <f t="shared" si="308"/>
        <v>1</v>
      </c>
      <c r="AD1333" s="14">
        <f t="shared" si="309"/>
        <v>0</v>
      </c>
      <c r="AE1333" s="14">
        <f t="shared" si="310"/>
        <v>0</v>
      </c>
      <c r="AF1333" s="14">
        <f t="shared" si="311"/>
        <v>0</v>
      </c>
      <c r="AG1333" s="14">
        <f t="shared" si="312"/>
        <v>0</v>
      </c>
      <c r="AH1333" s="14">
        <f t="shared" si="313"/>
        <v>0</v>
      </c>
      <c r="AI1333" s="9">
        <f t="shared" si="314"/>
        <v>19.869706840390879</v>
      </c>
    </row>
    <row r="1334" spans="1:35">
      <c r="A1334" s="1">
        <v>101399</v>
      </c>
      <c r="B1334" s="14">
        <v>82</v>
      </c>
      <c r="C1334" s="14">
        <v>20</v>
      </c>
      <c r="D1334" s="2">
        <v>83.3</v>
      </c>
      <c r="E1334" s="3">
        <v>4</v>
      </c>
      <c r="F1334" s="14">
        <v>255</v>
      </c>
      <c r="G1334" s="14">
        <v>140</v>
      </c>
      <c r="H1334" s="14">
        <v>58</v>
      </c>
      <c r="I1334" s="14">
        <v>24</v>
      </c>
      <c r="J1334" s="14">
        <v>4</v>
      </c>
      <c r="K1334" s="14">
        <v>0</v>
      </c>
      <c r="L1334" s="14">
        <v>0</v>
      </c>
      <c r="M1334" s="14">
        <v>1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>
        <v>0</v>
      </c>
      <c r="T1334" s="41">
        <v>2</v>
      </c>
      <c r="U1334" s="14">
        <f t="shared" si="300"/>
        <v>482</v>
      </c>
      <c r="V1334" s="14">
        <f t="shared" si="301"/>
        <v>227</v>
      </c>
      <c r="W1334" s="14">
        <f t="shared" si="302"/>
        <v>87</v>
      </c>
      <c r="X1334" s="14">
        <f t="shared" si="303"/>
        <v>29</v>
      </c>
      <c r="Y1334" s="14">
        <f t="shared" si="304"/>
        <v>5</v>
      </c>
      <c r="Z1334" s="14">
        <f t="shared" si="305"/>
        <v>1</v>
      </c>
      <c r="AA1334" s="14">
        <f t="shared" si="306"/>
        <v>1</v>
      </c>
      <c r="AB1334" s="14">
        <f t="shared" si="307"/>
        <v>1</v>
      </c>
      <c r="AC1334" s="14">
        <f t="shared" si="308"/>
        <v>0</v>
      </c>
      <c r="AD1334" s="14">
        <f t="shared" si="309"/>
        <v>0</v>
      </c>
      <c r="AE1334" s="14">
        <f t="shared" si="310"/>
        <v>0</v>
      </c>
      <c r="AF1334" s="14">
        <f t="shared" si="311"/>
        <v>0</v>
      </c>
      <c r="AG1334" s="14">
        <f t="shared" si="312"/>
        <v>0</v>
      </c>
      <c r="AH1334" s="14">
        <f t="shared" si="313"/>
        <v>0</v>
      </c>
      <c r="AI1334" s="9">
        <f t="shared" si="314"/>
        <v>18.049792531120332</v>
      </c>
    </row>
    <row r="1335" spans="1:35">
      <c r="A1335" s="1">
        <v>101399</v>
      </c>
      <c r="B1335" s="14">
        <v>82</v>
      </c>
      <c r="C1335" s="14">
        <v>21</v>
      </c>
      <c r="D1335" s="2">
        <v>83.34</v>
      </c>
      <c r="E1335" s="3">
        <v>4</v>
      </c>
      <c r="F1335" s="14">
        <v>13</v>
      </c>
      <c r="G1335" s="14">
        <v>7</v>
      </c>
      <c r="H1335" s="14">
        <v>4</v>
      </c>
      <c r="I1335" s="14">
        <v>2</v>
      </c>
      <c r="J1335" s="14">
        <v>0</v>
      </c>
      <c r="K1335" s="14">
        <v>0</v>
      </c>
      <c r="L1335" s="14">
        <v>1</v>
      </c>
      <c r="M1335" s="14">
        <v>0</v>
      </c>
      <c r="N1335" s="14">
        <v>0</v>
      </c>
      <c r="O1335" s="14">
        <v>0</v>
      </c>
      <c r="P1335" s="14">
        <v>1</v>
      </c>
      <c r="Q1335" s="14">
        <v>0</v>
      </c>
      <c r="R1335" s="14">
        <v>0</v>
      </c>
      <c r="S1335">
        <v>0</v>
      </c>
      <c r="T1335" s="41">
        <v>2</v>
      </c>
      <c r="U1335" s="14">
        <f t="shared" si="300"/>
        <v>28</v>
      </c>
      <c r="V1335" s="14">
        <f t="shared" si="301"/>
        <v>15</v>
      </c>
      <c r="W1335" s="14">
        <f t="shared" si="302"/>
        <v>8</v>
      </c>
      <c r="X1335" s="14">
        <f t="shared" si="303"/>
        <v>4</v>
      </c>
      <c r="Y1335" s="14">
        <f t="shared" si="304"/>
        <v>2</v>
      </c>
      <c r="Z1335" s="14">
        <f t="shared" si="305"/>
        <v>2</v>
      </c>
      <c r="AA1335" s="14">
        <f t="shared" si="306"/>
        <v>2</v>
      </c>
      <c r="AB1335" s="14">
        <f t="shared" si="307"/>
        <v>1</v>
      </c>
      <c r="AC1335" s="14">
        <f t="shared" si="308"/>
        <v>1</v>
      </c>
      <c r="AD1335" s="14">
        <f t="shared" si="309"/>
        <v>1</v>
      </c>
      <c r="AE1335" s="14">
        <f t="shared" si="310"/>
        <v>1</v>
      </c>
      <c r="AF1335" s="14">
        <f t="shared" si="311"/>
        <v>0</v>
      </c>
      <c r="AG1335" s="14">
        <f t="shared" si="312"/>
        <v>0</v>
      </c>
      <c r="AH1335" s="14">
        <f t="shared" si="313"/>
        <v>0</v>
      </c>
      <c r="AI1335" s="9">
        <f t="shared" si="314"/>
        <v>28.571428571428569</v>
      </c>
    </row>
    <row r="1336" spans="1:35">
      <c r="A1336" s="1">
        <v>101799</v>
      </c>
      <c r="B1336" s="14">
        <v>83</v>
      </c>
      <c r="C1336" s="14">
        <v>1</v>
      </c>
      <c r="D1336" s="2">
        <v>83.38</v>
      </c>
      <c r="E1336" s="3">
        <v>5</v>
      </c>
      <c r="F1336" s="14">
        <v>53</v>
      </c>
      <c r="G1336" s="14">
        <v>35</v>
      </c>
      <c r="H1336" s="14">
        <v>19</v>
      </c>
      <c r="I1336" s="14">
        <v>8</v>
      </c>
      <c r="J1336" s="14">
        <v>4</v>
      </c>
      <c r="K1336" s="14">
        <v>2</v>
      </c>
      <c r="L1336" s="14">
        <v>0</v>
      </c>
      <c r="M1336" s="14">
        <v>0</v>
      </c>
      <c r="N1336" s="14">
        <v>0</v>
      </c>
      <c r="O1336" s="14">
        <v>0</v>
      </c>
      <c r="P1336" s="14">
        <v>0</v>
      </c>
      <c r="Q1336" s="14">
        <v>0</v>
      </c>
      <c r="R1336" s="14">
        <v>0</v>
      </c>
      <c r="S1336">
        <v>0</v>
      </c>
      <c r="T1336" s="41">
        <v>2</v>
      </c>
      <c r="U1336" s="14">
        <f t="shared" si="300"/>
        <v>121</v>
      </c>
      <c r="V1336" s="14">
        <f t="shared" si="301"/>
        <v>68</v>
      </c>
      <c r="W1336" s="14">
        <f t="shared" si="302"/>
        <v>33</v>
      </c>
      <c r="X1336" s="14">
        <f t="shared" si="303"/>
        <v>14</v>
      </c>
      <c r="Y1336" s="14">
        <f t="shared" si="304"/>
        <v>6</v>
      </c>
      <c r="Z1336" s="14">
        <f t="shared" si="305"/>
        <v>2</v>
      </c>
      <c r="AA1336" s="14">
        <f t="shared" si="306"/>
        <v>0</v>
      </c>
      <c r="AB1336" s="14">
        <f t="shared" si="307"/>
        <v>0</v>
      </c>
      <c r="AC1336" s="14">
        <f t="shared" si="308"/>
        <v>0</v>
      </c>
      <c r="AD1336" s="14">
        <f t="shared" si="309"/>
        <v>0</v>
      </c>
      <c r="AE1336" s="14">
        <f t="shared" si="310"/>
        <v>0</v>
      </c>
      <c r="AF1336" s="14">
        <f t="shared" si="311"/>
        <v>0</v>
      </c>
      <c r="AG1336" s="14">
        <f t="shared" si="312"/>
        <v>0</v>
      </c>
      <c r="AH1336" s="14">
        <f t="shared" si="313"/>
        <v>0</v>
      </c>
      <c r="AI1336" s="9">
        <f t="shared" si="314"/>
        <v>27.27272727272727</v>
      </c>
    </row>
    <row r="1337" spans="1:35">
      <c r="A1337" s="1">
        <v>101799</v>
      </c>
      <c r="B1337" s="14">
        <v>83</v>
      </c>
      <c r="C1337" s="14">
        <v>2</v>
      </c>
      <c r="D1337" s="2">
        <v>83.43</v>
      </c>
      <c r="E1337" s="3">
        <v>5</v>
      </c>
      <c r="F1337" s="14">
        <v>54</v>
      </c>
      <c r="G1337" s="14">
        <v>35</v>
      </c>
      <c r="H1337" s="14">
        <v>14</v>
      </c>
      <c r="I1337" s="14">
        <v>4</v>
      </c>
      <c r="J1337" s="14">
        <v>1</v>
      </c>
      <c r="K1337" s="14">
        <v>1</v>
      </c>
      <c r="L1337" s="14">
        <v>2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>
        <v>0</v>
      </c>
      <c r="T1337" s="41">
        <v>2</v>
      </c>
      <c r="U1337" s="14">
        <f t="shared" si="300"/>
        <v>111</v>
      </c>
      <c r="V1337" s="14">
        <f t="shared" si="301"/>
        <v>57</v>
      </c>
      <c r="W1337" s="14">
        <f t="shared" si="302"/>
        <v>22</v>
      </c>
      <c r="X1337" s="14">
        <f t="shared" si="303"/>
        <v>8</v>
      </c>
      <c r="Y1337" s="14">
        <f t="shared" si="304"/>
        <v>4</v>
      </c>
      <c r="Z1337" s="14">
        <f t="shared" si="305"/>
        <v>3</v>
      </c>
      <c r="AA1337" s="14">
        <f t="shared" si="306"/>
        <v>2</v>
      </c>
      <c r="AB1337" s="14">
        <f t="shared" si="307"/>
        <v>0</v>
      </c>
      <c r="AC1337" s="14">
        <f t="shared" si="308"/>
        <v>0</v>
      </c>
      <c r="AD1337" s="14">
        <f t="shared" si="309"/>
        <v>0</v>
      </c>
      <c r="AE1337" s="14">
        <f t="shared" si="310"/>
        <v>0</v>
      </c>
      <c r="AF1337" s="14">
        <f t="shared" si="311"/>
        <v>0</v>
      </c>
      <c r="AG1337" s="14">
        <f t="shared" si="312"/>
        <v>0</v>
      </c>
      <c r="AH1337" s="14">
        <f t="shared" si="313"/>
        <v>0</v>
      </c>
      <c r="AI1337" s="9">
        <f t="shared" si="314"/>
        <v>19.81981981981982</v>
      </c>
    </row>
    <row r="1338" spans="1:35">
      <c r="A1338" s="1">
        <v>101799</v>
      </c>
      <c r="B1338" s="14">
        <v>83</v>
      </c>
      <c r="C1338" s="14">
        <v>3</v>
      </c>
      <c r="D1338" s="2">
        <v>83.48</v>
      </c>
      <c r="E1338" s="3">
        <v>5</v>
      </c>
      <c r="F1338" s="14">
        <v>77</v>
      </c>
      <c r="G1338" s="14">
        <v>54</v>
      </c>
      <c r="H1338" s="14">
        <v>23</v>
      </c>
      <c r="I1338" s="14">
        <v>10</v>
      </c>
      <c r="J1338" s="14">
        <v>2</v>
      </c>
      <c r="K1338" s="14">
        <v>2</v>
      </c>
      <c r="L1338" s="14">
        <v>0</v>
      </c>
      <c r="M1338" s="14">
        <v>1</v>
      </c>
      <c r="N1338" s="14">
        <v>0</v>
      </c>
      <c r="O1338" s="14">
        <v>1</v>
      </c>
      <c r="P1338" s="14">
        <v>0</v>
      </c>
      <c r="Q1338" s="14">
        <v>0</v>
      </c>
      <c r="R1338" s="14">
        <v>0</v>
      </c>
      <c r="S1338">
        <v>0</v>
      </c>
      <c r="T1338" s="41">
        <v>2</v>
      </c>
      <c r="U1338" s="14">
        <f t="shared" si="300"/>
        <v>170</v>
      </c>
      <c r="V1338" s="14">
        <f t="shared" si="301"/>
        <v>93</v>
      </c>
      <c r="W1338" s="14">
        <f t="shared" si="302"/>
        <v>39</v>
      </c>
      <c r="X1338" s="14">
        <f t="shared" si="303"/>
        <v>16</v>
      </c>
      <c r="Y1338" s="14">
        <f t="shared" si="304"/>
        <v>6</v>
      </c>
      <c r="Z1338" s="14">
        <f t="shared" si="305"/>
        <v>4</v>
      </c>
      <c r="AA1338" s="14">
        <f t="shared" si="306"/>
        <v>2</v>
      </c>
      <c r="AB1338" s="14">
        <f t="shared" si="307"/>
        <v>2</v>
      </c>
      <c r="AC1338" s="14">
        <f t="shared" si="308"/>
        <v>1</v>
      </c>
      <c r="AD1338" s="14">
        <f t="shared" si="309"/>
        <v>1</v>
      </c>
      <c r="AE1338" s="14">
        <f t="shared" si="310"/>
        <v>0</v>
      </c>
      <c r="AF1338" s="14">
        <f t="shared" si="311"/>
        <v>0</v>
      </c>
      <c r="AG1338" s="14">
        <f t="shared" si="312"/>
        <v>0</v>
      </c>
      <c r="AH1338" s="14">
        <f t="shared" si="313"/>
        <v>0</v>
      </c>
      <c r="AI1338" s="9">
        <f t="shared" si="314"/>
        <v>22.941176470588236</v>
      </c>
    </row>
    <row r="1339" spans="1:35">
      <c r="A1339" s="1">
        <v>101799</v>
      </c>
      <c r="B1339" s="14">
        <v>83</v>
      </c>
      <c r="C1339" s="14">
        <v>4</v>
      </c>
      <c r="D1339" s="2">
        <v>83.531000000000006</v>
      </c>
      <c r="E1339" s="3">
        <v>5</v>
      </c>
      <c r="F1339" s="14">
        <v>233</v>
      </c>
      <c r="G1339" s="14">
        <v>135</v>
      </c>
      <c r="H1339" s="14">
        <v>64</v>
      </c>
      <c r="I1339" s="14">
        <v>29</v>
      </c>
      <c r="J1339" s="14">
        <v>4</v>
      </c>
      <c r="K1339" s="14">
        <v>1</v>
      </c>
      <c r="L1339" s="14">
        <v>0</v>
      </c>
      <c r="M1339" s="14">
        <v>0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>
        <v>0</v>
      </c>
      <c r="T1339" s="41">
        <v>2</v>
      </c>
      <c r="U1339" s="14">
        <f t="shared" si="300"/>
        <v>466</v>
      </c>
      <c r="V1339" s="14">
        <f t="shared" si="301"/>
        <v>233</v>
      </c>
      <c r="W1339" s="14">
        <f t="shared" si="302"/>
        <v>98</v>
      </c>
      <c r="X1339" s="14">
        <f t="shared" si="303"/>
        <v>34</v>
      </c>
      <c r="Y1339" s="14">
        <f t="shared" si="304"/>
        <v>5</v>
      </c>
      <c r="Z1339" s="14">
        <f t="shared" si="305"/>
        <v>1</v>
      </c>
      <c r="AA1339" s="14">
        <f t="shared" si="306"/>
        <v>0</v>
      </c>
      <c r="AB1339" s="14">
        <f t="shared" si="307"/>
        <v>0</v>
      </c>
      <c r="AC1339" s="14">
        <f t="shared" si="308"/>
        <v>0</v>
      </c>
      <c r="AD1339" s="14">
        <f t="shared" si="309"/>
        <v>0</v>
      </c>
      <c r="AE1339" s="14">
        <f t="shared" si="310"/>
        <v>0</v>
      </c>
      <c r="AF1339" s="14">
        <f t="shared" si="311"/>
        <v>0</v>
      </c>
      <c r="AG1339" s="14">
        <f t="shared" si="312"/>
        <v>0</v>
      </c>
      <c r="AH1339" s="14">
        <f t="shared" si="313"/>
        <v>0</v>
      </c>
      <c r="AI1339" s="9">
        <f t="shared" si="314"/>
        <v>21.030042918454935</v>
      </c>
    </row>
    <row r="1340" spans="1:35">
      <c r="A1340" s="1">
        <v>101799</v>
      </c>
      <c r="B1340" s="14">
        <v>83</v>
      </c>
      <c r="C1340" s="14">
        <v>5</v>
      </c>
      <c r="D1340" s="2">
        <v>83.581000000000003</v>
      </c>
      <c r="E1340" s="3">
        <v>5</v>
      </c>
      <c r="F1340" s="14">
        <v>59</v>
      </c>
      <c r="G1340" s="14">
        <v>34</v>
      </c>
      <c r="H1340" s="14">
        <v>19</v>
      </c>
      <c r="I1340" s="14">
        <v>1</v>
      </c>
      <c r="J1340" s="14">
        <v>0</v>
      </c>
      <c r="K1340" s="14">
        <v>0</v>
      </c>
      <c r="L1340" s="14">
        <v>0</v>
      </c>
      <c r="M1340" s="14">
        <v>0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>
        <v>0</v>
      </c>
      <c r="T1340" s="41">
        <v>2</v>
      </c>
      <c r="U1340" s="14">
        <f t="shared" si="300"/>
        <v>113</v>
      </c>
      <c r="V1340" s="14">
        <f t="shared" si="301"/>
        <v>54</v>
      </c>
      <c r="W1340" s="14">
        <f t="shared" si="302"/>
        <v>20</v>
      </c>
      <c r="X1340" s="14">
        <f t="shared" si="303"/>
        <v>1</v>
      </c>
      <c r="Y1340" s="14">
        <f t="shared" si="304"/>
        <v>0</v>
      </c>
      <c r="Z1340" s="14">
        <f t="shared" si="305"/>
        <v>0</v>
      </c>
      <c r="AA1340" s="14">
        <f t="shared" si="306"/>
        <v>0</v>
      </c>
      <c r="AB1340" s="14">
        <f t="shared" si="307"/>
        <v>0</v>
      </c>
      <c r="AC1340" s="14">
        <f t="shared" si="308"/>
        <v>0</v>
      </c>
      <c r="AD1340" s="14">
        <f t="shared" si="309"/>
        <v>0</v>
      </c>
      <c r="AE1340" s="14">
        <f t="shared" si="310"/>
        <v>0</v>
      </c>
      <c r="AF1340" s="14">
        <f t="shared" si="311"/>
        <v>0</v>
      </c>
      <c r="AG1340" s="14">
        <f t="shared" si="312"/>
        <v>0</v>
      </c>
      <c r="AH1340" s="14">
        <f t="shared" si="313"/>
        <v>0</v>
      </c>
      <c r="AI1340" s="9">
        <f t="shared" si="314"/>
        <v>17.699115044247787</v>
      </c>
    </row>
    <row r="1341" spans="1:35">
      <c r="A1341" s="1">
        <v>101799</v>
      </c>
      <c r="B1341" s="14">
        <v>83</v>
      </c>
      <c r="C1341" s="14">
        <v>6</v>
      </c>
      <c r="D1341" s="2">
        <v>83.631</v>
      </c>
      <c r="E1341" s="3">
        <v>5</v>
      </c>
      <c r="F1341" s="14">
        <v>79</v>
      </c>
      <c r="G1341" s="14">
        <v>44</v>
      </c>
      <c r="H1341" s="14">
        <v>16</v>
      </c>
      <c r="I1341" s="14">
        <v>5</v>
      </c>
      <c r="J1341" s="14">
        <v>3</v>
      </c>
      <c r="K1341" s="14">
        <v>0</v>
      </c>
      <c r="L1341" s="14">
        <v>1</v>
      </c>
      <c r="M1341" s="14">
        <v>0</v>
      </c>
      <c r="N1341" s="14">
        <v>0</v>
      </c>
      <c r="O1341" s="14">
        <v>0</v>
      </c>
      <c r="P1341" s="14">
        <v>0</v>
      </c>
      <c r="Q1341" s="14">
        <v>0</v>
      </c>
      <c r="R1341" s="14">
        <v>0</v>
      </c>
      <c r="S1341">
        <v>0</v>
      </c>
      <c r="T1341" s="41">
        <v>2</v>
      </c>
      <c r="U1341" s="14">
        <f t="shared" si="300"/>
        <v>148</v>
      </c>
      <c r="V1341" s="14">
        <f t="shared" si="301"/>
        <v>69</v>
      </c>
      <c r="W1341" s="14">
        <f t="shared" si="302"/>
        <v>25</v>
      </c>
      <c r="X1341" s="14">
        <f t="shared" si="303"/>
        <v>9</v>
      </c>
      <c r="Y1341" s="14">
        <f t="shared" si="304"/>
        <v>4</v>
      </c>
      <c r="Z1341" s="14">
        <f t="shared" si="305"/>
        <v>1</v>
      </c>
      <c r="AA1341" s="14">
        <f t="shared" si="306"/>
        <v>1</v>
      </c>
      <c r="AB1341" s="14">
        <f t="shared" si="307"/>
        <v>0</v>
      </c>
      <c r="AC1341" s="14">
        <f t="shared" si="308"/>
        <v>0</v>
      </c>
      <c r="AD1341" s="14">
        <f t="shared" si="309"/>
        <v>0</v>
      </c>
      <c r="AE1341" s="14">
        <f t="shared" si="310"/>
        <v>0</v>
      </c>
      <c r="AF1341" s="14">
        <f t="shared" si="311"/>
        <v>0</v>
      </c>
      <c r="AG1341" s="14">
        <f t="shared" si="312"/>
        <v>0</v>
      </c>
      <c r="AH1341" s="14">
        <f t="shared" si="313"/>
        <v>0</v>
      </c>
      <c r="AI1341" s="9">
        <f t="shared" si="314"/>
        <v>16.891891891891891</v>
      </c>
    </row>
    <row r="1342" spans="1:35">
      <c r="A1342" s="1">
        <v>101799</v>
      </c>
      <c r="B1342" s="14">
        <v>83</v>
      </c>
      <c r="C1342" s="14">
        <v>7</v>
      </c>
      <c r="D1342" s="2">
        <v>83.680999999999997</v>
      </c>
      <c r="E1342" s="3">
        <v>5</v>
      </c>
      <c r="F1342" s="14">
        <v>67</v>
      </c>
      <c r="G1342" s="14">
        <v>36</v>
      </c>
      <c r="H1342" s="14">
        <v>15</v>
      </c>
      <c r="I1342" s="14">
        <v>8</v>
      </c>
      <c r="J1342" s="14">
        <v>1</v>
      </c>
      <c r="K1342" s="14">
        <v>1</v>
      </c>
      <c r="L1342" s="14">
        <v>0</v>
      </c>
      <c r="M1342" s="14">
        <v>0</v>
      </c>
      <c r="N1342" s="14">
        <v>0</v>
      </c>
      <c r="O1342" s="14">
        <v>0</v>
      </c>
      <c r="P1342" s="14">
        <v>0</v>
      </c>
      <c r="Q1342" s="14">
        <v>2</v>
      </c>
      <c r="R1342" s="14">
        <v>0</v>
      </c>
      <c r="S1342">
        <v>0</v>
      </c>
      <c r="T1342" s="41">
        <v>2</v>
      </c>
      <c r="U1342" s="14">
        <f t="shared" si="300"/>
        <v>130</v>
      </c>
      <c r="V1342" s="14">
        <f t="shared" si="301"/>
        <v>63</v>
      </c>
      <c r="W1342" s="14">
        <f t="shared" si="302"/>
        <v>27</v>
      </c>
      <c r="X1342" s="14">
        <f t="shared" si="303"/>
        <v>12</v>
      </c>
      <c r="Y1342" s="14">
        <f t="shared" si="304"/>
        <v>4</v>
      </c>
      <c r="Z1342" s="14">
        <f t="shared" si="305"/>
        <v>3</v>
      </c>
      <c r="AA1342" s="14">
        <f t="shared" si="306"/>
        <v>2</v>
      </c>
      <c r="AB1342" s="14">
        <f t="shared" si="307"/>
        <v>2</v>
      </c>
      <c r="AC1342" s="14">
        <f t="shared" si="308"/>
        <v>2</v>
      </c>
      <c r="AD1342" s="14">
        <f t="shared" si="309"/>
        <v>2</v>
      </c>
      <c r="AE1342" s="14">
        <f t="shared" si="310"/>
        <v>2</v>
      </c>
      <c r="AF1342" s="14">
        <f t="shared" si="311"/>
        <v>2</v>
      </c>
      <c r="AG1342" s="14">
        <f t="shared" si="312"/>
        <v>0</v>
      </c>
      <c r="AH1342" s="14">
        <f t="shared" si="313"/>
        <v>0</v>
      </c>
      <c r="AI1342" s="9">
        <f t="shared" si="314"/>
        <v>20.76923076923077</v>
      </c>
    </row>
    <row r="1343" spans="1:35">
      <c r="A1343" s="1">
        <v>101799</v>
      </c>
      <c r="B1343" s="14">
        <v>83</v>
      </c>
      <c r="C1343" s="14">
        <v>8</v>
      </c>
      <c r="D1343" s="2">
        <v>83.730999999999995</v>
      </c>
      <c r="E1343" s="3">
        <v>5</v>
      </c>
      <c r="F1343" s="14">
        <v>69</v>
      </c>
      <c r="G1343" s="14">
        <v>50</v>
      </c>
      <c r="H1343" s="14">
        <v>15</v>
      </c>
      <c r="I1343" s="14">
        <v>11</v>
      </c>
      <c r="J1343" s="14">
        <v>7</v>
      </c>
      <c r="K1343" s="14">
        <v>1</v>
      </c>
      <c r="L1343" s="14">
        <v>2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>
        <v>0</v>
      </c>
      <c r="T1343" s="41">
        <v>2</v>
      </c>
      <c r="U1343" s="14">
        <f t="shared" si="300"/>
        <v>155</v>
      </c>
      <c r="V1343" s="14">
        <f t="shared" si="301"/>
        <v>86</v>
      </c>
      <c r="W1343" s="14">
        <f t="shared" si="302"/>
        <v>36</v>
      </c>
      <c r="X1343" s="14">
        <f t="shared" si="303"/>
        <v>21</v>
      </c>
      <c r="Y1343" s="14">
        <f t="shared" si="304"/>
        <v>10</v>
      </c>
      <c r="Z1343" s="14">
        <f t="shared" si="305"/>
        <v>3</v>
      </c>
      <c r="AA1343" s="14">
        <f t="shared" si="306"/>
        <v>2</v>
      </c>
      <c r="AB1343" s="14">
        <f t="shared" si="307"/>
        <v>0</v>
      </c>
      <c r="AC1343" s="14">
        <f t="shared" si="308"/>
        <v>0</v>
      </c>
      <c r="AD1343" s="14">
        <f t="shared" si="309"/>
        <v>0</v>
      </c>
      <c r="AE1343" s="14">
        <f t="shared" si="310"/>
        <v>0</v>
      </c>
      <c r="AF1343" s="14">
        <f t="shared" si="311"/>
        <v>0</v>
      </c>
      <c r="AG1343" s="14">
        <f t="shared" si="312"/>
        <v>0</v>
      </c>
      <c r="AH1343" s="14">
        <f t="shared" si="313"/>
        <v>0</v>
      </c>
      <c r="AI1343" s="9">
        <f t="shared" si="314"/>
        <v>23.225806451612904</v>
      </c>
    </row>
    <row r="1344" spans="1:35">
      <c r="A1344" s="1">
        <v>101799</v>
      </c>
      <c r="B1344" s="14">
        <v>83</v>
      </c>
      <c r="C1344" s="14">
        <v>9</v>
      </c>
      <c r="D1344" s="2">
        <v>83.781000000000006</v>
      </c>
      <c r="E1344" s="3">
        <v>5</v>
      </c>
      <c r="F1344" s="14">
        <v>47</v>
      </c>
      <c r="G1344" s="14">
        <v>36</v>
      </c>
      <c r="H1344" s="14">
        <v>18</v>
      </c>
      <c r="I1344" s="14">
        <v>7</v>
      </c>
      <c r="J1344" s="14">
        <v>3</v>
      </c>
      <c r="K1344" s="14">
        <v>0</v>
      </c>
      <c r="L1344" s="14">
        <v>0</v>
      </c>
      <c r="M1344" s="14">
        <v>0</v>
      </c>
      <c r="N1344" s="14">
        <v>0</v>
      </c>
      <c r="O1344" s="14">
        <v>0</v>
      </c>
      <c r="P1344" s="14">
        <v>0</v>
      </c>
      <c r="Q1344" s="14">
        <v>0</v>
      </c>
      <c r="R1344" s="14">
        <v>0</v>
      </c>
      <c r="S1344">
        <v>0</v>
      </c>
      <c r="T1344" s="41">
        <v>2</v>
      </c>
      <c r="U1344" s="14">
        <f t="shared" si="300"/>
        <v>111</v>
      </c>
      <c r="V1344" s="14">
        <f t="shared" si="301"/>
        <v>64</v>
      </c>
      <c r="W1344" s="14">
        <f t="shared" si="302"/>
        <v>28</v>
      </c>
      <c r="X1344" s="14">
        <f t="shared" si="303"/>
        <v>10</v>
      </c>
      <c r="Y1344" s="14">
        <f t="shared" si="304"/>
        <v>3</v>
      </c>
      <c r="Z1344" s="14">
        <f t="shared" si="305"/>
        <v>0</v>
      </c>
      <c r="AA1344" s="14">
        <f t="shared" si="306"/>
        <v>0</v>
      </c>
      <c r="AB1344" s="14">
        <f t="shared" si="307"/>
        <v>0</v>
      </c>
      <c r="AC1344" s="14">
        <f t="shared" si="308"/>
        <v>0</v>
      </c>
      <c r="AD1344" s="14">
        <f t="shared" si="309"/>
        <v>0</v>
      </c>
      <c r="AE1344" s="14">
        <f t="shared" si="310"/>
        <v>0</v>
      </c>
      <c r="AF1344" s="14">
        <f t="shared" si="311"/>
        <v>0</v>
      </c>
      <c r="AG1344" s="14">
        <f t="shared" si="312"/>
        <v>0</v>
      </c>
      <c r="AH1344" s="14">
        <f t="shared" si="313"/>
        <v>0</v>
      </c>
      <c r="AI1344" s="9">
        <f t="shared" si="314"/>
        <v>25.225225225225223</v>
      </c>
    </row>
    <row r="1345" spans="1:35">
      <c r="A1345" s="1">
        <v>101799</v>
      </c>
      <c r="B1345" s="14">
        <v>83</v>
      </c>
      <c r="C1345" s="14">
        <v>10</v>
      </c>
      <c r="D1345" s="2">
        <v>83.831000000000003</v>
      </c>
      <c r="E1345" s="3">
        <v>5</v>
      </c>
      <c r="F1345" s="14">
        <v>183</v>
      </c>
      <c r="G1345" s="14">
        <v>90</v>
      </c>
      <c r="H1345" s="14">
        <v>44</v>
      </c>
      <c r="I1345" s="14">
        <v>13</v>
      </c>
      <c r="J1345" s="14">
        <v>4</v>
      </c>
      <c r="K1345" s="14">
        <v>3</v>
      </c>
      <c r="L1345" s="14">
        <v>2</v>
      </c>
      <c r="M1345" s="14">
        <v>0</v>
      </c>
      <c r="N1345" s="14">
        <v>0</v>
      </c>
      <c r="O1345" s="14">
        <v>0</v>
      </c>
      <c r="P1345" s="14">
        <v>0</v>
      </c>
      <c r="Q1345" s="14">
        <v>0</v>
      </c>
      <c r="R1345" s="14">
        <v>0</v>
      </c>
      <c r="S1345">
        <v>0</v>
      </c>
      <c r="T1345" s="41">
        <v>2</v>
      </c>
      <c r="U1345" s="14">
        <f t="shared" si="300"/>
        <v>339</v>
      </c>
      <c r="V1345" s="14">
        <f t="shared" si="301"/>
        <v>156</v>
      </c>
      <c r="W1345" s="14">
        <f t="shared" si="302"/>
        <v>66</v>
      </c>
      <c r="X1345" s="14">
        <f t="shared" si="303"/>
        <v>22</v>
      </c>
      <c r="Y1345" s="14">
        <f t="shared" si="304"/>
        <v>9</v>
      </c>
      <c r="Z1345" s="14">
        <f t="shared" si="305"/>
        <v>5</v>
      </c>
      <c r="AA1345" s="14">
        <f t="shared" si="306"/>
        <v>2</v>
      </c>
      <c r="AB1345" s="14">
        <f t="shared" si="307"/>
        <v>0</v>
      </c>
      <c r="AC1345" s="14">
        <f t="shared" si="308"/>
        <v>0</v>
      </c>
      <c r="AD1345" s="14">
        <f t="shared" si="309"/>
        <v>0</v>
      </c>
      <c r="AE1345" s="14">
        <f t="shared" si="310"/>
        <v>0</v>
      </c>
      <c r="AF1345" s="14">
        <f t="shared" si="311"/>
        <v>0</v>
      </c>
      <c r="AG1345" s="14">
        <f t="shared" si="312"/>
        <v>0</v>
      </c>
      <c r="AH1345" s="14">
        <f t="shared" si="313"/>
        <v>0</v>
      </c>
      <c r="AI1345" s="9">
        <f t="shared" si="314"/>
        <v>19.469026548672566</v>
      </c>
    </row>
    <row r="1346" spans="1:35">
      <c r="A1346" s="1">
        <v>101799</v>
      </c>
      <c r="B1346" s="14">
        <v>83</v>
      </c>
      <c r="C1346" s="14">
        <v>11</v>
      </c>
      <c r="D1346" s="2">
        <v>83.881</v>
      </c>
      <c r="E1346" s="3">
        <v>5</v>
      </c>
      <c r="F1346" s="14">
        <v>607</v>
      </c>
      <c r="G1346" s="14">
        <v>403</v>
      </c>
      <c r="H1346" s="14">
        <v>191</v>
      </c>
      <c r="I1346" s="14">
        <v>47</v>
      </c>
      <c r="J1346" s="14">
        <v>6</v>
      </c>
      <c r="K1346" s="14">
        <v>0</v>
      </c>
      <c r="L1346" s="14">
        <v>0</v>
      </c>
      <c r="M1346" s="14">
        <v>1</v>
      </c>
      <c r="N1346" s="14">
        <v>0</v>
      </c>
      <c r="O1346" s="14">
        <v>0</v>
      </c>
      <c r="P1346" s="14">
        <v>0</v>
      </c>
      <c r="Q1346" s="14">
        <v>1</v>
      </c>
      <c r="R1346" s="14">
        <v>0</v>
      </c>
      <c r="S1346">
        <v>0</v>
      </c>
      <c r="T1346" s="41">
        <v>2</v>
      </c>
      <c r="U1346" s="14">
        <f t="shared" si="300"/>
        <v>1256</v>
      </c>
      <c r="V1346" s="14">
        <f t="shared" si="301"/>
        <v>649</v>
      </c>
      <c r="W1346" s="14">
        <f t="shared" si="302"/>
        <v>246</v>
      </c>
      <c r="X1346" s="14">
        <f t="shared" si="303"/>
        <v>55</v>
      </c>
      <c r="Y1346" s="14">
        <f t="shared" si="304"/>
        <v>8</v>
      </c>
      <c r="Z1346" s="14">
        <f t="shared" si="305"/>
        <v>2</v>
      </c>
      <c r="AA1346" s="14">
        <f t="shared" si="306"/>
        <v>2</v>
      </c>
      <c r="AB1346" s="14">
        <f t="shared" si="307"/>
        <v>2</v>
      </c>
      <c r="AC1346" s="14">
        <f t="shared" si="308"/>
        <v>1</v>
      </c>
      <c r="AD1346" s="14">
        <f t="shared" si="309"/>
        <v>1</v>
      </c>
      <c r="AE1346" s="14">
        <f t="shared" si="310"/>
        <v>1</v>
      </c>
      <c r="AF1346" s="14">
        <f t="shared" si="311"/>
        <v>1</v>
      </c>
      <c r="AG1346" s="14">
        <f t="shared" si="312"/>
        <v>0</v>
      </c>
      <c r="AH1346" s="14">
        <f t="shared" si="313"/>
        <v>0</v>
      </c>
      <c r="AI1346" s="9">
        <f t="shared" si="314"/>
        <v>19.585987261146499</v>
      </c>
    </row>
    <row r="1347" spans="1:35">
      <c r="A1347" s="1">
        <v>101799</v>
      </c>
      <c r="B1347" s="14">
        <v>83</v>
      </c>
      <c r="C1347" s="14">
        <v>12</v>
      </c>
      <c r="D1347" s="2">
        <v>83.930999999999997</v>
      </c>
      <c r="E1347" s="3">
        <v>5</v>
      </c>
      <c r="F1347" s="14">
        <v>43</v>
      </c>
      <c r="G1347" s="14">
        <v>32</v>
      </c>
      <c r="H1347" s="14">
        <v>10</v>
      </c>
      <c r="I1347" s="14">
        <v>5</v>
      </c>
      <c r="J1347" s="14">
        <v>2</v>
      </c>
      <c r="K1347" s="14">
        <v>4</v>
      </c>
      <c r="L1347" s="14">
        <v>1</v>
      </c>
      <c r="M1347" s="14">
        <v>3</v>
      </c>
      <c r="N1347" s="14">
        <v>1</v>
      </c>
      <c r="O1347" s="14">
        <v>0</v>
      </c>
      <c r="P1347" s="14">
        <v>0</v>
      </c>
      <c r="Q1347" s="14">
        <v>0</v>
      </c>
      <c r="R1347" s="14">
        <v>0</v>
      </c>
      <c r="S1347">
        <v>0</v>
      </c>
      <c r="T1347" s="41">
        <v>2</v>
      </c>
      <c r="U1347" s="14">
        <f t="shared" si="300"/>
        <v>101</v>
      </c>
      <c r="V1347" s="14">
        <f t="shared" si="301"/>
        <v>58</v>
      </c>
      <c r="W1347" s="14">
        <f t="shared" si="302"/>
        <v>26</v>
      </c>
      <c r="X1347" s="14">
        <f t="shared" si="303"/>
        <v>16</v>
      </c>
      <c r="Y1347" s="14">
        <f t="shared" si="304"/>
        <v>11</v>
      </c>
      <c r="Z1347" s="14">
        <f t="shared" si="305"/>
        <v>9</v>
      </c>
      <c r="AA1347" s="14">
        <f t="shared" si="306"/>
        <v>5</v>
      </c>
      <c r="AB1347" s="14">
        <f t="shared" si="307"/>
        <v>4</v>
      </c>
      <c r="AC1347" s="14">
        <f t="shared" si="308"/>
        <v>1</v>
      </c>
      <c r="AD1347" s="14">
        <f t="shared" si="309"/>
        <v>0</v>
      </c>
      <c r="AE1347" s="14">
        <f t="shared" si="310"/>
        <v>0</v>
      </c>
      <c r="AF1347" s="14">
        <f t="shared" si="311"/>
        <v>0</v>
      </c>
      <c r="AG1347" s="14">
        <f t="shared" si="312"/>
        <v>0</v>
      </c>
      <c r="AH1347" s="14">
        <f t="shared" si="313"/>
        <v>0</v>
      </c>
      <c r="AI1347" s="9">
        <f t="shared" si="314"/>
        <v>25.742574257425744</v>
      </c>
    </row>
    <row r="1348" spans="1:35">
      <c r="A1348" s="1">
        <v>101799</v>
      </c>
      <c r="B1348" s="14">
        <v>83</v>
      </c>
      <c r="C1348" s="14">
        <v>13</v>
      </c>
      <c r="D1348" s="2">
        <v>83.980999999999995</v>
      </c>
      <c r="E1348" s="3">
        <v>5</v>
      </c>
      <c r="F1348" s="14">
        <v>26</v>
      </c>
      <c r="G1348" s="14">
        <v>28</v>
      </c>
      <c r="H1348" s="14">
        <v>11</v>
      </c>
      <c r="I1348" s="14">
        <v>5</v>
      </c>
      <c r="J1348" s="14">
        <v>2</v>
      </c>
      <c r="K1348" s="14">
        <v>0</v>
      </c>
      <c r="L1348" s="14">
        <v>0</v>
      </c>
      <c r="M1348" s="14">
        <v>1</v>
      </c>
      <c r="N1348" s="14">
        <v>0</v>
      </c>
      <c r="O1348" s="14">
        <v>0</v>
      </c>
      <c r="P1348" s="14">
        <v>0</v>
      </c>
      <c r="Q1348" s="14">
        <v>0</v>
      </c>
      <c r="R1348" s="14">
        <v>0</v>
      </c>
      <c r="S1348">
        <v>0</v>
      </c>
      <c r="T1348" s="41">
        <v>2</v>
      </c>
      <c r="U1348" s="14">
        <f t="shared" si="300"/>
        <v>73</v>
      </c>
      <c r="V1348" s="14">
        <f t="shared" si="301"/>
        <v>47</v>
      </c>
      <c r="W1348" s="14">
        <f t="shared" si="302"/>
        <v>19</v>
      </c>
      <c r="X1348" s="14">
        <f t="shared" si="303"/>
        <v>8</v>
      </c>
      <c r="Y1348" s="14">
        <f t="shared" si="304"/>
        <v>3</v>
      </c>
      <c r="Z1348" s="14">
        <f t="shared" si="305"/>
        <v>1</v>
      </c>
      <c r="AA1348" s="14">
        <f t="shared" si="306"/>
        <v>1</v>
      </c>
      <c r="AB1348" s="14">
        <f t="shared" si="307"/>
        <v>1</v>
      </c>
      <c r="AC1348" s="14">
        <f t="shared" si="308"/>
        <v>0</v>
      </c>
      <c r="AD1348" s="14">
        <f t="shared" si="309"/>
        <v>0</v>
      </c>
      <c r="AE1348" s="14">
        <f t="shared" si="310"/>
        <v>0</v>
      </c>
      <c r="AF1348" s="14">
        <f t="shared" si="311"/>
        <v>0</v>
      </c>
      <c r="AG1348" s="14">
        <f t="shared" si="312"/>
        <v>0</v>
      </c>
      <c r="AH1348" s="14">
        <f t="shared" si="313"/>
        <v>0</v>
      </c>
      <c r="AI1348" s="9">
        <f t="shared" si="314"/>
        <v>26.027397260273972</v>
      </c>
    </row>
    <row r="1349" spans="1:35">
      <c r="A1349" s="1">
        <v>101799</v>
      </c>
      <c r="B1349" s="14">
        <v>83</v>
      </c>
      <c r="C1349" s="14">
        <v>14</v>
      </c>
      <c r="D1349" s="2">
        <v>84.031000000000006</v>
      </c>
      <c r="E1349" s="3">
        <v>5</v>
      </c>
      <c r="F1349" s="14">
        <v>42</v>
      </c>
      <c r="G1349" s="14">
        <v>23</v>
      </c>
      <c r="H1349" s="14">
        <v>7</v>
      </c>
      <c r="I1349" s="14">
        <v>4</v>
      </c>
      <c r="J1349" s="14">
        <v>3</v>
      </c>
      <c r="K1349" s="14">
        <v>0</v>
      </c>
      <c r="L1349" s="14">
        <v>0</v>
      </c>
      <c r="M1349" s="14">
        <v>0</v>
      </c>
      <c r="N1349" s="14">
        <v>0</v>
      </c>
      <c r="O1349" s="14">
        <v>0</v>
      </c>
      <c r="P1349" s="14">
        <v>0</v>
      </c>
      <c r="Q1349" s="14">
        <v>0</v>
      </c>
      <c r="R1349" s="14">
        <v>0</v>
      </c>
      <c r="S1349">
        <v>0</v>
      </c>
      <c r="T1349" s="41">
        <v>2</v>
      </c>
      <c r="U1349" s="14">
        <f t="shared" si="300"/>
        <v>79</v>
      </c>
      <c r="V1349" s="14">
        <f t="shared" si="301"/>
        <v>37</v>
      </c>
      <c r="W1349" s="14">
        <f t="shared" si="302"/>
        <v>14</v>
      </c>
      <c r="X1349" s="14">
        <f t="shared" si="303"/>
        <v>7</v>
      </c>
      <c r="Y1349" s="14">
        <f t="shared" si="304"/>
        <v>3</v>
      </c>
      <c r="Z1349" s="14">
        <f t="shared" si="305"/>
        <v>0</v>
      </c>
      <c r="AA1349" s="14">
        <f t="shared" si="306"/>
        <v>0</v>
      </c>
      <c r="AB1349" s="14">
        <f t="shared" si="307"/>
        <v>0</v>
      </c>
      <c r="AC1349" s="14">
        <f t="shared" si="308"/>
        <v>0</v>
      </c>
      <c r="AD1349" s="14">
        <f t="shared" si="309"/>
        <v>0</v>
      </c>
      <c r="AE1349" s="14">
        <f t="shared" si="310"/>
        <v>0</v>
      </c>
      <c r="AF1349" s="14">
        <f t="shared" si="311"/>
        <v>0</v>
      </c>
      <c r="AG1349" s="14">
        <f t="shared" si="312"/>
        <v>0</v>
      </c>
      <c r="AH1349" s="14">
        <f t="shared" si="313"/>
        <v>0</v>
      </c>
      <c r="AI1349" s="9">
        <f t="shared" si="314"/>
        <v>17.721518987341771</v>
      </c>
    </row>
    <row r="1350" spans="1:35">
      <c r="A1350" s="1">
        <v>101799</v>
      </c>
      <c r="B1350" s="14">
        <v>83</v>
      </c>
      <c r="C1350" s="14">
        <v>15</v>
      </c>
      <c r="D1350" s="2">
        <v>84.081000000000003</v>
      </c>
      <c r="E1350" s="3">
        <v>5</v>
      </c>
      <c r="F1350" s="14">
        <v>122</v>
      </c>
      <c r="G1350" s="14">
        <v>87</v>
      </c>
      <c r="H1350" s="14">
        <v>39</v>
      </c>
      <c r="I1350" s="14">
        <v>25</v>
      </c>
      <c r="J1350" s="14">
        <v>6</v>
      </c>
      <c r="K1350" s="14">
        <v>6</v>
      </c>
      <c r="L1350" s="14">
        <v>0</v>
      </c>
      <c r="M1350" s="14">
        <v>1</v>
      </c>
      <c r="N1350" s="14">
        <v>3</v>
      </c>
      <c r="O1350" s="14">
        <v>0</v>
      </c>
      <c r="P1350" s="14">
        <v>2</v>
      </c>
      <c r="Q1350" s="14">
        <v>1</v>
      </c>
      <c r="R1350" s="14">
        <v>0</v>
      </c>
      <c r="S1350">
        <v>0</v>
      </c>
      <c r="T1350" s="41">
        <v>2</v>
      </c>
      <c r="U1350" s="14">
        <f t="shared" si="300"/>
        <v>292</v>
      </c>
      <c r="V1350" s="14">
        <f t="shared" si="301"/>
        <v>170</v>
      </c>
      <c r="W1350" s="14">
        <f t="shared" si="302"/>
        <v>83</v>
      </c>
      <c r="X1350" s="14">
        <f t="shared" si="303"/>
        <v>44</v>
      </c>
      <c r="Y1350" s="14">
        <f t="shared" si="304"/>
        <v>19</v>
      </c>
      <c r="Z1350" s="14">
        <f t="shared" si="305"/>
        <v>13</v>
      </c>
      <c r="AA1350" s="14">
        <f t="shared" si="306"/>
        <v>7</v>
      </c>
      <c r="AB1350" s="14">
        <f t="shared" si="307"/>
        <v>7</v>
      </c>
      <c r="AC1350" s="14">
        <f t="shared" si="308"/>
        <v>6</v>
      </c>
      <c r="AD1350" s="14">
        <f t="shared" si="309"/>
        <v>3</v>
      </c>
      <c r="AE1350" s="14">
        <f t="shared" si="310"/>
        <v>3</v>
      </c>
      <c r="AF1350" s="14">
        <f t="shared" si="311"/>
        <v>1</v>
      </c>
      <c r="AG1350" s="14">
        <f t="shared" si="312"/>
        <v>0</v>
      </c>
      <c r="AH1350" s="14">
        <f t="shared" si="313"/>
        <v>0</v>
      </c>
      <c r="AI1350" s="9">
        <f t="shared" si="314"/>
        <v>28.424657534246577</v>
      </c>
    </row>
    <row r="1351" spans="1:35">
      <c r="A1351" s="1">
        <v>101799</v>
      </c>
      <c r="B1351" s="14">
        <v>83</v>
      </c>
      <c r="C1351" s="14">
        <v>16</v>
      </c>
      <c r="D1351" s="2">
        <v>84.131</v>
      </c>
      <c r="E1351" s="3">
        <v>5</v>
      </c>
      <c r="F1351" s="14">
        <v>26</v>
      </c>
      <c r="G1351" s="14">
        <v>17</v>
      </c>
      <c r="H1351" s="14">
        <v>10</v>
      </c>
      <c r="I1351" s="14">
        <v>2</v>
      </c>
      <c r="J1351" s="14">
        <v>1</v>
      </c>
      <c r="K1351" s="14">
        <v>1</v>
      </c>
      <c r="L1351" s="14">
        <v>0</v>
      </c>
      <c r="M1351" s="14">
        <v>0</v>
      </c>
      <c r="N1351" s="14">
        <v>0</v>
      </c>
      <c r="O1351" s="14">
        <v>1</v>
      </c>
      <c r="P1351" s="14">
        <v>0</v>
      </c>
      <c r="Q1351" s="14">
        <v>0</v>
      </c>
      <c r="R1351" s="14">
        <v>0</v>
      </c>
      <c r="S1351">
        <v>0</v>
      </c>
      <c r="T1351" s="41">
        <v>2</v>
      </c>
      <c r="U1351" s="14">
        <f t="shared" si="300"/>
        <v>58</v>
      </c>
      <c r="V1351" s="14">
        <f t="shared" si="301"/>
        <v>32</v>
      </c>
      <c r="W1351" s="14">
        <f t="shared" si="302"/>
        <v>15</v>
      </c>
      <c r="X1351" s="14">
        <f t="shared" si="303"/>
        <v>5</v>
      </c>
      <c r="Y1351" s="14">
        <f t="shared" si="304"/>
        <v>3</v>
      </c>
      <c r="Z1351" s="14">
        <f t="shared" si="305"/>
        <v>2</v>
      </c>
      <c r="AA1351" s="14">
        <f t="shared" si="306"/>
        <v>1</v>
      </c>
      <c r="AB1351" s="14">
        <f t="shared" si="307"/>
        <v>1</v>
      </c>
      <c r="AC1351" s="14">
        <f t="shared" si="308"/>
        <v>1</v>
      </c>
      <c r="AD1351" s="14">
        <f t="shared" si="309"/>
        <v>1</v>
      </c>
      <c r="AE1351" s="14">
        <f t="shared" si="310"/>
        <v>0</v>
      </c>
      <c r="AF1351" s="14">
        <f t="shared" si="311"/>
        <v>0</v>
      </c>
      <c r="AG1351" s="14">
        <f t="shared" si="312"/>
        <v>0</v>
      </c>
      <c r="AH1351" s="14">
        <f t="shared" si="313"/>
        <v>0</v>
      </c>
      <c r="AI1351" s="9">
        <f t="shared" si="314"/>
        <v>25.862068965517242</v>
      </c>
    </row>
    <row r="1352" spans="1:35">
      <c r="A1352" s="1">
        <v>101799</v>
      </c>
      <c r="B1352" s="14">
        <v>83</v>
      </c>
      <c r="C1352" s="14">
        <v>17</v>
      </c>
      <c r="D1352" s="2">
        <v>84.180999999999997</v>
      </c>
      <c r="E1352" s="3">
        <v>5</v>
      </c>
      <c r="F1352" s="14">
        <v>30</v>
      </c>
      <c r="G1352" s="14">
        <v>18</v>
      </c>
      <c r="H1352" s="14">
        <v>7</v>
      </c>
      <c r="I1352" s="14">
        <v>4</v>
      </c>
      <c r="J1352" s="14">
        <v>1</v>
      </c>
      <c r="K1352" s="14">
        <v>1</v>
      </c>
      <c r="L1352" s="14">
        <v>0</v>
      </c>
      <c r="M1352" s="14">
        <v>0</v>
      </c>
      <c r="N1352" s="14">
        <v>0</v>
      </c>
      <c r="O1352" s="14">
        <v>0</v>
      </c>
      <c r="P1352" s="14">
        <v>0</v>
      </c>
      <c r="Q1352" s="14">
        <v>0</v>
      </c>
      <c r="R1352" s="14">
        <v>0</v>
      </c>
      <c r="S1352">
        <v>0</v>
      </c>
      <c r="T1352" s="41">
        <v>2</v>
      </c>
      <c r="U1352" s="14">
        <f t="shared" si="300"/>
        <v>61</v>
      </c>
      <c r="V1352" s="14">
        <f t="shared" si="301"/>
        <v>31</v>
      </c>
      <c r="W1352" s="14">
        <f t="shared" si="302"/>
        <v>13</v>
      </c>
      <c r="X1352" s="14">
        <f t="shared" si="303"/>
        <v>6</v>
      </c>
      <c r="Y1352" s="14">
        <f t="shared" si="304"/>
        <v>2</v>
      </c>
      <c r="Z1352" s="14">
        <f t="shared" si="305"/>
        <v>1</v>
      </c>
      <c r="AA1352" s="14">
        <f t="shared" si="306"/>
        <v>0</v>
      </c>
      <c r="AB1352" s="14">
        <f t="shared" si="307"/>
        <v>0</v>
      </c>
      <c r="AC1352" s="14">
        <f t="shared" si="308"/>
        <v>0</v>
      </c>
      <c r="AD1352" s="14">
        <f t="shared" si="309"/>
        <v>0</v>
      </c>
      <c r="AE1352" s="14">
        <f t="shared" si="310"/>
        <v>0</v>
      </c>
      <c r="AF1352" s="14">
        <f t="shared" si="311"/>
        <v>0</v>
      </c>
      <c r="AG1352" s="14">
        <f t="shared" si="312"/>
        <v>0</v>
      </c>
      <c r="AH1352" s="14">
        <f t="shared" si="313"/>
        <v>0</v>
      </c>
      <c r="AI1352" s="9">
        <f t="shared" si="314"/>
        <v>21.311475409836063</v>
      </c>
    </row>
    <row r="1353" spans="1:35">
      <c r="A1353" s="1">
        <v>101799</v>
      </c>
      <c r="B1353" s="14">
        <v>83</v>
      </c>
      <c r="C1353" s="14">
        <v>18</v>
      </c>
      <c r="D1353" s="2">
        <v>84.230999999999995</v>
      </c>
      <c r="E1353" s="3">
        <v>5</v>
      </c>
      <c r="F1353" s="14">
        <v>43</v>
      </c>
      <c r="G1353" s="14">
        <v>32</v>
      </c>
      <c r="H1353" s="14">
        <v>15</v>
      </c>
      <c r="I1353" s="14">
        <v>7</v>
      </c>
      <c r="J1353" s="14">
        <v>2</v>
      </c>
      <c r="K1353" s="14">
        <v>0</v>
      </c>
      <c r="L1353" s="14">
        <v>0</v>
      </c>
      <c r="M1353" s="14">
        <v>0</v>
      </c>
      <c r="N1353" s="14">
        <v>1</v>
      </c>
      <c r="O1353" s="14">
        <v>0</v>
      </c>
      <c r="P1353" s="14">
        <v>0</v>
      </c>
      <c r="Q1353" s="14">
        <v>0</v>
      </c>
      <c r="R1353" s="14">
        <v>0</v>
      </c>
      <c r="S1353">
        <v>0</v>
      </c>
      <c r="T1353" s="41">
        <v>2</v>
      </c>
      <c r="U1353" s="14">
        <f t="shared" si="300"/>
        <v>100</v>
      </c>
      <c r="V1353" s="14">
        <f t="shared" si="301"/>
        <v>57</v>
      </c>
      <c r="W1353" s="14">
        <f t="shared" si="302"/>
        <v>25</v>
      </c>
      <c r="X1353" s="14">
        <f t="shared" si="303"/>
        <v>10</v>
      </c>
      <c r="Y1353" s="14">
        <f t="shared" si="304"/>
        <v>3</v>
      </c>
      <c r="Z1353" s="14">
        <f t="shared" si="305"/>
        <v>1</v>
      </c>
      <c r="AA1353" s="14">
        <f t="shared" si="306"/>
        <v>1</v>
      </c>
      <c r="AB1353" s="14">
        <f t="shared" si="307"/>
        <v>1</v>
      </c>
      <c r="AC1353" s="14">
        <f t="shared" si="308"/>
        <v>1</v>
      </c>
      <c r="AD1353" s="14">
        <f t="shared" si="309"/>
        <v>0</v>
      </c>
      <c r="AE1353" s="14">
        <f t="shared" si="310"/>
        <v>0</v>
      </c>
      <c r="AF1353" s="14">
        <f t="shared" si="311"/>
        <v>0</v>
      </c>
      <c r="AG1353" s="14">
        <f t="shared" si="312"/>
        <v>0</v>
      </c>
      <c r="AH1353" s="14">
        <f t="shared" si="313"/>
        <v>0</v>
      </c>
      <c r="AI1353" s="9">
        <f t="shared" si="314"/>
        <v>25</v>
      </c>
    </row>
    <row r="1354" spans="1:35">
      <c r="A1354" s="1">
        <v>101799</v>
      </c>
      <c r="B1354" s="14">
        <v>83</v>
      </c>
      <c r="C1354" s="14">
        <v>19</v>
      </c>
      <c r="D1354" s="2">
        <v>84.281000000000006</v>
      </c>
      <c r="E1354" s="3">
        <v>5</v>
      </c>
      <c r="F1354" s="14">
        <v>26</v>
      </c>
      <c r="G1354" s="14">
        <v>28</v>
      </c>
      <c r="H1354" s="14">
        <v>13</v>
      </c>
      <c r="I1354" s="14">
        <v>4</v>
      </c>
      <c r="J1354" s="14">
        <v>1</v>
      </c>
      <c r="K1354" s="14">
        <v>0</v>
      </c>
      <c r="L1354" s="14">
        <v>1</v>
      </c>
      <c r="M1354" s="14">
        <v>0</v>
      </c>
      <c r="N1354" s="14">
        <v>1</v>
      </c>
      <c r="O1354" s="14">
        <v>0</v>
      </c>
      <c r="P1354" s="14">
        <v>0</v>
      </c>
      <c r="Q1354" s="14">
        <v>0</v>
      </c>
      <c r="R1354" s="14">
        <v>0</v>
      </c>
      <c r="S1354">
        <v>0</v>
      </c>
      <c r="T1354" s="41">
        <v>2</v>
      </c>
      <c r="U1354" s="14">
        <f t="shared" si="300"/>
        <v>74</v>
      </c>
      <c r="V1354" s="14">
        <f t="shared" si="301"/>
        <v>48</v>
      </c>
      <c r="W1354" s="14">
        <f t="shared" si="302"/>
        <v>20</v>
      </c>
      <c r="X1354" s="14">
        <f t="shared" si="303"/>
        <v>7</v>
      </c>
      <c r="Y1354" s="14">
        <f t="shared" si="304"/>
        <v>3</v>
      </c>
      <c r="Z1354" s="14">
        <f t="shared" si="305"/>
        <v>2</v>
      </c>
      <c r="AA1354" s="14">
        <f t="shared" si="306"/>
        <v>2</v>
      </c>
      <c r="AB1354" s="14">
        <f t="shared" si="307"/>
        <v>1</v>
      </c>
      <c r="AC1354" s="14">
        <f t="shared" si="308"/>
        <v>1</v>
      </c>
      <c r="AD1354" s="14">
        <f t="shared" si="309"/>
        <v>0</v>
      </c>
      <c r="AE1354" s="14">
        <f t="shared" si="310"/>
        <v>0</v>
      </c>
      <c r="AF1354" s="14">
        <f t="shared" si="311"/>
        <v>0</v>
      </c>
      <c r="AG1354" s="14">
        <f t="shared" si="312"/>
        <v>0</v>
      </c>
      <c r="AH1354" s="14">
        <f t="shared" si="313"/>
        <v>0</v>
      </c>
      <c r="AI1354" s="9">
        <f t="shared" si="314"/>
        <v>27.027027027027028</v>
      </c>
    </row>
    <row r="1355" spans="1:35">
      <c r="A1355" s="1">
        <v>101799</v>
      </c>
      <c r="B1355" s="14">
        <v>83</v>
      </c>
      <c r="C1355" s="14">
        <v>20</v>
      </c>
      <c r="D1355" s="2">
        <v>84.331000000000003</v>
      </c>
      <c r="E1355" s="3">
        <v>5</v>
      </c>
      <c r="F1355" s="14">
        <v>29</v>
      </c>
      <c r="G1355" s="14">
        <v>19</v>
      </c>
      <c r="H1355" s="14">
        <v>9</v>
      </c>
      <c r="I1355" s="14">
        <v>7</v>
      </c>
      <c r="J1355" s="14">
        <v>4</v>
      </c>
      <c r="K1355" s="14">
        <v>0</v>
      </c>
      <c r="L1355" s="14">
        <v>1</v>
      </c>
      <c r="M1355" s="14">
        <v>2</v>
      </c>
      <c r="N1355" s="14">
        <v>0</v>
      </c>
      <c r="O1355" s="14">
        <v>0</v>
      </c>
      <c r="P1355" s="14">
        <v>0</v>
      </c>
      <c r="Q1355" s="14">
        <v>1</v>
      </c>
      <c r="R1355" s="14">
        <v>0</v>
      </c>
      <c r="S1355">
        <v>0</v>
      </c>
      <c r="T1355" s="41">
        <v>2</v>
      </c>
      <c r="U1355" s="14">
        <f t="shared" ref="U1355:U1418" si="315">SUM(F1355:S1355)</f>
        <v>72</v>
      </c>
      <c r="V1355" s="14">
        <f t="shared" ref="V1355:V1418" si="316">SUM(G1355:S1355)</f>
        <v>43</v>
      </c>
      <c r="W1355" s="14">
        <f t="shared" ref="W1355:W1418" si="317">SUM(H1355:S1355)</f>
        <v>24</v>
      </c>
      <c r="X1355" s="14">
        <f t="shared" ref="X1355:X1418" si="318">SUM(I1355:S1355)</f>
        <v>15</v>
      </c>
      <c r="Y1355" s="14">
        <f t="shared" ref="Y1355:Y1418" si="319">SUM(J1355:S1355)</f>
        <v>8</v>
      </c>
      <c r="Z1355" s="14">
        <f t="shared" ref="Z1355:Z1418" si="320">SUM(K1355:S1355)</f>
        <v>4</v>
      </c>
      <c r="AA1355" s="14">
        <f t="shared" ref="AA1355:AA1418" si="321">SUM(L1355:S1355)</f>
        <v>4</v>
      </c>
      <c r="AB1355" s="14">
        <f t="shared" ref="AB1355:AB1418" si="322">SUM(M1355:S1355)</f>
        <v>3</v>
      </c>
      <c r="AC1355" s="14">
        <f t="shared" ref="AC1355:AC1418" si="323">SUM(N1355:S1355)</f>
        <v>1</v>
      </c>
      <c r="AD1355" s="14">
        <f t="shared" ref="AD1355:AD1418" si="324">SUM(O1355:S1355)</f>
        <v>1</v>
      </c>
      <c r="AE1355" s="14">
        <f t="shared" ref="AE1355:AE1418" si="325">SUM(P1355:S1355)</f>
        <v>1</v>
      </c>
      <c r="AF1355" s="14">
        <f t="shared" ref="AF1355:AF1418" si="326">SUM(Q1355:S1355)</f>
        <v>1</v>
      </c>
      <c r="AG1355" s="14">
        <f t="shared" ref="AG1355:AG1418" si="327">SUM(R1355:S1355)</f>
        <v>0</v>
      </c>
      <c r="AH1355" s="14">
        <f t="shared" ref="AH1355:AH1418" si="328">SUM(S1355)</f>
        <v>0</v>
      </c>
      <c r="AI1355" s="9">
        <f t="shared" ref="AI1355:AI1418" si="329">(W1355/U1355)*100</f>
        <v>33.333333333333329</v>
      </c>
    </row>
    <row r="1356" spans="1:35">
      <c r="A1356" s="1">
        <v>101799</v>
      </c>
      <c r="B1356" s="14">
        <v>83</v>
      </c>
      <c r="C1356" s="14">
        <v>21</v>
      </c>
      <c r="D1356" s="2">
        <v>84.381</v>
      </c>
      <c r="E1356" s="3">
        <v>4</v>
      </c>
      <c r="F1356" s="14">
        <v>36</v>
      </c>
      <c r="G1356" s="14">
        <v>26</v>
      </c>
      <c r="H1356" s="14">
        <v>22</v>
      </c>
      <c r="I1356" s="14">
        <v>11</v>
      </c>
      <c r="J1356" s="14">
        <v>5</v>
      </c>
      <c r="K1356" s="14">
        <v>3</v>
      </c>
      <c r="L1356" s="14">
        <v>1</v>
      </c>
      <c r="M1356" s="14">
        <v>2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>
        <v>0</v>
      </c>
      <c r="T1356" s="41">
        <v>2</v>
      </c>
      <c r="U1356" s="14">
        <f t="shared" si="315"/>
        <v>106</v>
      </c>
      <c r="V1356" s="14">
        <f t="shared" si="316"/>
        <v>70</v>
      </c>
      <c r="W1356" s="14">
        <f t="shared" si="317"/>
        <v>44</v>
      </c>
      <c r="X1356" s="14">
        <f t="shared" si="318"/>
        <v>22</v>
      </c>
      <c r="Y1356" s="14">
        <f t="shared" si="319"/>
        <v>11</v>
      </c>
      <c r="Z1356" s="14">
        <f t="shared" si="320"/>
        <v>6</v>
      </c>
      <c r="AA1356" s="14">
        <f t="shared" si="321"/>
        <v>3</v>
      </c>
      <c r="AB1356" s="14">
        <f t="shared" si="322"/>
        <v>2</v>
      </c>
      <c r="AC1356" s="14">
        <f t="shared" si="323"/>
        <v>0</v>
      </c>
      <c r="AD1356" s="14">
        <f t="shared" si="324"/>
        <v>0</v>
      </c>
      <c r="AE1356" s="14">
        <f t="shared" si="325"/>
        <v>0</v>
      </c>
      <c r="AF1356" s="14">
        <f t="shared" si="326"/>
        <v>0</v>
      </c>
      <c r="AG1356" s="14">
        <f t="shared" si="327"/>
        <v>0</v>
      </c>
      <c r="AH1356" s="14">
        <f t="shared" si="328"/>
        <v>0</v>
      </c>
      <c r="AI1356" s="9">
        <f t="shared" si="329"/>
        <v>41.509433962264154</v>
      </c>
    </row>
    <row r="1357" spans="1:35">
      <c r="A1357" s="1">
        <v>100499</v>
      </c>
      <c r="B1357" s="14">
        <v>84</v>
      </c>
      <c r="C1357" s="14">
        <v>1</v>
      </c>
      <c r="D1357" s="2">
        <v>84.421000000000006</v>
      </c>
      <c r="E1357" s="3">
        <v>5</v>
      </c>
      <c r="F1357" s="14">
        <v>107</v>
      </c>
      <c r="G1357" s="14">
        <v>55</v>
      </c>
      <c r="H1357" s="14">
        <v>15</v>
      </c>
      <c r="I1357" s="14">
        <v>15</v>
      </c>
      <c r="J1357" s="14">
        <v>3</v>
      </c>
      <c r="K1357" s="14">
        <v>1</v>
      </c>
      <c r="L1357" s="14">
        <v>1</v>
      </c>
      <c r="M1357" s="14">
        <v>1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>
        <v>0</v>
      </c>
      <c r="T1357" s="41">
        <v>2</v>
      </c>
      <c r="U1357" s="14">
        <f t="shared" si="315"/>
        <v>198</v>
      </c>
      <c r="V1357" s="14">
        <f t="shared" si="316"/>
        <v>91</v>
      </c>
      <c r="W1357" s="14">
        <f t="shared" si="317"/>
        <v>36</v>
      </c>
      <c r="X1357" s="14">
        <f t="shared" si="318"/>
        <v>21</v>
      </c>
      <c r="Y1357" s="14">
        <f t="shared" si="319"/>
        <v>6</v>
      </c>
      <c r="Z1357" s="14">
        <f t="shared" si="320"/>
        <v>3</v>
      </c>
      <c r="AA1357" s="14">
        <f t="shared" si="321"/>
        <v>2</v>
      </c>
      <c r="AB1357" s="14">
        <f t="shared" si="322"/>
        <v>1</v>
      </c>
      <c r="AC1357" s="14">
        <f t="shared" si="323"/>
        <v>0</v>
      </c>
      <c r="AD1357" s="14">
        <f t="shared" si="324"/>
        <v>0</v>
      </c>
      <c r="AE1357" s="14">
        <f t="shared" si="325"/>
        <v>0</v>
      </c>
      <c r="AF1357" s="14">
        <f t="shared" si="326"/>
        <v>0</v>
      </c>
      <c r="AG1357" s="14">
        <f t="shared" si="327"/>
        <v>0</v>
      </c>
      <c r="AH1357" s="14">
        <f t="shared" si="328"/>
        <v>0</v>
      </c>
      <c r="AI1357" s="9">
        <f t="shared" si="329"/>
        <v>18.181818181818183</v>
      </c>
    </row>
    <row r="1358" spans="1:35">
      <c r="A1358" s="1">
        <v>100499</v>
      </c>
      <c r="B1358" s="14">
        <v>84</v>
      </c>
      <c r="C1358" s="14">
        <v>2</v>
      </c>
      <c r="D1358" s="2">
        <v>84.471000000000004</v>
      </c>
      <c r="E1358" s="3">
        <v>5</v>
      </c>
      <c r="F1358" s="14">
        <v>171</v>
      </c>
      <c r="G1358" s="14">
        <v>118</v>
      </c>
      <c r="H1358" s="14">
        <v>46</v>
      </c>
      <c r="I1358" s="14">
        <v>23</v>
      </c>
      <c r="J1358" s="14">
        <v>7</v>
      </c>
      <c r="K1358" s="14">
        <v>5</v>
      </c>
      <c r="L1358" s="14">
        <v>3</v>
      </c>
      <c r="M1358" s="14">
        <v>1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>
        <v>0</v>
      </c>
      <c r="T1358" s="41">
        <v>2</v>
      </c>
      <c r="U1358" s="14">
        <f t="shared" si="315"/>
        <v>374</v>
      </c>
      <c r="V1358" s="14">
        <f t="shared" si="316"/>
        <v>203</v>
      </c>
      <c r="W1358" s="14">
        <f t="shared" si="317"/>
        <v>85</v>
      </c>
      <c r="X1358" s="14">
        <f t="shared" si="318"/>
        <v>39</v>
      </c>
      <c r="Y1358" s="14">
        <f t="shared" si="319"/>
        <v>16</v>
      </c>
      <c r="Z1358" s="14">
        <f t="shared" si="320"/>
        <v>9</v>
      </c>
      <c r="AA1358" s="14">
        <f t="shared" si="321"/>
        <v>4</v>
      </c>
      <c r="AB1358" s="14">
        <f t="shared" si="322"/>
        <v>1</v>
      </c>
      <c r="AC1358" s="14">
        <f t="shared" si="323"/>
        <v>0</v>
      </c>
      <c r="AD1358" s="14">
        <f t="shared" si="324"/>
        <v>0</v>
      </c>
      <c r="AE1358" s="14">
        <f t="shared" si="325"/>
        <v>0</v>
      </c>
      <c r="AF1358" s="14">
        <f t="shared" si="326"/>
        <v>0</v>
      </c>
      <c r="AG1358" s="14">
        <f t="shared" si="327"/>
        <v>0</v>
      </c>
      <c r="AH1358" s="14">
        <f t="shared" si="328"/>
        <v>0</v>
      </c>
      <c r="AI1358" s="9">
        <f t="shared" si="329"/>
        <v>22.727272727272727</v>
      </c>
    </row>
    <row r="1359" spans="1:35">
      <c r="A1359" s="1">
        <v>100499</v>
      </c>
      <c r="B1359" s="14">
        <v>84</v>
      </c>
      <c r="C1359" s="14">
        <v>3</v>
      </c>
      <c r="D1359" s="2">
        <v>84.521000000000001</v>
      </c>
      <c r="E1359" s="3">
        <v>5</v>
      </c>
      <c r="F1359" s="14">
        <v>328</v>
      </c>
      <c r="G1359" s="14">
        <v>237</v>
      </c>
      <c r="H1359" s="14">
        <v>128</v>
      </c>
      <c r="I1359" s="14">
        <v>56</v>
      </c>
      <c r="J1359" s="14">
        <v>16</v>
      </c>
      <c r="K1359" s="14">
        <v>10</v>
      </c>
      <c r="L1359" s="14">
        <v>5</v>
      </c>
      <c r="M1359" s="14">
        <v>4</v>
      </c>
      <c r="N1359" s="14">
        <v>0</v>
      </c>
      <c r="O1359" s="14">
        <v>0</v>
      </c>
      <c r="P1359" s="14">
        <v>0</v>
      </c>
      <c r="Q1359" s="14">
        <v>1</v>
      </c>
      <c r="R1359" s="14">
        <v>0</v>
      </c>
      <c r="S1359">
        <v>0</v>
      </c>
      <c r="T1359" s="41">
        <v>2</v>
      </c>
      <c r="U1359" s="14">
        <f t="shared" si="315"/>
        <v>785</v>
      </c>
      <c r="V1359" s="14">
        <f t="shared" si="316"/>
        <v>457</v>
      </c>
      <c r="W1359" s="14">
        <f t="shared" si="317"/>
        <v>220</v>
      </c>
      <c r="X1359" s="14">
        <f t="shared" si="318"/>
        <v>92</v>
      </c>
      <c r="Y1359" s="14">
        <f t="shared" si="319"/>
        <v>36</v>
      </c>
      <c r="Z1359" s="14">
        <f t="shared" si="320"/>
        <v>20</v>
      </c>
      <c r="AA1359" s="14">
        <f t="shared" si="321"/>
        <v>10</v>
      </c>
      <c r="AB1359" s="14">
        <f t="shared" si="322"/>
        <v>5</v>
      </c>
      <c r="AC1359" s="14">
        <f t="shared" si="323"/>
        <v>1</v>
      </c>
      <c r="AD1359" s="14">
        <f t="shared" si="324"/>
        <v>1</v>
      </c>
      <c r="AE1359" s="14">
        <f t="shared" si="325"/>
        <v>1</v>
      </c>
      <c r="AF1359" s="14">
        <f t="shared" si="326"/>
        <v>1</v>
      </c>
      <c r="AG1359" s="14">
        <f t="shared" si="327"/>
        <v>0</v>
      </c>
      <c r="AH1359" s="14">
        <f t="shared" si="328"/>
        <v>0</v>
      </c>
      <c r="AI1359" s="9">
        <f t="shared" si="329"/>
        <v>28.02547770700637</v>
      </c>
    </row>
    <row r="1360" spans="1:35">
      <c r="A1360" s="1">
        <v>100499</v>
      </c>
      <c r="B1360" s="14">
        <v>84</v>
      </c>
      <c r="C1360" s="14">
        <v>4</v>
      </c>
      <c r="D1360" s="2">
        <v>84.570999999999998</v>
      </c>
      <c r="E1360" s="3">
        <v>5</v>
      </c>
      <c r="F1360" s="14">
        <v>50</v>
      </c>
      <c r="G1360" s="14">
        <v>28</v>
      </c>
      <c r="H1360" s="14">
        <v>13</v>
      </c>
      <c r="I1360" s="14">
        <v>5</v>
      </c>
      <c r="J1360" s="14">
        <v>1</v>
      </c>
      <c r="K1360" s="14">
        <v>2</v>
      </c>
      <c r="L1360" s="14">
        <v>1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>
        <v>0</v>
      </c>
      <c r="T1360" s="41">
        <v>2</v>
      </c>
      <c r="U1360" s="14">
        <f t="shared" si="315"/>
        <v>100</v>
      </c>
      <c r="V1360" s="14">
        <f t="shared" si="316"/>
        <v>50</v>
      </c>
      <c r="W1360" s="14">
        <f t="shared" si="317"/>
        <v>22</v>
      </c>
      <c r="X1360" s="14">
        <f t="shared" si="318"/>
        <v>9</v>
      </c>
      <c r="Y1360" s="14">
        <f t="shared" si="319"/>
        <v>4</v>
      </c>
      <c r="Z1360" s="14">
        <f t="shared" si="320"/>
        <v>3</v>
      </c>
      <c r="AA1360" s="14">
        <f t="shared" si="321"/>
        <v>1</v>
      </c>
      <c r="AB1360" s="14">
        <f t="shared" si="322"/>
        <v>0</v>
      </c>
      <c r="AC1360" s="14">
        <f t="shared" si="323"/>
        <v>0</v>
      </c>
      <c r="AD1360" s="14">
        <f t="shared" si="324"/>
        <v>0</v>
      </c>
      <c r="AE1360" s="14">
        <f t="shared" si="325"/>
        <v>0</v>
      </c>
      <c r="AF1360" s="14">
        <f t="shared" si="326"/>
        <v>0</v>
      </c>
      <c r="AG1360" s="14">
        <f t="shared" si="327"/>
        <v>0</v>
      </c>
      <c r="AH1360" s="14">
        <f t="shared" si="328"/>
        <v>0</v>
      </c>
      <c r="AI1360" s="9">
        <f t="shared" si="329"/>
        <v>22</v>
      </c>
    </row>
    <row r="1361" spans="1:35">
      <c r="A1361" s="1">
        <v>100499</v>
      </c>
      <c r="B1361" s="14">
        <v>84</v>
      </c>
      <c r="C1361" s="14">
        <v>5</v>
      </c>
      <c r="D1361" s="2">
        <v>84.620999999999995</v>
      </c>
      <c r="E1361" s="3">
        <v>5</v>
      </c>
      <c r="F1361" s="14">
        <v>56</v>
      </c>
      <c r="G1361" s="14">
        <v>37</v>
      </c>
      <c r="H1361" s="14">
        <v>11</v>
      </c>
      <c r="I1361" s="14">
        <v>5</v>
      </c>
      <c r="J1361" s="14">
        <v>1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>
        <v>0</v>
      </c>
      <c r="T1361" s="41">
        <v>2</v>
      </c>
      <c r="U1361" s="14">
        <f t="shared" si="315"/>
        <v>110</v>
      </c>
      <c r="V1361" s="14">
        <f t="shared" si="316"/>
        <v>54</v>
      </c>
      <c r="W1361" s="14">
        <f t="shared" si="317"/>
        <v>17</v>
      </c>
      <c r="X1361" s="14">
        <f t="shared" si="318"/>
        <v>6</v>
      </c>
      <c r="Y1361" s="14">
        <f t="shared" si="319"/>
        <v>1</v>
      </c>
      <c r="Z1361" s="14">
        <f t="shared" si="320"/>
        <v>0</v>
      </c>
      <c r="AA1361" s="14">
        <f t="shared" si="321"/>
        <v>0</v>
      </c>
      <c r="AB1361" s="14">
        <f t="shared" si="322"/>
        <v>0</v>
      </c>
      <c r="AC1361" s="14">
        <f t="shared" si="323"/>
        <v>0</v>
      </c>
      <c r="AD1361" s="14">
        <f t="shared" si="324"/>
        <v>0</v>
      </c>
      <c r="AE1361" s="14">
        <f t="shared" si="325"/>
        <v>0</v>
      </c>
      <c r="AF1361" s="14">
        <f t="shared" si="326"/>
        <v>0</v>
      </c>
      <c r="AG1361" s="14">
        <f t="shared" si="327"/>
        <v>0</v>
      </c>
      <c r="AH1361" s="14">
        <f t="shared" si="328"/>
        <v>0</v>
      </c>
      <c r="AI1361" s="9">
        <f t="shared" si="329"/>
        <v>15.454545454545453</v>
      </c>
    </row>
    <row r="1362" spans="1:35">
      <c r="A1362" s="1">
        <v>100499</v>
      </c>
      <c r="B1362" s="14">
        <v>84</v>
      </c>
      <c r="C1362" s="14">
        <v>6</v>
      </c>
      <c r="D1362" s="2">
        <v>84.671000000000006</v>
      </c>
      <c r="E1362" s="3">
        <v>5</v>
      </c>
      <c r="F1362" s="14">
        <v>135</v>
      </c>
      <c r="G1362" s="14">
        <v>68</v>
      </c>
      <c r="H1362" s="14">
        <v>33</v>
      </c>
      <c r="I1362" s="14">
        <v>11</v>
      </c>
      <c r="J1362" s="14">
        <v>1</v>
      </c>
      <c r="K1362" s="14">
        <v>1</v>
      </c>
      <c r="L1362" s="14">
        <v>0</v>
      </c>
      <c r="M1362" s="14">
        <v>0</v>
      </c>
      <c r="N1362" s="14">
        <v>0</v>
      </c>
      <c r="O1362" s="14">
        <v>0</v>
      </c>
      <c r="P1362" s="14">
        <v>1</v>
      </c>
      <c r="Q1362" s="14">
        <v>0</v>
      </c>
      <c r="R1362" s="14">
        <v>0</v>
      </c>
      <c r="S1362">
        <v>0</v>
      </c>
      <c r="T1362" s="41">
        <v>2</v>
      </c>
      <c r="U1362" s="14">
        <f t="shared" si="315"/>
        <v>250</v>
      </c>
      <c r="V1362" s="14">
        <f t="shared" si="316"/>
        <v>115</v>
      </c>
      <c r="W1362" s="14">
        <f t="shared" si="317"/>
        <v>47</v>
      </c>
      <c r="X1362" s="14">
        <f t="shared" si="318"/>
        <v>14</v>
      </c>
      <c r="Y1362" s="14">
        <f t="shared" si="319"/>
        <v>3</v>
      </c>
      <c r="Z1362" s="14">
        <f t="shared" si="320"/>
        <v>2</v>
      </c>
      <c r="AA1362" s="14">
        <f t="shared" si="321"/>
        <v>1</v>
      </c>
      <c r="AB1362" s="14">
        <f t="shared" si="322"/>
        <v>1</v>
      </c>
      <c r="AC1362" s="14">
        <f t="shared" si="323"/>
        <v>1</v>
      </c>
      <c r="AD1362" s="14">
        <f t="shared" si="324"/>
        <v>1</v>
      </c>
      <c r="AE1362" s="14">
        <f t="shared" si="325"/>
        <v>1</v>
      </c>
      <c r="AF1362" s="14">
        <f t="shared" si="326"/>
        <v>0</v>
      </c>
      <c r="AG1362" s="14">
        <f t="shared" si="327"/>
        <v>0</v>
      </c>
      <c r="AH1362" s="14">
        <f t="shared" si="328"/>
        <v>0</v>
      </c>
      <c r="AI1362" s="9">
        <f t="shared" si="329"/>
        <v>18.8</v>
      </c>
    </row>
    <row r="1363" spans="1:35">
      <c r="A1363" s="1">
        <v>100499</v>
      </c>
      <c r="B1363" s="14">
        <v>84</v>
      </c>
      <c r="C1363" s="14">
        <v>7</v>
      </c>
      <c r="D1363" s="2">
        <v>84.721000000000004</v>
      </c>
      <c r="E1363" s="3">
        <v>5</v>
      </c>
      <c r="F1363" s="14">
        <v>58</v>
      </c>
      <c r="G1363" s="14">
        <v>32</v>
      </c>
      <c r="H1363" s="14">
        <v>18</v>
      </c>
      <c r="I1363" s="14">
        <v>12</v>
      </c>
      <c r="J1363" s="14">
        <v>4</v>
      </c>
      <c r="K1363" s="14">
        <v>1</v>
      </c>
      <c r="L1363" s="14">
        <v>1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>
        <v>0</v>
      </c>
      <c r="T1363" s="41">
        <v>2</v>
      </c>
      <c r="U1363" s="14">
        <f t="shared" si="315"/>
        <v>126</v>
      </c>
      <c r="V1363" s="14">
        <f t="shared" si="316"/>
        <v>68</v>
      </c>
      <c r="W1363" s="14">
        <f t="shared" si="317"/>
        <v>36</v>
      </c>
      <c r="X1363" s="14">
        <f t="shared" si="318"/>
        <v>18</v>
      </c>
      <c r="Y1363" s="14">
        <f t="shared" si="319"/>
        <v>6</v>
      </c>
      <c r="Z1363" s="14">
        <f t="shared" si="320"/>
        <v>2</v>
      </c>
      <c r="AA1363" s="14">
        <f t="shared" si="321"/>
        <v>1</v>
      </c>
      <c r="AB1363" s="14">
        <f t="shared" si="322"/>
        <v>0</v>
      </c>
      <c r="AC1363" s="14">
        <f t="shared" si="323"/>
        <v>0</v>
      </c>
      <c r="AD1363" s="14">
        <f t="shared" si="324"/>
        <v>0</v>
      </c>
      <c r="AE1363" s="14">
        <f t="shared" si="325"/>
        <v>0</v>
      </c>
      <c r="AF1363" s="14">
        <f t="shared" si="326"/>
        <v>0</v>
      </c>
      <c r="AG1363" s="14">
        <f t="shared" si="327"/>
        <v>0</v>
      </c>
      <c r="AH1363" s="14">
        <f t="shared" si="328"/>
        <v>0</v>
      </c>
      <c r="AI1363" s="9">
        <f t="shared" si="329"/>
        <v>28.571428571428569</v>
      </c>
    </row>
    <row r="1364" spans="1:35">
      <c r="A1364" s="1">
        <v>100499</v>
      </c>
      <c r="B1364" s="14">
        <v>84</v>
      </c>
      <c r="C1364" s="14">
        <v>8</v>
      </c>
      <c r="D1364" s="2">
        <v>84.771000000000001</v>
      </c>
      <c r="E1364" s="3">
        <v>5</v>
      </c>
      <c r="F1364" s="14">
        <v>122</v>
      </c>
      <c r="G1364" s="14">
        <v>90</v>
      </c>
      <c r="H1364" s="14">
        <v>62</v>
      </c>
      <c r="I1364" s="14">
        <v>22</v>
      </c>
      <c r="J1364" s="14">
        <v>12</v>
      </c>
      <c r="K1364" s="14">
        <v>5</v>
      </c>
      <c r="L1364" s="14">
        <v>2</v>
      </c>
      <c r="M1364" s="14">
        <v>2</v>
      </c>
      <c r="N1364" s="14">
        <v>0</v>
      </c>
      <c r="O1364" s="14">
        <v>0</v>
      </c>
      <c r="P1364" s="14">
        <v>1</v>
      </c>
      <c r="Q1364" s="14">
        <v>0</v>
      </c>
      <c r="R1364" s="14">
        <v>0</v>
      </c>
      <c r="S1364">
        <v>0</v>
      </c>
      <c r="T1364" s="41">
        <v>2</v>
      </c>
      <c r="U1364" s="14">
        <f t="shared" si="315"/>
        <v>318</v>
      </c>
      <c r="V1364" s="14">
        <f t="shared" si="316"/>
        <v>196</v>
      </c>
      <c r="W1364" s="14">
        <f t="shared" si="317"/>
        <v>106</v>
      </c>
      <c r="X1364" s="14">
        <f t="shared" si="318"/>
        <v>44</v>
      </c>
      <c r="Y1364" s="14">
        <f t="shared" si="319"/>
        <v>22</v>
      </c>
      <c r="Z1364" s="14">
        <f t="shared" si="320"/>
        <v>10</v>
      </c>
      <c r="AA1364" s="14">
        <f t="shared" si="321"/>
        <v>5</v>
      </c>
      <c r="AB1364" s="14">
        <f t="shared" si="322"/>
        <v>3</v>
      </c>
      <c r="AC1364" s="14">
        <f t="shared" si="323"/>
        <v>1</v>
      </c>
      <c r="AD1364" s="14">
        <f t="shared" si="324"/>
        <v>1</v>
      </c>
      <c r="AE1364" s="14">
        <f t="shared" si="325"/>
        <v>1</v>
      </c>
      <c r="AF1364" s="14">
        <f t="shared" si="326"/>
        <v>0</v>
      </c>
      <c r="AG1364" s="14">
        <f t="shared" si="327"/>
        <v>0</v>
      </c>
      <c r="AH1364" s="14">
        <f t="shared" si="328"/>
        <v>0</v>
      </c>
      <c r="AI1364" s="9">
        <f t="shared" si="329"/>
        <v>33.333333333333329</v>
      </c>
    </row>
    <row r="1365" spans="1:35">
      <c r="A1365" s="1">
        <v>100499</v>
      </c>
      <c r="B1365" s="14">
        <v>84</v>
      </c>
      <c r="C1365" s="14">
        <v>9</v>
      </c>
      <c r="D1365" s="2">
        <v>84.820999999999998</v>
      </c>
      <c r="E1365" s="3">
        <v>5</v>
      </c>
      <c r="F1365" s="14">
        <v>310</v>
      </c>
      <c r="G1365" s="14">
        <v>203</v>
      </c>
      <c r="H1365" s="14">
        <v>127</v>
      </c>
      <c r="I1365" s="14">
        <v>45</v>
      </c>
      <c r="J1365" s="14">
        <v>14</v>
      </c>
      <c r="K1365" s="14">
        <v>1</v>
      </c>
      <c r="L1365" s="14">
        <v>0</v>
      </c>
      <c r="M1365" s="14">
        <v>2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>
        <v>0</v>
      </c>
      <c r="T1365" s="41">
        <v>2</v>
      </c>
      <c r="U1365" s="14">
        <f t="shared" si="315"/>
        <v>702</v>
      </c>
      <c r="V1365" s="14">
        <f t="shared" si="316"/>
        <v>392</v>
      </c>
      <c r="W1365" s="14">
        <f t="shared" si="317"/>
        <v>189</v>
      </c>
      <c r="X1365" s="14">
        <f t="shared" si="318"/>
        <v>62</v>
      </c>
      <c r="Y1365" s="14">
        <f t="shared" si="319"/>
        <v>17</v>
      </c>
      <c r="Z1365" s="14">
        <f t="shared" si="320"/>
        <v>3</v>
      </c>
      <c r="AA1365" s="14">
        <f t="shared" si="321"/>
        <v>2</v>
      </c>
      <c r="AB1365" s="14">
        <f t="shared" si="322"/>
        <v>2</v>
      </c>
      <c r="AC1365" s="14">
        <f t="shared" si="323"/>
        <v>0</v>
      </c>
      <c r="AD1365" s="14">
        <f t="shared" si="324"/>
        <v>0</v>
      </c>
      <c r="AE1365" s="14">
        <f t="shared" si="325"/>
        <v>0</v>
      </c>
      <c r="AF1365" s="14">
        <f t="shared" si="326"/>
        <v>0</v>
      </c>
      <c r="AG1365" s="14">
        <f t="shared" si="327"/>
        <v>0</v>
      </c>
      <c r="AH1365" s="14">
        <f t="shared" si="328"/>
        <v>0</v>
      </c>
      <c r="AI1365" s="9">
        <f t="shared" si="329"/>
        <v>26.923076923076923</v>
      </c>
    </row>
    <row r="1366" spans="1:35">
      <c r="A1366" s="1">
        <v>100499</v>
      </c>
      <c r="B1366" s="14">
        <v>84</v>
      </c>
      <c r="C1366" s="14">
        <v>10</v>
      </c>
      <c r="D1366" s="2">
        <v>84.870999999999995</v>
      </c>
      <c r="E1366" s="3">
        <v>5</v>
      </c>
      <c r="F1366" s="14">
        <v>514</v>
      </c>
      <c r="G1366" s="14">
        <v>353</v>
      </c>
      <c r="H1366" s="14">
        <v>208</v>
      </c>
      <c r="I1366" s="14">
        <v>63</v>
      </c>
      <c r="J1366" s="14">
        <v>24</v>
      </c>
      <c r="K1366" s="14">
        <v>3</v>
      </c>
      <c r="L1366" s="14">
        <v>4</v>
      </c>
      <c r="M1366" s="14">
        <v>0</v>
      </c>
      <c r="N1366" s="14">
        <v>0</v>
      </c>
      <c r="O1366" s="14">
        <v>0</v>
      </c>
      <c r="P1366" s="14">
        <v>1</v>
      </c>
      <c r="Q1366" s="14">
        <v>0</v>
      </c>
      <c r="R1366" s="14">
        <v>0</v>
      </c>
      <c r="S1366">
        <v>0</v>
      </c>
      <c r="T1366" s="41">
        <v>2</v>
      </c>
      <c r="U1366" s="14">
        <f t="shared" si="315"/>
        <v>1170</v>
      </c>
      <c r="V1366" s="14">
        <f t="shared" si="316"/>
        <v>656</v>
      </c>
      <c r="W1366" s="14">
        <f t="shared" si="317"/>
        <v>303</v>
      </c>
      <c r="X1366" s="14">
        <f t="shared" si="318"/>
        <v>95</v>
      </c>
      <c r="Y1366" s="14">
        <f t="shared" si="319"/>
        <v>32</v>
      </c>
      <c r="Z1366" s="14">
        <f t="shared" si="320"/>
        <v>8</v>
      </c>
      <c r="AA1366" s="14">
        <f t="shared" si="321"/>
        <v>5</v>
      </c>
      <c r="AB1366" s="14">
        <f t="shared" si="322"/>
        <v>1</v>
      </c>
      <c r="AC1366" s="14">
        <f t="shared" si="323"/>
        <v>1</v>
      </c>
      <c r="AD1366" s="14">
        <f t="shared" si="324"/>
        <v>1</v>
      </c>
      <c r="AE1366" s="14">
        <f t="shared" si="325"/>
        <v>1</v>
      </c>
      <c r="AF1366" s="14">
        <f t="shared" si="326"/>
        <v>0</v>
      </c>
      <c r="AG1366" s="14">
        <f t="shared" si="327"/>
        <v>0</v>
      </c>
      <c r="AH1366" s="14">
        <f t="shared" si="328"/>
        <v>0</v>
      </c>
      <c r="AI1366" s="9">
        <f t="shared" si="329"/>
        <v>25.897435897435901</v>
      </c>
    </row>
    <row r="1367" spans="1:35">
      <c r="A1367" s="1">
        <v>100499</v>
      </c>
      <c r="B1367" s="14">
        <v>84</v>
      </c>
      <c r="C1367" s="14">
        <v>11</v>
      </c>
      <c r="D1367" s="2">
        <v>84.921000000000006</v>
      </c>
      <c r="E1367" s="3">
        <v>5</v>
      </c>
      <c r="F1367" s="14">
        <v>264</v>
      </c>
      <c r="G1367" s="14">
        <v>166</v>
      </c>
      <c r="H1367" s="14">
        <v>70</v>
      </c>
      <c r="I1367" s="14">
        <v>25</v>
      </c>
      <c r="J1367" s="14">
        <v>10</v>
      </c>
      <c r="K1367" s="14">
        <v>2</v>
      </c>
      <c r="L1367" s="14">
        <v>3</v>
      </c>
      <c r="M1367" s="14">
        <v>1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>
        <v>0</v>
      </c>
      <c r="T1367" s="41">
        <v>2</v>
      </c>
      <c r="U1367" s="14">
        <f t="shared" si="315"/>
        <v>541</v>
      </c>
      <c r="V1367" s="14">
        <f t="shared" si="316"/>
        <v>277</v>
      </c>
      <c r="W1367" s="14">
        <f t="shared" si="317"/>
        <v>111</v>
      </c>
      <c r="X1367" s="14">
        <f t="shared" si="318"/>
        <v>41</v>
      </c>
      <c r="Y1367" s="14">
        <f t="shared" si="319"/>
        <v>16</v>
      </c>
      <c r="Z1367" s="14">
        <f t="shared" si="320"/>
        <v>6</v>
      </c>
      <c r="AA1367" s="14">
        <f t="shared" si="321"/>
        <v>4</v>
      </c>
      <c r="AB1367" s="14">
        <f t="shared" si="322"/>
        <v>1</v>
      </c>
      <c r="AC1367" s="14">
        <f t="shared" si="323"/>
        <v>0</v>
      </c>
      <c r="AD1367" s="14">
        <f t="shared" si="324"/>
        <v>0</v>
      </c>
      <c r="AE1367" s="14">
        <f t="shared" si="325"/>
        <v>0</v>
      </c>
      <c r="AF1367" s="14">
        <f t="shared" si="326"/>
        <v>0</v>
      </c>
      <c r="AG1367" s="14">
        <f t="shared" si="327"/>
        <v>0</v>
      </c>
      <c r="AH1367" s="14">
        <f t="shared" si="328"/>
        <v>0</v>
      </c>
      <c r="AI1367" s="9">
        <f t="shared" si="329"/>
        <v>20.517560073937151</v>
      </c>
    </row>
    <row r="1368" spans="1:35">
      <c r="A1368" s="1">
        <v>100499</v>
      </c>
      <c r="B1368" s="14">
        <v>84</v>
      </c>
      <c r="C1368" s="14">
        <v>12</v>
      </c>
      <c r="D1368" s="2">
        <v>84.971000000000004</v>
      </c>
      <c r="E1368" s="3">
        <v>5</v>
      </c>
      <c r="F1368" s="14">
        <v>138</v>
      </c>
      <c r="G1368" s="14">
        <v>87</v>
      </c>
      <c r="H1368" s="14">
        <v>37</v>
      </c>
      <c r="I1368" s="14">
        <v>11</v>
      </c>
      <c r="J1368" s="14">
        <v>3</v>
      </c>
      <c r="K1368" s="14">
        <v>0</v>
      </c>
      <c r="L1368" s="14">
        <v>1</v>
      </c>
      <c r="M1368" s="14">
        <v>0</v>
      </c>
      <c r="N1368" s="14">
        <v>0</v>
      </c>
      <c r="O1368" s="14">
        <v>0</v>
      </c>
      <c r="P1368" s="14">
        <v>0</v>
      </c>
      <c r="Q1368" s="14">
        <v>0</v>
      </c>
      <c r="R1368" s="14">
        <v>0</v>
      </c>
      <c r="S1368">
        <v>0</v>
      </c>
      <c r="T1368" s="41">
        <v>2</v>
      </c>
      <c r="U1368" s="14">
        <f t="shared" si="315"/>
        <v>277</v>
      </c>
      <c r="V1368" s="14">
        <f t="shared" si="316"/>
        <v>139</v>
      </c>
      <c r="W1368" s="14">
        <f t="shared" si="317"/>
        <v>52</v>
      </c>
      <c r="X1368" s="14">
        <f t="shared" si="318"/>
        <v>15</v>
      </c>
      <c r="Y1368" s="14">
        <f t="shared" si="319"/>
        <v>4</v>
      </c>
      <c r="Z1368" s="14">
        <f t="shared" si="320"/>
        <v>1</v>
      </c>
      <c r="AA1368" s="14">
        <f t="shared" si="321"/>
        <v>1</v>
      </c>
      <c r="AB1368" s="14">
        <f t="shared" si="322"/>
        <v>0</v>
      </c>
      <c r="AC1368" s="14">
        <f t="shared" si="323"/>
        <v>0</v>
      </c>
      <c r="AD1368" s="14">
        <f t="shared" si="324"/>
        <v>0</v>
      </c>
      <c r="AE1368" s="14">
        <f t="shared" si="325"/>
        <v>0</v>
      </c>
      <c r="AF1368" s="14">
        <f t="shared" si="326"/>
        <v>0</v>
      </c>
      <c r="AG1368" s="14">
        <f t="shared" si="327"/>
        <v>0</v>
      </c>
      <c r="AH1368" s="14">
        <f t="shared" si="328"/>
        <v>0</v>
      </c>
      <c r="AI1368" s="9">
        <f t="shared" si="329"/>
        <v>18.772563176895307</v>
      </c>
    </row>
    <row r="1369" spans="1:35">
      <c r="A1369" s="1">
        <v>100499</v>
      </c>
      <c r="B1369" s="14">
        <v>84</v>
      </c>
      <c r="C1369" s="14">
        <v>13</v>
      </c>
      <c r="D1369" s="2">
        <v>85.021000000000001</v>
      </c>
      <c r="E1369" s="3">
        <v>5</v>
      </c>
      <c r="F1369" s="14">
        <v>79</v>
      </c>
      <c r="G1369" s="14">
        <v>44</v>
      </c>
      <c r="H1369" s="14">
        <v>10</v>
      </c>
      <c r="I1369" s="14">
        <v>7</v>
      </c>
      <c r="J1369" s="14">
        <v>3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>
        <v>0</v>
      </c>
      <c r="T1369" s="41">
        <v>2</v>
      </c>
      <c r="U1369" s="14">
        <f t="shared" si="315"/>
        <v>143</v>
      </c>
      <c r="V1369" s="14">
        <f t="shared" si="316"/>
        <v>64</v>
      </c>
      <c r="W1369" s="14">
        <f t="shared" si="317"/>
        <v>20</v>
      </c>
      <c r="X1369" s="14">
        <f t="shared" si="318"/>
        <v>10</v>
      </c>
      <c r="Y1369" s="14">
        <f t="shared" si="319"/>
        <v>3</v>
      </c>
      <c r="Z1369" s="14">
        <f t="shared" si="320"/>
        <v>0</v>
      </c>
      <c r="AA1369" s="14">
        <f t="shared" si="321"/>
        <v>0</v>
      </c>
      <c r="AB1369" s="14">
        <f t="shared" si="322"/>
        <v>0</v>
      </c>
      <c r="AC1369" s="14">
        <f t="shared" si="323"/>
        <v>0</v>
      </c>
      <c r="AD1369" s="14">
        <f t="shared" si="324"/>
        <v>0</v>
      </c>
      <c r="AE1369" s="14">
        <f t="shared" si="325"/>
        <v>0</v>
      </c>
      <c r="AF1369" s="14">
        <f t="shared" si="326"/>
        <v>0</v>
      </c>
      <c r="AG1369" s="14">
        <f t="shared" si="327"/>
        <v>0</v>
      </c>
      <c r="AH1369" s="14">
        <f t="shared" si="328"/>
        <v>0</v>
      </c>
      <c r="AI1369" s="9">
        <f t="shared" si="329"/>
        <v>13.986013986013987</v>
      </c>
    </row>
    <row r="1370" spans="1:35">
      <c r="A1370" s="1">
        <v>100499</v>
      </c>
      <c r="B1370" s="14">
        <v>84</v>
      </c>
      <c r="C1370" s="14">
        <v>14</v>
      </c>
      <c r="D1370" s="2">
        <v>85.070999999999998</v>
      </c>
      <c r="E1370" s="3">
        <v>5</v>
      </c>
      <c r="F1370" s="14">
        <v>52</v>
      </c>
      <c r="G1370" s="14">
        <v>28</v>
      </c>
      <c r="H1370" s="14">
        <v>16</v>
      </c>
      <c r="I1370" s="14">
        <v>10</v>
      </c>
      <c r="J1370" s="14">
        <v>1</v>
      </c>
      <c r="K1370" s="14">
        <v>1</v>
      </c>
      <c r="L1370" s="14">
        <v>3</v>
      </c>
      <c r="M1370" s="14">
        <v>0</v>
      </c>
      <c r="N1370" s="14">
        <v>0</v>
      </c>
      <c r="O1370" s="14">
        <v>0</v>
      </c>
      <c r="P1370" s="14">
        <v>0</v>
      </c>
      <c r="Q1370" s="14">
        <v>0</v>
      </c>
      <c r="R1370" s="14">
        <v>0</v>
      </c>
      <c r="S1370">
        <v>0</v>
      </c>
      <c r="T1370" s="41">
        <v>2</v>
      </c>
      <c r="U1370" s="14">
        <f t="shared" si="315"/>
        <v>111</v>
      </c>
      <c r="V1370" s="14">
        <f t="shared" si="316"/>
        <v>59</v>
      </c>
      <c r="W1370" s="14">
        <f t="shared" si="317"/>
        <v>31</v>
      </c>
      <c r="X1370" s="14">
        <f t="shared" si="318"/>
        <v>15</v>
      </c>
      <c r="Y1370" s="14">
        <f t="shared" si="319"/>
        <v>5</v>
      </c>
      <c r="Z1370" s="14">
        <f t="shared" si="320"/>
        <v>4</v>
      </c>
      <c r="AA1370" s="14">
        <f t="shared" si="321"/>
        <v>3</v>
      </c>
      <c r="AB1370" s="14">
        <f t="shared" si="322"/>
        <v>0</v>
      </c>
      <c r="AC1370" s="14">
        <f t="shared" si="323"/>
        <v>0</v>
      </c>
      <c r="AD1370" s="14">
        <f t="shared" si="324"/>
        <v>0</v>
      </c>
      <c r="AE1370" s="14">
        <f t="shared" si="325"/>
        <v>0</v>
      </c>
      <c r="AF1370" s="14">
        <f t="shared" si="326"/>
        <v>0</v>
      </c>
      <c r="AG1370" s="14">
        <f t="shared" si="327"/>
        <v>0</v>
      </c>
      <c r="AH1370" s="14">
        <f t="shared" si="328"/>
        <v>0</v>
      </c>
      <c r="AI1370" s="9">
        <f t="shared" si="329"/>
        <v>27.927927927927925</v>
      </c>
    </row>
    <row r="1371" spans="1:35">
      <c r="A1371" s="1">
        <v>100499</v>
      </c>
      <c r="B1371" s="14">
        <v>84</v>
      </c>
      <c r="C1371" s="14">
        <v>15</v>
      </c>
      <c r="D1371" s="2">
        <v>85.120999999999995</v>
      </c>
      <c r="E1371" s="3">
        <v>5</v>
      </c>
      <c r="F1371" s="14">
        <v>42</v>
      </c>
      <c r="G1371" s="14">
        <v>30</v>
      </c>
      <c r="H1371" s="14">
        <v>14</v>
      </c>
      <c r="I1371" s="14">
        <v>8</v>
      </c>
      <c r="J1371" s="14">
        <v>4</v>
      </c>
      <c r="K1371" s="14">
        <v>2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1</v>
      </c>
      <c r="R1371" s="14">
        <v>0</v>
      </c>
      <c r="S1371">
        <v>0</v>
      </c>
      <c r="T1371" s="41">
        <v>2</v>
      </c>
      <c r="U1371" s="14">
        <f t="shared" si="315"/>
        <v>101</v>
      </c>
      <c r="V1371" s="14">
        <f t="shared" si="316"/>
        <v>59</v>
      </c>
      <c r="W1371" s="14">
        <f t="shared" si="317"/>
        <v>29</v>
      </c>
      <c r="X1371" s="14">
        <f t="shared" si="318"/>
        <v>15</v>
      </c>
      <c r="Y1371" s="14">
        <f t="shared" si="319"/>
        <v>7</v>
      </c>
      <c r="Z1371" s="14">
        <f t="shared" si="320"/>
        <v>3</v>
      </c>
      <c r="AA1371" s="14">
        <f t="shared" si="321"/>
        <v>1</v>
      </c>
      <c r="AB1371" s="14">
        <f t="shared" si="322"/>
        <v>1</v>
      </c>
      <c r="AC1371" s="14">
        <f t="shared" si="323"/>
        <v>1</v>
      </c>
      <c r="AD1371" s="14">
        <f t="shared" si="324"/>
        <v>1</v>
      </c>
      <c r="AE1371" s="14">
        <f t="shared" si="325"/>
        <v>1</v>
      </c>
      <c r="AF1371" s="14">
        <f t="shared" si="326"/>
        <v>1</v>
      </c>
      <c r="AG1371" s="14">
        <f t="shared" si="327"/>
        <v>0</v>
      </c>
      <c r="AH1371" s="14">
        <f t="shared" si="328"/>
        <v>0</v>
      </c>
      <c r="AI1371" s="9">
        <f t="shared" si="329"/>
        <v>28.71287128712871</v>
      </c>
    </row>
    <row r="1372" spans="1:35">
      <c r="A1372" s="1">
        <v>100499</v>
      </c>
      <c r="B1372" s="14">
        <v>84</v>
      </c>
      <c r="C1372" s="14">
        <v>16</v>
      </c>
      <c r="D1372" s="2">
        <v>85.171000000000006</v>
      </c>
      <c r="E1372" s="3">
        <v>5</v>
      </c>
      <c r="F1372" s="14">
        <v>30</v>
      </c>
      <c r="G1372" s="14">
        <v>25</v>
      </c>
      <c r="H1372" s="14">
        <v>17</v>
      </c>
      <c r="I1372" s="14">
        <v>3</v>
      </c>
      <c r="J1372" s="14">
        <v>0</v>
      </c>
      <c r="K1372" s="14">
        <v>1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>
        <v>0</v>
      </c>
      <c r="T1372" s="41">
        <v>2</v>
      </c>
      <c r="U1372" s="14">
        <f t="shared" si="315"/>
        <v>76</v>
      </c>
      <c r="V1372" s="14">
        <f t="shared" si="316"/>
        <v>46</v>
      </c>
      <c r="W1372" s="14">
        <f t="shared" si="317"/>
        <v>21</v>
      </c>
      <c r="X1372" s="14">
        <f t="shared" si="318"/>
        <v>4</v>
      </c>
      <c r="Y1372" s="14">
        <f t="shared" si="319"/>
        <v>1</v>
      </c>
      <c r="Z1372" s="14">
        <f t="shared" si="320"/>
        <v>1</v>
      </c>
      <c r="AA1372" s="14">
        <f t="shared" si="321"/>
        <v>0</v>
      </c>
      <c r="AB1372" s="14">
        <f t="shared" si="322"/>
        <v>0</v>
      </c>
      <c r="AC1372" s="14">
        <f t="shared" si="323"/>
        <v>0</v>
      </c>
      <c r="AD1372" s="14">
        <f t="shared" si="324"/>
        <v>0</v>
      </c>
      <c r="AE1372" s="14">
        <f t="shared" si="325"/>
        <v>0</v>
      </c>
      <c r="AF1372" s="14">
        <f t="shared" si="326"/>
        <v>0</v>
      </c>
      <c r="AG1372" s="14">
        <f t="shared" si="327"/>
        <v>0</v>
      </c>
      <c r="AH1372" s="14">
        <f t="shared" si="328"/>
        <v>0</v>
      </c>
      <c r="AI1372" s="9">
        <f t="shared" si="329"/>
        <v>27.631578947368425</v>
      </c>
    </row>
    <row r="1373" spans="1:35">
      <c r="A1373" s="1">
        <v>100499</v>
      </c>
      <c r="B1373" s="14">
        <v>84</v>
      </c>
      <c r="C1373" s="14">
        <v>17</v>
      </c>
      <c r="D1373" s="2">
        <v>85.221000000000004</v>
      </c>
      <c r="E1373" s="3">
        <v>5</v>
      </c>
      <c r="F1373" s="14">
        <v>90</v>
      </c>
      <c r="G1373" s="14">
        <v>60</v>
      </c>
      <c r="H1373" s="14">
        <v>25</v>
      </c>
      <c r="I1373" s="14">
        <v>7</v>
      </c>
      <c r="J1373" s="14">
        <v>3</v>
      </c>
      <c r="K1373" s="14">
        <v>0</v>
      </c>
      <c r="L1373" s="14">
        <v>1</v>
      </c>
      <c r="M1373" s="14">
        <v>0</v>
      </c>
      <c r="N1373" s="14">
        <v>0</v>
      </c>
      <c r="O1373" s="14">
        <v>1</v>
      </c>
      <c r="P1373" s="14">
        <v>0</v>
      </c>
      <c r="Q1373" s="14">
        <v>0</v>
      </c>
      <c r="R1373" s="14">
        <v>0</v>
      </c>
      <c r="S1373">
        <v>0</v>
      </c>
      <c r="T1373" s="41">
        <v>2</v>
      </c>
      <c r="U1373" s="14">
        <f t="shared" si="315"/>
        <v>187</v>
      </c>
      <c r="V1373" s="14">
        <f t="shared" si="316"/>
        <v>97</v>
      </c>
      <c r="W1373" s="14">
        <f t="shared" si="317"/>
        <v>37</v>
      </c>
      <c r="X1373" s="14">
        <f t="shared" si="318"/>
        <v>12</v>
      </c>
      <c r="Y1373" s="14">
        <f t="shared" si="319"/>
        <v>5</v>
      </c>
      <c r="Z1373" s="14">
        <f t="shared" si="320"/>
        <v>2</v>
      </c>
      <c r="AA1373" s="14">
        <f t="shared" si="321"/>
        <v>2</v>
      </c>
      <c r="AB1373" s="14">
        <f t="shared" si="322"/>
        <v>1</v>
      </c>
      <c r="AC1373" s="14">
        <f t="shared" si="323"/>
        <v>1</v>
      </c>
      <c r="AD1373" s="14">
        <f t="shared" si="324"/>
        <v>1</v>
      </c>
      <c r="AE1373" s="14">
        <f t="shared" si="325"/>
        <v>0</v>
      </c>
      <c r="AF1373" s="14">
        <f t="shared" si="326"/>
        <v>0</v>
      </c>
      <c r="AG1373" s="14">
        <f t="shared" si="327"/>
        <v>0</v>
      </c>
      <c r="AH1373" s="14">
        <f t="shared" si="328"/>
        <v>0</v>
      </c>
      <c r="AI1373" s="9">
        <f t="shared" si="329"/>
        <v>19.786096256684495</v>
      </c>
    </row>
    <row r="1374" spans="1:35">
      <c r="A1374" s="1">
        <v>100499</v>
      </c>
      <c r="B1374" s="14">
        <v>84</v>
      </c>
      <c r="C1374" s="14">
        <v>18</v>
      </c>
      <c r="D1374" s="2">
        <v>85.271000000000001</v>
      </c>
      <c r="E1374" s="3">
        <v>5</v>
      </c>
      <c r="F1374" s="14">
        <v>951</v>
      </c>
      <c r="G1374" s="14">
        <v>503</v>
      </c>
      <c r="H1374" s="14">
        <v>182</v>
      </c>
      <c r="I1374" s="14">
        <v>61</v>
      </c>
      <c r="J1374" s="14">
        <v>7</v>
      </c>
      <c r="K1374" s="14">
        <v>2</v>
      </c>
      <c r="L1374" s="14">
        <v>0</v>
      </c>
      <c r="M1374" s="14">
        <v>1</v>
      </c>
      <c r="N1374" s="14">
        <v>0</v>
      </c>
      <c r="O1374" s="14">
        <v>0</v>
      </c>
      <c r="P1374" s="14">
        <v>0</v>
      </c>
      <c r="Q1374" s="14">
        <v>0</v>
      </c>
      <c r="R1374" s="14">
        <v>0</v>
      </c>
      <c r="S1374">
        <v>0</v>
      </c>
      <c r="T1374" s="41">
        <v>2</v>
      </c>
      <c r="U1374" s="14">
        <f t="shared" si="315"/>
        <v>1707</v>
      </c>
      <c r="V1374" s="14">
        <f t="shared" si="316"/>
        <v>756</v>
      </c>
      <c r="W1374" s="14">
        <f t="shared" si="317"/>
        <v>253</v>
      </c>
      <c r="X1374" s="14">
        <f t="shared" si="318"/>
        <v>71</v>
      </c>
      <c r="Y1374" s="14">
        <f t="shared" si="319"/>
        <v>10</v>
      </c>
      <c r="Z1374" s="14">
        <f t="shared" si="320"/>
        <v>3</v>
      </c>
      <c r="AA1374" s="14">
        <f t="shared" si="321"/>
        <v>1</v>
      </c>
      <c r="AB1374" s="14">
        <f t="shared" si="322"/>
        <v>1</v>
      </c>
      <c r="AC1374" s="14">
        <f t="shared" si="323"/>
        <v>0</v>
      </c>
      <c r="AD1374" s="14">
        <f t="shared" si="324"/>
        <v>0</v>
      </c>
      <c r="AE1374" s="14">
        <f t="shared" si="325"/>
        <v>0</v>
      </c>
      <c r="AF1374" s="14">
        <f t="shared" si="326"/>
        <v>0</v>
      </c>
      <c r="AG1374" s="14">
        <f t="shared" si="327"/>
        <v>0</v>
      </c>
      <c r="AH1374" s="14">
        <f t="shared" si="328"/>
        <v>0</v>
      </c>
      <c r="AI1374" s="9">
        <f t="shared" si="329"/>
        <v>14.821323960164031</v>
      </c>
    </row>
    <row r="1375" spans="1:35">
      <c r="A1375" s="1">
        <v>100499</v>
      </c>
      <c r="B1375" s="14">
        <v>84</v>
      </c>
      <c r="C1375" s="14">
        <v>19</v>
      </c>
      <c r="D1375" s="2">
        <v>85.320999999999998</v>
      </c>
      <c r="E1375" s="3">
        <v>5</v>
      </c>
      <c r="F1375" s="14">
        <v>385</v>
      </c>
      <c r="G1375" s="14">
        <v>223</v>
      </c>
      <c r="H1375" s="14">
        <v>91</v>
      </c>
      <c r="I1375" s="14">
        <v>20</v>
      </c>
      <c r="J1375" s="14">
        <v>5</v>
      </c>
      <c r="K1375" s="14">
        <v>2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>
        <v>0</v>
      </c>
      <c r="T1375" s="41">
        <v>2</v>
      </c>
      <c r="U1375" s="14">
        <f t="shared" si="315"/>
        <v>726</v>
      </c>
      <c r="V1375" s="14">
        <f t="shared" si="316"/>
        <v>341</v>
      </c>
      <c r="W1375" s="14">
        <f t="shared" si="317"/>
        <v>118</v>
      </c>
      <c r="X1375" s="14">
        <f t="shared" si="318"/>
        <v>27</v>
      </c>
      <c r="Y1375" s="14">
        <f t="shared" si="319"/>
        <v>7</v>
      </c>
      <c r="Z1375" s="14">
        <f t="shared" si="320"/>
        <v>2</v>
      </c>
      <c r="AA1375" s="14">
        <f t="shared" si="321"/>
        <v>0</v>
      </c>
      <c r="AB1375" s="14">
        <f t="shared" si="322"/>
        <v>0</v>
      </c>
      <c r="AC1375" s="14">
        <f t="shared" si="323"/>
        <v>0</v>
      </c>
      <c r="AD1375" s="14">
        <f t="shared" si="324"/>
        <v>0</v>
      </c>
      <c r="AE1375" s="14">
        <f t="shared" si="325"/>
        <v>0</v>
      </c>
      <c r="AF1375" s="14">
        <f t="shared" si="326"/>
        <v>0</v>
      </c>
      <c r="AG1375" s="14">
        <f t="shared" si="327"/>
        <v>0</v>
      </c>
      <c r="AH1375" s="14">
        <f t="shared" si="328"/>
        <v>0</v>
      </c>
      <c r="AI1375" s="9">
        <f t="shared" si="329"/>
        <v>16.253443526170798</v>
      </c>
    </row>
    <row r="1376" spans="1:35">
      <c r="A1376" s="1">
        <v>100499</v>
      </c>
      <c r="B1376" s="14">
        <v>84</v>
      </c>
      <c r="C1376" s="14">
        <v>20</v>
      </c>
      <c r="D1376" s="2">
        <v>85.370999999999995</v>
      </c>
      <c r="E1376" s="3">
        <v>5</v>
      </c>
      <c r="F1376" s="14">
        <v>147</v>
      </c>
      <c r="G1376" s="14">
        <v>77</v>
      </c>
      <c r="H1376" s="14">
        <v>37</v>
      </c>
      <c r="I1376" s="14">
        <v>10</v>
      </c>
      <c r="J1376" s="14">
        <v>4</v>
      </c>
      <c r="K1376" s="14">
        <v>4</v>
      </c>
      <c r="L1376" s="14">
        <v>0</v>
      </c>
      <c r="M1376" s="14">
        <v>1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>
        <v>0</v>
      </c>
      <c r="T1376" s="41">
        <v>2</v>
      </c>
      <c r="U1376" s="14">
        <f t="shared" si="315"/>
        <v>280</v>
      </c>
      <c r="V1376" s="14">
        <f t="shared" si="316"/>
        <v>133</v>
      </c>
      <c r="W1376" s="14">
        <f t="shared" si="317"/>
        <v>56</v>
      </c>
      <c r="X1376" s="14">
        <f t="shared" si="318"/>
        <v>19</v>
      </c>
      <c r="Y1376" s="14">
        <f t="shared" si="319"/>
        <v>9</v>
      </c>
      <c r="Z1376" s="14">
        <f t="shared" si="320"/>
        <v>5</v>
      </c>
      <c r="AA1376" s="14">
        <f t="shared" si="321"/>
        <v>1</v>
      </c>
      <c r="AB1376" s="14">
        <f t="shared" si="322"/>
        <v>1</v>
      </c>
      <c r="AC1376" s="14">
        <f t="shared" si="323"/>
        <v>0</v>
      </c>
      <c r="AD1376" s="14">
        <f t="shared" si="324"/>
        <v>0</v>
      </c>
      <c r="AE1376" s="14">
        <f t="shared" si="325"/>
        <v>0</v>
      </c>
      <c r="AF1376" s="14">
        <f t="shared" si="326"/>
        <v>0</v>
      </c>
      <c r="AG1376" s="14">
        <f t="shared" si="327"/>
        <v>0</v>
      </c>
      <c r="AH1376" s="14">
        <f t="shared" si="328"/>
        <v>0</v>
      </c>
      <c r="AI1376" s="9">
        <f t="shared" si="329"/>
        <v>20</v>
      </c>
    </row>
    <row r="1377" spans="1:35">
      <c r="A1377" s="1">
        <v>100499</v>
      </c>
      <c r="B1377" s="14">
        <v>84</v>
      </c>
      <c r="C1377" s="14">
        <v>21</v>
      </c>
      <c r="D1377" s="2">
        <v>85.421000000000006</v>
      </c>
      <c r="E1377" s="3">
        <v>4</v>
      </c>
      <c r="F1377" s="14">
        <v>244</v>
      </c>
      <c r="G1377" s="14">
        <v>126</v>
      </c>
      <c r="H1377" s="14">
        <v>38</v>
      </c>
      <c r="I1377" s="14">
        <v>8</v>
      </c>
      <c r="J1377" s="14">
        <v>4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1</v>
      </c>
      <c r="S1377">
        <v>1</v>
      </c>
      <c r="T1377" s="41">
        <v>2</v>
      </c>
      <c r="U1377" s="14">
        <f t="shared" si="315"/>
        <v>422</v>
      </c>
      <c r="V1377" s="14">
        <f t="shared" si="316"/>
        <v>178</v>
      </c>
      <c r="W1377" s="14">
        <f t="shared" si="317"/>
        <v>52</v>
      </c>
      <c r="X1377" s="14">
        <f t="shared" si="318"/>
        <v>14</v>
      </c>
      <c r="Y1377" s="14">
        <f t="shared" si="319"/>
        <v>6</v>
      </c>
      <c r="Z1377" s="14">
        <f t="shared" si="320"/>
        <v>2</v>
      </c>
      <c r="AA1377" s="14">
        <f t="shared" si="321"/>
        <v>2</v>
      </c>
      <c r="AB1377" s="14">
        <f t="shared" si="322"/>
        <v>2</v>
      </c>
      <c r="AC1377" s="14">
        <f t="shared" si="323"/>
        <v>2</v>
      </c>
      <c r="AD1377" s="14">
        <f t="shared" si="324"/>
        <v>2</v>
      </c>
      <c r="AE1377" s="14">
        <f t="shared" si="325"/>
        <v>2</v>
      </c>
      <c r="AF1377" s="14">
        <f t="shared" si="326"/>
        <v>2</v>
      </c>
      <c r="AG1377" s="14">
        <f t="shared" si="327"/>
        <v>2</v>
      </c>
      <c r="AH1377" s="14">
        <f t="shared" si="328"/>
        <v>1</v>
      </c>
      <c r="AI1377" s="9">
        <f t="shared" si="329"/>
        <v>12.322274881516588</v>
      </c>
    </row>
    <row r="1378" spans="1:35">
      <c r="A1378" s="1">
        <v>100499</v>
      </c>
      <c r="B1378" s="14">
        <v>85</v>
      </c>
      <c r="C1378" s="14">
        <v>1</v>
      </c>
      <c r="D1378" s="2">
        <v>85.460999999999999</v>
      </c>
      <c r="E1378" s="3">
        <v>5.2</v>
      </c>
      <c r="F1378" s="14">
        <v>145</v>
      </c>
      <c r="G1378" s="14">
        <v>54</v>
      </c>
      <c r="H1378" s="14">
        <v>34</v>
      </c>
      <c r="I1378" s="14">
        <v>6</v>
      </c>
      <c r="J1378" s="14">
        <v>1</v>
      </c>
      <c r="K1378" s="14">
        <v>0</v>
      </c>
      <c r="L1378" s="14">
        <v>1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>
        <v>0</v>
      </c>
      <c r="T1378" s="41">
        <v>2</v>
      </c>
      <c r="U1378" s="14">
        <f t="shared" si="315"/>
        <v>241</v>
      </c>
      <c r="V1378" s="14">
        <f t="shared" si="316"/>
        <v>96</v>
      </c>
      <c r="W1378" s="14">
        <f t="shared" si="317"/>
        <v>42</v>
      </c>
      <c r="X1378" s="14">
        <f t="shared" si="318"/>
        <v>8</v>
      </c>
      <c r="Y1378" s="14">
        <f t="shared" si="319"/>
        <v>2</v>
      </c>
      <c r="Z1378" s="14">
        <f t="shared" si="320"/>
        <v>1</v>
      </c>
      <c r="AA1378" s="14">
        <f t="shared" si="321"/>
        <v>1</v>
      </c>
      <c r="AB1378" s="14">
        <f t="shared" si="322"/>
        <v>0</v>
      </c>
      <c r="AC1378" s="14">
        <f t="shared" si="323"/>
        <v>0</v>
      </c>
      <c r="AD1378" s="14">
        <f t="shared" si="324"/>
        <v>0</v>
      </c>
      <c r="AE1378" s="14">
        <f t="shared" si="325"/>
        <v>0</v>
      </c>
      <c r="AF1378" s="14">
        <f t="shared" si="326"/>
        <v>0</v>
      </c>
      <c r="AG1378" s="14">
        <f t="shared" si="327"/>
        <v>0</v>
      </c>
      <c r="AH1378" s="14">
        <f t="shared" si="328"/>
        <v>0</v>
      </c>
      <c r="AI1378" s="9">
        <f t="shared" si="329"/>
        <v>17.427385892116181</v>
      </c>
    </row>
    <row r="1379" spans="1:35">
      <c r="A1379" s="1">
        <v>100499</v>
      </c>
      <c r="B1379" s="14">
        <v>85</v>
      </c>
      <c r="C1379" s="14">
        <v>2</v>
      </c>
      <c r="D1379" s="2">
        <v>85.513000000000005</v>
      </c>
      <c r="E1379" s="3">
        <v>5.2</v>
      </c>
      <c r="F1379" s="14">
        <v>65</v>
      </c>
      <c r="G1379" s="14">
        <v>27</v>
      </c>
      <c r="H1379" s="14">
        <v>18</v>
      </c>
      <c r="I1379" s="14">
        <v>3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>
        <v>0</v>
      </c>
      <c r="T1379" s="41">
        <v>2</v>
      </c>
      <c r="U1379" s="14">
        <f t="shared" si="315"/>
        <v>113</v>
      </c>
      <c r="V1379" s="14">
        <f t="shared" si="316"/>
        <v>48</v>
      </c>
      <c r="W1379" s="14">
        <f t="shared" si="317"/>
        <v>21</v>
      </c>
      <c r="X1379" s="14">
        <f t="shared" si="318"/>
        <v>3</v>
      </c>
      <c r="Y1379" s="14">
        <f t="shared" si="319"/>
        <v>0</v>
      </c>
      <c r="Z1379" s="14">
        <f t="shared" si="320"/>
        <v>0</v>
      </c>
      <c r="AA1379" s="14">
        <f t="shared" si="321"/>
        <v>0</v>
      </c>
      <c r="AB1379" s="14">
        <f t="shared" si="322"/>
        <v>0</v>
      </c>
      <c r="AC1379" s="14">
        <f t="shared" si="323"/>
        <v>0</v>
      </c>
      <c r="AD1379" s="14">
        <f t="shared" si="324"/>
        <v>0</v>
      </c>
      <c r="AE1379" s="14">
        <f t="shared" si="325"/>
        <v>0</v>
      </c>
      <c r="AF1379" s="14">
        <f t="shared" si="326"/>
        <v>0</v>
      </c>
      <c r="AG1379" s="14">
        <f t="shared" si="327"/>
        <v>0</v>
      </c>
      <c r="AH1379" s="14">
        <f t="shared" si="328"/>
        <v>0</v>
      </c>
      <c r="AI1379" s="9">
        <f t="shared" si="329"/>
        <v>18.584070796460178</v>
      </c>
    </row>
    <row r="1380" spans="1:35">
      <c r="A1380" s="1">
        <v>100499</v>
      </c>
      <c r="B1380" s="14">
        <v>85</v>
      </c>
      <c r="C1380" s="14">
        <v>3</v>
      </c>
      <c r="D1380" s="2">
        <v>85.564999999999998</v>
      </c>
      <c r="E1380" s="3">
        <v>5.2</v>
      </c>
      <c r="F1380" s="14">
        <v>13</v>
      </c>
      <c r="G1380" s="14">
        <v>11</v>
      </c>
      <c r="H1380" s="14">
        <v>7</v>
      </c>
      <c r="I1380" s="14">
        <v>2</v>
      </c>
      <c r="J1380" s="14">
        <v>1</v>
      </c>
      <c r="K1380" s="14">
        <v>1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>
        <v>0</v>
      </c>
      <c r="T1380" s="41">
        <v>2</v>
      </c>
      <c r="U1380" s="14">
        <f t="shared" si="315"/>
        <v>35</v>
      </c>
      <c r="V1380" s="14">
        <f t="shared" si="316"/>
        <v>22</v>
      </c>
      <c r="W1380" s="14">
        <f t="shared" si="317"/>
        <v>11</v>
      </c>
      <c r="X1380" s="14">
        <f t="shared" si="318"/>
        <v>4</v>
      </c>
      <c r="Y1380" s="14">
        <f t="shared" si="319"/>
        <v>2</v>
      </c>
      <c r="Z1380" s="14">
        <f t="shared" si="320"/>
        <v>1</v>
      </c>
      <c r="AA1380" s="14">
        <f t="shared" si="321"/>
        <v>0</v>
      </c>
      <c r="AB1380" s="14">
        <f t="shared" si="322"/>
        <v>0</v>
      </c>
      <c r="AC1380" s="14">
        <f t="shared" si="323"/>
        <v>0</v>
      </c>
      <c r="AD1380" s="14">
        <f t="shared" si="324"/>
        <v>0</v>
      </c>
      <c r="AE1380" s="14">
        <f t="shared" si="325"/>
        <v>0</v>
      </c>
      <c r="AF1380" s="14">
        <f t="shared" si="326"/>
        <v>0</v>
      </c>
      <c r="AG1380" s="14">
        <f t="shared" si="327"/>
        <v>0</v>
      </c>
      <c r="AH1380" s="14">
        <f t="shared" si="328"/>
        <v>0</v>
      </c>
      <c r="AI1380" s="9">
        <f t="shared" si="329"/>
        <v>31.428571428571427</v>
      </c>
    </row>
    <row r="1381" spans="1:35">
      <c r="A1381" s="1">
        <v>100499</v>
      </c>
      <c r="B1381" s="14">
        <v>85</v>
      </c>
      <c r="C1381" s="14">
        <v>4</v>
      </c>
      <c r="D1381" s="2">
        <v>85.617000000000004</v>
      </c>
      <c r="E1381" s="3">
        <v>5.2</v>
      </c>
      <c r="F1381" s="14">
        <v>79</v>
      </c>
      <c r="G1381" s="14">
        <v>40</v>
      </c>
      <c r="H1381" s="14">
        <v>17</v>
      </c>
      <c r="I1381" s="14">
        <v>7</v>
      </c>
      <c r="J1381" s="14">
        <v>5</v>
      </c>
      <c r="K1381" s="14">
        <v>3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1</v>
      </c>
      <c r="S1381">
        <v>1</v>
      </c>
      <c r="T1381" s="41">
        <v>2</v>
      </c>
      <c r="U1381" s="14">
        <f t="shared" si="315"/>
        <v>153</v>
      </c>
      <c r="V1381" s="14">
        <f t="shared" si="316"/>
        <v>74</v>
      </c>
      <c r="W1381" s="14">
        <f t="shared" si="317"/>
        <v>34</v>
      </c>
      <c r="X1381" s="14">
        <f t="shared" si="318"/>
        <v>17</v>
      </c>
      <c r="Y1381" s="14">
        <f t="shared" si="319"/>
        <v>10</v>
      </c>
      <c r="Z1381" s="14">
        <f t="shared" si="320"/>
        <v>5</v>
      </c>
      <c r="AA1381" s="14">
        <f t="shared" si="321"/>
        <v>2</v>
      </c>
      <c r="AB1381" s="14">
        <f t="shared" si="322"/>
        <v>2</v>
      </c>
      <c r="AC1381" s="14">
        <f t="shared" si="323"/>
        <v>2</v>
      </c>
      <c r="AD1381" s="14">
        <f t="shared" si="324"/>
        <v>2</v>
      </c>
      <c r="AE1381" s="14">
        <f t="shared" si="325"/>
        <v>2</v>
      </c>
      <c r="AF1381" s="14">
        <f t="shared" si="326"/>
        <v>2</v>
      </c>
      <c r="AG1381" s="14">
        <f t="shared" si="327"/>
        <v>2</v>
      </c>
      <c r="AH1381" s="14">
        <f t="shared" si="328"/>
        <v>1</v>
      </c>
      <c r="AI1381" s="9">
        <f t="shared" si="329"/>
        <v>22.222222222222221</v>
      </c>
    </row>
    <row r="1382" spans="1:35">
      <c r="A1382" s="1">
        <v>100499</v>
      </c>
      <c r="B1382" s="14">
        <v>85</v>
      </c>
      <c r="C1382" s="14">
        <v>5</v>
      </c>
      <c r="D1382" s="2">
        <v>85.668999999999997</v>
      </c>
      <c r="E1382" s="3">
        <v>5.2</v>
      </c>
      <c r="F1382" s="14">
        <v>24</v>
      </c>
      <c r="G1382" s="14">
        <v>12</v>
      </c>
      <c r="H1382" s="14">
        <v>3</v>
      </c>
      <c r="I1382" s="14">
        <v>1</v>
      </c>
      <c r="J1382" s="14">
        <v>5</v>
      </c>
      <c r="K1382" s="14">
        <v>0</v>
      </c>
      <c r="L1382" s="14">
        <v>1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>
        <v>0</v>
      </c>
      <c r="T1382" s="41">
        <v>2</v>
      </c>
      <c r="U1382" s="14">
        <f t="shared" si="315"/>
        <v>46</v>
      </c>
      <c r="V1382" s="14">
        <f t="shared" si="316"/>
        <v>22</v>
      </c>
      <c r="W1382" s="14">
        <f t="shared" si="317"/>
        <v>10</v>
      </c>
      <c r="X1382" s="14">
        <f t="shared" si="318"/>
        <v>7</v>
      </c>
      <c r="Y1382" s="14">
        <f t="shared" si="319"/>
        <v>6</v>
      </c>
      <c r="Z1382" s="14">
        <f t="shared" si="320"/>
        <v>1</v>
      </c>
      <c r="AA1382" s="14">
        <f t="shared" si="321"/>
        <v>1</v>
      </c>
      <c r="AB1382" s="14">
        <f t="shared" si="322"/>
        <v>0</v>
      </c>
      <c r="AC1382" s="14">
        <f t="shared" si="323"/>
        <v>0</v>
      </c>
      <c r="AD1382" s="14">
        <f t="shared" si="324"/>
        <v>0</v>
      </c>
      <c r="AE1382" s="14">
        <f t="shared" si="325"/>
        <v>0</v>
      </c>
      <c r="AF1382" s="14">
        <f t="shared" si="326"/>
        <v>0</v>
      </c>
      <c r="AG1382" s="14">
        <f t="shared" si="327"/>
        <v>0</v>
      </c>
      <c r="AH1382" s="14">
        <f t="shared" si="328"/>
        <v>0</v>
      </c>
      <c r="AI1382" s="9">
        <f t="shared" si="329"/>
        <v>21.739130434782609</v>
      </c>
    </row>
    <row r="1383" spans="1:35">
      <c r="A1383" s="1">
        <v>100499</v>
      </c>
      <c r="B1383" s="14">
        <v>85</v>
      </c>
      <c r="C1383" s="14">
        <v>6</v>
      </c>
      <c r="D1383" s="2">
        <v>85.721000000000004</v>
      </c>
      <c r="E1383" s="3">
        <v>5.2</v>
      </c>
      <c r="F1383" s="14">
        <v>39</v>
      </c>
      <c r="G1383" s="14">
        <v>31</v>
      </c>
      <c r="H1383" s="14">
        <v>14</v>
      </c>
      <c r="I1383" s="14">
        <v>3</v>
      </c>
      <c r="J1383" s="14">
        <v>2</v>
      </c>
      <c r="K1383" s="14">
        <v>0</v>
      </c>
      <c r="L1383" s="14">
        <v>2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>
        <v>0</v>
      </c>
      <c r="T1383" s="41">
        <v>2</v>
      </c>
      <c r="U1383" s="14">
        <f t="shared" si="315"/>
        <v>91</v>
      </c>
      <c r="V1383" s="14">
        <f t="shared" si="316"/>
        <v>52</v>
      </c>
      <c r="W1383" s="14">
        <f t="shared" si="317"/>
        <v>21</v>
      </c>
      <c r="X1383" s="14">
        <f t="shared" si="318"/>
        <v>7</v>
      </c>
      <c r="Y1383" s="14">
        <f t="shared" si="319"/>
        <v>4</v>
      </c>
      <c r="Z1383" s="14">
        <f t="shared" si="320"/>
        <v>2</v>
      </c>
      <c r="AA1383" s="14">
        <f t="shared" si="321"/>
        <v>2</v>
      </c>
      <c r="AB1383" s="14">
        <f t="shared" si="322"/>
        <v>0</v>
      </c>
      <c r="AC1383" s="14">
        <f t="shared" si="323"/>
        <v>0</v>
      </c>
      <c r="AD1383" s="14">
        <f t="shared" si="324"/>
        <v>0</v>
      </c>
      <c r="AE1383" s="14">
        <f t="shared" si="325"/>
        <v>0</v>
      </c>
      <c r="AF1383" s="14">
        <f t="shared" si="326"/>
        <v>0</v>
      </c>
      <c r="AG1383" s="14">
        <f t="shared" si="327"/>
        <v>0</v>
      </c>
      <c r="AH1383" s="14">
        <f t="shared" si="328"/>
        <v>0</v>
      </c>
      <c r="AI1383" s="9">
        <f t="shared" si="329"/>
        <v>23.076923076923077</v>
      </c>
    </row>
    <row r="1384" spans="1:35">
      <c r="A1384" s="1">
        <v>100499</v>
      </c>
      <c r="B1384" s="14">
        <v>85</v>
      </c>
      <c r="C1384" s="14">
        <v>7</v>
      </c>
      <c r="D1384" s="2">
        <v>85.772999999999996</v>
      </c>
      <c r="E1384" s="3">
        <v>5.2</v>
      </c>
      <c r="F1384" s="14">
        <v>63</v>
      </c>
      <c r="G1384" s="14">
        <v>38</v>
      </c>
      <c r="H1384" s="14">
        <v>21</v>
      </c>
      <c r="I1384" s="14">
        <v>3</v>
      </c>
      <c r="J1384" s="14">
        <v>3</v>
      </c>
      <c r="K1384" s="14">
        <v>0</v>
      </c>
      <c r="L1384" s="14">
        <v>1</v>
      </c>
      <c r="M1384" s="14">
        <v>1</v>
      </c>
      <c r="N1384" s="14">
        <v>0</v>
      </c>
      <c r="O1384" s="14">
        <v>0</v>
      </c>
      <c r="P1384" s="14">
        <v>0</v>
      </c>
      <c r="Q1384" s="14">
        <v>1</v>
      </c>
      <c r="R1384" s="14">
        <v>1</v>
      </c>
      <c r="S1384">
        <v>1</v>
      </c>
      <c r="T1384" s="41">
        <v>2</v>
      </c>
      <c r="U1384" s="14">
        <f t="shared" si="315"/>
        <v>133</v>
      </c>
      <c r="V1384" s="14">
        <f t="shared" si="316"/>
        <v>70</v>
      </c>
      <c r="W1384" s="14">
        <f t="shared" si="317"/>
        <v>32</v>
      </c>
      <c r="X1384" s="14">
        <f t="shared" si="318"/>
        <v>11</v>
      </c>
      <c r="Y1384" s="14">
        <f t="shared" si="319"/>
        <v>8</v>
      </c>
      <c r="Z1384" s="14">
        <f t="shared" si="320"/>
        <v>5</v>
      </c>
      <c r="AA1384" s="14">
        <f t="shared" si="321"/>
        <v>5</v>
      </c>
      <c r="AB1384" s="14">
        <f t="shared" si="322"/>
        <v>4</v>
      </c>
      <c r="AC1384" s="14">
        <f t="shared" si="323"/>
        <v>3</v>
      </c>
      <c r="AD1384" s="14">
        <f t="shared" si="324"/>
        <v>3</v>
      </c>
      <c r="AE1384" s="14">
        <f t="shared" si="325"/>
        <v>3</v>
      </c>
      <c r="AF1384" s="14">
        <f t="shared" si="326"/>
        <v>3</v>
      </c>
      <c r="AG1384" s="14">
        <f t="shared" si="327"/>
        <v>2</v>
      </c>
      <c r="AH1384" s="14">
        <f t="shared" si="328"/>
        <v>1</v>
      </c>
      <c r="AI1384" s="9">
        <f t="shared" si="329"/>
        <v>24.060150375939848</v>
      </c>
    </row>
    <row r="1385" spans="1:35">
      <c r="A1385" s="1">
        <v>100499</v>
      </c>
      <c r="B1385" s="14">
        <v>85</v>
      </c>
      <c r="C1385" s="14">
        <v>8</v>
      </c>
      <c r="D1385" s="2">
        <v>85.825000000000003</v>
      </c>
      <c r="E1385" s="3">
        <v>5.2</v>
      </c>
      <c r="F1385" s="14">
        <v>488</v>
      </c>
      <c r="G1385" s="14">
        <v>254</v>
      </c>
      <c r="H1385" s="14">
        <v>104</v>
      </c>
      <c r="I1385" s="14">
        <v>24</v>
      </c>
      <c r="J1385" s="14">
        <v>5</v>
      </c>
      <c r="K1385" s="14">
        <v>2</v>
      </c>
      <c r="L1385" s="14">
        <v>1</v>
      </c>
      <c r="M1385" s="14">
        <v>0</v>
      </c>
      <c r="N1385" s="14">
        <v>0</v>
      </c>
      <c r="O1385" s="14">
        <v>0</v>
      </c>
      <c r="P1385" s="14">
        <v>1</v>
      </c>
      <c r="Q1385" s="14">
        <v>0</v>
      </c>
      <c r="R1385" s="14">
        <v>0</v>
      </c>
      <c r="S1385">
        <v>0</v>
      </c>
      <c r="T1385" s="41">
        <v>2</v>
      </c>
      <c r="U1385" s="14">
        <f t="shared" si="315"/>
        <v>879</v>
      </c>
      <c r="V1385" s="14">
        <f t="shared" si="316"/>
        <v>391</v>
      </c>
      <c r="W1385" s="14">
        <f t="shared" si="317"/>
        <v>137</v>
      </c>
      <c r="X1385" s="14">
        <f t="shared" si="318"/>
        <v>33</v>
      </c>
      <c r="Y1385" s="14">
        <f t="shared" si="319"/>
        <v>9</v>
      </c>
      <c r="Z1385" s="14">
        <f t="shared" si="320"/>
        <v>4</v>
      </c>
      <c r="AA1385" s="14">
        <f t="shared" si="321"/>
        <v>2</v>
      </c>
      <c r="AB1385" s="14">
        <f t="shared" si="322"/>
        <v>1</v>
      </c>
      <c r="AC1385" s="14">
        <f t="shared" si="323"/>
        <v>1</v>
      </c>
      <c r="AD1385" s="14">
        <f t="shared" si="324"/>
        <v>1</v>
      </c>
      <c r="AE1385" s="14">
        <f t="shared" si="325"/>
        <v>1</v>
      </c>
      <c r="AF1385" s="14">
        <f t="shared" si="326"/>
        <v>0</v>
      </c>
      <c r="AG1385" s="14">
        <f t="shared" si="327"/>
        <v>0</v>
      </c>
      <c r="AH1385" s="14">
        <f t="shared" si="328"/>
        <v>0</v>
      </c>
      <c r="AI1385" s="9">
        <f t="shared" si="329"/>
        <v>15.585893060295792</v>
      </c>
    </row>
    <row r="1386" spans="1:35">
      <c r="A1386" s="1">
        <v>100499</v>
      </c>
      <c r="B1386" s="14">
        <v>85</v>
      </c>
      <c r="C1386" s="14">
        <v>9</v>
      </c>
      <c r="D1386" s="2">
        <v>85.876999999999995</v>
      </c>
      <c r="E1386" s="3">
        <v>5.2</v>
      </c>
      <c r="F1386" s="14">
        <v>206</v>
      </c>
      <c r="G1386" s="14">
        <v>120</v>
      </c>
      <c r="H1386" s="14">
        <v>56</v>
      </c>
      <c r="I1386" s="14">
        <v>27</v>
      </c>
      <c r="J1386" s="14">
        <v>4</v>
      </c>
      <c r="K1386" s="14">
        <v>2</v>
      </c>
      <c r="L1386" s="14">
        <v>1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>
        <v>0</v>
      </c>
      <c r="T1386" s="41">
        <v>2</v>
      </c>
      <c r="U1386" s="14">
        <f t="shared" si="315"/>
        <v>416</v>
      </c>
      <c r="V1386" s="14">
        <f t="shared" si="316"/>
        <v>210</v>
      </c>
      <c r="W1386" s="14">
        <f t="shared" si="317"/>
        <v>90</v>
      </c>
      <c r="X1386" s="14">
        <f t="shared" si="318"/>
        <v>34</v>
      </c>
      <c r="Y1386" s="14">
        <f t="shared" si="319"/>
        <v>7</v>
      </c>
      <c r="Z1386" s="14">
        <f t="shared" si="320"/>
        <v>3</v>
      </c>
      <c r="AA1386" s="14">
        <f t="shared" si="321"/>
        <v>1</v>
      </c>
      <c r="AB1386" s="14">
        <f t="shared" si="322"/>
        <v>0</v>
      </c>
      <c r="AC1386" s="14">
        <f t="shared" si="323"/>
        <v>0</v>
      </c>
      <c r="AD1386" s="14">
        <f t="shared" si="324"/>
        <v>0</v>
      </c>
      <c r="AE1386" s="14">
        <f t="shared" si="325"/>
        <v>0</v>
      </c>
      <c r="AF1386" s="14">
        <f t="shared" si="326"/>
        <v>0</v>
      </c>
      <c r="AG1386" s="14">
        <f t="shared" si="327"/>
        <v>0</v>
      </c>
      <c r="AH1386" s="14">
        <f t="shared" si="328"/>
        <v>0</v>
      </c>
      <c r="AI1386" s="9">
        <f t="shared" si="329"/>
        <v>21.634615384615387</v>
      </c>
    </row>
    <row r="1387" spans="1:35">
      <c r="A1387" s="1">
        <v>100499</v>
      </c>
      <c r="B1387" s="14">
        <v>85</v>
      </c>
      <c r="C1387" s="14">
        <v>10</v>
      </c>
      <c r="D1387" s="2">
        <v>85.929000000000002</v>
      </c>
      <c r="E1387" s="3">
        <v>5.2</v>
      </c>
      <c r="F1387" s="14">
        <v>97</v>
      </c>
      <c r="G1387" s="14">
        <v>44</v>
      </c>
      <c r="H1387" s="14">
        <v>37</v>
      </c>
      <c r="I1387" s="14">
        <v>17</v>
      </c>
      <c r="J1387" s="14">
        <v>7</v>
      </c>
      <c r="K1387" s="14">
        <v>2</v>
      </c>
      <c r="L1387" s="14">
        <v>1</v>
      </c>
      <c r="M1387" s="14">
        <v>1</v>
      </c>
      <c r="N1387" s="14">
        <v>3</v>
      </c>
      <c r="O1387" s="14">
        <v>1</v>
      </c>
      <c r="P1387" s="14">
        <v>0</v>
      </c>
      <c r="Q1387" s="14">
        <v>0</v>
      </c>
      <c r="R1387" s="14">
        <v>0</v>
      </c>
      <c r="S1387">
        <v>0</v>
      </c>
      <c r="T1387" s="41">
        <v>2</v>
      </c>
      <c r="U1387" s="14">
        <f t="shared" si="315"/>
        <v>210</v>
      </c>
      <c r="V1387" s="14">
        <f t="shared" si="316"/>
        <v>113</v>
      </c>
      <c r="W1387" s="14">
        <f t="shared" si="317"/>
        <v>69</v>
      </c>
      <c r="X1387" s="14">
        <f t="shared" si="318"/>
        <v>32</v>
      </c>
      <c r="Y1387" s="14">
        <f t="shared" si="319"/>
        <v>15</v>
      </c>
      <c r="Z1387" s="14">
        <f t="shared" si="320"/>
        <v>8</v>
      </c>
      <c r="AA1387" s="14">
        <f t="shared" si="321"/>
        <v>6</v>
      </c>
      <c r="AB1387" s="14">
        <f t="shared" si="322"/>
        <v>5</v>
      </c>
      <c r="AC1387" s="14">
        <f t="shared" si="323"/>
        <v>4</v>
      </c>
      <c r="AD1387" s="14">
        <f t="shared" si="324"/>
        <v>1</v>
      </c>
      <c r="AE1387" s="14">
        <f t="shared" si="325"/>
        <v>0</v>
      </c>
      <c r="AF1387" s="14">
        <f t="shared" si="326"/>
        <v>0</v>
      </c>
      <c r="AG1387" s="14">
        <f t="shared" si="327"/>
        <v>0</v>
      </c>
      <c r="AH1387" s="14">
        <f t="shared" si="328"/>
        <v>0</v>
      </c>
      <c r="AI1387" s="9">
        <f t="shared" si="329"/>
        <v>32.857142857142854</v>
      </c>
    </row>
    <row r="1388" spans="1:35">
      <c r="A1388" s="1">
        <v>100499</v>
      </c>
      <c r="B1388" s="14">
        <v>85</v>
      </c>
      <c r="C1388" s="14">
        <v>11</v>
      </c>
      <c r="D1388" s="2">
        <v>85.980999999999995</v>
      </c>
      <c r="E1388" s="3">
        <v>5.2</v>
      </c>
      <c r="F1388" s="14">
        <v>27</v>
      </c>
      <c r="G1388" s="14">
        <v>17</v>
      </c>
      <c r="H1388" s="14">
        <v>6</v>
      </c>
      <c r="I1388" s="14">
        <v>1</v>
      </c>
      <c r="J1388" s="14">
        <v>2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1</v>
      </c>
      <c r="R1388" s="14">
        <v>0</v>
      </c>
      <c r="S1388">
        <v>0</v>
      </c>
      <c r="T1388" s="41">
        <v>2</v>
      </c>
      <c r="U1388" s="14">
        <f t="shared" si="315"/>
        <v>54</v>
      </c>
      <c r="V1388" s="14">
        <f t="shared" si="316"/>
        <v>27</v>
      </c>
      <c r="W1388" s="14">
        <f t="shared" si="317"/>
        <v>10</v>
      </c>
      <c r="X1388" s="14">
        <f t="shared" si="318"/>
        <v>4</v>
      </c>
      <c r="Y1388" s="14">
        <f t="shared" si="319"/>
        <v>3</v>
      </c>
      <c r="Z1388" s="14">
        <f t="shared" si="320"/>
        <v>1</v>
      </c>
      <c r="AA1388" s="14">
        <f t="shared" si="321"/>
        <v>1</v>
      </c>
      <c r="AB1388" s="14">
        <f t="shared" si="322"/>
        <v>1</v>
      </c>
      <c r="AC1388" s="14">
        <f t="shared" si="323"/>
        <v>1</v>
      </c>
      <c r="AD1388" s="14">
        <f t="shared" si="324"/>
        <v>1</v>
      </c>
      <c r="AE1388" s="14">
        <f t="shared" si="325"/>
        <v>1</v>
      </c>
      <c r="AF1388" s="14">
        <f t="shared" si="326"/>
        <v>1</v>
      </c>
      <c r="AG1388" s="14">
        <f t="shared" si="327"/>
        <v>0</v>
      </c>
      <c r="AH1388" s="14">
        <f t="shared" si="328"/>
        <v>0</v>
      </c>
      <c r="AI1388" s="9">
        <f t="shared" si="329"/>
        <v>18.518518518518519</v>
      </c>
    </row>
    <row r="1389" spans="1:35">
      <c r="A1389" s="1">
        <v>100499</v>
      </c>
      <c r="B1389" s="14">
        <v>85</v>
      </c>
      <c r="C1389" s="14">
        <v>12</v>
      </c>
      <c r="D1389" s="2">
        <v>86.033000000000001</v>
      </c>
      <c r="E1389" s="3">
        <v>5.2</v>
      </c>
      <c r="F1389" s="14">
        <v>20</v>
      </c>
      <c r="G1389" s="14">
        <v>7</v>
      </c>
      <c r="H1389" s="14">
        <v>1</v>
      </c>
      <c r="I1389" s="14">
        <v>2</v>
      </c>
      <c r="J1389" s="14">
        <v>0</v>
      </c>
      <c r="K1389" s="14">
        <v>2</v>
      </c>
      <c r="L1389" s="14">
        <v>1</v>
      </c>
      <c r="M1389" s="14">
        <v>1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>
        <v>0</v>
      </c>
      <c r="T1389" s="41">
        <v>2</v>
      </c>
      <c r="U1389" s="14">
        <f t="shared" si="315"/>
        <v>34</v>
      </c>
      <c r="V1389" s="14">
        <f t="shared" si="316"/>
        <v>14</v>
      </c>
      <c r="W1389" s="14">
        <f t="shared" si="317"/>
        <v>7</v>
      </c>
      <c r="X1389" s="14">
        <f t="shared" si="318"/>
        <v>6</v>
      </c>
      <c r="Y1389" s="14">
        <f t="shared" si="319"/>
        <v>4</v>
      </c>
      <c r="Z1389" s="14">
        <f t="shared" si="320"/>
        <v>4</v>
      </c>
      <c r="AA1389" s="14">
        <f t="shared" si="321"/>
        <v>2</v>
      </c>
      <c r="AB1389" s="14">
        <f t="shared" si="322"/>
        <v>1</v>
      </c>
      <c r="AC1389" s="14">
        <f t="shared" si="323"/>
        <v>0</v>
      </c>
      <c r="AD1389" s="14">
        <f t="shared" si="324"/>
        <v>0</v>
      </c>
      <c r="AE1389" s="14">
        <f t="shared" si="325"/>
        <v>0</v>
      </c>
      <c r="AF1389" s="14">
        <f t="shared" si="326"/>
        <v>0</v>
      </c>
      <c r="AG1389" s="14">
        <f t="shared" si="327"/>
        <v>0</v>
      </c>
      <c r="AH1389" s="14">
        <f t="shared" si="328"/>
        <v>0</v>
      </c>
      <c r="AI1389" s="9">
        <f t="shared" si="329"/>
        <v>20.588235294117645</v>
      </c>
    </row>
    <row r="1390" spans="1:35">
      <c r="A1390" s="1">
        <v>100499</v>
      </c>
      <c r="B1390" s="14">
        <v>85</v>
      </c>
      <c r="C1390" s="14">
        <v>13</v>
      </c>
      <c r="D1390" s="2">
        <v>86.084999999999994</v>
      </c>
      <c r="E1390" s="3">
        <v>5.2</v>
      </c>
      <c r="F1390" s="14">
        <v>802</v>
      </c>
      <c r="G1390" s="14">
        <v>453</v>
      </c>
      <c r="H1390" s="14">
        <v>238</v>
      </c>
      <c r="I1390" s="14">
        <v>102</v>
      </c>
      <c r="J1390" s="14">
        <v>33</v>
      </c>
      <c r="K1390" s="14">
        <v>11</v>
      </c>
      <c r="L1390" s="14">
        <v>0</v>
      </c>
      <c r="M1390" s="14">
        <v>1</v>
      </c>
      <c r="N1390" s="14">
        <v>1</v>
      </c>
      <c r="O1390" s="14">
        <v>1</v>
      </c>
      <c r="P1390" s="14">
        <v>0</v>
      </c>
      <c r="Q1390" s="14">
        <v>0</v>
      </c>
      <c r="R1390" s="14">
        <v>0</v>
      </c>
      <c r="S1390">
        <v>0</v>
      </c>
      <c r="T1390" s="41">
        <v>2</v>
      </c>
      <c r="U1390" s="14">
        <f t="shared" si="315"/>
        <v>1642</v>
      </c>
      <c r="V1390" s="14">
        <f t="shared" si="316"/>
        <v>840</v>
      </c>
      <c r="W1390" s="14">
        <f t="shared" si="317"/>
        <v>387</v>
      </c>
      <c r="X1390" s="14">
        <f t="shared" si="318"/>
        <v>149</v>
      </c>
      <c r="Y1390" s="14">
        <f t="shared" si="319"/>
        <v>47</v>
      </c>
      <c r="Z1390" s="14">
        <f t="shared" si="320"/>
        <v>14</v>
      </c>
      <c r="AA1390" s="14">
        <f t="shared" si="321"/>
        <v>3</v>
      </c>
      <c r="AB1390" s="14">
        <f t="shared" si="322"/>
        <v>3</v>
      </c>
      <c r="AC1390" s="14">
        <f t="shared" si="323"/>
        <v>2</v>
      </c>
      <c r="AD1390" s="14">
        <f t="shared" si="324"/>
        <v>1</v>
      </c>
      <c r="AE1390" s="14">
        <f t="shared" si="325"/>
        <v>0</v>
      </c>
      <c r="AF1390" s="14">
        <f t="shared" si="326"/>
        <v>0</v>
      </c>
      <c r="AG1390" s="14">
        <f t="shared" si="327"/>
        <v>0</v>
      </c>
      <c r="AH1390" s="14">
        <f t="shared" si="328"/>
        <v>0</v>
      </c>
      <c r="AI1390" s="9">
        <f t="shared" si="329"/>
        <v>23.568818514007308</v>
      </c>
    </row>
    <row r="1391" spans="1:35">
      <c r="A1391" s="1">
        <v>100499</v>
      </c>
      <c r="B1391" s="14">
        <v>85</v>
      </c>
      <c r="C1391" s="14">
        <v>14</v>
      </c>
      <c r="D1391" s="2">
        <v>86.137</v>
      </c>
      <c r="E1391" s="3">
        <v>5.2</v>
      </c>
      <c r="F1391" s="14">
        <v>777</v>
      </c>
      <c r="G1391" s="14">
        <v>389</v>
      </c>
      <c r="H1391" s="14">
        <v>147</v>
      </c>
      <c r="I1391" s="14">
        <v>48</v>
      </c>
      <c r="J1391" s="14">
        <v>13</v>
      </c>
      <c r="K1391" s="14">
        <v>0</v>
      </c>
      <c r="L1391" s="14">
        <v>1</v>
      </c>
      <c r="M1391" s="14">
        <v>0</v>
      </c>
      <c r="N1391" s="14">
        <v>0</v>
      </c>
      <c r="O1391" s="14">
        <v>0</v>
      </c>
      <c r="P1391" s="14">
        <v>1</v>
      </c>
      <c r="Q1391" s="14">
        <v>0</v>
      </c>
      <c r="R1391" s="14">
        <v>0</v>
      </c>
      <c r="S1391">
        <v>0</v>
      </c>
      <c r="T1391" s="41">
        <v>2</v>
      </c>
      <c r="U1391" s="14">
        <f t="shared" si="315"/>
        <v>1376</v>
      </c>
      <c r="V1391" s="14">
        <f t="shared" si="316"/>
        <v>599</v>
      </c>
      <c r="W1391" s="14">
        <f t="shared" si="317"/>
        <v>210</v>
      </c>
      <c r="X1391" s="14">
        <f t="shared" si="318"/>
        <v>63</v>
      </c>
      <c r="Y1391" s="14">
        <f t="shared" si="319"/>
        <v>15</v>
      </c>
      <c r="Z1391" s="14">
        <f t="shared" si="320"/>
        <v>2</v>
      </c>
      <c r="AA1391" s="14">
        <f t="shared" si="321"/>
        <v>2</v>
      </c>
      <c r="AB1391" s="14">
        <f t="shared" si="322"/>
        <v>1</v>
      </c>
      <c r="AC1391" s="14">
        <f t="shared" si="323"/>
        <v>1</v>
      </c>
      <c r="AD1391" s="14">
        <f t="shared" si="324"/>
        <v>1</v>
      </c>
      <c r="AE1391" s="14">
        <f t="shared" si="325"/>
        <v>1</v>
      </c>
      <c r="AF1391" s="14">
        <f t="shared" si="326"/>
        <v>0</v>
      </c>
      <c r="AG1391" s="14">
        <f t="shared" si="327"/>
        <v>0</v>
      </c>
      <c r="AH1391" s="14">
        <f t="shared" si="328"/>
        <v>0</v>
      </c>
      <c r="AI1391" s="9">
        <f t="shared" si="329"/>
        <v>15.261627906976743</v>
      </c>
    </row>
    <row r="1392" spans="1:35">
      <c r="A1392" s="1">
        <v>100499</v>
      </c>
      <c r="B1392" s="14">
        <v>85</v>
      </c>
      <c r="C1392" s="14">
        <v>15</v>
      </c>
      <c r="D1392" s="2">
        <v>86.188999999999993</v>
      </c>
      <c r="E1392" s="3">
        <v>5.2</v>
      </c>
      <c r="F1392" s="14">
        <v>261</v>
      </c>
      <c r="G1392" s="14">
        <v>147</v>
      </c>
      <c r="H1392" s="14">
        <v>48</v>
      </c>
      <c r="I1392" s="14">
        <v>13</v>
      </c>
      <c r="J1392" s="14">
        <v>3</v>
      </c>
      <c r="K1392" s="14">
        <v>1</v>
      </c>
      <c r="L1392" s="14">
        <v>0</v>
      </c>
      <c r="M1392" s="14">
        <v>0</v>
      </c>
      <c r="N1392" s="14">
        <v>1</v>
      </c>
      <c r="O1392" s="14">
        <v>0</v>
      </c>
      <c r="P1392" s="14">
        <v>0</v>
      </c>
      <c r="Q1392" s="14">
        <v>0</v>
      </c>
      <c r="R1392" s="14">
        <v>0</v>
      </c>
      <c r="S1392">
        <v>0</v>
      </c>
      <c r="T1392" s="41">
        <v>2</v>
      </c>
      <c r="U1392" s="14">
        <f t="shared" si="315"/>
        <v>474</v>
      </c>
      <c r="V1392" s="14">
        <f t="shared" si="316"/>
        <v>213</v>
      </c>
      <c r="W1392" s="14">
        <f t="shared" si="317"/>
        <v>66</v>
      </c>
      <c r="X1392" s="14">
        <f t="shared" si="318"/>
        <v>18</v>
      </c>
      <c r="Y1392" s="14">
        <f t="shared" si="319"/>
        <v>5</v>
      </c>
      <c r="Z1392" s="14">
        <f t="shared" si="320"/>
        <v>2</v>
      </c>
      <c r="AA1392" s="14">
        <f t="shared" si="321"/>
        <v>1</v>
      </c>
      <c r="AB1392" s="14">
        <f t="shared" si="322"/>
        <v>1</v>
      </c>
      <c r="AC1392" s="14">
        <f t="shared" si="323"/>
        <v>1</v>
      </c>
      <c r="AD1392" s="14">
        <f t="shared" si="324"/>
        <v>0</v>
      </c>
      <c r="AE1392" s="14">
        <f t="shared" si="325"/>
        <v>0</v>
      </c>
      <c r="AF1392" s="14">
        <f t="shared" si="326"/>
        <v>0</v>
      </c>
      <c r="AG1392" s="14">
        <f t="shared" si="327"/>
        <v>0</v>
      </c>
      <c r="AH1392" s="14">
        <f t="shared" si="328"/>
        <v>0</v>
      </c>
      <c r="AI1392" s="9">
        <f t="shared" si="329"/>
        <v>13.924050632911392</v>
      </c>
    </row>
    <row r="1393" spans="1:35">
      <c r="A1393" s="1">
        <v>100499</v>
      </c>
      <c r="B1393" s="14">
        <v>85</v>
      </c>
      <c r="C1393" s="14">
        <v>16</v>
      </c>
      <c r="D1393" s="2">
        <v>86.241</v>
      </c>
      <c r="E1393" s="3">
        <v>5.2</v>
      </c>
      <c r="F1393" s="14">
        <v>353</v>
      </c>
      <c r="G1393" s="14">
        <v>170</v>
      </c>
      <c r="H1393" s="14">
        <v>69</v>
      </c>
      <c r="I1393" s="14">
        <v>24</v>
      </c>
      <c r="J1393" s="14">
        <v>11</v>
      </c>
      <c r="K1393" s="14">
        <v>1</v>
      </c>
      <c r="L1393" s="14">
        <v>2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>
        <v>0</v>
      </c>
      <c r="T1393" s="41">
        <v>2</v>
      </c>
      <c r="U1393" s="14">
        <f t="shared" si="315"/>
        <v>630</v>
      </c>
      <c r="V1393" s="14">
        <f t="shared" si="316"/>
        <v>277</v>
      </c>
      <c r="W1393" s="14">
        <f t="shared" si="317"/>
        <v>107</v>
      </c>
      <c r="X1393" s="14">
        <f t="shared" si="318"/>
        <v>38</v>
      </c>
      <c r="Y1393" s="14">
        <f t="shared" si="319"/>
        <v>14</v>
      </c>
      <c r="Z1393" s="14">
        <f t="shared" si="320"/>
        <v>3</v>
      </c>
      <c r="AA1393" s="14">
        <f t="shared" si="321"/>
        <v>2</v>
      </c>
      <c r="AB1393" s="14">
        <f t="shared" si="322"/>
        <v>0</v>
      </c>
      <c r="AC1393" s="14">
        <f t="shared" si="323"/>
        <v>0</v>
      </c>
      <c r="AD1393" s="14">
        <f t="shared" si="324"/>
        <v>0</v>
      </c>
      <c r="AE1393" s="14">
        <f t="shared" si="325"/>
        <v>0</v>
      </c>
      <c r="AF1393" s="14">
        <f t="shared" si="326"/>
        <v>0</v>
      </c>
      <c r="AG1393" s="14">
        <f t="shared" si="327"/>
        <v>0</v>
      </c>
      <c r="AH1393" s="14">
        <f t="shared" si="328"/>
        <v>0</v>
      </c>
      <c r="AI1393" s="9">
        <f t="shared" si="329"/>
        <v>16.984126984126984</v>
      </c>
    </row>
    <row r="1394" spans="1:35">
      <c r="A1394" s="1">
        <v>100499</v>
      </c>
      <c r="B1394" s="14">
        <v>85</v>
      </c>
      <c r="C1394" s="14">
        <v>17</v>
      </c>
      <c r="D1394" s="2">
        <v>86.293000000000006</v>
      </c>
      <c r="E1394" s="3">
        <v>5.2</v>
      </c>
      <c r="F1394" s="14">
        <v>785</v>
      </c>
      <c r="G1394" s="14">
        <v>442</v>
      </c>
      <c r="H1394" s="14">
        <v>183</v>
      </c>
      <c r="I1394" s="14">
        <v>77</v>
      </c>
      <c r="J1394" s="14">
        <v>37</v>
      </c>
      <c r="K1394" s="14">
        <v>8</v>
      </c>
      <c r="L1394" s="14">
        <v>8</v>
      </c>
      <c r="M1394" s="14">
        <v>1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>
        <v>0</v>
      </c>
      <c r="T1394" s="41">
        <v>2</v>
      </c>
      <c r="U1394" s="14">
        <f t="shared" si="315"/>
        <v>1541</v>
      </c>
      <c r="V1394" s="14">
        <f t="shared" si="316"/>
        <v>756</v>
      </c>
      <c r="W1394" s="14">
        <f t="shared" si="317"/>
        <v>314</v>
      </c>
      <c r="X1394" s="14">
        <f t="shared" si="318"/>
        <v>131</v>
      </c>
      <c r="Y1394" s="14">
        <f t="shared" si="319"/>
        <v>54</v>
      </c>
      <c r="Z1394" s="14">
        <f t="shared" si="320"/>
        <v>17</v>
      </c>
      <c r="AA1394" s="14">
        <f t="shared" si="321"/>
        <v>9</v>
      </c>
      <c r="AB1394" s="14">
        <f t="shared" si="322"/>
        <v>1</v>
      </c>
      <c r="AC1394" s="14">
        <f t="shared" si="323"/>
        <v>0</v>
      </c>
      <c r="AD1394" s="14">
        <f t="shared" si="324"/>
        <v>0</v>
      </c>
      <c r="AE1394" s="14">
        <f t="shared" si="325"/>
        <v>0</v>
      </c>
      <c r="AF1394" s="14">
        <f t="shared" si="326"/>
        <v>0</v>
      </c>
      <c r="AG1394" s="14">
        <f t="shared" si="327"/>
        <v>0</v>
      </c>
      <c r="AH1394" s="14">
        <f t="shared" si="328"/>
        <v>0</v>
      </c>
      <c r="AI1394" s="9">
        <f t="shared" si="329"/>
        <v>20.376378974691757</v>
      </c>
    </row>
    <row r="1395" spans="1:35">
      <c r="A1395" s="1">
        <v>100499</v>
      </c>
      <c r="B1395" s="14">
        <v>85</v>
      </c>
      <c r="C1395" s="14">
        <v>18</v>
      </c>
      <c r="D1395" s="2">
        <v>86.344999999999999</v>
      </c>
      <c r="E1395" s="3">
        <v>5.2</v>
      </c>
      <c r="F1395" s="14">
        <v>413</v>
      </c>
      <c r="G1395" s="14">
        <v>235</v>
      </c>
      <c r="H1395" s="14">
        <v>98</v>
      </c>
      <c r="I1395" s="14">
        <v>35</v>
      </c>
      <c r="J1395" s="14">
        <v>14</v>
      </c>
      <c r="K1395" s="14">
        <v>4</v>
      </c>
      <c r="L1395" s="14">
        <v>2</v>
      </c>
      <c r="M1395" s="14">
        <v>1</v>
      </c>
      <c r="N1395" s="14">
        <v>0</v>
      </c>
      <c r="O1395" s="14">
        <v>0</v>
      </c>
      <c r="P1395" s="14">
        <v>1</v>
      </c>
      <c r="Q1395" s="14">
        <v>0</v>
      </c>
      <c r="R1395" s="14">
        <v>0</v>
      </c>
      <c r="S1395">
        <v>0</v>
      </c>
      <c r="T1395" s="41">
        <v>2</v>
      </c>
      <c r="U1395" s="14">
        <f t="shared" si="315"/>
        <v>803</v>
      </c>
      <c r="V1395" s="14">
        <f t="shared" si="316"/>
        <v>390</v>
      </c>
      <c r="W1395" s="14">
        <f t="shared" si="317"/>
        <v>155</v>
      </c>
      <c r="X1395" s="14">
        <f t="shared" si="318"/>
        <v>57</v>
      </c>
      <c r="Y1395" s="14">
        <f t="shared" si="319"/>
        <v>22</v>
      </c>
      <c r="Z1395" s="14">
        <f t="shared" si="320"/>
        <v>8</v>
      </c>
      <c r="AA1395" s="14">
        <f t="shared" si="321"/>
        <v>4</v>
      </c>
      <c r="AB1395" s="14">
        <f t="shared" si="322"/>
        <v>2</v>
      </c>
      <c r="AC1395" s="14">
        <f t="shared" si="323"/>
        <v>1</v>
      </c>
      <c r="AD1395" s="14">
        <f t="shared" si="324"/>
        <v>1</v>
      </c>
      <c r="AE1395" s="14">
        <f t="shared" si="325"/>
        <v>1</v>
      </c>
      <c r="AF1395" s="14">
        <f t="shared" si="326"/>
        <v>0</v>
      </c>
      <c r="AG1395" s="14">
        <f t="shared" si="327"/>
        <v>0</v>
      </c>
      <c r="AH1395" s="14">
        <f t="shared" si="328"/>
        <v>0</v>
      </c>
      <c r="AI1395" s="9">
        <f t="shared" si="329"/>
        <v>19.302615193026153</v>
      </c>
    </row>
    <row r="1396" spans="1:35">
      <c r="A1396" s="1">
        <v>100499</v>
      </c>
      <c r="B1396" s="14">
        <v>85</v>
      </c>
      <c r="C1396" s="14">
        <v>19</v>
      </c>
      <c r="D1396" s="2">
        <v>86.397000000000006</v>
      </c>
      <c r="E1396" s="3">
        <v>5.2</v>
      </c>
      <c r="F1396" s="14">
        <v>47</v>
      </c>
      <c r="G1396" s="14">
        <v>29</v>
      </c>
      <c r="H1396" s="14">
        <v>12</v>
      </c>
      <c r="I1396" s="14">
        <v>6</v>
      </c>
      <c r="J1396" s="14">
        <v>2</v>
      </c>
      <c r="K1396" s="14">
        <v>2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>
        <v>0</v>
      </c>
      <c r="T1396" s="41">
        <v>2</v>
      </c>
      <c r="U1396" s="14">
        <f t="shared" si="315"/>
        <v>98</v>
      </c>
      <c r="V1396" s="14">
        <f t="shared" si="316"/>
        <v>51</v>
      </c>
      <c r="W1396" s="14">
        <f t="shared" si="317"/>
        <v>22</v>
      </c>
      <c r="X1396" s="14">
        <f t="shared" si="318"/>
        <v>10</v>
      </c>
      <c r="Y1396" s="14">
        <f t="shared" si="319"/>
        <v>4</v>
      </c>
      <c r="Z1396" s="14">
        <f t="shared" si="320"/>
        <v>2</v>
      </c>
      <c r="AA1396" s="14">
        <f t="shared" si="321"/>
        <v>0</v>
      </c>
      <c r="AB1396" s="14">
        <f t="shared" si="322"/>
        <v>0</v>
      </c>
      <c r="AC1396" s="14">
        <f t="shared" si="323"/>
        <v>0</v>
      </c>
      <c r="AD1396" s="14">
        <f t="shared" si="324"/>
        <v>0</v>
      </c>
      <c r="AE1396" s="14">
        <f t="shared" si="325"/>
        <v>0</v>
      </c>
      <c r="AF1396" s="14">
        <f t="shared" si="326"/>
        <v>0</v>
      </c>
      <c r="AG1396" s="14">
        <f t="shared" si="327"/>
        <v>0</v>
      </c>
      <c r="AH1396" s="14">
        <f t="shared" si="328"/>
        <v>0</v>
      </c>
      <c r="AI1396" s="9">
        <f t="shared" si="329"/>
        <v>22.448979591836736</v>
      </c>
    </row>
    <row r="1397" spans="1:35">
      <c r="A1397" s="1">
        <v>100499</v>
      </c>
      <c r="B1397" s="14">
        <v>85</v>
      </c>
      <c r="C1397" s="14">
        <v>20</v>
      </c>
      <c r="D1397" s="2">
        <v>86.448999999999998</v>
      </c>
      <c r="E1397" s="3">
        <v>4.0999999999999996</v>
      </c>
      <c r="F1397" s="14">
        <v>118</v>
      </c>
      <c r="G1397" s="14">
        <v>54</v>
      </c>
      <c r="H1397" s="14">
        <v>25</v>
      </c>
      <c r="I1397" s="14">
        <v>7</v>
      </c>
      <c r="J1397" s="14">
        <v>3</v>
      </c>
      <c r="K1397" s="14">
        <v>0</v>
      </c>
      <c r="L1397" s="14">
        <v>1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>
        <v>0</v>
      </c>
      <c r="T1397" s="41">
        <v>2</v>
      </c>
      <c r="U1397" s="14">
        <f t="shared" si="315"/>
        <v>208</v>
      </c>
      <c r="V1397" s="14">
        <f t="shared" si="316"/>
        <v>90</v>
      </c>
      <c r="W1397" s="14">
        <f t="shared" si="317"/>
        <v>36</v>
      </c>
      <c r="X1397" s="14">
        <f t="shared" si="318"/>
        <v>11</v>
      </c>
      <c r="Y1397" s="14">
        <f t="shared" si="319"/>
        <v>4</v>
      </c>
      <c r="Z1397" s="14">
        <f t="shared" si="320"/>
        <v>1</v>
      </c>
      <c r="AA1397" s="14">
        <f t="shared" si="321"/>
        <v>1</v>
      </c>
      <c r="AB1397" s="14">
        <f t="shared" si="322"/>
        <v>0</v>
      </c>
      <c r="AC1397" s="14">
        <f t="shared" si="323"/>
        <v>0</v>
      </c>
      <c r="AD1397" s="14">
        <f t="shared" si="324"/>
        <v>0</v>
      </c>
      <c r="AE1397" s="14">
        <f t="shared" si="325"/>
        <v>0</v>
      </c>
      <c r="AF1397" s="14">
        <f t="shared" si="326"/>
        <v>0</v>
      </c>
      <c r="AG1397" s="14">
        <f t="shared" si="327"/>
        <v>0</v>
      </c>
      <c r="AH1397" s="14">
        <f t="shared" si="328"/>
        <v>0</v>
      </c>
      <c r="AI1397" s="9">
        <f t="shared" si="329"/>
        <v>17.307692307692307</v>
      </c>
    </row>
    <row r="1398" spans="1:35">
      <c r="A1398" s="1">
        <v>100499</v>
      </c>
      <c r="B1398" s="14">
        <v>86</v>
      </c>
      <c r="C1398" s="14">
        <v>1</v>
      </c>
      <c r="D1398" s="2">
        <v>86.49</v>
      </c>
      <c r="E1398" s="3">
        <v>4.0999999999999996</v>
      </c>
      <c r="F1398" s="14">
        <v>31</v>
      </c>
      <c r="G1398" s="14">
        <v>22</v>
      </c>
      <c r="H1398" s="14">
        <v>11</v>
      </c>
      <c r="I1398" s="14">
        <v>4</v>
      </c>
      <c r="J1398" s="14">
        <v>2</v>
      </c>
      <c r="K1398" s="14">
        <v>0</v>
      </c>
      <c r="L1398" s="14">
        <v>1</v>
      </c>
      <c r="M1398" s="14">
        <v>1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>
        <v>0</v>
      </c>
      <c r="T1398" s="41">
        <v>2</v>
      </c>
      <c r="U1398" s="14">
        <f t="shared" si="315"/>
        <v>72</v>
      </c>
      <c r="V1398" s="14">
        <f t="shared" si="316"/>
        <v>41</v>
      </c>
      <c r="W1398" s="14">
        <f t="shared" si="317"/>
        <v>19</v>
      </c>
      <c r="X1398" s="14">
        <f t="shared" si="318"/>
        <v>8</v>
      </c>
      <c r="Y1398" s="14">
        <f t="shared" si="319"/>
        <v>4</v>
      </c>
      <c r="Z1398" s="14">
        <f t="shared" si="320"/>
        <v>2</v>
      </c>
      <c r="AA1398" s="14">
        <f t="shared" si="321"/>
        <v>2</v>
      </c>
      <c r="AB1398" s="14">
        <f t="shared" si="322"/>
        <v>1</v>
      </c>
      <c r="AC1398" s="14">
        <f t="shared" si="323"/>
        <v>0</v>
      </c>
      <c r="AD1398" s="14">
        <f t="shared" si="324"/>
        <v>0</v>
      </c>
      <c r="AE1398" s="14">
        <f t="shared" si="325"/>
        <v>0</v>
      </c>
      <c r="AF1398" s="14">
        <f t="shared" si="326"/>
        <v>0</v>
      </c>
      <c r="AG1398" s="14">
        <f t="shared" si="327"/>
        <v>0</v>
      </c>
      <c r="AH1398" s="14">
        <f t="shared" si="328"/>
        <v>0</v>
      </c>
      <c r="AI1398" s="9">
        <f t="shared" si="329"/>
        <v>26.388888888888889</v>
      </c>
    </row>
    <row r="1399" spans="1:35">
      <c r="A1399" s="1">
        <v>100499</v>
      </c>
      <c r="B1399" s="14">
        <v>86</v>
      </c>
      <c r="C1399" s="14">
        <v>2</v>
      </c>
      <c r="D1399" s="2">
        <v>86.531000000000006</v>
      </c>
      <c r="E1399" s="3">
        <v>5</v>
      </c>
      <c r="F1399" s="14">
        <v>29</v>
      </c>
      <c r="G1399" s="14">
        <v>18</v>
      </c>
      <c r="H1399" s="14">
        <v>5</v>
      </c>
      <c r="I1399" s="14">
        <v>3</v>
      </c>
      <c r="J1399" s="14">
        <v>3</v>
      </c>
      <c r="K1399" s="14">
        <v>2</v>
      </c>
      <c r="L1399" s="14">
        <v>1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>
        <v>0</v>
      </c>
      <c r="T1399" s="41">
        <v>2</v>
      </c>
      <c r="U1399" s="14">
        <f t="shared" si="315"/>
        <v>61</v>
      </c>
      <c r="V1399" s="14">
        <f t="shared" si="316"/>
        <v>32</v>
      </c>
      <c r="W1399" s="14">
        <f t="shared" si="317"/>
        <v>14</v>
      </c>
      <c r="X1399" s="14">
        <f t="shared" si="318"/>
        <v>9</v>
      </c>
      <c r="Y1399" s="14">
        <f t="shared" si="319"/>
        <v>6</v>
      </c>
      <c r="Z1399" s="14">
        <f t="shared" si="320"/>
        <v>3</v>
      </c>
      <c r="AA1399" s="14">
        <f t="shared" si="321"/>
        <v>1</v>
      </c>
      <c r="AB1399" s="14">
        <f t="shared" si="322"/>
        <v>0</v>
      </c>
      <c r="AC1399" s="14">
        <f t="shared" si="323"/>
        <v>0</v>
      </c>
      <c r="AD1399" s="14">
        <f t="shared" si="324"/>
        <v>0</v>
      </c>
      <c r="AE1399" s="14">
        <f t="shared" si="325"/>
        <v>0</v>
      </c>
      <c r="AF1399" s="14">
        <f t="shared" si="326"/>
        <v>0</v>
      </c>
      <c r="AG1399" s="14">
        <f t="shared" si="327"/>
        <v>0</v>
      </c>
      <c r="AH1399" s="14">
        <f t="shared" si="328"/>
        <v>0</v>
      </c>
      <c r="AI1399" s="9">
        <f t="shared" si="329"/>
        <v>22.950819672131146</v>
      </c>
    </row>
    <row r="1400" spans="1:35">
      <c r="A1400" s="1">
        <v>100499</v>
      </c>
      <c r="B1400" s="14">
        <v>86</v>
      </c>
      <c r="C1400" s="14">
        <v>3</v>
      </c>
      <c r="D1400" s="2">
        <v>86.581000000000003</v>
      </c>
      <c r="E1400" s="3">
        <v>5</v>
      </c>
      <c r="F1400" s="14">
        <v>31</v>
      </c>
      <c r="G1400" s="14">
        <v>23</v>
      </c>
      <c r="H1400" s="14">
        <v>12</v>
      </c>
      <c r="I1400" s="14">
        <v>2</v>
      </c>
      <c r="J1400" s="14">
        <v>2</v>
      </c>
      <c r="K1400" s="14">
        <v>0</v>
      </c>
      <c r="L1400" s="14">
        <v>0</v>
      </c>
      <c r="M1400" s="14">
        <v>1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>
        <v>0</v>
      </c>
      <c r="T1400" s="41">
        <v>2</v>
      </c>
      <c r="U1400" s="14">
        <f t="shared" si="315"/>
        <v>71</v>
      </c>
      <c r="V1400" s="14">
        <f t="shared" si="316"/>
        <v>40</v>
      </c>
      <c r="W1400" s="14">
        <f t="shared" si="317"/>
        <v>17</v>
      </c>
      <c r="X1400" s="14">
        <f t="shared" si="318"/>
        <v>5</v>
      </c>
      <c r="Y1400" s="14">
        <f t="shared" si="319"/>
        <v>3</v>
      </c>
      <c r="Z1400" s="14">
        <f t="shared" si="320"/>
        <v>1</v>
      </c>
      <c r="AA1400" s="14">
        <f t="shared" si="321"/>
        <v>1</v>
      </c>
      <c r="AB1400" s="14">
        <f t="shared" si="322"/>
        <v>1</v>
      </c>
      <c r="AC1400" s="14">
        <f t="shared" si="323"/>
        <v>0</v>
      </c>
      <c r="AD1400" s="14">
        <f t="shared" si="324"/>
        <v>0</v>
      </c>
      <c r="AE1400" s="14">
        <f t="shared" si="325"/>
        <v>0</v>
      </c>
      <c r="AF1400" s="14">
        <f t="shared" si="326"/>
        <v>0</v>
      </c>
      <c r="AG1400" s="14">
        <f t="shared" si="327"/>
        <v>0</v>
      </c>
      <c r="AH1400" s="14">
        <f t="shared" si="328"/>
        <v>0</v>
      </c>
      <c r="AI1400" s="9">
        <f t="shared" si="329"/>
        <v>23.943661971830984</v>
      </c>
    </row>
    <row r="1401" spans="1:35">
      <c r="A1401" s="1">
        <v>100499</v>
      </c>
      <c r="B1401" s="14">
        <v>86</v>
      </c>
      <c r="C1401" s="14">
        <v>4</v>
      </c>
      <c r="D1401" s="2">
        <v>86.631</v>
      </c>
      <c r="E1401" s="3">
        <v>5</v>
      </c>
      <c r="F1401" s="14">
        <v>70</v>
      </c>
      <c r="G1401" s="14">
        <v>30</v>
      </c>
      <c r="H1401" s="14">
        <v>15</v>
      </c>
      <c r="I1401" s="14">
        <v>3</v>
      </c>
      <c r="J1401" s="14">
        <v>7</v>
      </c>
      <c r="K1401" s="14">
        <v>0</v>
      </c>
      <c r="L1401" s="14">
        <v>1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>
        <v>0</v>
      </c>
      <c r="T1401" s="41">
        <v>2</v>
      </c>
      <c r="U1401" s="14">
        <f t="shared" si="315"/>
        <v>126</v>
      </c>
      <c r="V1401" s="14">
        <f t="shared" si="316"/>
        <v>56</v>
      </c>
      <c r="W1401" s="14">
        <f t="shared" si="317"/>
        <v>26</v>
      </c>
      <c r="X1401" s="14">
        <f t="shared" si="318"/>
        <v>11</v>
      </c>
      <c r="Y1401" s="14">
        <f t="shared" si="319"/>
        <v>8</v>
      </c>
      <c r="Z1401" s="14">
        <f t="shared" si="320"/>
        <v>1</v>
      </c>
      <c r="AA1401" s="14">
        <f t="shared" si="321"/>
        <v>1</v>
      </c>
      <c r="AB1401" s="14">
        <f t="shared" si="322"/>
        <v>0</v>
      </c>
      <c r="AC1401" s="14">
        <f t="shared" si="323"/>
        <v>0</v>
      </c>
      <c r="AD1401" s="14">
        <f t="shared" si="324"/>
        <v>0</v>
      </c>
      <c r="AE1401" s="14">
        <f t="shared" si="325"/>
        <v>0</v>
      </c>
      <c r="AF1401" s="14">
        <f t="shared" si="326"/>
        <v>0</v>
      </c>
      <c r="AG1401" s="14">
        <f t="shared" si="327"/>
        <v>0</v>
      </c>
      <c r="AH1401" s="14">
        <f t="shared" si="328"/>
        <v>0</v>
      </c>
      <c r="AI1401" s="9">
        <f t="shared" si="329"/>
        <v>20.634920634920633</v>
      </c>
    </row>
    <row r="1402" spans="1:35">
      <c r="A1402" s="1">
        <v>100499</v>
      </c>
      <c r="B1402" s="14">
        <v>86</v>
      </c>
      <c r="C1402" s="14">
        <v>5</v>
      </c>
      <c r="D1402" s="2">
        <v>86.680999999999997</v>
      </c>
      <c r="E1402" s="3">
        <v>5</v>
      </c>
      <c r="F1402" s="14">
        <v>147</v>
      </c>
      <c r="G1402" s="14">
        <v>86</v>
      </c>
      <c r="H1402" s="14">
        <v>37</v>
      </c>
      <c r="I1402" s="14">
        <v>21</v>
      </c>
      <c r="J1402" s="14">
        <v>4</v>
      </c>
      <c r="K1402" s="14">
        <v>4</v>
      </c>
      <c r="L1402" s="14">
        <v>0</v>
      </c>
      <c r="M1402" s="14">
        <v>2</v>
      </c>
      <c r="N1402" s="14">
        <v>2</v>
      </c>
      <c r="O1402" s="14">
        <v>1</v>
      </c>
      <c r="P1402" s="14">
        <v>0</v>
      </c>
      <c r="Q1402" s="14">
        <v>0</v>
      </c>
      <c r="R1402" s="14">
        <v>0</v>
      </c>
      <c r="S1402">
        <v>0</v>
      </c>
      <c r="T1402" s="41">
        <v>2</v>
      </c>
      <c r="U1402" s="14">
        <f t="shared" si="315"/>
        <v>304</v>
      </c>
      <c r="V1402" s="14">
        <f t="shared" si="316"/>
        <v>157</v>
      </c>
      <c r="W1402" s="14">
        <f t="shared" si="317"/>
        <v>71</v>
      </c>
      <c r="X1402" s="14">
        <f t="shared" si="318"/>
        <v>34</v>
      </c>
      <c r="Y1402" s="14">
        <f t="shared" si="319"/>
        <v>13</v>
      </c>
      <c r="Z1402" s="14">
        <f t="shared" si="320"/>
        <v>9</v>
      </c>
      <c r="AA1402" s="14">
        <f t="shared" si="321"/>
        <v>5</v>
      </c>
      <c r="AB1402" s="14">
        <f t="shared" si="322"/>
        <v>5</v>
      </c>
      <c r="AC1402" s="14">
        <f t="shared" si="323"/>
        <v>3</v>
      </c>
      <c r="AD1402" s="14">
        <f t="shared" si="324"/>
        <v>1</v>
      </c>
      <c r="AE1402" s="14">
        <f t="shared" si="325"/>
        <v>0</v>
      </c>
      <c r="AF1402" s="14">
        <f t="shared" si="326"/>
        <v>0</v>
      </c>
      <c r="AG1402" s="14">
        <f t="shared" si="327"/>
        <v>0</v>
      </c>
      <c r="AH1402" s="14">
        <f t="shared" si="328"/>
        <v>0</v>
      </c>
      <c r="AI1402" s="9">
        <f t="shared" si="329"/>
        <v>23.355263157894736</v>
      </c>
    </row>
    <row r="1403" spans="1:35">
      <c r="A1403" s="1">
        <v>100499</v>
      </c>
      <c r="B1403" s="14">
        <v>86</v>
      </c>
      <c r="C1403" s="14">
        <v>6</v>
      </c>
      <c r="D1403" s="2">
        <v>86.730999999999995</v>
      </c>
      <c r="E1403" s="3">
        <v>5</v>
      </c>
      <c r="F1403" s="14">
        <v>117</v>
      </c>
      <c r="G1403" s="14">
        <v>65</v>
      </c>
      <c r="H1403" s="14">
        <v>25</v>
      </c>
      <c r="I1403" s="14">
        <v>8</v>
      </c>
      <c r="J1403" s="14">
        <v>4</v>
      </c>
      <c r="K1403" s="14">
        <v>2</v>
      </c>
      <c r="L1403" s="14">
        <v>0</v>
      </c>
      <c r="M1403" s="14">
        <v>2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>
        <v>0</v>
      </c>
      <c r="T1403" s="41">
        <v>2</v>
      </c>
      <c r="U1403" s="14">
        <f t="shared" si="315"/>
        <v>223</v>
      </c>
      <c r="V1403" s="14">
        <f t="shared" si="316"/>
        <v>106</v>
      </c>
      <c r="W1403" s="14">
        <f t="shared" si="317"/>
        <v>41</v>
      </c>
      <c r="X1403" s="14">
        <f t="shared" si="318"/>
        <v>16</v>
      </c>
      <c r="Y1403" s="14">
        <f t="shared" si="319"/>
        <v>8</v>
      </c>
      <c r="Z1403" s="14">
        <f t="shared" si="320"/>
        <v>4</v>
      </c>
      <c r="AA1403" s="14">
        <f t="shared" si="321"/>
        <v>2</v>
      </c>
      <c r="AB1403" s="14">
        <f t="shared" si="322"/>
        <v>2</v>
      </c>
      <c r="AC1403" s="14">
        <f t="shared" si="323"/>
        <v>0</v>
      </c>
      <c r="AD1403" s="14">
        <f t="shared" si="324"/>
        <v>0</v>
      </c>
      <c r="AE1403" s="14">
        <f t="shared" si="325"/>
        <v>0</v>
      </c>
      <c r="AF1403" s="14">
        <f t="shared" si="326"/>
        <v>0</v>
      </c>
      <c r="AG1403" s="14">
        <f t="shared" si="327"/>
        <v>0</v>
      </c>
      <c r="AH1403" s="14">
        <f t="shared" si="328"/>
        <v>0</v>
      </c>
      <c r="AI1403" s="9">
        <f t="shared" si="329"/>
        <v>18.385650224215247</v>
      </c>
    </row>
    <row r="1404" spans="1:35">
      <c r="A1404" s="1">
        <v>100499</v>
      </c>
      <c r="B1404" s="14">
        <v>86</v>
      </c>
      <c r="C1404" s="14">
        <v>7</v>
      </c>
      <c r="D1404" s="2">
        <v>86.781000000000006</v>
      </c>
      <c r="E1404" s="3">
        <v>5</v>
      </c>
      <c r="F1404" s="14">
        <v>33</v>
      </c>
      <c r="G1404" s="14">
        <v>18</v>
      </c>
      <c r="H1404" s="14">
        <v>11</v>
      </c>
      <c r="I1404" s="14">
        <v>6</v>
      </c>
      <c r="J1404" s="14">
        <v>3</v>
      </c>
      <c r="K1404" s="14">
        <v>0</v>
      </c>
      <c r="L1404" s="14">
        <v>1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>
        <v>0</v>
      </c>
      <c r="T1404" s="41">
        <v>2</v>
      </c>
      <c r="U1404" s="14">
        <f t="shared" si="315"/>
        <v>72</v>
      </c>
      <c r="V1404" s="14">
        <f t="shared" si="316"/>
        <v>39</v>
      </c>
      <c r="W1404" s="14">
        <f t="shared" si="317"/>
        <v>21</v>
      </c>
      <c r="X1404" s="14">
        <f t="shared" si="318"/>
        <v>10</v>
      </c>
      <c r="Y1404" s="14">
        <f t="shared" si="319"/>
        <v>4</v>
      </c>
      <c r="Z1404" s="14">
        <f t="shared" si="320"/>
        <v>1</v>
      </c>
      <c r="AA1404" s="14">
        <f t="shared" si="321"/>
        <v>1</v>
      </c>
      <c r="AB1404" s="14">
        <f t="shared" si="322"/>
        <v>0</v>
      </c>
      <c r="AC1404" s="14">
        <f t="shared" si="323"/>
        <v>0</v>
      </c>
      <c r="AD1404" s="14">
        <f t="shared" si="324"/>
        <v>0</v>
      </c>
      <c r="AE1404" s="14">
        <f t="shared" si="325"/>
        <v>0</v>
      </c>
      <c r="AF1404" s="14">
        <f t="shared" si="326"/>
        <v>0</v>
      </c>
      <c r="AG1404" s="14">
        <f t="shared" si="327"/>
        <v>0</v>
      </c>
      <c r="AH1404" s="14">
        <f t="shared" si="328"/>
        <v>0</v>
      </c>
      <c r="AI1404" s="9">
        <f t="shared" si="329"/>
        <v>29.166666666666668</v>
      </c>
    </row>
    <row r="1405" spans="1:35">
      <c r="A1405" s="1">
        <v>100499</v>
      </c>
      <c r="B1405" s="14">
        <v>86</v>
      </c>
      <c r="C1405" s="14">
        <v>8</v>
      </c>
      <c r="D1405" s="2">
        <v>86.831000000000003</v>
      </c>
      <c r="E1405" s="3">
        <v>5</v>
      </c>
      <c r="F1405" s="14">
        <v>37</v>
      </c>
      <c r="G1405" s="14">
        <v>21</v>
      </c>
      <c r="H1405" s="14">
        <v>15</v>
      </c>
      <c r="I1405" s="14">
        <v>4</v>
      </c>
      <c r="J1405" s="14">
        <v>0</v>
      </c>
      <c r="K1405" s="14">
        <v>0</v>
      </c>
      <c r="L1405" s="14">
        <v>1</v>
      </c>
      <c r="M1405" s="14">
        <v>1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>
        <v>0</v>
      </c>
      <c r="T1405" s="41">
        <v>2</v>
      </c>
      <c r="U1405" s="14">
        <f t="shared" si="315"/>
        <v>79</v>
      </c>
      <c r="V1405" s="14">
        <f t="shared" si="316"/>
        <v>42</v>
      </c>
      <c r="W1405" s="14">
        <f t="shared" si="317"/>
        <v>21</v>
      </c>
      <c r="X1405" s="14">
        <f t="shared" si="318"/>
        <v>6</v>
      </c>
      <c r="Y1405" s="14">
        <f t="shared" si="319"/>
        <v>2</v>
      </c>
      <c r="Z1405" s="14">
        <f t="shared" si="320"/>
        <v>2</v>
      </c>
      <c r="AA1405" s="14">
        <f t="shared" si="321"/>
        <v>2</v>
      </c>
      <c r="AB1405" s="14">
        <f t="shared" si="322"/>
        <v>1</v>
      </c>
      <c r="AC1405" s="14">
        <f t="shared" si="323"/>
        <v>0</v>
      </c>
      <c r="AD1405" s="14">
        <f t="shared" si="324"/>
        <v>0</v>
      </c>
      <c r="AE1405" s="14">
        <f t="shared" si="325"/>
        <v>0</v>
      </c>
      <c r="AF1405" s="14">
        <f t="shared" si="326"/>
        <v>0</v>
      </c>
      <c r="AG1405" s="14">
        <f t="shared" si="327"/>
        <v>0</v>
      </c>
      <c r="AH1405" s="14">
        <f t="shared" si="328"/>
        <v>0</v>
      </c>
      <c r="AI1405" s="9">
        <f t="shared" si="329"/>
        <v>26.582278481012654</v>
      </c>
    </row>
    <row r="1406" spans="1:35">
      <c r="A1406" s="1">
        <v>100499</v>
      </c>
      <c r="B1406" s="14">
        <v>86</v>
      </c>
      <c r="C1406" s="14">
        <v>9</v>
      </c>
      <c r="D1406" s="2">
        <v>86.881</v>
      </c>
      <c r="E1406" s="3">
        <v>5</v>
      </c>
      <c r="F1406" s="14">
        <v>77</v>
      </c>
      <c r="G1406" s="14">
        <v>35</v>
      </c>
      <c r="H1406" s="14">
        <v>18</v>
      </c>
      <c r="I1406" s="14">
        <v>6</v>
      </c>
      <c r="J1406" s="14">
        <v>4</v>
      </c>
      <c r="K1406" s="14">
        <v>1</v>
      </c>
      <c r="L1406" s="14">
        <v>5</v>
      </c>
      <c r="M1406" s="14">
        <v>0</v>
      </c>
      <c r="N1406" s="14">
        <v>1</v>
      </c>
      <c r="O1406" s="14">
        <v>0</v>
      </c>
      <c r="P1406" s="14">
        <v>0</v>
      </c>
      <c r="Q1406" s="14">
        <v>0</v>
      </c>
      <c r="R1406" s="14">
        <v>0</v>
      </c>
      <c r="S1406">
        <v>0</v>
      </c>
      <c r="T1406" s="41">
        <v>2</v>
      </c>
      <c r="U1406" s="14">
        <f t="shared" si="315"/>
        <v>147</v>
      </c>
      <c r="V1406" s="14">
        <f t="shared" si="316"/>
        <v>70</v>
      </c>
      <c r="W1406" s="14">
        <f t="shared" si="317"/>
        <v>35</v>
      </c>
      <c r="X1406" s="14">
        <f t="shared" si="318"/>
        <v>17</v>
      </c>
      <c r="Y1406" s="14">
        <f t="shared" si="319"/>
        <v>11</v>
      </c>
      <c r="Z1406" s="14">
        <f t="shared" si="320"/>
        <v>7</v>
      </c>
      <c r="AA1406" s="14">
        <f t="shared" si="321"/>
        <v>6</v>
      </c>
      <c r="AB1406" s="14">
        <f t="shared" si="322"/>
        <v>1</v>
      </c>
      <c r="AC1406" s="14">
        <f t="shared" si="323"/>
        <v>1</v>
      </c>
      <c r="AD1406" s="14">
        <f t="shared" si="324"/>
        <v>0</v>
      </c>
      <c r="AE1406" s="14">
        <f t="shared" si="325"/>
        <v>0</v>
      </c>
      <c r="AF1406" s="14">
        <f t="shared" si="326"/>
        <v>0</v>
      </c>
      <c r="AG1406" s="14">
        <f t="shared" si="327"/>
        <v>0</v>
      </c>
      <c r="AH1406" s="14">
        <f t="shared" si="328"/>
        <v>0</v>
      </c>
      <c r="AI1406" s="9">
        <f t="shared" si="329"/>
        <v>23.809523809523807</v>
      </c>
    </row>
    <row r="1407" spans="1:35">
      <c r="A1407" s="1">
        <v>100499</v>
      </c>
      <c r="B1407" s="14">
        <v>86</v>
      </c>
      <c r="C1407" s="14">
        <v>10</v>
      </c>
      <c r="D1407" s="2">
        <v>86.930999999999997</v>
      </c>
      <c r="E1407" s="3">
        <v>5</v>
      </c>
      <c r="F1407" s="14">
        <v>73</v>
      </c>
      <c r="G1407" s="14">
        <v>54</v>
      </c>
      <c r="H1407" s="14">
        <v>27</v>
      </c>
      <c r="I1407" s="14">
        <v>8</v>
      </c>
      <c r="J1407" s="14">
        <v>4</v>
      </c>
      <c r="K1407" s="14">
        <v>2</v>
      </c>
      <c r="L1407" s="14">
        <v>1</v>
      </c>
      <c r="M1407" s="14">
        <v>0</v>
      </c>
      <c r="N1407" s="14">
        <v>1</v>
      </c>
      <c r="O1407" s="14">
        <v>0</v>
      </c>
      <c r="P1407" s="14">
        <v>0</v>
      </c>
      <c r="Q1407" s="14">
        <v>0</v>
      </c>
      <c r="R1407" s="14">
        <v>0</v>
      </c>
      <c r="S1407">
        <v>0</v>
      </c>
      <c r="T1407" s="41">
        <v>2</v>
      </c>
      <c r="U1407" s="14">
        <f t="shared" si="315"/>
        <v>170</v>
      </c>
      <c r="V1407" s="14">
        <f t="shared" si="316"/>
        <v>97</v>
      </c>
      <c r="W1407" s="14">
        <f t="shared" si="317"/>
        <v>43</v>
      </c>
      <c r="X1407" s="14">
        <f t="shared" si="318"/>
        <v>16</v>
      </c>
      <c r="Y1407" s="14">
        <f t="shared" si="319"/>
        <v>8</v>
      </c>
      <c r="Z1407" s="14">
        <f t="shared" si="320"/>
        <v>4</v>
      </c>
      <c r="AA1407" s="14">
        <f t="shared" si="321"/>
        <v>2</v>
      </c>
      <c r="AB1407" s="14">
        <f t="shared" si="322"/>
        <v>1</v>
      </c>
      <c r="AC1407" s="14">
        <f t="shared" si="323"/>
        <v>1</v>
      </c>
      <c r="AD1407" s="14">
        <f t="shared" si="324"/>
        <v>0</v>
      </c>
      <c r="AE1407" s="14">
        <f t="shared" si="325"/>
        <v>0</v>
      </c>
      <c r="AF1407" s="14">
        <f t="shared" si="326"/>
        <v>0</v>
      </c>
      <c r="AG1407" s="14">
        <f t="shared" si="327"/>
        <v>0</v>
      </c>
      <c r="AH1407" s="14">
        <f t="shared" si="328"/>
        <v>0</v>
      </c>
      <c r="AI1407" s="9">
        <f t="shared" si="329"/>
        <v>25.294117647058822</v>
      </c>
    </row>
    <row r="1408" spans="1:35">
      <c r="A1408" s="1">
        <v>100499</v>
      </c>
      <c r="B1408" s="14">
        <v>86</v>
      </c>
      <c r="C1408" s="14">
        <v>11</v>
      </c>
      <c r="D1408" s="2">
        <v>86.980999999999995</v>
      </c>
      <c r="E1408" s="3">
        <v>5</v>
      </c>
      <c r="F1408" s="14">
        <v>25</v>
      </c>
      <c r="G1408" s="14">
        <v>10</v>
      </c>
      <c r="H1408" s="14">
        <v>3</v>
      </c>
      <c r="I1408" s="14">
        <v>4</v>
      </c>
      <c r="J1408" s="14">
        <v>4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>
        <v>0</v>
      </c>
      <c r="T1408" s="41">
        <v>2</v>
      </c>
      <c r="U1408" s="14">
        <f t="shared" si="315"/>
        <v>46</v>
      </c>
      <c r="V1408" s="14">
        <f t="shared" si="316"/>
        <v>21</v>
      </c>
      <c r="W1408" s="14">
        <f t="shared" si="317"/>
        <v>11</v>
      </c>
      <c r="X1408" s="14">
        <f t="shared" si="318"/>
        <v>8</v>
      </c>
      <c r="Y1408" s="14">
        <f t="shared" si="319"/>
        <v>4</v>
      </c>
      <c r="Z1408" s="14">
        <f t="shared" si="320"/>
        <v>0</v>
      </c>
      <c r="AA1408" s="14">
        <f t="shared" si="321"/>
        <v>0</v>
      </c>
      <c r="AB1408" s="14">
        <f t="shared" si="322"/>
        <v>0</v>
      </c>
      <c r="AC1408" s="14">
        <f t="shared" si="323"/>
        <v>0</v>
      </c>
      <c r="AD1408" s="14">
        <f t="shared" si="324"/>
        <v>0</v>
      </c>
      <c r="AE1408" s="14">
        <f t="shared" si="325"/>
        <v>0</v>
      </c>
      <c r="AF1408" s="14">
        <f t="shared" si="326"/>
        <v>0</v>
      </c>
      <c r="AG1408" s="14">
        <f t="shared" si="327"/>
        <v>0</v>
      </c>
      <c r="AH1408" s="14">
        <f t="shared" si="328"/>
        <v>0</v>
      </c>
      <c r="AI1408" s="9">
        <f t="shared" si="329"/>
        <v>23.913043478260871</v>
      </c>
    </row>
    <row r="1409" spans="1:35">
      <c r="A1409" s="1">
        <v>100499</v>
      </c>
      <c r="B1409" s="14">
        <v>86</v>
      </c>
      <c r="C1409" s="14">
        <v>12</v>
      </c>
      <c r="D1409" s="2">
        <v>87.031000000000006</v>
      </c>
      <c r="E1409" s="3">
        <v>5</v>
      </c>
      <c r="F1409" s="14">
        <v>37</v>
      </c>
      <c r="G1409" s="14">
        <v>19</v>
      </c>
      <c r="H1409" s="14">
        <v>20</v>
      </c>
      <c r="I1409" s="14">
        <v>8</v>
      </c>
      <c r="J1409" s="14">
        <v>3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>
        <v>0</v>
      </c>
      <c r="T1409" s="41">
        <v>2</v>
      </c>
      <c r="U1409" s="14">
        <f t="shared" si="315"/>
        <v>87</v>
      </c>
      <c r="V1409" s="14">
        <f t="shared" si="316"/>
        <v>50</v>
      </c>
      <c r="W1409" s="14">
        <f t="shared" si="317"/>
        <v>31</v>
      </c>
      <c r="X1409" s="14">
        <f t="shared" si="318"/>
        <v>11</v>
      </c>
      <c r="Y1409" s="14">
        <f t="shared" si="319"/>
        <v>3</v>
      </c>
      <c r="Z1409" s="14">
        <f t="shared" si="320"/>
        <v>0</v>
      </c>
      <c r="AA1409" s="14">
        <f t="shared" si="321"/>
        <v>0</v>
      </c>
      <c r="AB1409" s="14">
        <f t="shared" si="322"/>
        <v>0</v>
      </c>
      <c r="AC1409" s="14">
        <f t="shared" si="323"/>
        <v>0</v>
      </c>
      <c r="AD1409" s="14">
        <f t="shared" si="324"/>
        <v>0</v>
      </c>
      <c r="AE1409" s="14">
        <f t="shared" si="325"/>
        <v>0</v>
      </c>
      <c r="AF1409" s="14">
        <f t="shared" si="326"/>
        <v>0</v>
      </c>
      <c r="AG1409" s="14">
        <f t="shared" si="327"/>
        <v>0</v>
      </c>
      <c r="AH1409" s="14">
        <f t="shared" si="328"/>
        <v>0</v>
      </c>
      <c r="AI1409" s="9">
        <f t="shared" si="329"/>
        <v>35.632183908045981</v>
      </c>
    </row>
    <row r="1410" spans="1:35">
      <c r="A1410" s="1">
        <v>100499</v>
      </c>
      <c r="B1410" s="14">
        <v>86</v>
      </c>
      <c r="C1410" s="14">
        <v>13</v>
      </c>
      <c r="D1410" s="2">
        <v>87.081000000000003</v>
      </c>
      <c r="E1410" s="3">
        <v>5</v>
      </c>
      <c r="F1410" s="14">
        <v>197</v>
      </c>
      <c r="G1410" s="14">
        <v>127</v>
      </c>
      <c r="H1410" s="14">
        <v>110</v>
      </c>
      <c r="I1410" s="14">
        <v>61</v>
      </c>
      <c r="J1410" s="14">
        <v>30</v>
      </c>
      <c r="K1410" s="14">
        <v>20</v>
      </c>
      <c r="L1410" s="14">
        <v>7</v>
      </c>
      <c r="M1410" s="14">
        <v>6</v>
      </c>
      <c r="N1410" s="14">
        <v>3</v>
      </c>
      <c r="O1410" s="14">
        <v>1</v>
      </c>
      <c r="P1410" s="14">
        <v>1</v>
      </c>
      <c r="Q1410" s="14">
        <v>0</v>
      </c>
      <c r="R1410" s="14">
        <v>0</v>
      </c>
      <c r="S1410">
        <v>0</v>
      </c>
      <c r="T1410" s="41">
        <v>2</v>
      </c>
      <c r="U1410" s="14">
        <f t="shared" si="315"/>
        <v>563</v>
      </c>
      <c r="V1410" s="14">
        <f t="shared" si="316"/>
        <v>366</v>
      </c>
      <c r="W1410" s="14">
        <f t="shared" si="317"/>
        <v>239</v>
      </c>
      <c r="X1410" s="14">
        <f t="shared" si="318"/>
        <v>129</v>
      </c>
      <c r="Y1410" s="14">
        <f t="shared" si="319"/>
        <v>68</v>
      </c>
      <c r="Z1410" s="14">
        <f t="shared" si="320"/>
        <v>38</v>
      </c>
      <c r="AA1410" s="14">
        <f t="shared" si="321"/>
        <v>18</v>
      </c>
      <c r="AB1410" s="14">
        <f t="shared" si="322"/>
        <v>11</v>
      </c>
      <c r="AC1410" s="14">
        <f t="shared" si="323"/>
        <v>5</v>
      </c>
      <c r="AD1410" s="14">
        <f t="shared" si="324"/>
        <v>2</v>
      </c>
      <c r="AE1410" s="14">
        <f t="shared" si="325"/>
        <v>1</v>
      </c>
      <c r="AF1410" s="14">
        <f t="shared" si="326"/>
        <v>0</v>
      </c>
      <c r="AG1410" s="14">
        <f t="shared" si="327"/>
        <v>0</v>
      </c>
      <c r="AH1410" s="14">
        <f t="shared" si="328"/>
        <v>0</v>
      </c>
      <c r="AI1410" s="9">
        <f t="shared" si="329"/>
        <v>42.451154529307281</v>
      </c>
    </row>
    <row r="1411" spans="1:35">
      <c r="A1411" s="1">
        <v>100499</v>
      </c>
      <c r="B1411" s="14">
        <v>86</v>
      </c>
      <c r="C1411" s="14">
        <v>14</v>
      </c>
      <c r="D1411" s="2">
        <v>87.131</v>
      </c>
      <c r="E1411" s="3">
        <v>5</v>
      </c>
      <c r="F1411" s="14">
        <v>145</v>
      </c>
      <c r="G1411" s="14">
        <v>89</v>
      </c>
      <c r="H1411" s="14">
        <v>38</v>
      </c>
      <c r="I1411" s="14">
        <v>23</v>
      </c>
      <c r="J1411" s="14">
        <v>17</v>
      </c>
      <c r="K1411" s="14">
        <v>8</v>
      </c>
      <c r="L1411" s="14">
        <v>3</v>
      </c>
      <c r="M1411" s="14">
        <v>3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>
        <v>0</v>
      </c>
      <c r="T1411" s="41">
        <v>2</v>
      </c>
      <c r="U1411" s="14">
        <f t="shared" si="315"/>
        <v>326</v>
      </c>
      <c r="V1411" s="14">
        <f t="shared" si="316"/>
        <v>181</v>
      </c>
      <c r="W1411" s="14">
        <f t="shared" si="317"/>
        <v>92</v>
      </c>
      <c r="X1411" s="14">
        <f t="shared" si="318"/>
        <v>54</v>
      </c>
      <c r="Y1411" s="14">
        <f t="shared" si="319"/>
        <v>31</v>
      </c>
      <c r="Z1411" s="14">
        <f t="shared" si="320"/>
        <v>14</v>
      </c>
      <c r="AA1411" s="14">
        <f t="shared" si="321"/>
        <v>6</v>
      </c>
      <c r="AB1411" s="14">
        <f t="shared" si="322"/>
        <v>3</v>
      </c>
      <c r="AC1411" s="14">
        <f t="shared" si="323"/>
        <v>0</v>
      </c>
      <c r="AD1411" s="14">
        <f t="shared" si="324"/>
        <v>0</v>
      </c>
      <c r="AE1411" s="14">
        <f t="shared" si="325"/>
        <v>0</v>
      </c>
      <c r="AF1411" s="14">
        <f t="shared" si="326"/>
        <v>0</v>
      </c>
      <c r="AG1411" s="14">
        <f t="shared" si="327"/>
        <v>0</v>
      </c>
      <c r="AH1411" s="14">
        <f t="shared" si="328"/>
        <v>0</v>
      </c>
      <c r="AI1411" s="9">
        <f t="shared" si="329"/>
        <v>28.220858895705518</v>
      </c>
    </row>
    <row r="1412" spans="1:35">
      <c r="A1412" s="1">
        <v>100499</v>
      </c>
      <c r="B1412" s="14">
        <v>86</v>
      </c>
      <c r="C1412" s="14">
        <v>15</v>
      </c>
      <c r="D1412" s="2">
        <v>87.180999999999997</v>
      </c>
      <c r="E1412" s="3">
        <v>5</v>
      </c>
      <c r="F1412" s="14">
        <v>81</v>
      </c>
      <c r="G1412" s="14">
        <v>45</v>
      </c>
      <c r="H1412" s="14">
        <v>26</v>
      </c>
      <c r="I1412" s="14">
        <v>5</v>
      </c>
      <c r="J1412" s="14">
        <v>1</v>
      </c>
      <c r="K1412" s="14">
        <v>0</v>
      </c>
      <c r="L1412" s="14">
        <v>1</v>
      </c>
      <c r="M1412" s="14">
        <v>1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>
        <v>0</v>
      </c>
      <c r="T1412" s="41">
        <v>2</v>
      </c>
      <c r="U1412" s="14">
        <f t="shared" si="315"/>
        <v>160</v>
      </c>
      <c r="V1412" s="14">
        <f t="shared" si="316"/>
        <v>79</v>
      </c>
      <c r="W1412" s="14">
        <f t="shared" si="317"/>
        <v>34</v>
      </c>
      <c r="X1412" s="14">
        <f t="shared" si="318"/>
        <v>8</v>
      </c>
      <c r="Y1412" s="14">
        <f t="shared" si="319"/>
        <v>3</v>
      </c>
      <c r="Z1412" s="14">
        <f t="shared" si="320"/>
        <v>2</v>
      </c>
      <c r="AA1412" s="14">
        <f t="shared" si="321"/>
        <v>2</v>
      </c>
      <c r="AB1412" s="14">
        <f t="shared" si="322"/>
        <v>1</v>
      </c>
      <c r="AC1412" s="14">
        <f t="shared" si="323"/>
        <v>0</v>
      </c>
      <c r="AD1412" s="14">
        <f t="shared" si="324"/>
        <v>0</v>
      </c>
      <c r="AE1412" s="14">
        <f t="shared" si="325"/>
        <v>0</v>
      </c>
      <c r="AF1412" s="14">
        <f t="shared" si="326"/>
        <v>0</v>
      </c>
      <c r="AG1412" s="14">
        <f t="shared" si="327"/>
        <v>0</v>
      </c>
      <c r="AH1412" s="14">
        <f t="shared" si="328"/>
        <v>0</v>
      </c>
      <c r="AI1412" s="9">
        <f t="shared" si="329"/>
        <v>21.25</v>
      </c>
    </row>
    <row r="1413" spans="1:35">
      <c r="A1413" s="1">
        <v>100499</v>
      </c>
      <c r="B1413" s="14">
        <v>86</v>
      </c>
      <c r="C1413" s="14">
        <v>16</v>
      </c>
      <c r="D1413" s="2">
        <v>87.230999999999995</v>
      </c>
      <c r="E1413" s="3">
        <v>5</v>
      </c>
      <c r="F1413" s="14">
        <v>34</v>
      </c>
      <c r="G1413" s="14">
        <v>18</v>
      </c>
      <c r="H1413" s="14">
        <v>4</v>
      </c>
      <c r="I1413" s="14">
        <v>1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1</v>
      </c>
      <c r="P1413" s="14">
        <v>0</v>
      </c>
      <c r="Q1413" s="14">
        <v>0</v>
      </c>
      <c r="R1413" s="14">
        <v>0</v>
      </c>
      <c r="S1413">
        <v>0</v>
      </c>
      <c r="T1413" s="41">
        <v>2</v>
      </c>
      <c r="U1413" s="14">
        <f t="shared" si="315"/>
        <v>58</v>
      </c>
      <c r="V1413" s="14">
        <f t="shared" si="316"/>
        <v>24</v>
      </c>
      <c r="W1413" s="14">
        <f t="shared" si="317"/>
        <v>6</v>
      </c>
      <c r="X1413" s="14">
        <f t="shared" si="318"/>
        <v>2</v>
      </c>
      <c r="Y1413" s="14">
        <f t="shared" si="319"/>
        <v>1</v>
      </c>
      <c r="Z1413" s="14">
        <f t="shared" si="320"/>
        <v>1</v>
      </c>
      <c r="AA1413" s="14">
        <f t="shared" si="321"/>
        <v>1</v>
      </c>
      <c r="AB1413" s="14">
        <f t="shared" si="322"/>
        <v>1</v>
      </c>
      <c r="AC1413" s="14">
        <f t="shared" si="323"/>
        <v>1</v>
      </c>
      <c r="AD1413" s="14">
        <f t="shared" si="324"/>
        <v>1</v>
      </c>
      <c r="AE1413" s="14">
        <f t="shared" si="325"/>
        <v>0</v>
      </c>
      <c r="AF1413" s="14">
        <f t="shared" si="326"/>
        <v>0</v>
      </c>
      <c r="AG1413" s="14">
        <f t="shared" si="327"/>
        <v>0</v>
      </c>
      <c r="AH1413" s="14">
        <f t="shared" si="328"/>
        <v>0</v>
      </c>
      <c r="AI1413" s="9">
        <f t="shared" si="329"/>
        <v>10.344827586206897</v>
      </c>
    </row>
    <row r="1414" spans="1:35">
      <c r="A1414" s="1">
        <v>100499</v>
      </c>
      <c r="B1414" s="14">
        <v>86</v>
      </c>
      <c r="C1414" s="14">
        <v>17</v>
      </c>
      <c r="D1414" s="2">
        <v>87.281000000000006</v>
      </c>
      <c r="E1414" s="3">
        <v>5</v>
      </c>
      <c r="F1414" s="14">
        <v>28</v>
      </c>
      <c r="G1414" s="14">
        <v>20</v>
      </c>
      <c r="H1414" s="14">
        <v>10</v>
      </c>
      <c r="I1414" s="14">
        <v>4</v>
      </c>
      <c r="J1414" s="14">
        <v>3</v>
      </c>
      <c r="K1414" s="14">
        <v>1</v>
      </c>
      <c r="L1414" s="14">
        <v>1</v>
      </c>
      <c r="M1414" s="14">
        <v>1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>
        <v>0</v>
      </c>
      <c r="T1414" s="41">
        <v>2</v>
      </c>
      <c r="U1414" s="14">
        <f t="shared" si="315"/>
        <v>68</v>
      </c>
      <c r="V1414" s="14">
        <f t="shared" si="316"/>
        <v>40</v>
      </c>
      <c r="W1414" s="14">
        <f t="shared" si="317"/>
        <v>20</v>
      </c>
      <c r="X1414" s="14">
        <f t="shared" si="318"/>
        <v>10</v>
      </c>
      <c r="Y1414" s="14">
        <f t="shared" si="319"/>
        <v>6</v>
      </c>
      <c r="Z1414" s="14">
        <f t="shared" si="320"/>
        <v>3</v>
      </c>
      <c r="AA1414" s="14">
        <f t="shared" si="321"/>
        <v>2</v>
      </c>
      <c r="AB1414" s="14">
        <f t="shared" si="322"/>
        <v>1</v>
      </c>
      <c r="AC1414" s="14">
        <f t="shared" si="323"/>
        <v>0</v>
      </c>
      <c r="AD1414" s="14">
        <f t="shared" si="324"/>
        <v>0</v>
      </c>
      <c r="AE1414" s="14">
        <f t="shared" si="325"/>
        <v>0</v>
      </c>
      <c r="AF1414" s="14">
        <f t="shared" si="326"/>
        <v>0</v>
      </c>
      <c r="AG1414" s="14">
        <f t="shared" si="327"/>
        <v>0</v>
      </c>
      <c r="AH1414" s="14">
        <f t="shared" si="328"/>
        <v>0</v>
      </c>
      <c r="AI1414" s="9">
        <f t="shared" si="329"/>
        <v>29.411764705882355</v>
      </c>
    </row>
    <row r="1415" spans="1:35">
      <c r="A1415" s="1">
        <v>100499</v>
      </c>
      <c r="B1415" s="14">
        <v>86</v>
      </c>
      <c r="C1415" s="14">
        <v>18</v>
      </c>
      <c r="D1415" s="2">
        <v>87.331000000000003</v>
      </c>
      <c r="E1415" s="3">
        <v>5</v>
      </c>
      <c r="F1415" s="14">
        <v>84</v>
      </c>
      <c r="G1415" s="14">
        <v>60</v>
      </c>
      <c r="H1415" s="14">
        <v>37</v>
      </c>
      <c r="I1415" s="14">
        <v>28</v>
      </c>
      <c r="J1415" s="14">
        <v>7</v>
      </c>
      <c r="K1415" s="14">
        <v>6</v>
      </c>
      <c r="L1415" s="14">
        <v>4</v>
      </c>
      <c r="M1415" s="14">
        <v>2</v>
      </c>
      <c r="N1415" s="14">
        <v>0</v>
      </c>
      <c r="O1415" s="14">
        <v>1</v>
      </c>
      <c r="P1415" s="14">
        <v>0</v>
      </c>
      <c r="Q1415" s="14">
        <v>0</v>
      </c>
      <c r="R1415" s="14">
        <v>0</v>
      </c>
      <c r="S1415">
        <v>0</v>
      </c>
      <c r="T1415" s="41">
        <v>2</v>
      </c>
      <c r="U1415" s="14">
        <f t="shared" si="315"/>
        <v>229</v>
      </c>
      <c r="V1415" s="14">
        <f t="shared" si="316"/>
        <v>145</v>
      </c>
      <c r="W1415" s="14">
        <f t="shared" si="317"/>
        <v>85</v>
      </c>
      <c r="X1415" s="14">
        <f t="shared" si="318"/>
        <v>48</v>
      </c>
      <c r="Y1415" s="14">
        <f t="shared" si="319"/>
        <v>20</v>
      </c>
      <c r="Z1415" s="14">
        <f t="shared" si="320"/>
        <v>13</v>
      </c>
      <c r="AA1415" s="14">
        <f t="shared" si="321"/>
        <v>7</v>
      </c>
      <c r="AB1415" s="14">
        <f t="shared" si="322"/>
        <v>3</v>
      </c>
      <c r="AC1415" s="14">
        <f t="shared" si="323"/>
        <v>1</v>
      </c>
      <c r="AD1415" s="14">
        <f t="shared" si="324"/>
        <v>1</v>
      </c>
      <c r="AE1415" s="14">
        <f t="shared" si="325"/>
        <v>0</v>
      </c>
      <c r="AF1415" s="14">
        <f t="shared" si="326"/>
        <v>0</v>
      </c>
      <c r="AG1415" s="14">
        <f t="shared" si="327"/>
        <v>0</v>
      </c>
      <c r="AH1415" s="14">
        <f t="shared" si="328"/>
        <v>0</v>
      </c>
      <c r="AI1415" s="9">
        <f t="shared" si="329"/>
        <v>37.117903930131</v>
      </c>
    </row>
    <row r="1416" spans="1:35">
      <c r="A1416" s="1">
        <v>100499</v>
      </c>
      <c r="B1416" s="14">
        <v>86</v>
      </c>
      <c r="C1416" s="14">
        <v>19</v>
      </c>
      <c r="D1416" s="2">
        <v>87.381</v>
      </c>
      <c r="E1416" s="3">
        <v>5</v>
      </c>
      <c r="F1416" s="14">
        <v>92</v>
      </c>
      <c r="G1416" s="14">
        <v>67</v>
      </c>
      <c r="H1416" s="14">
        <v>31</v>
      </c>
      <c r="I1416" s="14">
        <v>17</v>
      </c>
      <c r="J1416" s="14">
        <v>9</v>
      </c>
      <c r="K1416" s="14">
        <v>6</v>
      </c>
      <c r="L1416" s="14">
        <v>8</v>
      </c>
      <c r="M1416" s="14">
        <v>1</v>
      </c>
      <c r="N1416" s="14">
        <v>3</v>
      </c>
      <c r="O1416" s="14">
        <v>1</v>
      </c>
      <c r="P1416" s="14">
        <v>0</v>
      </c>
      <c r="Q1416" s="14">
        <v>1</v>
      </c>
      <c r="R1416" s="14">
        <v>0</v>
      </c>
      <c r="S1416">
        <v>0</v>
      </c>
      <c r="T1416" s="41">
        <v>2</v>
      </c>
      <c r="U1416" s="14">
        <f t="shared" si="315"/>
        <v>236</v>
      </c>
      <c r="V1416" s="14">
        <f t="shared" si="316"/>
        <v>144</v>
      </c>
      <c r="W1416" s="14">
        <f t="shared" si="317"/>
        <v>77</v>
      </c>
      <c r="X1416" s="14">
        <f t="shared" si="318"/>
        <v>46</v>
      </c>
      <c r="Y1416" s="14">
        <f t="shared" si="319"/>
        <v>29</v>
      </c>
      <c r="Z1416" s="14">
        <f t="shared" si="320"/>
        <v>20</v>
      </c>
      <c r="AA1416" s="14">
        <f t="shared" si="321"/>
        <v>14</v>
      </c>
      <c r="AB1416" s="14">
        <f t="shared" si="322"/>
        <v>6</v>
      </c>
      <c r="AC1416" s="14">
        <f t="shared" si="323"/>
        <v>5</v>
      </c>
      <c r="AD1416" s="14">
        <f t="shared" si="324"/>
        <v>2</v>
      </c>
      <c r="AE1416" s="14">
        <f t="shared" si="325"/>
        <v>1</v>
      </c>
      <c r="AF1416" s="14">
        <f t="shared" si="326"/>
        <v>1</v>
      </c>
      <c r="AG1416" s="14">
        <f t="shared" si="327"/>
        <v>0</v>
      </c>
      <c r="AH1416" s="14">
        <f t="shared" si="328"/>
        <v>0</v>
      </c>
      <c r="AI1416" s="9">
        <f t="shared" si="329"/>
        <v>32.627118644067799</v>
      </c>
    </row>
    <row r="1417" spans="1:35">
      <c r="A1417" s="1">
        <v>100499</v>
      </c>
      <c r="B1417" s="14">
        <v>86</v>
      </c>
      <c r="C1417" s="14">
        <v>20</v>
      </c>
      <c r="D1417" s="2">
        <v>87.430999999999997</v>
      </c>
      <c r="E1417" s="3">
        <v>5</v>
      </c>
      <c r="F1417" s="14">
        <v>61</v>
      </c>
      <c r="G1417" s="14">
        <v>52</v>
      </c>
      <c r="H1417" s="14">
        <v>22</v>
      </c>
      <c r="I1417" s="14">
        <v>9</v>
      </c>
      <c r="J1417" s="14">
        <v>7</v>
      </c>
      <c r="K1417" s="14">
        <v>3</v>
      </c>
      <c r="L1417" s="14">
        <v>0</v>
      </c>
      <c r="M1417" s="14">
        <v>1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>
        <v>0</v>
      </c>
      <c r="T1417" s="41">
        <v>2</v>
      </c>
      <c r="U1417" s="14">
        <f t="shared" si="315"/>
        <v>155</v>
      </c>
      <c r="V1417" s="14">
        <f t="shared" si="316"/>
        <v>94</v>
      </c>
      <c r="W1417" s="14">
        <f t="shared" si="317"/>
        <v>42</v>
      </c>
      <c r="X1417" s="14">
        <f t="shared" si="318"/>
        <v>20</v>
      </c>
      <c r="Y1417" s="14">
        <f t="shared" si="319"/>
        <v>11</v>
      </c>
      <c r="Z1417" s="14">
        <f t="shared" si="320"/>
        <v>4</v>
      </c>
      <c r="AA1417" s="14">
        <f t="shared" si="321"/>
        <v>1</v>
      </c>
      <c r="AB1417" s="14">
        <f t="shared" si="322"/>
        <v>1</v>
      </c>
      <c r="AC1417" s="14">
        <f t="shared" si="323"/>
        <v>0</v>
      </c>
      <c r="AD1417" s="14">
        <f t="shared" si="324"/>
        <v>0</v>
      </c>
      <c r="AE1417" s="14">
        <f t="shared" si="325"/>
        <v>0</v>
      </c>
      <c r="AF1417" s="14">
        <f t="shared" si="326"/>
        <v>0</v>
      </c>
      <c r="AG1417" s="14">
        <f t="shared" si="327"/>
        <v>0</v>
      </c>
      <c r="AH1417" s="14">
        <f t="shared" si="328"/>
        <v>0</v>
      </c>
      <c r="AI1417" s="9">
        <f t="shared" si="329"/>
        <v>27.096774193548391</v>
      </c>
    </row>
    <row r="1418" spans="1:35">
      <c r="A1418" s="1">
        <v>100499</v>
      </c>
      <c r="B1418" s="14">
        <v>86</v>
      </c>
      <c r="C1418" s="14">
        <v>21</v>
      </c>
      <c r="D1418" s="2">
        <v>87.480999999999995</v>
      </c>
      <c r="E1418" s="3">
        <v>5</v>
      </c>
      <c r="F1418" s="14">
        <v>43</v>
      </c>
      <c r="G1418" s="14">
        <v>31</v>
      </c>
      <c r="H1418" s="14">
        <v>17</v>
      </c>
      <c r="I1418" s="14">
        <v>9</v>
      </c>
      <c r="J1418" s="14">
        <v>7</v>
      </c>
      <c r="K1418" s="14">
        <v>1</v>
      </c>
      <c r="L1418" s="14">
        <v>1</v>
      </c>
      <c r="M1418" s="14">
        <v>1</v>
      </c>
      <c r="N1418" s="14">
        <v>0</v>
      </c>
      <c r="O1418" s="14">
        <v>0</v>
      </c>
      <c r="P1418" s="14">
        <v>0</v>
      </c>
      <c r="Q1418" s="14">
        <v>0</v>
      </c>
      <c r="R1418" s="14">
        <v>0</v>
      </c>
      <c r="S1418">
        <v>0</v>
      </c>
      <c r="T1418" s="41">
        <v>2</v>
      </c>
      <c r="U1418" s="14">
        <f t="shared" si="315"/>
        <v>110</v>
      </c>
      <c r="V1418" s="14">
        <f t="shared" si="316"/>
        <v>67</v>
      </c>
      <c r="W1418" s="14">
        <f t="shared" si="317"/>
        <v>36</v>
      </c>
      <c r="X1418" s="14">
        <f t="shared" si="318"/>
        <v>19</v>
      </c>
      <c r="Y1418" s="14">
        <f t="shared" si="319"/>
        <v>10</v>
      </c>
      <c r="Z1418" s="14">
        <f t="shared" si="320"/>
        <v>3</v>
      </c>
      <c r="AA1418" s="14">
        <f t="shared" si="321"/>
        <v>2</v>
      </c>
      <c r="AB1418" s="14">
        <f t="shared" si="322"/>
        <v>1</v>
      </c>
      <c r="AC1418" s="14">
        <f t="shared" si="323"/>
        <v>0</v>
      </c>
      <c r="AD1418" s="14">
        <f t="shared" si="324"/>
        <v>0</v>
      </c>
      <c r="AE1418" s="14">
        <f t="shared" si="325"/>
        <v>0</v>
      </c>
      <c r="AF1418" s="14">
        <f t="shared" si="326"/>
        <v>0</v>
      </c>
      <c r="AG1418" s="14">
        <f t="shared" si="327"/>
        <v>0</v>
      </c>
      <c r="AH1418" s="14">
        <f t="shared" si="328"/>
        <v>0</v>
      </c>
      <c r="AI1418" s="9">
        <f t="shared" si="329"/>
        <v>32.727272727272727</v>
      </c>
    </row>
    <row r="1419" spans="1:35">
      <c r="A1419" s="1">
        <v>100499</v>
      </c>
      <c r="B1419" s="14">
        <v>87</v>
      </c>
      <c r="C1419" s="14">
        <v>1</v>
      </c>
      <c r="D1419" s="2">
        <v>87.531000000000006</v>
      </c>
      <c r="E1419" s="3">
        <v>5</v>
      </c>
      <c r="F1419" s="14">
        <v>43</v>
      </c>
      <c r="G1419" s="14">
        <v>20</v>
      </c>
      <c r="H1419" s="14">
        <v>12</v>
      </c>
      <c r="I1419" s="14">
        <v>6</v>
      </c>
      <c r="J1419" s="14">
        <v>2</v>
      </c>
      <c r="K1419" s="14">
        <v>0</v>
      </c>
      <c r="L1419" s="14">
        <v>1</v>
      </c>
      <c r="M1419" s="14">
        <v>0</v>
      </c>
      <c r="N1419" s="14">
        <v>1</v>
      </c>
      <c r="O1419" s="14">
        <v>0</v>
      </c>
      <c r="P1419" s="14">
        <v>0</v>
      </c>
      <c r="Q1419" s="14">
        <v>0</v>
      </c>
      <c r="R1419" s="14">
        <v>0</v>
      </c>
      <c r="S1419">
        <v>0</v>
      </c>
      <c r="T1419" s="41">
        <v>2</v>
      </c>
      <c r="U1419" s="14">
        <f t="shared" ref="U1419:U1482" si="330">SUM(F1419:S1419)</f>
        <v>85</v>
      </c>
      <c r="V1419" s="14">
        <f t="shared" ref="V1419:V1482" si="331">SUM(G1419:S1419)</f>
        <v>42</v>
      </c>
      <c r="W1419" s="14">
        <f t="shared" ref="W1419:W1482" si="332">SUM(H1419:S1419)</f>
        <v>22</v>
      </c>
      <c r="X1419" s="14">
        <f t="shared" ref="X1419:X1482" si="333">SUM(I1419:S1419)</f>
        <v>10</v>
      </c>
      <c r="Y1419" s="14">
        <f t="shared" ref="Y1419:Y1482" si="334">SUM(J1419:S1419)</f>
        <v>4</v>
      </c>
      <c r="Z1419" s="14">
        <f t="shared" ref="Z1419:Z1482" si="335">SUM(K1419:S1419)</f>
        <v>2</v>
      </c>
      <c r="AA1419" s="14">
        <f t="shared" ref="AA1419:AA1482" si="336">SUM(L1419:S1419)</f>
        <v>2</v>
      </c>
      <c r="AB1419" s="14">
        <f t="shared" ref="AB1419:AB1482" si="337">SUM(M1419:S1419)</f>
        <v>1</v>
      </c>
      <c r="AC1419" s="14">
        <f t="shared" ref="AC1419:AC1482" si="338">SUM(N1419:S1419)</f>
        <v>1</v>
      </c>
      <c r="AD1419" s="14">
        <f t="shared" ref="AD1419:AD1482" si="339">SUM(O1419:S1419)</f>
        <v>0</v>
      </c>
      <c r="AE1419" s="14">
        <f t="shared" ref="AE1419:AE1482" si="340">SUM(P1419:S1419)</f>
        <v>0</v>
      </c>
      <c r="AF1419" s="14">
        <f t="shared" ref="AF1419:AF1482" si="341">SUM(Q1419:S1419)</f>
        <v>0</v>
      </c>
      <c r="AG1419" s="14">
        <f t="shared" ref="AG1419:AG1482" si="342">SUM(R1419:S1419)</f>
        <v>0</v>
      </c>
      <c r="AH1419" s="14">
        <f t="shared" ref="AH1419:AH1482" si="343">SUM(S1419)</f>
        <v>0</v>
      </c>
      <c r="AI1419" s="9">
        <f t="shared" ref="AI1419:AI1482" si="344">(W1419/U1419)*100</f>
        <v>25.882352941176475</v>
      </c>
    </row>
    <row r="1420" spans="1:35">
      <c r="A1420" s="1">
        <v>100499</v>
      </c>
      <c r="B1420" s="14">
        <v>87</v>
      </c>
      <c r="C1420" s="14">
        <v>2</v>
      </c>
      <c r="D1420" s="2">
        <v>87.581000000000003</v>
      </c>
      <c r="E1420" s="3">
        <v>5</v>
      </c>
      <c r="F1420" s="14">
        <v>44</v>
      </c>
      <c r="G1420" s="14">
        <v>19</v>
      </c>
      <c r="H1420" s="14">
        <v>9</v>
      </c>
      <c r="I1420" s="14">
        <v>3</v>
      </c>
      <c r="J1420" s="14">
        <v>1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>
        <v>0</v>
      </c>
      <c r="T1420" s="41">
        <v>2</v>
      </c>
      <c r="U1420" s="14">
        <f t="shared" si="330"/>
        <v>76</v>
      </c>
      <c r="V1420" s="14">
        <f t="shared" si="331"/>
        <v>32</v>
      </c>
      <c r="W1420" s="14">
        <f t="shared" si="332"/>
        <v>13</v>
      </c>
      <c r="X1420" s="14">
        <f t="shared" si="333"/>
        <v>4</v>
      </c>
      <c r="Y1420" s="14">
        <f t="shared" si="334"/>
        <v>1</v>
      </c>
      <c r="Z1420" s="14">
        <f t="shared" si="335"/>
        <v>0</v>
      </c>
      <c r="AA1420" s="14">
        <f t="shared" si="336"/>
        <v>0</v>
      </c>
      <c r="AB1420" s="14">
        <f t="shared" si="337"/>
        <v>0</v>
      </c>
      <c r="AC1420" s="14">
        <f t="shared" si="338"/>
        <v>0</v>
      </c>
      <c r="AD1420" s="14">
        <f t="shared" si="339"/>
        <v>0</v>
      </c>
      <c r="AE1420" s="14">
        <f t="shared" si="340"/>
        <v>0</v>
      </c>
      <c r="AF1420" s="14">
        <f t="shared" si="341"/>
        <v>0</v>
      </c>
      <c r="AG1420" s="14">
        <f t="shared" si="342"/>
        <v>0</v>
      </c>
      <c r="AH1420" s="14">
        <f t="shared" si="343"/>
        <v>0</v>
      </c>
      <c r="AI1420" s="9">
        <f t="shared" si="344"/>
        <v>17.105263157894736</v>
      </c>
    </row>
    <row r="1421" spans="1:35">
      <c r="A1421" s="1">
        <v>100499</v>
      </c>
      <c r="B1421" s="14">
        <v>87</v>
      </c>
      <c r="C1421" s="14">
        <v>3</v>
      </c>
      <c r="D1421" s="2">
        <v>87.631</v>
      </c>
      <c r="E1421" s="3">
        <v>5</v>
      </c>
      <c r="F1421" s="14">
        <v>30</v>
      </c>
      <c r="G1421" s="14">
        <v>12</v>
      </c>
      <c r="H1421" s="14">
        <v>7</v>
      </c>
      <c r="I1421" s="14">
        <v>5</v>
      </c>
      <c r="J1421" s="14">
        <v>1</v>
      </c>
      <c r="K1421" s="14">
        <v>0</v>
      </c>
      <c r="L1421" s="14">
        <v>0</v>
      </c>
      <c r="M1421" s="14">
        <v>0</v>
      </c>
      <c r="N1421" s="14">
        <v>0</v>
      </c>
      <c r="O1421" s="14">
        <v>0</v>
      </c>
      <c r="P1421" s="14">
        <v>0</v>
      </c>
      <c r="Q1421" s="14">
        <v>0</v>
      </c>
      <c r="R1421" s="14">
        <v>0</v>
      </c>
      <c r="S1421">
        <v>0</v>
      </c>
      <c r="T1421" s="41">
        <v>2</v>
      </c>
      <c r="U1421" s="14">
        <f t="shared" si="330"/>
        <v>55</v>
      </c>
      <c r="V1421" s="14">
        <f t="shared" si="331"/>
        <v>25</v>
      </c>
      <c r="W1421" s="14">
        <f t="shared" si="332"/>
        <v>13</v>
      </c>
      <c r="X1421" s="14">
        <f t="shared" si="333"/>
        <v>6</v>
      </c>
      <c r="Y1421" s="14">
        <f t="shared" si="334"/>
        <v>1</v>
      </c>
      <c r="Z1421" s="14">
        <f t="shared" si="335"/>
        <v>0</v>
      </c>
      <c r="AA1421" s="14">
        <f t="shared" si="336"/>
        <v>0</v>
      </c>
      <c r="AB1421" s="14">
        <f t="shared" si="337"/>
        <v>0</v>
      </c>
      <c r="AC1421" s="14">
        <f t="shared" si="338"/>
        <v>0</v>
      </c>
      <c r="AD1421" s="14">
        <f t="shared" si="339"/>
        <v>0</v>
      </c>
      <c r="AE1421" s="14">
        <f t="shared" si="340"/>
        <v>0</v>
      </c>
      <c r="AF1421" s="14">
        <f t="shared" si="341"/>
        <v>0</v>
      </c>
      <c r="AG1421" s="14">
        <f t="shared" si="342"/>
        <v>0</v>
      </c>
      <c r="AH1421" s="14">
        <f t="shared" si="343"/>
        <v>0</v>
      </c>
      <c r="AI1421" s="9">
        <f t="shared" si="344"/>
        <v>23.636363636363637</v>
      </c>
    </row>
    <row r="1422" spans="1:35">
      <c r="A1422" s="1">
        <v>100499</v>
      </c>
      <c r="B1422" s="14">
        <v>87</v>
      </c>
      <c r="C1422" s="14">
        <v>4</v>
      </c>
      <c r="D1422" s="2">
        <v>87.680999999999997</v>
      </c>
      <c r="E1422" s="3">
        <v>5</v>
      </c>
      <c r="F1422" s="14">
        <v>31</v>
      </c>
      <c r="G1422" s="14">
        <v>10</v>
      </c>
      <c r="H1422" s="14">
        <v>4</v>
      </c>
      <c r="I1422" s="14">
        <v>4</v>
      </c>
      <c r="J1422" s="14">
        <v>2</v>
      </c>
      <c r="K1422" s="14">
        <v>2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>
        <v>0</v>
      </c>
      <c r="T1422" s="41">
        <v>2</v>
      </c>
      <c r="U1422" s="14">
        <f t="shared" si="330"/>
        <v>53</v>
      </c>
      <c r="V1422" s="14">
        <f t="shared" si="331"/>
        <v>22</v>
      </c>
      <c r="W1422" s="14">
        <f t="shared" si="332"/>
        <v>12</v>
      </c>
      <c r="X1422" s="14">
        <f t="shared" si="333"/>
        <v>8</v>
      </c>
      <c r="Y1422" s="14">
        <f t="shared" si="334"/>
        <v>4</v>
      </c>
      <c r="Z1422" s="14">
        <f t="shared" si="335"/>
        <v>2</v>
      </c>
      <c r="AA1422" s="14">
        <f t="shared" si="336"/>
        <v>0</v>
      </c>
      <c r="AB1422" s="14">
        <f t="shared" si="337"/>
        <v>0</v>
      </c>
      <c r="AC1422" s="14">
        <f t="shared" si="338"/>
        <v>0</v>
      </c>
      <c r="AD1422" s="14">
        <f t="shared" si="339"/>
        <v>0</v>
      </c>
      <c r="AE1422" s="14">
        <f t="shared" si="340"/>
        <v>0</v>
      </c>
      <c r="AF1422" s="14">
        <f t="shared" si="341"/>
        <v>0</v>
      </c>
      <c r="AG1422" s="14">
        <f t="shared" si="342"/>
        <v>0</v>
      </c>
      <c r="AH1422" s="14">
        <f t="shared" si="343"/>
        <v>0</v>
      </c>
      <c r="AI1422" s="9">
        <f t="shared" si="344"/>
        <v>22.641509433962266</v>
      </c>
    </row>
    <row r="1423" spans="1:35">
      <c r="A1423" s="1">
        <v>100499</v>
      </c>
      <c r="B1423" s="14">
        <v>87</v>
      </c>
      <c r="C1423" s="14">
        <v>5</v>
      </c>
      <c r="D1423" s="2">
        <v>87.730999999999995</v>
      </c>
      <c r="E1423" s="3">
        <v>5</v>
      </c>
      <c r="F1423" s="14">
        <v>40</v>
      </c>
      <c r="G1423" s="14">
        <v>12</v>
      </c>
      <c r="H1423" s="14">
        <v>6</v>
      </c>
      <c r="I1423" s="14">
        <v>4</v>
      </c>
      <c r="J1423" s="14">
        <v>0</v>
      </c>
      <c r="K1423" s="14">
        <v>4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>
        <v>0</v>
      </c>
      <c r="T1423" s="41">
        <v>2</v>
      </c>
      <c r="U1423" s="14">
        <f t="shared" si="330"/>
        <v>66</v>
      </c>
      <c r="V1423" s="14">
        <f t="shared" si="331"/>
        <v>26</v>
      </c>
      <c r="W1423" s="14">
        <f t="shared" si="332"/>
        <v>14</v>
      </c>
      <c r="X1423" s="14">
        <f t="shared" si="333"/>
        <v>8</v>
      </c>
      <c r="Y1423" s="14">
        <f t="shared" si="334"/>
        <v>4</v>
      </c>
      <c r="Z1423" s="14">
        <f t="shared" si="335"/>
        <v>4</v>
      </c>
      <c r="AA1423" s="14">
        <f t="shared" si="336"/>
        <v>0</v>
      </c>
      <c r="AB1423" s="14">
        <f t="shared" si="337"/>
        <v>0</v>
      </c>
      <c r="AC1423" s="14">
        <f t="shared" si="338"/>
        <v>0</v>
      </c>
      <c r="AD1423" s="14">
        <f t="shared" si="339"/>
        <v>0</v>
      </c>
      <c r="AE1423" s="14">
        <f t="shared" si="340"/>
        <v>0</v>
      </c>
      <c r="AF1423" s="14">
        <f t="shared" si="341"/>
        <v>0</v>
      </c>
      <c r="AG1423" s="14">
        <f t="shared" si="342"/>
        <v>0</v>
      </c>
      <c r="AH1423" s="14">
        <f t="shared" si="343"/>
        <v>0</v>
      </c>
      <c r="AI1423" s="9">
        <f t="shared" si="344"/>
        <v>21.212121212121211</v>
      </c>
    </row>
    <row r="1424" spans="1:35">
      <c r="A1424" s="1">
        <v>100499</v>
      </c>
      <c r="B1424" s="14">
        <v>87</v>
      </c>
      <c r="C1424" s="14">
        <v>6</v>
      </c>
      <c r="D1424" s="2">
        <v>87.781000000000006</v>
      </c>
      <c r="E1424" s="3">
        <v>5</v>
      </c>
      <c r="F1424" s="14">
        <v>8</v>
      </c>
      <c r="G1424" s="14">
        <v>4</v>
      </c>
      <c r="H1424" s="14">
        <v>2</v>
      </c>
      <c r="I1424" s="14">
        <v>0</v>
      </c>
      <c r="J1424" s="14">
        <v>0</v>
      </c>
      <c r="K1424" s="14">
        <v>1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>
        <v>0</v>
      </c>
      <c r="T1424" s="41">
        <v>2</v>
      </c>
      <c r="U1424" s="14">
        <f t="shared" si="330"/>
        <v>15</v>
      </c>
      <c r="V1424" s="14">
        <f t="shared" si="331"/>
        <v>7</v>
      </c>
      <c r="W1424" s="14">
        <f t="shared" si="332"/>
        <v>3</v>
      </c>
      <c r="X1424" s="14">
        <f t="shared" si="333"/>
        <v>1</v>
      </c>
      <c r="Y1424" s="14">
        <f t="shared" si="334"/>
        <v>1</v>
      </c>
      <c r="Z1424" s="14">
        <f t="shared" si="335"/>
        <v>1</v>
      </c>
      <c r="AA1424" s="14">
        <f t="shared" si="336"/>
        <v>0</v>
      </c>
      <c r="AB1424" s="14">
        <f t="shared" si="337"/>
        <v>0</v>
      </c>
      <c r="AC1424" s="14">
        <f t="shared" si="338"/>
        <v>0</v>
      </c>
      <c r="AD1424" s="14">
        <f t="shared" si="339"/>
        <v>0</v>
      </c>
      <c r="AE1424" s="14">
        <f t="shared" si="340"/>
        <v>0</v>
      </c>
      <c r="AF1424" s="14">
        <f t="shared" si="341"/>
        <v>0</v>
      </c>
      <c r="AG1424" s="14">
        <f t="shared" si="342"/>
        <v>0</v>
      </c>
      <c r="AH1424" s="14">
        <f t="shared" si="343"/>
        <v>0</v>
      </c>
      <c r="AI1424" s="9">
        <f t="shared" si="344"/>
        <v>20</v>
      </c>
    </row>
    <row r="1425" spans="1:35">
      <c r="A1425" s="1">
        <v>100499</v>
      </c>
      <c r="B1425" s="14">
        <v>87</v>
      </c>
      <c r="C1425" s="14">
        <v>7</v>
      </c>
      <c r="D1425" s="2">
        <v>87.831000000000003</v>
      </c>
      <c r="E1425" s="3">
        <v>5</v>
      </c>
      <c r="F1425" s="14">
        <v>208</v>
      </c>
      <c r="G1425" s="14">
        <v>91</v>
      </c>
      <c r="H1425" s="14">
        <v>32</v>
      </c>
      <c r="I1425" s="14">
        <v>7</v>
      </c>
      <c r="J1425" s="14">
        <v>6</v>
      </c>
      <c r="K1425" s="14">
        <v>4</v>
      </c>
      <c r="L1425" s="14">
        <v>1</v>
      </c>
      <c r="M1425" s="14">
        <v>1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>
        <v>0</v>
      </c>
      <c r="T1425" s="41">
        <v>2</v>
      </c>
      <c r="U1425" s="14">
        <f t="shared" si="330"/>
        <v>350</v>
      </c>
      <c r="V1425" s="14">
        <f t="shared" si="331"/>
        <v>142</v>
      </c>
      <c r="W1425" s="14">
        <f t="shared" si="332"/>
        <v>51</v>
      </c>
      <c r="X1425" s="14">
        <f t="shared" si="333"/>
        <v>19</v>
      </c>
      <c r="Y1425" s="14">
        <f t="shared" si="334"/>
        <v>12</v>
      </c>
      <c r="Z1425" s="14">
        <f t="shared" si="335"/>
        <v>6</v>
      </c>
      <c r="AA1425" s="14">
        <f t="shared" si="336"/>
        <v>2</v>
      </c>
      <c r="AB1425" s="14">
        <f t="shared" si="337"/>
        <v>1</v>
      </c>
      <c r="AC1425" s="14">
        <f t="shared" si="338"/>
        <v>0</v>
      </c>
      <c r="AD1425" s="14">
        <f t="shared" si="339"/>
        <v>0</v>
      </c>
      <c r="AE1425" s="14">
        <f t="shared" si="340"/>
        <v>0</v>
      </c>
      <c r="AF1425" s="14">
        <f t="shared" si="341"/>
        <v>0</v>
      </c>
      <c r="AG1425" s="14">
        <f t="shared" si="342"/>
        <v>0</v>
      </c>
      <c r="AH1425" s="14">
        <f t="shared" si="343"/>
        <v>0</v>
      </c>
      <c r="AI1425" s="9">
        <f t="shared" si="344"/>
        <v>14.571428571428571</v>
      </c>
    </row>
    <row r="1426" spans="1:35">
      <c r="A1426" s="1">
        <v>100499</v>
      </c>
      <c r="B1426" s="14">
        <v>87</v>
      </c>
      <c r="C1426" s="14">
        <v>8</v>
      </c>
      <c r="D1426" s="2">
        <v>87.881</v>
      </c>
      <c r="E1426" s="3">
        <v>5</v>
      </c>
      <c r="F1426" s="14">
        <v>280</v>
      </c>
      <c r="G1426" s="14">
        <v>107</v>
      </c>
      <c r="H1426" s="14">
        <v>26</v>
      </c>
      <c r="I1426" s="14">
        <v>4</v>
      </c>
      <c r="J1426" s="14">
        <v>4</v>
      </c>
      <c r="K1426" s="14">
        <v>1</v>
      </c>
      <c r="L1426" s="14">
        <v>0</v>
      </c>
      <c r="M1426" s="14">
        <v>0</v>
      </c>
      <c r="N1426" s="14">
        <v>1</v>
      </c>
      <c r="O1426" s="14">
        <v>0</v>
      </c>
      <c r="P1426" s="14">
        <v>0</v>
      </c>
      <c r="Q1426" s="14">
        <v>0</v>
      </c>
      <c r="R1426" s="14">
        <v>0</v>
      </c>
      <c r="S1426">
        <v>0</v>
      </c>
      <c r="T1426" s="41">
        <v>2</v>
      </c>
      <c r="U1426" s="14">
        <f t="shared" si="330"/>
        <v>423</v>
      </c>
      <c r="V1426" s="14">
        <f t="shared" si="331"/>
        <v>143</v>
      </c>
      <c r="W1426" s="14">
        <f t="shared" si="332"/>
        <v>36</v>
      </c>
      <c r="X1426" s="14">
        <f t="shared" si="333"/>
        <v>10</v>
      </c>
      <c r="Y1426" s="14">
        <f t="shared" si="334"/>
        <v>6</v>
      </c>
      <c r="Z1426" s="14">
        <f t="shared" si="335"/>
        <v>2</v>
      </c>
      <c r="AA1426" s="14">
        <f t="shared" si="336"/>
        <v>1</v>
      </c>
      <c r="AB1426" s="14">
        <f t="shared" si="337"/>
        <v>1</v>
      </c>
      <c r="AC1426" s="14">
        <f t="shared" si="338"/>
        <v>1</v>
      </c>
      <c r="AD1426" s="14">
        <f t="shared" si="339"/>
        <v>0</v>
      </c>
      <c r="AE1426" s="14">
        <f t="shared" si="340"/>
        <v>0</v>
      </c>
      <c r="AF1426" s="14">
        <f t="shared" si="341"/>
        <v>0</v>
      </c>
      <c r="AG1426" s="14">
        <f t="shared" si="342"/>
        <v>0</v>
      </c>
      <c r="AH1426" s="14">
        <f t="shared" si="343"/>
        <v>0</v>
      </c>
      <c r="AI1426" s="9">
        <f t="shared" si="344"/>
        <v>8.5106382978723403</v>
      </c>
    </row>
    <row r="1427" spans="1:35">
      <c r="A1427" s="1">
        <v>100499</v>
      </c>
      <c r="B1427" s="14">
        <v>87</v>
      </c>
      <c r="C1427" s="14">
        <v>9</v>
      </c>
      <c r="D1427" s="2">
        <v>87.930999999999997</v>
      </c>
      <c r="E1427" s="3">
        <v>5</v>
      </c>
      <c r="F1427" s="14">
        <v>108</v>
      </c>
      <c r="G1427" s="14">
        <v>34</v>
      </c>
      <c r="H1427" s="14">
        <v>7</v>
      </c>
      <c r="I1427" s="14">
        <v>3</v>
      </c>
      <c r="J1427" s="14">
        <v>0</v>
      </c>
      <c r="K1427" s="14">
        <v>1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>
        <v>0</v>
      </c>
      <c r="T1427" s="41">
        <v>2</v>
      </c>
      <c r="U1427" s="14">
        <f t="shared" si="330"/>
        <v>153</v>
      </c>
      <c r="V1427" s="14">
        <f t="shared" si="331"/>
        <v>45</v>
      </c>
      <c r="W1427" s="14">
        <f t="shared" si="332"/>
        <v>11</v>
      </c>
      <c r="X1427" s="14">
        <f t="shared" si="333"/>
        <v>4</v>
      </c>
      <c r="Y1427" s="14">
        <f t="shared" si="334"/>
        <v>1</v>
      </c>
      <c r="Z1427" s="14">
        <f t="shared" si="335"/>
        <v>1</v>
      </c>
      <c r="AA1427" s="14">
        <f t="shared" si="336"/>
        <v>0</v>
      </c>
      <c r="AB1427" s="14">
        <f t="shared" si="337"/>
        <v>0</v>
      </c>
      <c r="AC1427" s="14">
        <f t="shared" si="338"/>
        <v>0</v>
      </c>
      <c r="AD1427" s="14">
        <f t="shared" si="339"/>
        <v>0</v>
      </c>
      <c r="AE1427" s="14">
        <f t="shared" si="340"/>
        <v>0</v>
      </c>
      <c r="AF1427" s="14">
        <f t="shared" si="341"/>
        <v>0</v>
      </c>
      <c r="AG1427" s="14">
        <f t="shared" si="342"/>
        <v>0</v>
      </c>
      <c r="AH1427" s="14">
        <f t="shared" si="343"/>
        <v>0</v>
      </c>
      <c r="AI1427" s="9">
        <f t="shared" si="344"/>
        <v>7.18954248366013</v>
      </c>
    </row>
    <row r="1428" spans="1:35">
      <c r="A1428" s="1">
        <v>100499</v>
      </c>
      <c r="B1428" s="14">
        <v>87</v>
      </c>
      <c r="C1428" s="14">
        <v>10</v>
      </c>
      <c r="D1428" s="2">
        <v>87.980999999999995</v>
      </c>
      <c r="E1428" s="3">
        <v>5</v>
      </c>
      <c r="F1428" s="14">
        <v>70</v>
      </c>
      <c r="G1428" s="14">
        <v>40</v>
      </c>
      <c r="H1428" s="14">
        <v>6</v>
      </c>
      <c r="I1428" s="14">
        <v>1</v>
      </c>
      <c r="J1428" s="14">
        <v>1</v>
      </c>
      <c r="K1428" s="14">
        <v>0</v>
      </c>
      <c r="L1428" s="14">
        <v>0</v>
      </c>
      <c r="M1428" s="14">
        <v>0</v>
      </c>
      <c r="N1428" s="14">
        <v>1</v>
      </c>
      <c r="O1428" s="14">
        <v>0</v>
      </c>
      <c r="P1428" s="14">
        <v>0</v>
      </c>
      <c r="Q1428" s="14">
        <v>0</v>
      </c>
      <c r="R1428" s="14">
        <v>0</v>
      </c>
      <c r="S1428">
        <v>0</v>
      </c>
      <c r="T1428" s="41">
        <v>2</v>
      </c>
      <c r="U1428" s="14">
        <f t="shared" si="330"/>
        <v>119</v>
      </c>
      <c r="V1428" s="14">
        <f t="shared" si="331"/>
        <v>49</v>
      </c>
      <c r="W1428" s="14">
        <f t="shared" si="332"/>
        <v>9</v>
      </c>
      <c r="X1428" s="14">
        <f t="shared" si="333"/>
        <v>3</v>
      </c>
      <c r="Y1428" s="14">
        <f t="shared" si="334"/>
        <v>2</v>
      </c>
      <c r="Z1428" s="14">
        <f t="shared" si="335"/>
        <v>1</v>
      </c>
      <c r="AA1428" s="14">
        <f t="shared" si="336"/>
        <v>1</v>
      </c>
      <c r="AB1428" s="14">
        <f t="shared" si="337"/>
        <v>1</v>
      </c>
      <c r="AC1428" s="14">
        <f t="shared" si="338"/>
        <v>1</v>
      </c>
      <c r="AD1428" s="14">
        <f t="shared" si="339"/>
        <v>0</v>
      </c>
      <c r="AE1428" s="14">
        <f t="shared" si="340"/>
        <v>0</v>
      </c>
      <c r="AF1428" s="14">
        <f t="shared" si="341"/>
        <v>0</v>
      </c>
      <c r="AG1428" s="14">
        <f t="shared" si="342"/>
        <v>0</v>
      </c>
      <c r="AH1428" s="14">
        <f t="shared" si="343"/>
        <v>0</v>
      </c>
      <c r="AI1428" s="9">
        <f t="shared" si="344"/>
        <v>7.5630252100840334</v>
      </c>
    </row>
    <row r="1429" spans="1:35">
      <c r="A1429" s="1">
        <v>100499</v>
      </c>
      <c r="B1429" s="14">
        <v>87</v>
      </c>
      <c r="C1429" s="14">
        <v>11</v>
      </c>
      <c r="D1429" s="2">
        <v>88.031000000000006</v>
      </c>
      <c r="E1429" s="3">
        <v>5</v>
      </c>
      <c r="F1429" s="14">
        <v>48</v>
      </c>
      <c r="G1429" s="14">
        <v>15</v>
      </c>
      <c r="H1429" s="14">
        <v>1</v>
      </c>
      <c r="I1429" s="14">
        <v>2</v>
      </c>
      <c r="J1429" s="14">
        <v>1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>
        <v>0</v>
      </c>
      <c r="T1429" s="41">
        <v>2</v>
      </c>
      <c r="U1429" s="14">
        <f t="shared" si="330"/>
        <v>67</v>
      </c>
      <c r="V1429" s="14">
        <f t="shared" si="331"/>
        <v>19</v>
      </c>
      <c r="W1429" s="14">
        <f t="shared" si="332"/>
        <v>4</v>
      </c>
      <c r="X1429" s="14">
        <f t="shared" si="333"/>
        <v>3</v>
      </c>
      <c r="Y1429" s="14">
        <f t="shared" si="334"/>
        <v>1</v>
      </c>
      <c r="Z1429" s="14">
        <f t="shared" si="335"/>
        <v>0</v>
      </c>
      <c r="AA1429" s="14">
        <f t="shared" si="336"/>
        <v>0</v>
      </c>
      <c r="AB1429" s="14">
        <f t="shared" si="337"/>
        <v>0</v>
      </c>
      <c r="AC1429" s="14">
        <f t="shared" si="338"/>
        <v>0</v>
      </c>
      <c r="AD1429" s="14">
        <f t="shared" si="339"/>
        <v>0</v>
      </c>
      <c r="AE1429" s="14">
        <f t="shared" si="340"/>
        <v>0</v>
      </c>
      <c r="AF1429" s="14">
        <f t="shared" si="341"/>
        <v>0</v>
      </c>
      <c r="AG1429" s="14">
        <f t="shared" si="342"/>
        <v>0</v>
      </c>
      <c r="AH1429" s="14">
        <f t="shared" si="343"/>
        <v>0</v>
      </c>
      <c r="AI1429" s="9">
        <f t="shared" si="344"/>
        <v>5.9701492537313428</v>
      </c>
    </row>
    <row r="1430" spans="1:35">
      <c r="A1430" s="1">
        <v>100499</v>
      </c>
      <c r="B1430" s="14">
        <v>87</v>
      </c>
      <c r="C1430" s="14">
        <v>12</v>
      </c>
      <c r="D1430" s="2">
        <v>88.081000000000003</v>
      </c>
      <c r="E1430" s="3">
        <v>5</v>
      </c>
      <c r="F1430" s="14">
        <v>43</v>
      </c>
      <c r="G1430" s="14">
        <v>19</v>
      </c>
      <c r="H1430" s="14">
        <v>4</v>
      </c>
      <c r="I1430" s="14">
        <v>0</v>
      </c>
      <c r="J1430" s="14">
        <v>1</v>
      </c>
      <c r="K1430" s="14">
        <v>0</v>
      </c>
      <c r="L1430" s="14">
        <v>0</v>
      </c>
      <c r="M1430" s="14">
        <v>1</v>
      </c>
      <c r="N1430" s="14">
        <v>0</v>
      </c>
      <c r="O1430" s="14">
        <v>0</v>
      </c>
      <c r="P1430" s="14">
        <v>1</v>
      </c>
      <c r="Q1430" s="14">
        <v>0</v>
      </c>
      <c r="R1430" s="14">
        <v>0</v>
      </c>
      <c r="S1430">
        <v>0</v>
      </c>
      <c r="T1430" s="41">
        <v>2</v>
      </c>
      <c r="U1430" s="14">
        <f t="shared" si="330"/>
        <v>69</v>
      </c>
      <c r="V1430" s="14">
        <f t="shared" si="331"/>
        <v>26</v>
      </c>
      <c r="W1430" s="14">
        <f t="shared" si="332"/>
        <v>7</v>
      </c>
      <c r="X1430" s="14">
        <f t="shared" si="333"/>
        <v>3</v>
      </c>
      <c r="Y1430" s="14">
        <f t="shared" si="334"/>
        <v>3</v>
      </c>
      <c r="Z1430" s="14">
        <f t="shared" si="335"/>
        <v>2</v>
      </c>
      <c r="AA1430" s="14">
        <f t="shared" si="336"/>
        <v>2</v>
      </c>
      <c r="AB1430" s="14">
        <f t="shared" si="337"/>
        <v>2</v>
      </c>
      <c r="AC1430" s="14">
        <f t="shared" si="338"/>
        <v>1</v>
      </c>
      <c r="AD1430" s="14">
        <f t="shared" si="339"/>
        <v>1</v>
      </c>
      <c r="AE1430" s="14">
        <f t="shared" si="340"/>
        <v>1</v>
      </c>
      <c r="AF1430" s="14">
        <f t="shared" si="341"/>
        <v>0</v>
      </c>
      <c r="AG1430" s="14">
        <f t="shared" si="342"/>
        <v>0</v>
      </c>
      <c r="AH1430" s="14">
        <f t="shared" si="343"/>
        <v>0</v>
      </c>
      <c r="AI1430" s="9">
        <f t="shared" si="344"/>
        <v>10.144927536231885</v>
      </c>
    </row>
    <row r="1431" spans="1:35">
      <c r="A1431" s="1">
        <v>100499</v>
      </c>
      <c r="B1431" s="14">
        <v>87</v>
      </c>
      <c r="C1431" s="14">
        <v>13</v>
      </c>
      <c r="D1431" s="2">
        <v>88.131</v>
      </c>
      <c r="E1431" s="3">
        <v>5</v>
      </c>
      <c r="F1431" s="14">
        <v>113</v>
      </c>
      <c r="G1431" s="14">
        <v>64</v>
      </c>
      <c r="H1431" s="14">
        <v>21</v>
      </c>
      <c r="I1431" s="14">
        <v>3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>
        <v>0</v>
      </c>
      <c r="T1431" s="41">
        <v>2</v>
      </c>
      <c r="U1431" s="14">
        <f t="shared" si="330"/>
        <v>201</v>
      </c>
      <c r="V1431" s="14">
        <f t="shared" si="331"/>
        <v>88</v>
      </c>
      <c r="W1431" s="14">
        <f t="shared" si="332"/>
        <v>24</v>
      </c>
      <c r="X1431" s="14">
        <f t="shared" si="333"/>
        <v>3</v>
      </c>
      <c r="Y1431" s="14">
        <f t="shared" si="334"/>
        <v>0</v>
      </c>
      <c r="Z1431" s="14">
        <f t="shared" si="335"/>
        <v>0</v>
      </c>
      <c r="AA1431" s="14">
        <f t="shared" si="336"/>
        <v>0</v>
      </c>
      <c r="AB1431" s="14">
        <f t="shared" si="337"/>
        <v>0</v>
      </c>
      <c r="AC1431" s="14">
        <f t="shared" si="338"/>
        <v>0</v>
      </c>
      <c r="AD1431" s="14">
        <f t="shared" si="339"/>
        <v>0</v>
      </c>
      <c r="AE1431" s="14">
        <f t="shared" si="340"/>
        <v>0</v>
      </c>
      <c r="AF1431" s="14">
        <f t="shared" si="341"/>
        <v>0</v>
      </c>
      <c r="AG1431" s="14">
        <f t="shared" si="342"/>
        <v>0</v>
      </c>
      <c r="AH1431" s="14">
        <f t="shared" si="343"/>
        <v>0</v>
      </c>
      <c r="AI1431" s="9">
        <f t="shared" si="344"/>
        <v>11.940298507462686</v>
      </c>
    </row>
    <row r="1432" spans="1:35">
      <c r="A1432" s="1">
        <v>100499</v>
      </c>
      <c r="B1432" s="14">
        <v>87</v>
      </c>
      <c r="C1432" s="14">
        <v>14</v>
      </c>
      <c r="D1432" s="2">
        <v>88.180999999999997</v>
      </c>
      <c r="E1432" s="3">
        <v>5</v>
      </c>
      <c r="F1432" s="14">
        <v>68</v>
      </c>
      <c r="G1432" s="14">
        <v>34</v>
      </c>
      <c r="H1432" s="14">
        <v>8</v>
      </c>
      <c r="I1432" s="14">
        <v>7</v>
      </c>
      <c r="J1432" s="14">
        <v>1</v>
      </c>
      <c r="K1432" s="14">
        <v>3</v>
      </c>
      <c r="L1432" s="14">
        <v>0</v>
      </c>
      <c r="M1432" s="14">
        <v>1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>
        <v>0</v>
      </c>
      <c r="T1432" s="41">
        <v>2</v>
      </c>
      <c r="U1432" s="14">
        <f t="shared" si="330"/>
        <v>122</v>
      </c>
      <c r="V1432" s="14">
        <f t="shared" si="331"/>
        <v>54</v>
      </c>
      <c r="W1432" s="14">
        <f t="shared" si="332"/>
        <v>20</v>
      </c>
      <c r="X1432" s="14">
        <f t="shared" si="333"/>
        <v>12</v>
      </c>
      <c r="Y1432" s="14">
        <f t="shared" si="334"/>
        <v>5</v>
      </c>
      <c r="Z1432" s="14">
        <f t="shared" si="335"/>
        <v>4</v>
      </c>
      <c r="AA1432" s="14">
        <f t="shared" si="336"/>
        <v>1</v>
      </c>
      <c r="AB1432" s="14">
        <f t="shared" si="337"/>
        <v>1</v>
      </c>
      <c r="AC1432" s="14">
        <f t="shared" si="338"/>
        <v>0</v>
      </c>
      <c r="AD1432" s="14">
        <f t="shared" si="339"/>
        <v>0</v>
      </c>
      <c r="AE1432" s="14">
        <f t="shared" si="340"/>
        <v>0</v>
      </c>
      <c r="AF1432" s="14">
        <f t="shared" si="341"/>
        <v>0</v>
      </c>
      <c r="AG1432" s="14">
        <f t="shared" si="342"/>
        <v>0</v>
      </c>
      <c r="AH1432" s="14">
        <f t="shared" si="343"/>
        <v>0</v>
      </c>
      <c r="AI1432" s="9">
        <f t="shared" si="344"/>
        <v>16.393442622950818</v>
      </c>
    </row>
    <row r="1433" spans="1:35">
      <c r="A1433" s="1">
        <v>100499</v>
      </c>
      <c r="B1433" s="14">
        <v>87</v>
      </c>
      <c r="C1433" s="14">
        <v>15</v>
      </c>
      <c r="D1433" s="2">
        <v>88.230999999999995</v>
      </c>
      <c r="E1433" s="3">
        <v>5</v>
      </c>
      <c r="F1433" s="14">
        <v>39</v>
      </c>
      <c r="G1433" s="14">
        <v>16</v>
      </c>
      <c r="H1433" s="14">
        <v>7</v>
      </c>
      <c r="I1433" s="14">
        <v>1</v>
      </c>
      <c r="J1433" s="14">
        <v>1</v>
      </c>
      <c r="K1433" s="14">
        <v>0</v>
      </c>
      <c r="L1433" s="14">
        <v>1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>
        <v>0</v>
      </c>
      <c r="T1433" s="41">
        <v>2</v>
      </c>
      <c r="U1433" s="14">
        <f t="shared" si="330"/>
        <v>65</v>
      </c>
      <c r="V1433" s="14">
        <f t="shared" si="331"/>
        <v>26</v>
      </c>
      <c r="W1433" s="14">
        <f t="shared" si="332"/>
        <v>10</v>
      </c>
      <c r="X1433" s="14">
        <f t="shared" si="333"/>
        <v>3</v>
      </c>
      <c r="Y1433" s="14">
        <f t="shared" si="334"/>
        <v>2</v>
      </c>
      <c r="Z1433" s="14">
        <f t="shared" si="335"/>
        <v>1</v>
      </c>
      <c r="AA1433" s="14">
        <f t="shared" si="336"/>
        <v>1</v>
      </c>
      <c r="AB1433" s="14">
        <f t="shared" si="337"/>
        <v>0</v>
      </c>
      <c r="AC1433" s="14">
        <f t="shared" si="338"/>
        <v>0</v>
      </c>
      <c r="AD1433" s="14">
        <f t="shared" si="339"/>
        <v>0</v>
      </c>
      <c r="AE1433" s="14">
        <f t="shared" si="340"/>
        <v>0</v>
      </c>
      <c r="AF1433" s="14">
        <f t="shared" si="341"/>
        <v>0</v>
      </c>
      <c r="AG1433" s="14">
        <f t="shared" si="342"/>
        <v>0</v>
      </c>
      <c r="AH1433" s="14">
        <f t="shared" si="343"/>
        <v>0</v>
      </c>
      <c r="AI1433" s="9">
        <f t="shared" si="344"/>
        <v>15.384615384615385</v>
      </c>
    </row>
    <row r="1434" spans="1:35">
      <c r="A1434" s="1">
        <v>100499</v>
      </c>
      <c r="B1434" s="14">
        <v>87</v>
      </c>
      <c r="C1434" s="14">
        <v>16</v>
      </c>
      <c r="D1434" s="2">
        <v>88.281000000000006</v>
      </c>
      <c r="E1434" s="3">
        <v>5</v>
      </c>
      <c r="F1434" s="14">
        <v>62</v>
      </c>
      <c r="G1434" s="14">
        <v>22</v>
      </c>
      <c r="H1434" s="14">
        <v>8</v>
      </c>
      <c r="I1434" s="14">
        <v>5</v>
      </c>
      <c r="J1434" s="14">
        <v>5</v>
      </c>
      <c r="K1434" s="14">
        <v>3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>
        <v>0</v>
      </c>
      <c r="T1434" s="41">
        <v>2</v>
      </c>
      <c r="U1434" s="14">
        <f t="shared" si="330"/>
        <v>105</v>
      </c>
      <c r="V1434" s="14">
        <f t="shared" si="331"/>
        <v>43</v>
      </c>
      <c r="W1434" s="14">
        <f t="shared" si="332"/>
        <v>21</v>
      </c>
      <c r="X1434" s="14">
        <f t="shared" si="333"/>
        <v>13</v>
      </c>
      <c r="Y1434" s="14">
        <f t="shared" si="334"/>
        <v>8</v>
      </c>
      <c r="Z1434" s="14">
        <f t="shared" si="335"/>
        <v>3</v>
      </c>
      <c r="AA1434" s="14">
        <f t="shared" si="336"/>
        <v>0</v>
      </c>
      <c r="AB1434" s="14">
        <f t="shared" si="337"/>
        <v>0</v>
      </c>
      <c r="AC1434" s="14">
        <f t="shared" si="338"/>
        <v>0</v>
      </c>
      <c r="AD1434" s="14">
        <f t="shared" si="339"/>
        <v>0</v>
      </c>
      <c r="AE1434" s="14">
        <f t="shared" si="340"/>
        <v>0</v>
      </c>
      <c r="AF1434" s="14">
        <f t="shared" si="341"/>
        <v>0</v>
      </c>
      <c r="AG1434" s="14">
        <f t="shared" si="342"/>
        <v>0</v>
      </c>
      <c r="AH1434" s="14">
        <f t="shared" si="343"/>
        <v>0</v>
      </c>
      <c r="AI1434" s="9">
        <f t="shared" si="344"/>
        <v>20</v>
      </c>
    </row>
    <row r="1435" spans="1:35">
      <c r="A1435" s="1">
        <v>100499</v>
      </c>
      <c r="B1435" s="14">
        <v>87</v>
      </c>
      <c r="C1435" s="14">
        <v>17</v>
      </c>
      <c r="D1435" s="2">
        <v>88.331000000000003</v>
      </c>
      <c r="E1435" s="3">
        <v>5</v>
      </c>
      <c r="F1435" s="14">
        <v>27</v>
      </c>
      <c r="G1435" s="14">
        <v>16</v>
      </c>
      <c r="H1435" s="14">
        <v>3</v>
      </c>
      <c r="I1435" s="14">
        <v>1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>
        <v>0</v>
      </c>
      <c r="T1435" s="41">
        <v>2</v>
      </c>
      <c r="U1435" s="14">
        <f t="shared" si="330"/>
        <v>47</v>
      </c>
      <c r="V1435" s="14">
        <f t="shared" si="331"/>
        <v>20</v>
      </c>
      <c r="W1435" s="14">
        <f t="shared" si="332"/>
        <v>4</v>
      </c>
      <c r="X1435" s="14">
        <f t="shared" si="333"/>
        <v>1</v>
      </c>
      <c r="Y1435" s="14">
        <f t="shared" si="334"/>
        <v>0</v>
      </c>
      <c r="Z1435" s="14">
        <f t="shared" si="335"/>
        <v>0</v>
      </c>
      <c r="AA1435" s="14">
        <f t="shared" si="336"/>
        <v>0</v>
      </c>
      <c r="AB1435" s="14">
        <f t="shared" si="337"/>
        <v>0</v>
      </c>
      <c r="AC1435" s="14">
        <f t="shared" si="338"/>
        <v>0</v>
      </c>
      <c r="AD1435" s="14">
        <f t="shared" si="339"/>
        <v>0</v>
      </c>
      <c r="AE1435" s="14">
        <f t="shared" si="340"/>
        <v>0</v>
      </c>
      <c r="AF1435" s="14">
        <f t="shared" si="341"/>
        <v>0</v>
      </c>
      <c r="AG1435" s="14">
        <f t="shared" si="342"/>
        <v>0</v>
      </c>
      <c r="AH1435" s="14">
        <f t="shared" si="343"/>
        <v>0</v>
      </c>
      <c r="AI1435" s="9">
        <f t="shared" si="344"/>
        <v>8.5106382978723403</v>
      </c>
    </row>
    <row r="1436" spans="1:35">
      <c r="A1436" s="1">
        <v>100499</v>
      </c>
      <c r="B1436" s="14">
        <v>87</v>
      </c>
      <c r="C1436" s="14">
        <v>18</v>
      </c>
      <c r="D1436" s="2">
        <v>88.381</v>
      </c>
      <c r="E1436" s="3">
        <v>5</v>
      </c>
      <c r="F1436" s="14">
        <v>17</v>
      </c>
      <c r="G1436" s="14">
        <v>5</v>
      </c>
      <c r="H1436" s="14">
        <v>2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>
        <v>0</v>
      </c>
      <c r="T1436" s="41">
        <v>2</v>
      </c>
      <c r="U1436" s="14">
        <f t="shared" si="330"/>
        <v>24</v>
      </c>
      <c r="V1436" s="14">
        <f t="shared" si="331"/>
        <v>7</v>
      </c>
      <c r="W1436" s="14">
        <f t="shared" si="332"/>
        <v>2</v>
      </c>
      <c r="X1436" s="14">
        <f t="shared" si="333"/>
        <v>0</v>
      </c>
      <c r="Y1436" s="14">
        <f t="shared" si="334"/>
        <v>0</v>
      </c>
      <c r="Z1436" s="14">
        <f t="shared" si="335"/>
        <v>0</v>
      </c>
      <c r="AA1436" s="14">
        <f t="shared" si="336"/>
        <v>0</v>
      </c>
      <c r="AB1436" s="14">
        <f t="shared" si="337"/>
        <v>0</v>
      </c>
      <c r="AC1436" s="14">
        <f t="shared" si="338"/>
        <v>0</v>
      </c>
      <c r="AD1436" s="14">
        <f t="shared" si="339"/>
        <v>0</v>
      </c>
      <c r="AE1436" s="14">
        <f t="shared" si="340"/>
        <v>0</v>
      </c>
      <c r="AF1436" s="14">
        <f t="shared" si="341"/>
        <v>0</v>
      </c>
      <c r="AG1436" s="14">
        <f t="shared" si="342"/>
        <v>0</v>
      </c>
      <c r="AH1436" s="14">
        <f t="shared" si="343"/>
        <v>0</v>
      </c>
      <c r="AI1436" s="9">
        <f t="shared" si="344"/>
        <v>8.3333333333333321</v>
      </c>
    </row>
    <row r="1437" spans="1:35">
      <c r="A1437" s="1">
        <v>100499</v>
      </c>
      <c r="B1437" s="14">
        <v>87</v>
      </c>
      <c r="C1437" s="14">
        <v>19</v>
      </c>
      <c r="D1437" s="2">
        <v>88.430999999999997</v>
      </c>
      <c r="E1437" s="3">
        <v>5</v>
      </c>
      <c r="F1437" s="14">
        <v>19</v>
      </c>
      <c r="G1437" s="14">
        <v>5</v>
      </c>
      <c r="H1437" s="14">
        <v>2</v>
      </c>
      <c r="I1437" s="14">
        <v>0</v>
      </c>
      <c r="J1437" s="14">
        <v>0</v>
      </c>
      <c r="K1437" s="14">
        <v>1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>
        <v>0</v>
      </c>
      <c r="T1437" s="41">
        <v>2</v>
      </c>
      <c r="U1437" s="14">
        <f t="shared" si="330"/>
        <v>27</v>
      </c>
      <c r="V1437" s="14">
        <f t="shared" si="331"/>
        <v>8</v>
      </c>
      <c r="W1437" s="14">
        <f t="shared" si="332"/>
        <v>3</v>
      </c>
      <c r="X1437" s="14">
        <f t="shared" si="333"/>
        <v>1</v>
      </c>
      <c r="Y1437" s="14">
        <f t="shared" si="334"/>
        <v>1</v>
      </c>
      <c r="Z1437" s="14">
        <f t="shared" si="335"/>
        <v>1</v>
      </c>
      <c r="AA1437" s="14">
        <f t="shared" si="336"/>
        <v>0</v>
      </c>
      <c r="AB1437" s="14">
        <f t="shared" si="337"/>
        <v>0</v>
      </c>
      <c r="AC1437" s="14">
        <f t="shared" si="338"/>
        <v>0</v>
      </c>
      <c r="AD1437" s="14">
        <f t="shared" si="339"/>
        <v>0</v>
      </c>
      <c r="AE1437" s="14">
        <f t="shared" si="340"/>
        <v>0</v>
      </c>
      <c r="AF1437" s="14">
        <f t="shared" si="341"/>
        <v>0</v>
      </c>
      <c r="AG1437" s="14">
        <f t="shared" si="342"/>
        <v>0</v>
      </c>
      <c r="AH1437" s="14">
        <f t="shared" si="343"/>
        <v>0</v>
      </c>
      <c r="AI1437" s="9">
        <f t="shared" si="344"/>
        <v>11.111111111111111</v>
      </c>
    </row>
    <row r="1438" spans="1:35">
      <c r="A1438" s="1">
        <v>100499</v>
      </c>
      <c r="B1438" s="14">
        <v>87</v>
      </c>
      <c r="C1438" s="14">
        <v>20</v>
      </c>
      <c r="D1438" s="2">
        <v>88.480999999999995</v>
      </c>
      <c r="E1438" s="3">
        <v>4</v>
      </c>
      <c r="F1438" s="14">
        <v>31</v>
      </c>
      <c r="G1438" s="14">
        <v>16</v>
      </c>
      <c r="H1438" s="14">
        <v>2</v>
      </c>
      <c r="I1438" s="14">
        <v>2</v>
      </c>
      <c r="J1438" s="14">
        <v>0</v>
      </c>
      <c r="K1438" s="14">
        <v>0</v>
      </c>
      <c r="L1438" s="14">
        <v>1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>
        <v>0</v>
      </c>
      <c r="T1438" s="41">
        <v>2</v>
      </c>
      <c r="U1438" s="14">
        <f t="shared" si="330"/>
        <v>52</v>
      </c>
      <c r="V1438" s="14">
        <f t="shared" si="331"/>
        <v>21</v>
      </c>
      <c r="W1438" s="14">
        <f t="shared" si="332"/>
        <v>5</v>
      </c>
      <c r="X1438" s="14">
        <f t="shared" si="333"/>
        <v>3</v>
      </c>
      <c r="Y1438" s="14">
        <f t="shared" si="334"/>
        <v>1</v>
      </c>
      <c r="Z1438" s="14">
        <f t="shared" si="335"/>
        <v>1</v>
      </c>
      <c r="AA1438" s="14">
        <f t="shared" si="336"/>
        <v>1</v>
      </c>
      <c r="AB1438" s="14">
        <f t="shared" si="337"/>
        <v>0</v>
      </c>
      <c r="AC1438" s="14">
        <f t="shared" si="338"/>
        <v>0</v>
      </c>
      <c r="AD1438" s="14">
        <f t="shared" si="339"/>
        <v>0</v>
      </c>
      <c r="AE1438" s="14">
        <f t="shared" si="340"/>
        <v>0</v>
      </c>
      <c r="AF1438" s="14">
        <f t="shared" si="341"/>
        <v>0</v>
      </c>
      <c r="AG1438" s="14">
        <f t="shared" si="342"/>
        <v>0</v>
      </c>
      <c r="AH1438" s="14">
        <f t="shared" si="343"/>
        <v>0</v>
      </c>
      <c r="AI1438" s="9">
        <f t="shared" si="344"/>
        <v>9.6153846153846168</v>
      </c>
    </row>
    <row r="1439" spans="1:35">
      <c r="A1439" s="1">
        <v>100499</v>
      </c>
      <c r="B1439" s="14">
        <v>87</v>
      </c>
      <c r="C1439" s="14">
        <v>21</v>
      </c>
      <c r="D1439" s="2">
        <v>88.521000000000001</v>
      </c>
      <c r="E1439" s="3">
        <v>4</v>
      </c>
      <c r="F1439" s="14">
        <v>21</v>
      </c>
      <c r="G1439" s="14">
        <v>14</v>
      </c>
      <c r="H1439" s="14">
        <v>1</v>
      </c>
      <c r="I1439" s="14">
        <v>1</v>
      </c>
      <c r="J1439" s="14">
        <v>0</v>
      </c>
      <c r="K1439" s="14">
        <v>1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>
        <v>0</v>
      </c>
      <c r="T1439" s="41">
        <v>2</v>
      </c>
      <c r="U1439" s="14">
        <f t="shared" si="330"/>
        <v>38</v>
      </c>
      <c r="V1439" s="14">
        <f t="shared" si="331"/>
        <v>17</v>
      </c>
      <c r="W1439" s="14">
        <f t="shared" si="332"/>
        <v>3</v>
      </c>
      <c r="X1439" s="14">
        <f t="shared" si="333"/>
        <v>2</v>
      </c>
      <c r="Y1439" s="14">
        <f t="shared" si="334"/>
        <v>1</v>
      </c>
      <c r="Z1439" s="14">
        <f t="shared" si="335"/>
        <v>1</v>
      </c>
      <c r="AA1439" s="14">
        <f t="shared" si="336"/>
        <v>0</v>
      </c>
      <c r="AB1439" s="14">
        <f t="shared" si="337"/>
        <v>0</v>
      </c>
      <c r="AC1439" s="14">
        <f t="shared" si="338"/>
        <v>0</v>
      </c>
      <c r="AD1439" s="14">
        <f t="shared" si="339"/>
        <v>0</v>
      </c>
      <c r="AE1439" s="14">
        <f t="shared" si="340"/>
        <v>0</v>
      </c>
      <c r="AF1439" s="14">
        <f t="shared" si="341"/>
        <v>0</v>
      </c>
      <c r="AG1439" s="14">
        <f t="shared" si="342"/>
        <v>0</v>
      </c>
      <c r="AH1439" s="14">
        <f t="shared" si="343"/>
        <v>0</v>
      </c>
      <c r="AI1439" s="9">
        <f t="shared" si="344"/>
        <v>7.8947368421052628</v>
      </c>
    </row>
    <row r="1440" spans="1:35">
      <c r="A1440" s="1">
        <v>100499</v>
      </c>
      <c r="B1440" s="14">
        <v>87</v>
      </c>
      <c r="C1440" s="14">
        <v>22</v>
      </c>
      <c r="D1440" s="2">
        <v>88.561000000000007</v>
      </c>
      <c r="E1440" s="3">
        <v>3</v>
      </c>
      <c r="F1440" s="14">
        <v>72</v>
      </c>
      <c r="G1440" s="14">
        <v>19</v>
      </c>
      <c r="H1440" s="14">
        <v>3</v>
      </c>
      <c r="I1440" s="14">
        <v>4</v>
      </c>
      <c r="J1440" s="14">
        <v>0</v>
      </c>
      <c r="K1440" s="14">
        <v>0</v>
      </c>
      <c r="L1440" s="14">
        <v>0</v>
      </c>
      <c r="M1440" s="14">
        <v>0</v>
      </c>
      <c r="N1440" s="14">
        <v>0</v>
      </c>
      <c r="O1440" s="14">
        <v>0</v>
      </c>
      <c r="P1440" s="14">
        <v>0</v>
      </c>
      <c r="Q1440" s="14">
        <v>0</v>
      </c>
      <c r="R1440" s="14">
        <v>0</v>
      </c>
      <c r="S1440">
        <v>0</v>
      </c>
      <c r="T1440" s="41">
        <v>2</v>
      </c>
      <c r="U1440" s="14">
        <f t="shared" si="330"/>
        <v>98</v>
      </c>
      <c r="V1440" s="14">
        <f t="shared" si="331"/>
        <v>26</v>
      </c>
      <c r="W1440" s="14">
        <f t="shared" si="332"/>
        <v>7</v>
      </c>
      <c r="X1440" s="14">
        <f t="shared" si="333"/>
        <v>4</v>
      </c>
      <c r="Y1440" s="14">
        <f t="shared" si="334"/>
        <v>0</v>
      </c>
      <c r="Z1440" s="14">
        <f t="shared" si="335"/>
        <v>0</v>
      </c>
      <c r="AA1440" s="14">
        <f t="shared" si="336"/>
        <v>0</v>
      </c>
      <c r="AB1440" s="14">
        <f t="shared" si="337"/>
        <v>0</v>
      </c>
      <c r="AC1440" s="14">
        <f t="shared" si="338"/>
        <v>0</v>
      </c>
      <c r="AD1440" s="14">
        <f t="shared" si="339"/>
        <v>0</v>
      </c>
      <c r="AE1440" s="14">
        <f t="shared" si="340"/>
        <v>0</v>
      </c>
      <c r="AF1440" s="14">
        <f t="shared" si="341"/>
        <v>0</v>
      </c>
      <c r="AG1440" s="14">
        <f t="shared" si="342"/>
        <v>0</v>
      </c>
      <c r="AH1440" s="14">
        <f t="shared" si="343"/>
        <v>0</v>
      </c>
      <c r="AI1440" s="9">
        <f t="shared" si="344"/>
        <v>7.1428571428571423</v>
      </c>
    </row>
    <row r="1441" spans="1:35">
      <c r="A1441" s="1">
        <v>111199</v>
      </c>
      <c r="B1441" s="14">
        <v>88</v>
      </c>
      <c r="C1441" s="14">
        <v>1</v>
      </c>
      <c r="D1441" s="2">
        <v>88.59</v>
      </c>
      <c r="E1441" s="3">
        <v>4.8</v>
      </c>
      <c r="F1441" s="14">
        <v>162</v>
      </c>
      <c r="G1441" s="14">
        <v>118</v>
      </c>
      <c r="H1441" s="14">
        <v>89</v>
      </c>
      <c r="I1441" s="14">
        <v>60</v>
      </c>
      <c r="J1441" s="14">
        <v>35</v>
      </c>
      <c r="K1441" s="14">
        <v>14</v>
      </c>
      <c r="L1441" s="14">
        <v>19</v>
      </c>
      <c r="M1441" s="14">
        <v>9</v>
      </c>
      <c r="N1441" s="14">
        <v>2</v>
      </c>
      <c r="O1441" s="14">
        <v>0</v>
      </c>
      <c r="P1441" s="14">
        <v>0</v>
      </c>
      <c r="Q1441" s="14">
        <v>0</v>
      </c>
      <c r="R1441" s="14">
        <v>0</v>
      </c>
      <c r="S1441">
        <v>0</v>
      </c>
      <c r="T1441" s="41">
        <v>2</v>
      </c>
      <c r="U1441" s="14">
        <f t="shared" si="330"/>
        <v>508</v>
      </c>
      <c r="V1441" s="14">
        <f t="shared" si="331"/>
        <v>346</v>
      </c>
      <c r="W1441" s="14">
        <f t="shared" si="332"/>
        <v>228</v>
      </c>
      <c r="X1441" s="14">
        <f t="shared" si="333"/>
        <v>139</v>
      </c>
      <c r="Y1441" s="14">
        <f t="shared" si="334"/>
        <v>79</v>
      </c>
      <c r="Z1441" s="14">
        <f t="shared" si="335"/>
        <v>44</v>
      </c>
      <c r="AA1441" s="14">
        <f t="shared" si="336"/>
        <v>30</v>
      </c>
      <c r="AB1441" s="14">
        <f t="shared" si="337"/>
        <v>11</v>
      </c>
      <c r="AC1441" s="14">
        <f t="shared" si="338"/>
        <v>2</v>
      </c>
      <c r="AD1441" s="14">
        <f t="shared" si="339"/>
        <v>0</v>
      </c>
      <c r="AE1441" s="14">
        <f t="shared" si="340"/>
        <v>0</v>
      </c>
      <c r="AF1441" s="14">
        <f t="shared" si="341"/>
        <v>0</v>
      </c>
      <c r="AG1441" s="14">
        <f t="shared" si="342"/>
        <v>0</v>
      </c>
      <c r="AH1441" s="14">
        <f t="shared" si="343"/>
        <v>0</v>
      </c>
      <c r="AI1441" s="9">
        <f t="shared" si="344"/>
        <v>44.881889763779526</v>
      </c>
    </row>
    <row r="1442" spans="1:35">
      <c r="A1442" s="1">
        <v>111199</v>
      </c>
      <c r="B1442" s="14">
        <v>88</v>
      </c>
      <c r="C1442" s="14">
        <v>2</v>
      </c>
      <c r="D1442" s="2">
        <v>88.638000000000005</v>
      </c>
      <c r="E1442" s="3">
        <v>4.8</v>
      </c>
      <c r="F1442" s="14">
        <v>523</v>
      </c>
      <c r="G1442" s="14">
        <v>307</v>
      </c>
      <c r="H1442" s="14">
        <v>174</v>
      </c>
      <c r="I1442" s="14">
        <v>93</v>
      </c>
      <c r="J1442" s="14">
        <v>39</v>
      </c>
      <c r="K1442" s="14">
        <v>20</v>
      </c>
      <c r="L1442" s="14">
        <v>11</v>
      </c>
      <c r="M1442" s="14">
        <v>10</v>
      </c>
      <c r="N1442" s="14">
        <v>4</v>
      </c>
      <c r="O1442" s="14">
        <v>1</v>
      </c>
      <c r="P1442" s="14">
        <v>1</v>
      </c>
      <c r="Q1442" s="14">
        <v>0</v>
      </c>
      <c r="R1442" s="14">
        <v>0</v>
      </c>
      <c r="S1442">
        <v>0</v>
      </c>
      <c r="T1442" s="41">
        <v>2</v>
      </c>
      <c r="U1442" s="14">
        <f t="shared" si="330"/>
        <v>1183</v>
      </c>
      <c r="V1442" s="14">
        <f t="shared" si="331"/>
        <v>660</v>
      </c>
      <c r="W1442" s="14">
        <f t="shared" si="332"/>
        <v>353</v>
      </c>
      <c r="X1442" s="14">
        <f t="shared" si="333"/>
        <v>179</v>
      </c>
      <c r="Y1442" s="14">
        <f t="shared" si="334"/>
        <v>86</v>
      </c>
      <c r="Z1442" s="14">
        <f t="shared" si="335"/>
        <v>47</v>
      </c>
      <c r="AA1442" s="14">
        <f t="shared" si="336"/>
        <v>27</v>
      </c>
      <c r="AB1442" s="14">
        <f t="shared" si="337"/>
        <v>16</v>
      </c>
      <c r="AC1442" s="14">
        <f t="shared" si="338"/>
        <v>6</v>
      </c>
      <c r="AD1442" s="14">
        <f t="shared" si="339"/>
        <v>2</v>
      </c>
      <c r="AE1442" s="14">
        <f t="shared" si="340"/>
        <v>1</v>
      </c>
      <c r="AF1442" s="14">
        <f t="shared" si="341"/>
        <v>0</v>
      </c>
      <c r="AG1442" s="14">
        <f t="shared" si="342"/>
        <v>0</v>
      </c>
      <c r="AH1442" s="14">
        <f t="shared" si="343"/>
        <v>0</v>
      </c>
      <c r="AI1442" s="9">
        <f t="shared" si="344"/>
        <v>29.839391377852913</v>
      </c>
    </row>
    <row r="1443" spans="1:35">
      <c r="A1443" s="1">
        <v>111199</v>
      </c>
      <c r="B1443" s="14">
        <v>88</v>
      </c>
      <c r="C1443" s="14">
        <v>3</v>
      </c>
      <c r="D1443" s="2">
        <v>88.686000000000007</v>
      </c>
      <c r="E1443" s="3">
        <v>4.8</v>
      </c>
      <c r="F1443" s="14">
        <v>115</v>
      </c>
      <c r="G1443" s="14">
        <v>61</v>
      </c>
      <c r="H1443" s="14">
        <v>42</v>
      </c>
      <c r="I1443" s="14">
        <v>29</v>
      </c>
      <c r="J1443" s="14">
        <v>20</v>
      </c>
      <c r="K1443" s="14">
        <v>5</v>
      </c>
      <c r="L1443" s="14">
        <v>6</v>
      </c>
      <c r="M1443" s="14">
        <v>1</v>
      </c>
      <c r="N1443" s="14">
        <v>0</v>
      </c>
      <c r="O1443" s="14">
        <v>0</v>
      </c>
      <c r="P1443" s="14">
        <v>0</v>
      </c>
      <c r="Q1443" s="14">
        <v>0</v>
      </c>
      <c r="R1443" s="14">
        <v>0</v>
      </c>
      <c r="S1443">
        <v>0</v>
      </c>
      <c r="T1443" s="41">
        <v>2</v>
      </c>
      <c r="U1443" s="14">
        <f t="shared" si="330"/>
        <v>279</v>
      </c>
      <c r="V1443" s="14">
        <f t="shared" si="331"/>
        <v>164</v>
      </c>
      <c r="W1443" s="14">
        <f t="shared" si="332"/>
        <v>103</v>
      </c>
      <c r="X1443" s="14">
        <f t="shared" si="333"/>
        <v>61</v>
      </c>
      <c r="Y1443" s="14">
        <f t="shared" si="334"/>
        <v>32</v>
      </c>
      <c r="Z1443" s="14">
        <f t="shared" si="335"/>
        <v>12</v>
      </c>
      <c r="AA1443" s="14">
        <f t="shared" si="336"/>
        <v>7</v>
      </c>
      <c r="AB1443" s="14">
        <f t="shared" si="337"/>
        <v>1</v>
      </c>
      <c r="AC1443" s="14">
        <f t="shared" si="338"/>
        <v>0</v>
      </c>
      <c r="AD1443" s="14">
        <f t="shared" si="339"/>
        <v>0</v>
      </c>
      <c r="AE1443" s="14">
        <f t="shared" si="340"/>
        <v>0</v>
      </c>
      <c r="AF1443" s="14">
        <f t="shared" si="341"/>
        <v>0</v>
      </c>
      <c r="AG1443" s="14">
        <f t="shared" si="342"/>
        <v>0</v>
      </c>
      <c r="AH1443" s="14">
        <f t="shared" si="343"/>
        <v>0</v>
      </c>
      <c r="AI1443" s="9">
        <f t="shared" si="344"/>
        <v>36.917562724014338</v>
      </c>
    </row>
    <row r="1444" spans="1:35">
      <c r="A1444" s="1">
        <v>111199</v>
      </c>
      <c r="B1444" s="14">
        <v>88</v>
      </c>
      <c r="C1444" s="14">
        <v>4</v>
      </c>
      <c r="D1444" s="2">
        <v>88.734000000000009</v>
      </c>
      <c r="E1444" s="3">
        <v>4.8</v>
      </c>
      <c r="F1444" s="14">
        <v>103</v>
      </c>
      <c r="G1444" s="14">
        <v>55</v>
      </c>
      <c r="H1444" s="14">
        <v>50</v>
      </c>
      <c r="I1444" s="14">
        <v>26</v>
      </c>
      <c r="J1444" s="14">
        <v>7</v>
      </c>
      <c r="K1444" s="14">
        <v>5</v>
      </c>
      <c r="L1444" s="14">
        <v>4</v>
      </c>
      <c r="M1444" s="14">
        <v>2</v>
      </c>
      <c r="N1444" s="14">
        <v>0</v>
      </c>
      <c r="O1444" s="14">
        <v>1</v>
      </c>
      <c r="P1444" s="14">
        <v>0</v>
      </c>
      <c r="Q1444" s="14">
        <v>0</v>
      </c>
      <c r="R1444" s="14">
        <v>0</v>
      </c>
      <c r="S1444">
        <v>0</v>
      </c>
      <c r="T1444" s="41">
        <v>2</v>
      </c>
      <c r="U1444" s="14">
        <f t="shared" si="330"/>
        <v>253</v>
      </c>
      <c r="V1444" s="14">
        <f t="shared" si="331"/>
        <v>150</v>
      </c>
      <c r="W1444" s="14">
        <f t="shared" si="332"/>
        <v>95</v>
      </c>
      <c r="X1444" s="14">
        <f t="shared" si="333"/>
        <v>45</v>
      </c>
      <c r="Y1444" s="14">
        <f t="shared" si="334"/>
        <v>19</v>
      </c>
      <c r="Z1444" s="14">
        <f t="shared" si="335"/>
        <v>12</v>
      </c>
      <c r="AA1444" s="14">
        <f t="shared" si="336"/>
        <v>7</v>
      </c>
      <c r="AB1444" s="14">
        <f t="shared" si="337"/>
        <v>3</v>
      </c>
      <c r="AC1444" s="14">
        <f t="shared" si="338"/>
        <v>1</v>
      </c>
      <c r="AD1444" s="14">
        <f t="shared" si="339"/>
        <v>1</v>
      </c>
      <c r="AE1444" s="14">
        <f t="shared" si="340"/>
        <v>0</v>
      </c>
      <c r="AF1444" s="14">
        <f t="shared" si="341"/>
        <v>0</v>
      </c>
      <c r="AG1444" s="14">
        <f t="shared" si="342"/>
        <v>0</v>
      </c>
      <c r="AH1444" s="14">
        <f t="shared" si="343"/>
        <v>0</v>
      </c>
      <c r="AI1444" s="9">
        <f t="shared" si="344"/>
        <v>37.549407114624508</v>
      </c>
    </row>
    <row r="1445" spans="1:35">
      <c r="A1445" s="1">
        <v>111199</v>
      </c>
      <c r="B1445" s="14">
        <v>88</v>
      </c>
      <c r="C1445" s="14">
        <v>5</v>
      </c>
      <c r="D1445" s="2">
        <v>88.782000000000011</v>
      </c>
      <c r="E1445" s="3">
        <v>4.8</v>
      </c>
      <c r="F1445" s="14">
        <v>113</v>
      </c>
      <c r="G1445" s="14">
        <v>66</v>
      </c>
      <c r="H1445" s="14">
        <v>35</v>
      </c>
      <c r="I1445" s="14">
        <v>14</v>
      </c>
      <c r="J1445" s="14">
        <v>13</v>
      </c>
      <c r="K1445" s="14">
        <v>10</v>
      </c>
      <c r="L1445" s="14">
        <v>7</v>
      </c>
      <c r="M1445" s="14">
        <v>1</v>
      </c>
      <c r="N1445" s="14">
        <v>0</v>
      </c>
      <c r="O1445" s="14">
        <v>0</v>
      </c>
      <c r="P1445" s="14">
        <v>0</v>
      </c>
      <c r="Q1445" s="14">
        <v>0</v>
      </c>
      <c r="R1445" s="14">
        <v>0</v>
      </c>
      <c r="S1445">
        <v>0</v>
      </c>
      <c r="T1445" s="41">
        <v>2</v>
      </c>
      <c r="U1445" s="14">
        <f t="shared" si="330"/>
        <v>259</v>
      </c>
      <c r="V1445" s="14">
        <f t="shared" si="331"/>
        <v>146</v>
      </c>
      <c r="W1445" s="14">
        <f t="shared" si="332"/>
        <v>80</v>
      </c>
      <c r="X1445" s="14">
        <f t="shared" si="333"/>
        <v>45</v>
      </c>
      <c r="Y1445" s="14">
        <f t="shared" si="334"/>
        <v>31</v>
      </c>
      <c r="Z1445" s="14">
        <f t="shared" si="335"/>
        <v>18</v>
      </c>
      <c r="AA1445" s="14">
        <f t="shared" si="336"/>
        <v>8</v>
      </c>
      <c r="AB1445" s="14">
        <f t="shared" si="337"/>
        <v>1</v>
      </c>
      <c r="AC1445" s="14">
        <f t="shared" si="338"/>
        <v>0</v>
      </c>
      <c r="AD1445" s="14">
        <f t="shared" si="339"/>
        <v>0</v>
      </c>
      <c r="AE1445" s="14">
        <f t="shared" si="340"/>
        <v>0</v>
      </c>
      <c r="AF1445" s="14">
        <f t="shared" si="341"/>
        <v>0</v>
      </c>
      <c r="AG1445" s="14">
        <f t="shared" si="342"/>
        <v>0</v>
      </c>
      <c r="AH1445" s="14">
        <f t="shared" si="343"/>
        <v>0</v>
      </c>
      <c r="AI1445" s="9">
        <f t="shared" si="344"/>
        <v>30.888030888030887</v>
      </c>
    </row>
    <row r="1446" spans="1:35">
      <c r="A1446" s="1">
        <v>111199</v>
      </c>
      <c r="B1446" s="14">
        <v>88</v>
      </c>
      <c r="C1446" s="14">
        <v>6</v>
      </c>
      <c r="D1446" s="2">
        <v>88.830000000000013</v>
      </c>
      <c r="E1446" s="3">
        <v>6.4</v>
      </c>
      <c r="F1446" s="14">
        <v>109</v>
      </c>
      <c r="G1446" s="14">
        <v>58</v>
      </c>
      <c r="H1446" s="14">
        <v>25</v>
      </c>
      <c r="I1446" s="14">
        <v>14</v>
      </c>
      <c r="J1446" s="14">
        <v>9</v>
      </c>
      <c r="K1446" s="14">
        <v>6</v>
      </c>
      <c r="L1446" s="14">
        <v>2</v>
      </c>
      <c r="M1446" s="14">
        <v>3</v>
      </c>
      <c r="N1446" s="14">
        <v>0</v>
      </c>
      <c r="O1446" s="14">
        <v>1</v>
      </c>
      <c r="P1446" s="14">
        <v>0</v>
      </c>
      <c r="Q1446" s="14">
        <v>0</v>
      </c>
      <c r="R1446" s="14">
        <v>0</v>
      </c>
      <c r="S1446">
        <v>0</v>
      </c>
      <c r="T1446" s="41">
        <v>2</v>
      </c>
      <c r="U1446" s="14">
        <f t="shared" si="330"/>
        <v>227</v>
      </c>
      <c r="V1446" s="14">
        <f t="shared" si="331"/>
        <v>118</v>
      </c>
      <c r="W1446" s="14">
        <f t="shared" si="332"/>
        <v>60</v>
      </c>
      <c r="X1446" s="14">
        <f t="shared" si="333"/>
        <v>35</v>
      </c>
      <c r="Y1446" s="14">
        <f t="shared" si="334"/>
        <v>21</v>
      </c>
      <c r="Z1446" s="14">
        <f t="shared" si="335"/>
        <v>12</v>
      </c>
      <c r="AA1446" s="14">
        <f t="shared" si="336"/>
        <v>6</v>
      </c>
      <c r="AB1446" s="14">
        <f t="shared" si="337"/>
        <v>4</v>
      </c>
      <c r="AC1446" s="14">
        <f t="shared" si="338"/>
        <v>1</v>
      </c>
      <c r="AD1446" s="14">
        <f t="shared" si="339"/>
        <v>1</v>
      </c>
      <c r="AE1446" s="14">
        <f t="shared" si="340"/>
        <v>0</v>
      </c>
      <c r="AF1446" s="14">
        <f t="shared" si="341"/>
        <v>0</v>
      </c>
      <c r="AG1446" s="14">
        <f t="shared" si="342"/>
        <v>0</v>
      </c>
      <c r="AH1446" s="14">
        <f t="shared" si="343"/>
        <v>0</v>
      </c>
      <c r="AI1446" s="9">
        <f t="shared" si="344"/>
        <v>26.431718061674008</v>
      </c>
    </row>
    <row r="1447" spans="1:35">
      <c r="A1447" s="1">
        <v>111199</v>
      </c>
      <c r="B1447" s="14">
        <v>88</v>
      </c>
      <c r="C1447" s="14">
        <v>7</v>
      </c>
      <c r="D1447" s="2">
        <v>88.894000000000005</v>
      </c>
      <c r="E1447" s="3">
        <v>4.8</v>
      </c>
      <c r="F1447" s="14">
        <v>111</v>
      </c>
      <c r="G1447" s="14">
        <v>63</v>
      </c>
      <c r="H1447" s="14">
        <v>35</v>
      </c>
      <c r="I1447" s="14">
        <v>31</v>
      </c>
      <c r="J1447" s="14">
        <v>16</v>
      </c>
      <c r="K1447" s="14">
        <v>6</v>
      </c>
      <c r="L1447" s="14">
        <v>6</v>
      </c>
      <c r="M1447" s="14">
        <v>2</v>
      </c>
      <c r="N1447" s="14">
        <v>1</v>
      </c>
      <c r="O1447" s="14">
        <v>0</v>
      </c>
      <c r="P1447" s="14">
        <v>0</v>
      </c>
      <c r="Q1447" s="14">
        <v>1</v>
      </c>
      <c r="R1447" s="14">
        <v>0</v>
      </c>
      <c r="S1447">
        <v>0</v>
      </c>
      <c r="T1447" s="41">
        <v>2</v>
      </c>
      <c r="U1447" s="14">
        <f t="shared" si="330"/>
        <v>272</v>
      </c>
      <c r="V1447" s="14">
        <f t="shared" si="331"/>
        <v>161</v>
      </c>
      <c r="W1447" s="14">
        <f t="shared" si="332"/>
        <v>98</v>
      </c>
      <c r="X1447" s="14">
        <f t="shared" si="333"/>
        <v>63</v>
      </c>
      <c r="Y1447" s="14">
        <f t="shared" si="334"/>
        <v>32</v>
      </c>
      <c r="Z1447" s="14">
        <f t="shared" si="335"/>
        <v>16</v>
      </c>
      <c r="AA1447" s="14">
        <f t="shared" si="336"/>
        <v>10</v>
      </c>
      <c r="AB1447" s="14">
        <f t="shared" si="337"/>
        <v>4</v>
      </c>
      <c r="AC1447" s="14">
        <f t="shared" si="338"/>
        <v>2</v>
      </c>
      <c r="AD1447" s="14">
        <f t="shared" si="339"/>
        <v>1</v>
      </c>
      <c r="AE1447" s="14">
        <f t="shared" si="340"/>
        <v>1</v>
      </c>
      <c r="AF1447" s="14">
        <f t="shared" si="341"/>
        <v>1</v>
      </c>
      <c r="AG1447" s="14">
        <f t="shared" si="342"/>
        <v>0</v>
      </c>
      <c r="AH1447" s="14">
        <f t="shared" si="343"/>
        <v>0</v>
      </c>
      <c r="AI1447" s="9">
        <f t="shared" si="344"/>
        <v>36.029411764705884</v>
      </c>
    </row>
    <row r="1448" spans="1:35">
      <c r="A1448" s="1">
        <v>111199</v>
      </c>
      <c r="B1448" s="14">
        <v>88</v>
      </c>
      <c r="C1448" s="14">
        <v>8</v>
      </c>
      <c r="D1448" s="2">
        <v>88.942000000000007</v>
      </c>
      <c r="E1448" s="3">
        <v>4.8</v>
      </c>
      <c r="F1448" s="14">
        <v>160</v>
      </c>
      <c r="G1448" s="14">
        <v>123</v>
      </c>
      <c r="H1448" s="14">
        <v>91</v>
      </c>
      <c r="I1448" s="14">
        <v>78</v>
      </c>
      <c r="J1448" s="14">
        <v>59</v>
      </c>
      <c r="K1448" s="14">
        <v>41</v>
      </c>
      <c r="L1448" s="14">
        <v>22</v>
      </c>
      <c r="M1448" s="14">
        <v>7</v>
      </c>
      <c r="N1448" s="14">
        <v>5</v>
      </c>
      <c r="O1448" s="14">
        <v>3</v>
      </c>
      <c r="P1448" s="14">
        <v>0</v>
      </c>
      <c r="Q1448" s="14">
        <v>0</v>
      </c>
      <c r="R1448" s="14">
        <v>0</v>
      </c>
      <c r="S1448">
        <v>0</v>
      </c>
      <c r="T1448" s="41">
        <v>2</v>
      </c>
      <c r="U1448" s="14">
        <f t="shared" si="330"/>
        <v>589</v>
      </c>
      <c r="V1448" s="14">
        <f t="shared" si="331"/>
        <v>429</v>
      </c>
      <c r="W1448" s="14">
        <f t="shared" si="332"/>
        <v>306</v>
      </c>
      <c r="X1448" s="14">
        <f t="shared" si="333"/>
        <v>215</v>
      </c>
      <c r="Y1448" s="14">
        <f t="shared" si="334"/>
        <v>137</v>
      </c>
      <c r="Z1448" s="14">
        <f t="shared" si="335"/>
        <v>78</v>
      </c>
      <c r="AA1448" s="14">
        <f t="shared" si="336"/>
        <v>37</v>
      </c>
      <c r="AB1448" s="14">
        <f t="shared" si="337"/>
        <v>15</v>
      </c>
      <c r="AC1448" s="14">
        <f t="shared" si="338"/>
        <v>8</v>
      </c>
      <c r="AD1448" s="14">
        <f t="shared" si="339"/>
        <v>3</v>
      </c>
      <c r="AE1448" s="14">
        <f t="shared" si="340"/>
        <v>0</v>
      </c>
      <c r="AF1448" s="14">
        <f t="shared" si="341"/>
        <v>0</v>
      </c>
      <c r="AG1448" s="14">
        <f t="shared" si="342"/>
        <v>0</v>
      </c>
      <c r="AH1448" s="14">
        <f t="shared" si="343"/>
        <v>0</v>
      </c>
      <c r="AI1448" s="9">
        <f t="shared" si="344"/>
        <v>51.952461799660441</v>
      </c>
    </row>
    <row r="1449" spans="1:35">
      <c r="A1449" s="1">
        <v>111199</v>
      </c>
      <c r="B1449" s="14">
        <v>88</v>
      </c>
      <c r="C1449" s="14">
        <v>9</v>
      </c>
      <c r="D1449" s="2">
        <v>88.990000000000009</v>
      </c>
      <c r="E1449" s="3">
        <v>4.8</v>
      </c>
      <c r="F1449" s="14">
        <v>550</v>
      </c>
      <c r="G1449" s="14">
        <v>405</v>
      </c>
      <c r="H1449" s="14">
        <v>316</v>
      </c>
      <c r="I1449" s="14">
        <v>208</v>
      </c>
      <c r="J1449" s="14">
        <v>130</v>
      </c>
      <c r="K1449" s="14">
        <v>115</v>
      </c>
      <c r="L1449" s="14">
        <v>57</v>
      </c>
      <c r="M1449" s="14">
        <v>54</v>
      </c>
      <c r="N1449" s="14">
        <v>21</v>
      </c>
      <c r="O1449" s="14">
        <v>7</v>
      </c>
      <c r="P1449" s="14">
        <v>2</v>
      </c>
      <c r="Q1449" s="14">
        <v>0</v>
      </c>
      <c r="R1449" s="14">
        <v>1</v>
      </c>
      <c r="S1449">
        <v>1</v>
      </c>
      <c r="T1449" s="41">
        <v>2</v>
      </c>
      <c r="U1449" s="14">
        <f t="shared" si="330"/>
        <v>1867</v>
      </c>
      <c r="V1449" s="14">
        <f t="shared" si="331"/>
        <v>1317</v>
      </c>
      <c r="W1449" s="14">
        <f t="shared" si="332"/>
        <v>912</v>
      </c>
      <c r="X1449" s="14">
        <f t="shared" si="333"/>
        <v>596</v>
      </c>
      <c r="Y1449" s="14">
        <f t="shared" si="334"/>
        <v>388</v>
      </c>
      <c r="Z1449" s="14">
        <f t="shared" si="335"/>
        <v>258</v>
      </c>
      <c r="AA1449" s="14">
        <f t="shared" si="336"/>
        <v>143</v>
      </c>
      <c r="AB1449" s="14">
        <f t="shared" si="337"/>
        <v>86</v>
      </c>
      <c r="AC1449" s="14">
        <f t="shared" si="338"/>
        <v>32</v>
      </c>
      <c r="AD1449" s="14">
        <f t="shared" si="339"/>
        <v>11</v>
      </c>
      <c r="AE1449" s="14">
        <f t="shared" si="340"/>
        <v>4</v>
      </c>
      <c r="AF1449" s="14">
        <f t="shared" si="341"/>
        <v>2</v>
      </c>
      <c r="AG1449" s="14">
        <f t="shared" si="342"/>
        <v>2</v>
      </c>
      <c r="AH1449" s="14">
        <f t="shared" si="343"/>
        <v>1</v>
      </c>
      <c r="AI1449" s="9">
        <f t="shared" si="344"/>
        <v>48.848419925013395</v>
      </c>
    </row>
    <row r="1450" spans="1:35">
      <c r="A1450" s="1">
        <v>111199</v>
      </c>
      <c r="B1450" s="14">
        <v>88</v>
      </c>
      <c r="C1450" s="14">
        <v>10</v>
      </c>
      <c r="D1450" s="2">
        <v>89.038000000000011</v>
      </c>
      <c r="E1450" s="3">
        <v>4.8</v>
      </c>
      <c r="F1450" s="14">
        <v>166</v>
      </c>
      <c r="G1450" s="14">
        <v>83</v>
      </c>
      <c r="H1450" s="14">
        <v>56</v>
      </c>
      <c r="I1450" s="14">
        <v>24</v>
      </c>
      <c r="J1450" s="14">
        <v>10</v>
      </c>
      <c r="K1450" s="14">
        <v>5</v>
      </c>
      <c r="L1450" s="14">
        <v>4</v>
      </c>
      <c r="M1450" s="14">
        <v>0</v>
      </c>
      <c r="N1450" s="14">
        <v>1</v>
      </c>
      <c r="O1450" s="14">
        <v>2</v>
      </c>
      <c r="P1450" s="14">
        <v>0</v>
      </c>
      <c r="Q1450" s="14">
        <v>0</v>
      </c>
      <c r="R1450" s="14">
        <v>0</v>
      </c>
      <c r="S1450">
        <v>0</v>
      </c>
      <c r="T1450" s="41">
        <v>2</v>
      </c>
      <c r="U1450" s="14">
        <f t="shared" si="330"/>
        <v>351</v>
      </c>
      <c r="V1450" s="14">
        <f t="shared" si="331"/>
        <v>185</v>
      </c>
      <c r="W1450" s="14">
        <f t="shared" si="332"/>
        <v>102</v>
      </c>
      <c r="X1450" s="14">
        <f t="shared" si="333"/>
        <v>46</v>
      </c>
      <c r="Y1450" s="14">
        <f t="shared" si="334"/>
        <v>22</v>
      </c>
      <c r="Z1450" s="14">
        <f t="shared" si="335"/>
        <v>12</v>
      </c>
      <c r="AA1450" s="14">
        <f t="shared" si="336"/>
        <v>7</v>
      </c>
      <c r="AB1450" s="14">
        <f t="shared" si="337"/>
        <v>3</v>
      </c>
      <c r="AC1450" s="14">
        <f t="shared" si="338"/>
        <v>3</v>
      </c>
      <c r="AD1450" s="14">
        <f t="shared" si="339"/>
        <v>2</v>
      </c>
      <c r="AE1450" s="14">
        <f t="shared" si="340"/>
        <v>0</v>
      </c>
      <c r="AF1450" s="14">
        <f t="shared" si="341"/>
        <v>0</v>
      </c>
      <c r="AG1450" s="14">
        <f t="shared" si="342"/>
        <v>0</v>
      </c>
      <c r="AH1450" s="14">
        <f t="shared" si="343"/>
        <v>0</v>
      </c>
      <c r="AI1450" s="9">
        <f t="shared" si="344"/>
        <v>29.059829059829063</v>
      </c>
    </row>
    <row r="1451" spans="1:35">
      <c r="A1451" s="1">
        <v>111199</v>
      </c>
      <c r="B1451" s="14">
        <v>88</v>
      </c>
      <c r="C1451" s="14">
        <v>11</v>
      </c>
      <c r="D1451" s="2">
        <v>89.086000000000013</v>
      </c>
      <c r="E1451" s="3">
        <v>4.8</v>
      </c>
      <c r="F1451" s="14">
        <v>139</v>
      </c>
      <c r="G1451" s="14">
        <v>75</v>
      </c>
      <c r="H1451" s="14">
        <v>73</v>
      </c>
      <c r="I1451" s="14">
        <v>41</v>
      </c>
      <c r="J1451" s="14">
        <v>24</v>
      </c>
      <c r="K1451" s="14">
        <v>12</v>
      </c>
      <c r="L1451" s="14">
        <v>8</v>
      </c>
      <c r="M1451" s="14">
        <v>3</v>
      </c>
      <c r="N1451" s="14">
        <v>3</v>
      </c>
      <c r="O1451" s="14">
        <v>4</v>
      </c>
      <c r="P1451" s="14">
        <v>0</v>
      </c>
      <c r="Q1451" s="14">
        <v>0</v>
      </c>
      <c r="R1451" s="14">
        <v>0</v>
      </c>
      <c r="S1451">
        <v>0</v>
      </c>
      <c r="T1451" s="41">
        <v>2</v>
      </c>
      <c r="U1451" s="14">
        <f t="shared" si="330"/>
        <v>382</v>
      </c>
      <c r="V1451" s="14">
        <f t="shared" si="331"/>
        <v>243</v>
      </c>
      <c r="W1451" s="14">
        <f t="shared" si="332"/>
        <v>168</v>
      </c>
      <c r="X1451" s="14">
        <f t="shared" si="333"/>
        <v>95</v>
      </c>
      <c r="Y1451" s="14">
        <f t="shared" si="334"/>
        <v>54</v>
      </c>
      <c r="Z1451" s="14">
        <f t="shared" si="335"/>
        <v>30</v>
      </c>
      <c r="AA1451" s="14">
        <f t="shared" si="336"/>
        <v>18</v>
      </c>
      <c r="AB1451" s="14">
        <f t="shared" si="337"/>
        <v>10</v>
      </c>
      <c r="AC1451" s="14">
        <f t="shared" si="338"/>
        <v>7</v>
      </c>
      <c r="AD1451" s="14">
        <f t="shared" si="339"/>
        <v>4</v>
      </c>
      <c r="AE1451" s="14">
        <f t="shared" si="340"/>
        <v>0</v>
      </c>
      <c r="AF1451" s="14">
        <f t="shared" si="341"/>
        <v>0</v>
      </c>
      <c r="AG1451" s="14">
        <f t="shared" si="342"/>
        <v>0</v>
      </c>
      <c r="AH1451" s="14">
        <f t="shared" si="343"/>
        <v>0</v>
      </c>
      <c r="AI1451" s="9">
        <f t="shared" si="344"/>
        <v>43.97905759162304</v>
      </c>
    </row>
    <row r="1452" spans="1:35">
      <c r="A1452" s="1">
        <v>111199</v>
      </c>
      <c r="B1452" s="14">
        <v>88</v>
      </c>
      <c r="C1452" s="14">
        <v>12</v>
      </c>
      <c r="D1452" s="2">
        <v>89.134000000000015</v>
      </c>
      <c r="E1452" s="3">
        <v>4.8</v>
      </c>
      <c r="F1452" s="14">
        <v>414</v>
      </c>
      <c r="G1452" s="14">
        <v>264</v>
      </c>
      <c r="H1452" s="14">
        <v>103</v>
      </c>
      <c r="I1452" s="14">
        <v>75</v>
      </c>
      <c r="J1452" s="14">
        <v>28</v>
      </c>
      <c r="K1452" s="14">
        <v>17</v>
      </c>
      <c r="L1452" s="14">
        <v>4</v>
      </c>
      <c r="M1452" s="14">
        <v>4</v>
      </c>
      <c r="N1452" s="14">
        <v>0</v>
      </c>
      <c r="O1452" s="14">
        <v>0</v>
      </c>
      <c r="P1452" s="14">
        <v>1</v>
      </c>
      <c r="Q1452" s="14">
        <v>0</v>
      </c>
      <c r="R1452" s="14">
        <v>0</v>
      </c>
      <c r="S1452">
        <v>0</v>
      </c>
      <c r="T1452" s="41">
        <v>2</v>
      </c>
      <c r="U1452" s="14">
        <f t="shared" si="330"/>
        <v>910</v>
      </c>
      <c r="V1452" s="14">
        <f t="shared" si="331"/>
        <v>496</v>
      </c>
      <c r="W1452" s="14">
        <f t="shared" si="332"/>
        <v>232</v>
      </c>
      <c r="X1452" s="14">
        <f t="shared" si="333"/>
        <v>129</v>
      </c>
      <c r="Y1452" s="14">
        <f t="shared" si="334"/>
        <v>54</v>
      </c>
      <c r="Z1452" s="14">
        <f t="shared" si="335"/>
        <v>26</v>
      </c>
      <c r="AA1452" s="14">
        <f t="shared" si="336"/>
        <v>9</v>
      </c>
      <c r="AB1452" s="14">
        <f t="shared" si="337"/>
        <v>5</v>
      </c>
      <c r="AC1452" s="14">
        <f t="shared" si="338"/>
        <v>1</v>
      </c>
      <c r="AD1452" s="14">
        <f t="shared" si="339"/>
        <v>1</v>
      </c>
      <c r="AE1452" s="14">
        <f t="shared" si="340"/>
        <v>1</v>
      </c>
      <c r="AF1452" s="14">
        <f t="shared" si="341"/>
        <v>0</v>
      </c>
      <c r="AG1452" s="14">
        <f t="shared" si="342"/>
        <v>0</v>
      </c>
      <c r="AH1452" s="14">
        <f t="shared" si="343"/>
        <v>0</v>
      </c>
      <c r="AI1452" s="9">
        <f t="shared" si="344"/>
        <v>25.494505494505493</v>
      </c>
    </row>
    <row r="1453" spans="1:35">
      <c r="A1453" s="1">
        <v>111199</v>
      </c>
      <c r="B1453" s="14">
        <v>88</v>
      </c>
      <c r="C1453" s="14">
        <v>13</v>
      </c>
      <c r="D1453" s="2">
        <v>89.182000000000016</v>
      </c>
      <c r="E1453" s="3">
        <v>4.8</v>
      </c>
      <c r="F1453" s="14">
        <v>421</v>
      </c>
      <c r="G1453" s="14">
        <v>195</v>
      </c>
      <c r="H1453" s="14">
        <v>90</v>
      </c>
      <c r="I1453" s="14">
        <v>23</v>
      </c>
      <c r="J1453" s="14">
        <v>15</v>
      </c>
      <c r="K1453" s="14">
        <v>5</v>
      </c>
      <c r="L1453" s="14">
        <v>3</v>
      </c>
      <c r="M1453" s="14">
        <v>1</v>
      </c>
      <c r="N1453" s="14">
        <v>1</v>
      </c>
      <c r="O1453" s="14">
        <v>2</v>
      </c>
      <c r="P1453" s="14">
        <v>0</v>
      </c>
      <c r="Q1453" s="14">
        <v>0</v>
      </c>
      <c r="R1453" s="14">
        <v>0</v>
      </c>
      <c r="S1453">
        <v>0</v>
      </c>
      <c r="T1453" s="41">
        <v>2</v>
      </c>
      <c r="U1453" s="14">
        <f t="shared" si="330"/>
        <v>756</v>
      </c>
      <c r="V1453" s="14">
        <f t="shared" si="331"/>
        <v>335</v>
      </c>
      <c r="W1453" s="14">
        <f t="shared" si="332"/>
        <v>140</v>
      </c>
      <c r="X1453" s="14">
        <f t="shared" si="333"/>
        <v>50</v>
      </c>
      <c r="Y1453" s="14">
        <f t="shared" si="334"/>
        <v>27</v>
      </c>
      <c r="Z1453" s="14">
        <f t="shared" si="335"/>
        <v>12</v>
      </c>
      <c r="AA1453" s="14">
        <f t="shared" si="336"/>
        <v>7</v>
      </c>
      <c r="AB1453" s="14">
        <f t="shared" si="337"/>
        <v>4</v>
      </c>
      <c r="AC1453" s="14">
        <f t="shared" si="338"/>
        <v>3</v>
      </c>
      <c r="AD1453" s="14">
        <f t="shared" si="339"/>
        <v>2</v>
      </c>
      <c r="AE1453" s="14">
        <f t="shared" si="340"/>
        <v>0</v>
      </c>
      <c r="AF1453" s="14">
        <f t="shared" si="341"/>
        <v>0</v>
      </c>
      <c r="AG1453" s="14">
        <f t="shared" si="342"/>
        <v>0</v>
      </c>
      <c r="AH1453" s="14">
        <f t="shared" si="343"/>
        <v>0</v>
      </c>
      <c r="AI1453" s="9">
        <f t="shared" si="344"/>
        <v>18.518518518518519</v>
      </c>
    </row>
    <row r="1454" spans="1:35">
      <c r="A1454" s="1">
        <v>111199</v>
      </c>
      <c r="B1454" s="14">
        <v>88</v>
      </c>
      <c r="C1454" s="14">
        <v>14</v>
      </c>
      <c r="D1454" s="2">
        <v>89.230000000000018</v>
      </c>
      <c r="E1454" s="3">
        <v>4.8</v>
      </c>
      <c r="F1454" s="14">
        <v>447</v>
      </c>
      <c r="G1454" s="14">
        <v>229</v>
      </c>
      <c r="H1454" s="14">
        <v>96</v>
      </c>
      <c r="I1454" s="14">
        <v>30</v>
      </c>
      <c r="J1454" s="14">
        <v>17</v>
      </c>
      <c r="K1454" s="14">
        <v>7</v>
      </c>
      <c r="L1454" s="14">
        <v>1</v>
      </c>
      <c r="M1454" s="14">
        <v>1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>
        <v>0</v>
      </c>
      <c r="T1454" s="41">
        <v>2</v>
      </c>
      <c r="U1454" s="14">
        <f t="shared" si="330"/>
        <v>828</v>
      </c>
      <c r="V1454" s="14">
        <f t="shared" si="331"/>
        <v>381</v>
      </c>
      <c r="W1454" s="14">
        <f t="shared" si="332"/>
        <v>152</v>
      </c>
      <c r="X1454" s="14">
        <f t="shared" si="333"/>
        <v>56</v>
      </c>
      <c r="Y1454" s="14">
        <f t="shared" si="334"/>
        <v>26</v>
      </c>
      <c r="Z1454" s="14">
        <f t="shared" si="335"/>
        <v>9</v>
      </c>
      <c r="AA1454" s="14">
        <f t="shared" si="336"/>
        <v>2</v>
      </c>
      <c r="AB1454" s="14">
        <f t="shared" si="337"/>
        <v>1</v>
      </c>
      <c r="AC1454" s="14">
        <f t="shared" si="338"/>
        <v>0</v>
      </c>
      <c r="AD1454" s="14">
        <f t="shared" si="339"/>
        <v>0</v>
      </c>
      <c r="AE1454" s="14">
        <f t="shared" si="340"/>
        <v>0</v>
      </c>
      <c r="AF1454" s="14">
        <f t="shared" si="341"/>
        <v>0</v>
      </c>
      <c r="AG1454" s="14">
        <f t="shared" si="342"/>
        <v>0</v>
      </c>
      <c r="AH1454" s="14">
        <f t="shared" si="343"/>
        <v>0</v>
      </c>
      <c r="AI1454" s="9">
        <f t="shared" si="344"/>
        <v>18.357487922705314</v>
      </c>
    </row>
    <row r="1455" spans="1:35">
      <c r="A1455" s="1">
        <v>111199</v>
      </c>
      <c r="B1455" s="14">
        <v>88</v>
      </c>
      <c r="C1455" s="14">
        <v>15</v>
      </c>
      <c r="D1455" s="2">
        <v>89.27800000000002</v>
      </c>
      <c r="E1455" s="3">
        <v>4.8</v>
      </c>
      <c r="F1455" s="14">
        <v>354</v>
      </c>
      <c r="G1455" s="14">
        <v>156</v>
      </c>
      <c r="H1455" s="14">
        <v>74</v>
      </c>
      <c r="I1455" s="14">
        <v>25</v>
      </c>
      <c r="J1455" s="14">
        <v>16</v>
      </c>
      <c r="K1455" s="14">
        <v>5</v>
      </c>
      <c r="L1455" s="14">
        <v>8</v>
      </c>
      <c r="M1455" s="14">
        <v>0</v>
      </c>
      <c r="N1455" s="14">
        <v>1</v>
      </c>
      <c r="O1455" s="14">
        <v>0</v>
      </c>
      <c r="P1455" s="14">
        <v>0</v>
      </c>
      <c r="Q1455" s="14">
        <v>0</v>
      </c>
      <c r="R1455" s="14">
        <v>0</v>
      </c>
      <c r="S1455">
        <v>0</v>
      </c>
      <c r="T1455" s="41">
        <v>2</v>
      </c>
      <c r="U1455" s="14">
        <f t="shared" si="330"/>
        <v>639</v>
      </c>
      <c r="V1455" s="14">
        <f t="shared" si="331"/>
        <v>285</v>
      </c>
      <c r="W1455" s="14">
        <f t="shared" si="332"/>
        <v>129</v>
      </c>
      <c r="X1455" s="14">
        <f t="shared" si="333"/>
        <v>55</v>
      </c>
      <c r="Y1455" s="14">
        <f t="shared" si="334"/>
        <v>30</v>
      </c>
      <c r="Z1455" s="14">
        <f t="shared" si="335"/>
        <v>14</v>
      </c>
      <c r="AA1455" s="14">
        <f t="shared" si="336"/>
        <v>9</v>
      </c>
      <c r="AB1455" s="14">
        <f t="shared" si="337"/>
        <v>1</v>
      </c>
      <c r="AC1455" s="14">
        <f t="shared" si="338"/>
        <v>1</v>
      </c>
      <c r="AD1455" s="14">
        <f t="shared" si="339"/>
        <v>0</v>
      </c>
      <c r="AE1455" s="14">
        <f t="shared" si="340"/>
        <v>0</v>
      </c>
      <c r="AF1455" s="14">
        <f t="shared" si="341"/>
        <v>0</v>
      </c>
      <c r="AG1455" s="14">
        <f t="shared" si="342"/>
        <v>0</v>
      </c>
      <c r="AH1455" s="14">
        <f t="shared" si="343"/>
        <v>0</v>
      </c>
      <c r="AI1455" s="9">
        <f t="shared" si="344"/>
        <v>20.187793427230048</v>
      </c>
    </row>
    <row r="1456" spans="1:35">
      <c r="A1456" s="1">
        <v>111199</v>
      </c>
      <c r="B1456" s="14">
        <v>88</v>
      </c>
      <c r="C1456" s="14">
        <v>16</v>
      </c>
      <c r="D1456" s="2">
        <v>89.326000000000022</v>
      </c>
      <c r="E1456" s="3">
        <v>4.8</v>
      </c>
      <c r="F1456" s="14">
        <v>147</v>
      </c>
      <c r="G1456" s="14">
        <v>79</v>
      </c>
      <c r="H1456" s="14">
        <v>51</v>
      </c>
      <c r="I1456" s="14">
        <v>23</v>
      </c>
      <c r="J1456" s="14">
        <v>24</v>
      </c>
      <c r="K1456" s="14">
        <v>11</v>
      </c>
      <c r="L1456" s="14">
        <v>4</v>
      </c>
      <c r="M1456" s="14">
        <v>3</v>
      </c>
      <c r="N1456" s="14">
        <v>2</v>
      </c>
      <c r="O1456" s="14">
        <v>0</v>
      </c>
      <c r="P1456" s="14">
        <v>1</v>
      </c>
      <c r="Q1456" s="14">
        <v>0</v>
      </c>
      <c r="R1456" s="14">
        <v>0</v>
      </c>
      <c r="S1456">
        <v>0</v>
      </c>
      <c r="T1456" s="41">
        <v>2</v>
      </c>
      <c r="U1456" s="14">
        <f t="shared" si="330"/>
        <v>345</v>
      </c>
      <c r="V1456" s="14">
        <f t="shared" si="331"/>
        <v>198</v>
      </c>
      <c r="W1456" s="14">
        <f t="shared" si="332"/>
        <v>119</v>
      </c>
      <c r="X1456" s="14">
        <f t="shared" si="333"/>
        <v>68</v>
      </c>
      <c r="Y1456" s="14">
        <f t="shared" si="334"/>
        <v>45</v>
      </c>
      <c r="Z1456" s="14">
        <f t="shared" si="335"/>
        <v>21</v>
      </c>
      <c r="AA1456" s="14">
        <f t="shared" si="336"/>
        <v>10</v>
      </c>
      <c r="AB1456" s="14">
        <f t="shared" si="337"/>
        <v>6</v>
      </c>
      <c r="AC1456" s="14">
        <f t="shared" si="338"/>
        <v>3</v>
      </c>
      <c r="AD1456" s="14">
        <f t="shared" si="339"/>
        <v>1</v>
      </c>
      <c r="AE1456" s="14">
        <f t="shared" si="340"/>
        <v>1</v>
      </c>
      <c r="AF1456" s="14">
        <f t="shared" si="341"/>
        <v>0</v>
      </c>
      <c r="AG1456" s="14">
        <f t="shared" si="342"/>
        <v>0</v>
      </c>
      <c r="AH1456" s="14">
        <f t="shared" si="343"/>
        <v>0</v>
      </c>
      <c r="AI1456" s="9">
        <f t="shared" si="344"/>
        <v>34.492753623188406</v>
      </c>
    </row>
    <row r="1457" spans="1:35">
      <c r="A1457" s="1">
        <v>111199</v>
      </c>
      <c r="B1457" s="14">
        <v>88</v>
      </c>
      <c r="C1457" s="14">
        <v>17</v>
      </c>
      <c r="D1457" s="2">
        <v>89.374000000000024</v>
      </c>
      <c r="E1457" s="3">
        <v>4.8</v>
      </c>
      <c r="F1457" s="14">
        <v>319</v>
      </c>
      <c r="G1457" s="14">
        <v>190</v>
      </c>
      <c r="H1457" s="14">
        <v>148</v>
      </c>
      <c r="I1457" s="14">
        <v>72</v>
      </c>
      <c r="J1457" s="14">
        <v>40</v>
      </c>
      <c r="K1457" s="14">
        <v>22</v>
      </c>
      <c r="L1457" s="14">
        <v>8</v>
      </c>
      <c r="M1457" s="14">
        <v>5</v>
      </c>
      <c r="N1457" s="14">
        <v>3</v>
      </c>
      <c r="O1457" s="14">
        <v>2</v>
      </c>
      <c r="P1457" s="14">
        <v>1</v>
      </c>
      <c r="Q1457" s="14">
        <v>0</v>
      </c>
      <c r="R1457" s="14">
        <v>0</v>
      </c>
      <c r="S1457">
        <v>0</v>
      </c>
      <c r="T1457" s="41">
        <v>2</v>
      </c>
      <c r="U1457" s="14">
        <f t="shared" si="330"/>
        <v>810</v>
      </c>
      <c r="V1457" s="14">
        <f t="shared" si="331"/>
        <v>491</v>
      </c>
      <c r="W1457" s="14">
        <f t="shared" si="332"/>
        <v>301</v>
      </c>
      <c r="X1457" s="14">
        <f t="shared" si="333"/>
        <v>153</v>
      </c>
      <c r="Y1457" s="14">
        <f t="shared" si="334"/>
        <v>81</v>
      </c>
      <c r="Z1457" s="14">
        <f t="shared" si="335"/>
        <v>41</v>
      </c>
      <c r="AA1457" s="14">
        <f t="shared" si="336"/>
        <v>19</v>
      </c>
      <c r="AB1457" s="14">
        <f t="shared" si="337"/>
        <v>11</v>
      </c>
      <c r="AC1457" s="14">
        <f t="shared" si="338"/>
        <v>6</v>
      </c>
      <c r="AD1457" s="14">
        <f t="shared" si="339"/>
        <v>3</v>
      </c>
      <c r="AE1457" s="14">
        <f t="shared" si="340"/>
        <v>1</v>
      </c>
      <c r="AF1457" s="14">
        <f t="shared" si="341"/>
        <v>0</v>
      </c>
      <c r="AG1457" s="14">
        <f t="shared" si="342"/>
        <v>0</v>
      </c>
      <c r="AH1457" s="14">
        <f t="shared" si="343"/>
        <v>0</v>
      </c>
      <c r="AI1457" s="9">
        <f t="shared" si="344"/>
        <v>37.160493827160494</v>
      </c>
    </row>
    <row r="1458" spans="1:35">
      <c r="A1458" s="1">
        <v>111199</v>
      </c>
      <c r="B1458" s="14">
        <v>88</v>
      </c>
      <c r="C1458" s="14">
        <v>18</v>
      </c>
      <c r="D1458" s="2">
        <v>89.422000000000025</v>
      </c>
      <c r="E1458" s="3">
        <v>4.8</v>
      </c>
      <c r="F1458" s="14">
        <v>160</v>
      </c>
      <c r="G1458" s="14">
        <v>91</v>
      </c>
      <c r="H1458" s="14">
        <v>71</v>
      </c>
      <c r="I1458" s="14">
        <v>47</v>
      </c>
      <c r="J1458" s="14">
        <v>28</v>
      </c>
      <c r="K1458" s="14">
        <v>18</v>
      </c>
      <c r="L1458" s="14">
        <v>5</v>
      </c>
      <c r="M1458" s="14">
        <v>3</v>
      </c>
      <c r="N1458" s="14">
        <v>0</v>
      </c>
      <c r="O1458" s="14">
        <v>1</v>
      </c>
      <c r="P1458" s="14">
        <v>0</v>
      </c>
      <c r="Q1458" s="14">
        <v>2</v>
      </c>
      <c r="R1458" s="14">
        <v>3</v>
      </c>
      <c r="S1458">
        <v>3</v>
      </c>
      <c r="T1458" s="41">
        <v>2</v>
      </c>
      <c r="U1458" s="14">
        <f t="shared" si="330"/>
        <v>432</v>
      </c>
      <c r="V1458" s="14">
        <f t="shared" si="331"/>
        <v>272</v>
      </c>
      <c r="W1458" s="14">
        <f t="shared" si="332"/>
        <v>181</v>
      </c>
      <c r="X1458" s="14">
        <f t="shared" si="333"/>
        <v>110</v>
      </c>
      <c r="Y1458" s="14">
        <f t="shared" si="334"/>
        <v>63</v>
      </c>
      <c r="Z1458" s="14">
        <f t="shared" si="335"/>
        <v>35</v>
      </c>
      <c r="AA1458" s="14">
        <f t="shared" si="336"/>
        <v>17</v>
      </c>
      <c r="AB1458" s="14">
        <f t="shared" si="337"/>
        <v>12</v>
      </c>
      <c r="AC1458" s="14">
        <f t="shared" si="338"/>
        <v>9</v>
      </c>
      <c r="AD1458" s="14">
        <f t="shared" si="339"/>
        <v>9</v>
      </c>
      <c r="AE1458" s="14">
        <f t="shared" si="340"/>
        <v>8</v>
      </c>
      <c r="AF1458" s="14">
        <f t="shared" si="341"/>
        <v>8</v>
      </c>
      <c r="AG1458" s="14">
        <f t="shared" si="342"/>
        <v>6</v>
      </c>
      <c r="AH1458" s="14">
        <f t="shared" si="343"/>
        <v>3</v>
      </c>
      <c r="AI1458" s="9">
        <f t="shared" si="344"/>
        <v>41.898148148148145</v>
      </c>
    </row>
    <row r="1459" spans="1:35">
      <c r="A1459" s="1">
        <v>111199</v>
      </c>
      <c r="B1459" s="14">
        <v>88</v>
      </c>
      <c r="C1459" s="14">
        <v>19</v>
      </c>
      <c r="D1459" s="2">
        <v>89.470000000000027</v>
      </c>
      <c r="E1459" s="3">
        <v>4.8</v>
      </c>
      <c r="F1459" s="14">
        <v>98</v>
      </c>
      <c r="G1459" s="14">
        <v>75</v>
      </c>
      <c r="H1459" s="14">
        <v>36</v>
      </c>
      <c r="I1459" s="14">
        <v>18</v>
      </c>
      <c r="J1459" s="14">
        <v>9</v>
      </c>
      <c r="K1459" s="14">
        <v>5</v>
      </c>
      <c r="L1459" s="14">
        <v>6</v>
      </c>
      <c r="M1459" s="14">
        <v>3</v>
      </c>
      <c r="N1459" s="14">
        <v>0</v>
      </c>
      <c r="O1459" s="14">
        <v>0</v>
      </c>
      <c r="P1459" s="14">
        <v>0</v>
      </c>
      <c r="Q1459" s="14">
        <v>0</v>
      </c>
      <c r="R1459" s="14">
        <v>0</v>
      </c>
      <c r="S1459">
        <v>0</v>
      </c>
      <c r="T1459" s="41">
        <v>2</v>
      </c>
      <c r="U1459" s="14">
        <f t="shared" si="330"/>
        <v>250</v>
      </c>
      <c r="V1459" s="14">
        <f t="shared" si="331"/>
        <v>152</v>
      </c>
      <c r="W1459" s="14">
        <f t="shared" si="332"/>
        <v>77</v>
      </c>
      <c r="X1459" s="14">
        <f t="shared" si="333"/>
        <v>41</v>
      </c>
      <c r="Y1459" s="14">
        <f t="shared" si="334"/>
        <v>23</v>
      </c>
      <c r="Z1459" s="14">
        <f t="shared" si="335"/>
        <v>14</v>
      </c>
      <c r="AA1459" s="14">
        <f t="shared" si="336"/>
        <v>9</v>
      </c>
      <c r="AB1459" s="14">
        <f t="shared" si="337"/>
        <v>3</v>
      </c>
      <c r="AC1459" s="14">
        <f t="shared" si="338"/>
        <v>0</v>
      </c>
      <c r="AD1459" s="14">
        <f t="shared" si="339"/>
        <v>0</v>
      </c>
      <c r="AE1459" s="14">
        <f t="shared" si="340"/>
        <v>0</v>
      </c>
      <c r="AF1459" s="14">
        <f t="shared" si="341"/>
        <v>0</v>
      </c>
      <c r="AG1459" s="14">
        <f t="shared" si="342"/>
        <v>0</v>
      </c>
      <c r="AH1459" s="14">
        <f t="shared" si="343"/>
        <v>0</v>
      </c>
      <c r="AI1459" s="9">
        <f t="shared" si="344"/>
        <v>30.8</v>
      </c>
    </row>
    <row r="1460" spans="1:35">
      <c r="A1460" s="1">
        <v>111199</v>
      </c>
      <c r="B1460" s="14">
        <v>88</v>
      </c>
      <c r="C1460" s="14">
        <v>20</v>
      </c>
      <c r="D1460" s="2">
        <v>89.518000000000029</v>
      </c>
      <c r="E1460" s="3">
        <v>4.8</v>
      </c>
      <c r="F1460" s="14">
        <v>98</v>
      </c>
      <c r="G1460" s="14">
        <v>75</v>
      </c>
      <c r="H1460" s="14">
        <v>36</v>
      </c>
      <c r="I1460" s="14">
        <v>18</v>
      </c>
      <c r="J1460" s="14">
        <v>9</v>
      </c>
      <c r="K1460" s="14">
        <v>5</v>
      </c>
      <c r="L1460" s="14">
        <v>6</v>
      </c>
      <c r="M1460" s="14">
        <v>3</v>
      </c>
      <c r="N1460" s="14">
        <v>0</v>
      </c>
      <c r="O1460" s="14">
        <v>0</v>
      </c>
      <c r="P1460" s="14">
        <v>0</v>
      </c>
      <c r="Q1460" s="14">
        <v>0</v>
      </c>
      <c r="R1460" s="14">
        <v>0</v>
      </c>
      <c r="S1460">
        <v>0</v>
      </c>
      <c r="T1460" s="41">
        <v>2</v>
      </c>
      <c r="U1460" s="14">
        <f t="shared" si="330"/>
        <v>250</v>
      </c>
      <c r="V1460" s="14">
        <f t="shared" si="331"/>
        <v>152</v>
      </c>
      <c r="W1460" s="14">
        <f t="shared" si="332"/>
        <v>77</v>
      </c>
      <c r="X1460" s="14">
        <f t="shared" si="333"/>
        <v>41</v>
      </c>
      <c r="Y1460" s="14">
        <f t="shared" si="334"/>
        <v>23</v>
      </c>
      <c r="Z1460" s="14">
        <f t="shared" si="335"/>
        <v>14</v>
      </c>
      <c r="AA1460" s="14">
        <f t="shared" si="336"/>
        <v>9</v>
      </c>
      <c r="AB1460" s="14">
        <f t="shared" si="337"/>
        <v>3</v>
      </c>
      <c r="AC1460" s="14">
        <f t="shared" si="338"/>
        <v>0</v>
      </c>
      <c r="AD1460" s="14">
        <f t="shared" si="339"/>
        <v>0</v>
      </c>
      <c r="AE1460" s="14">
        <f t="shared" si="340"/>
        <v>0</v>
      </c>
      <c r="AF1460" s="14">
        <f t="shared" si="341"/>
        <v>0</v>
      </c>
      <c r="AG1460" s="14">
        <f t="shared" si="342"/>
        <v>0</v>
      </c>
      <c r="AH1460" s="14">
        <f t="shared" si="343"/>
        <v>0</v>
      </c>
      <c r="AI1460" s="9">
        <f t="shared" si="344"/>
        <v>30.8</v>
      </c>
    </row>
    <row r="1461" spans="1:35">
      <c r="A1461" s="1">
        <v>111199</v>
      </c>
      <c r="B1461" s="14">
        <v>88</v>
      </c>
      <c r="C1461" s="14">
        <v>21</v>
      </c>
      <c r="D1461" s="2">
        <v>89.566000000000031</v>
      </c>
      <c r="E1461" s="3">
        <v>6.4</v>
      </c>
      <c r="F1461" s="14">
        <v>221</v>
      </c>
      <c r="G1461" s="14">
        <v>148</v>
      </c>
      <c r="H1461" s="14">
        <v>88</v>
      </c>
      <c r="I1461" s="14">
        <v>25</v>
      </c>
      <c r="J1461" s="14">
        <v>13</v>
      </c>
      <c r="K1461" s="14">
        <v>3</v>
      </c>
      <c r="L1461" s="14">
        <v>0</v>
      </c>
      <c r="M1461" s="14">
        <v>2</v>
      </c>
      <c r="N1461" s="14">
        <v>0</v>
      </c>
      <c r="O1461" s="14">
        <v>0</v>
      </c>
      <c r="P1461" s="14">
        <v>0</v>
      </c>
      <c r="Q1461" s="14">
        <v>0</v>
      </c>
      <c r="R1461" s="14">
        <v>0</v>
      </c>
      <c r="S1461">
        <v>0</v>
      </c>
      <c r="T1461" s="41">
        <v>2</v>
      </c>
      <c r="U1461" s="14">
        <f t="shared" si="330"/>
        <v>500</v>
      </c>
      <c r="V1461" s="14">
        <f t="shared" si="331"/>
        <v>279</v>
      </c>
      <c r="W1461" s="14">
        <f t="shared" si="332"/>
        <v>131</v>
      </c>
      <c r="X1461" s="14">
        <f t="shared" si="333"/>
        <v>43</v>
      </c>
      <c r="Y1461" s="14">
        <f t="shared" si="334"/>
        <v>18</v>
      </c>
      <c r="Z1461" s="14">
        <f t="shared" si="335"/>
        <v>5</v>
      </c>
      <c r="AA1461" s="14">
        <f t="shared" si="336"/>
        <v>2</v>
      </c>
      <c r="AB1461" s="14">
        <f t="shared" si="337"/>
        <v>2</v>
      </c>
      <c r="AC1461" s="14">
        <f t="shared" si="338"/>
        <v>0</v>
      </c>
      <c r="AD1461" s="14">
        <f t="shared" si="339"/>
        <v>0</v>
      </c>
      <c r="AE1461" s="14">
        <f t="shared" si="340"/>
        <v>0</v>
      </c>
      <c r="AF1461" s="14">
        <f t="shared" si="341"/>
        <v>0</v>
      </c>
      <c r="AG1461" s="14">
        <f t="shared" si="342"/>
        <v>0</v>
      </c>
      <c r="AH1461" s="14">
        <f t="shared" si="343"/>
        <v>0</v>
      </c>
      <c r="AI1461" s="9">
        <f t="shared" si="344"/>
        <v>26.200000000000003</v>
      </c>
    </row>
    <row r="1462" spans="1:35">
      <c r="A1462" s="1">
        <v>100499</v>
      </c>
      <c r="B1462" s="14">
        <v>89</v>
      </c>
      <c r="C1462" s="14">
        <v>1</v>
      </c>
      <c r="D1462" s="2">
        <v>89.63</v>
      </c>
      <c r="E1462" s="3">
        <v>5.2</v>
      </c>
      <c r="F1462" s="14">
        <v>87</v>
      </c>
      <c r="G1462" s="14">
        <v>49</v>
      </c>
      <c r="H1462" s="14">
        <v>18</v>
      </c>
      <c r="I1462" s="14">
        <v>10</v>
      </c>
      <c r="J1462" s="14">
        <v>3</v>
      </c>
      <c r="K1462" s="14">
        <v>1</v>
      </c>
      <c r="L1462" s="14">
        <v>2</v>
      </c>
      <c r="M1462" s="14">
        <v>0</v>
      </c>
      <c r="N1462" s="14">
        <v>0</v>
      </c>
      <c r="O1462" s="14">
        <v>0</v>
      </c>
      <c r="P1462" s="14">
        <v>1</v>
      </c>
      <c r="Q1462" s="14">
        <v>0</v>
      </c>
      <c r="R1462" s="14">
        <v>0</v>
      </c>
      <c r="S1462">
        <v>0</v>
      </c>
      <c r="T1462" s="41">
        <v>2</v>
      </c>
      <c r="U1462" s="14">
        <f t="shared" si="330"/>
        <v>171</v>
      </c>
      <c r="V1462" s="14">
        <f t="shared" si="331"/>
        <v>84</v>
      </c>
      <c r="W1462" s="14">
        <f t="shared" si="332"/>
        <v>35</v>
      </c>
      <c r="X1462" s="14">
        <f t="shared" si="333"/>
        <v>17</v>
      </c>
      <c r="Y1462" s="14">
        <f t="shared" si="334"/>
        <v>7</v>
      </c>
      <c r="Z1462" s="14">
        <f t="shared" si="335"/>
        <v>4</v>
      </c>
      <c r="AA1462" s="14">
        <f t="shared" si="336"/>
        <v>3</v>
      </c>
      <c r="AB1462" s="14">
        <f t="shared" si="337"/>
        <v>1</v>
      </c>
      <c r="AC1462" s="14">
        <f t="shared" si="338"/>
        <v>1</v>
      </c>
      <c r="AD1462" s="14">
        <f t="shared" si="339"/>
        <v>1</v>
      </c>
      <c r="AE1462" s="14">
        <f t="shared" si="340"/>
        <v>1</v>
      </c>
      <c r="AF1462" s="14">
        <f t="shared" si="341"/>
        <v>0</v>
      </c>
      <c r="AG1462" s="14">
        <f t="shared" si="342"/>
        <v>0</v>
      </c>
      <c r="AH1462" s="14">
        <f t="shared" si="343"/>
        <v>0</v>
      </c>
      <c r="AI1462" s="9">
        <f t="shared" si="344"/>
        <v>20.467836257309941</v>
      </c>
    </row>
    <row r="1463" spans="1:35">
      <c r="A1463" s="1">
        <v>100499</v>
      </c>
      <c r="B1463" s="14">
        <v>89</v>
      </c>
      <c r="C1463" s="14">
        <v>2</v>
      </c>
      <c r="D1463" s="2">
        <v>89.682000000000002</v>
      </c>
      <c r="E1463" s="3">
        <v>5.3</v>
      </c>
      <c r="F1463" s="14">
        <v>63</v>
      </c>
      <c r="G1463" s="14">
        <v>51</v>
      </c>
      <c r="H1463" s="14">
        <v>20</v>
      </c>
      <c r="I1463" s="14">
        <v>9</v>
      </c>
      <c r="J1463" s="14">
        <v>4</v>
      </c>
      <c r="K1463" s="14">
        <v>0</v>
      </c>
      <c r="L1463" s="14">
        <v>1</v>
      </c>
      <c r="M1463" s="14">
        <v>0</v>
      </c>
      <c r="N1463" s="14">
        <v>0</v>
      </c>
      <c r="O1463" s="14">
        <v>0</v>
      </c>
      <c r="P1463" s="14">
        <v>0</v>
      </c>
      <c r="Q1463" s="14">
        <v>0</v>
      </c>
      <c r="R1463" s="14">
        <v>0</v>
      </c>
      <c r="S1463">
        <v>0</v>
      </c>
      <c r="T1463" s="41">
        <v>2</v>
      </c>
      <c r="U1463" s="14">
        <f t="shared" si="330"/>
        <v>148</v>
      </c>
      <c r="V1463" s="14">
        <f t="shared" si="331"/>
        <v>85</v>
      </c>
      <c r="W1463" s="14">
        <f t="shared" si="332"/>
        <v>34</v>
      </c>
      <c r="X1463" s="14">
        <f t="shared" si="333"/>
        <v>14</v>
      </c>
      <c r="Y1463" s="14">
        <f t="shared" si="334"/>
        <v>5</v>
      </c>
      <c r="Z1463" s="14">
        <f t="shared" si="335"/>
        <v>1</v>
      </c>
      <c r="AA1463" s="14">
        <f t="shared" si="336"/>
        <v>1</v>
      </c>
      <c r="AB1463" s="14">
        <f t="shared" si="337"/>
        <v>0</v>
      </c>
      <c r="AC1463" s="14">
        <f t="shared" si="338"/>
        <v>0</v>
      </c>
      <c r="AD1463" s="14">
        <f t="shared" si="339"/>
        <v>0</v>
      </c>
      <c r="AE1463" s="14">
        <f t="shared" si="340"/>
        <v>0</v>
      </c>
      <c r="AF1463" s="14">
        <f t="shared" si="341"/>
        <v>0</v>
      </c>
      <c r="AG1463" s="14">
        <f t="shared" si="342"/>
        <v>0</v>
      </c>
      <c r="AH1463" s="14">
        <f t="shared" si="343"/>
        <v>0</v>
      </c>
      <c r="AI1463" s="9">
        <f t="shared" si="344"/>
        <v>22.972972972972975</v>
      </c>
    </row>
    <row r="1464" spans="1:35">
      <c r="A1464" s="1">
        <v>100499</v>
      </c>
      <c r="B1464" s="14">
        <v>89</v>
      </c>
      <c r="C1464" s="14">
        <v>3</v>
      </c>
      <c r="D1464" s="2">
        <v>89.734999999999999</v>
      </c>
      <c r="E1464" s="3">
        <v>6</v>
      </c>
      <c r="F1464" s="14">
        <v>149</v>
      </c>
      <c r="G1464" s="14">
        <v>91</v>
      </c>
      <c r="H1464" s="14">
        <v>48</v>
      </c>
      <c r="I1464" s="14">
        <v>28</v>
      </c>
      <c r="J1464" s="14">
        <v>18</v>
      </c>
      <c r="K1464" s="14">
        <v>13</v>
      </c>
      <c r="L1464" s="14">
        <v>4</v>
      </c>
      <c r="M1464" s="14">
        <v>1</v>
      </c>
      <c r="N1464" s="14">
        <v>1</v>
      </c>
      <c r="O1464" s="14">
        <v>1</v>
      </c>
      <c r="P1464" s="14">
        <v>1</v>
      </c>
      <c r="Q1464" s="14">
        <v>0</v>
      </c>
      <c r="R1464" s="14">
        <v>1</v>
      </c>
      <c r="S1464">
        <v>1</v>
      </c>
      <c r="T1464" s="41">
        <v>2</v>
      </c>
      <c r="U1464" s="14">
        <f t="shared" si="330"/>
        <v>357</v>
      </c>
      <c r="V1464" s="14">
        <f t="shared" si="331"/>
        <v>208</v>
      </c>
      <c r="W1464" s="14">
        <f t="shared" si="332"/>
        <v>117</v>
      </c>
      <c r="X1464" s="14">
        <f t="shared" si="333"/>
        <v>69</v>
      </c>
      <c r="Y1464" s="14">
        <f t="shared" si="334"/>
        <v>41</v>
      </c>
      <c r="Z1464" s="14">
        <f t="shared" si="335"/>
        <v>23</v>
      </c>
      <c r="AA1464" s="14">
        <f t="shared" si="336"/>
        <v>10</v>
      </c>
      <c r="AB1464" s="14">
        <f t="shared" si="337"/>
        <v>6</v>
      </c>
      <c r="AC1464" s="14">
        <f t="shared" si="338"/>
        <v>5</v>
      </c>
      <c r="AD1464" s="14">
        <f t="shared" si="339"/>
        <v>4</v>
      </c>
      <c r="AE1464" s="14">
        <f t="shared" si="340"/>
        <v>3</v>
      </c>
      <c r="AF1464" s="14">
        <f t="shared" si="341"/>
        <v>2</v>
      </c>
      <c r="AG1464" s="14">
        <f t="shared" si="342"/>
        <v>2</v>
      </c>
      <c r="AH1464" s="14">
        <f t="shared" si="343"/>
        <v>1</v>
      </c>
      <c r="AI1464" s="9">
        <f t="shared" si="344"/>
        <v>32.773109243697476</v>
      </c>
    </row>
    <row r="1465" spans="1:35">
      <c r="A1465" s="1">
        <v>100499</v>
      </c>
      <c r="B1465" s="14">
        <v>89</v>
      </c>
      <c r="C1465" s="14">
        <v>4</v>
      </c>
      <c r="D1465" s="2">
        <v>89.795000000000002</v>
      </c>
      <c r="E1465" s="3">
        <v>6</v>
      </c>
      <c r="F1465" s="14">
        <v>135</v>
      </c>
      <c r="G1465" s="14">
        <v>86</v>
      </c>
      <c r="H1465" s="14">
        <v>53</v>
      </c>
      <c r="I1465" s="14">
        <v>22</v>
      </c>
      <c r="J1465" s="14">
        <v>17</v>
      </c>
      <c r="K1465" s="14">
        <v>7</v>
      </c>
      <c r="L1465" s="14">
        <v>10</v>
      </c>
      <c r="M1465" s="14">
        <v>7</v>
      </c>
      <c r="N1465" s="14">
        <v>4</v>
      </c>
      <c r="O1465" s="14">
        <v>3</v>
      </c>
      <c r="P1465" s="14">
        <v>1</v>
      </c>
      <c r="Q1465" s="14">
        <v>1</v>
      </c>
      <c r="R1465" s="14">
        <v>0</v>
      </c>
      <c r="S1465">
        <v>0</v>
      </c>
      <c r="T1465" s="41">
        <v>2</v>
      </c>
      <c r="U1465" s="14">
        <f t="shared" si="330"/>
        <v>346</v>
      </c>
      <c r="V1465" s="14">
        <f t="shared" si="331"/>
        <v>211</v>
      </c>
      <c r="W1465" s="14">
        <f t="shared" si="332"/>
        <v>125</v>
      </c>
      <c r="X1465" s="14">
        <f t="shared" si="333"/>
        <v>72</v>
      </c>
      <c r="Y1465" s="14">
        <f t="shared" si="334"/>
        <v>50</v>
      </c>
      <c r="Z1465" s="14">
        <f t="shared" si="335"/>
        <v>33</v>
      </c>
      <c r="AA1465" s="14">
        <f t="shared" si="336"/>
        <v>26</v>
      </c>
      <c r="AB1465" s="14">
        <f t="shared" si="337"/>
        <v>16</v>
      </c>
      <c r="AC1465" s="14">
        <f t="shared" si="338"/>
        <v>9</v>
      </c>
      <c r="AD1465" s="14">
        <f t="shared" si="339"/>
        <v>5</v>
      </c>
      <c r="AE1465" s="14">
        <f t="shared" si="340"/>
        <v>2</v>
      </c>
      <c r="AF1465" s="14">
        <f t="shared" si="341"/>
        <v>1</v>
      </c>
      <c r="AG1465" s="14">
        <f t="shared" si="342"/>
        <v>0</v>
      </c>
      <c r="AH1465" s="14">
        <f t="shared" si="343"/>
        <v>0</v>
      </c>
      <c r="AI1465" s="9">
        <f t="shared" si="344"/>
        <v>36.127167630057805</v>
      </c>
    </row>
    <row r="1466" spans="1:35">
      <c r="A1466" s="1">
        <v>100499</v>
      </c>
      <c r="B1466" s="14">
        <v>89</v>
      </c>
      <c r="C1466" s="14">
        <v>5</v>
      </c>
      <c r="D1466" s="2">
        <v>89.855000000000004</v>
      </c>
      <c r="E1466" s="3">
        <v>6</v>
      </c>
      <c r="F1466" s="14">
        <v>415</v>
      </c>
      <c r="G1466" s="14">
        <v>238</v>
      </c>
      <c r="H1466" s="14">
        <v>97</v>
      </c>
      <c r="I1466" s="14">
        <v>66</v>
      </c>
      <c r="J1466" s="14">
        <v>31</v>
      </c>
      <c r="K1466" s="14">
        <v>20</v>
      </c>
      <c r="L1466" s="14">
        <v>11</v>
      </c>
      <c r="M1466" s="14">
        <v>4</v>
      </c>
      <c r="N1466" s="14">
        <v>1</v>
      </c>
      <c r="O1466" s="14">
        <v>0</v>
      </c>
      <c r="P1466" s="14">
        <v>0</v>
      </c>
      <c r="Q1466" s="14">
        <v>0</v>
      </c>
      <c r="R1466" s="14">
        <v>1</v>
      </c>
      <c r="S1466">
        <v>1</v>
      </c>
      <c r="T1466" s="41">
        <v>2</v>
      </c>
      <c r="U1466" s="14">
        <f t="shared" si="330"/>
        <v>885</v>
      </c>
      <c r="V1466" s="14">
        <f t="shared" si="331"/>
        <v>470</v>
      </c>
      <c r="W1466" s="14">
        <f t="shared" si="332"/>
        <v>232</v>
      </c>
      <c r="X1466" s="14">
        <f t="shared" si="333"/>
        <v>135</v>
      </c>
      <c r="Y1466" s="14">
        <f t="shared" si="334"/>
        <v>69</v>
      </c>
      <c r="Z1466" s="14">
        <f t="shared" si="335"/>
        <v>38</v>
      </c>
      <c r="AA1466" s="14">
        <f t="shared" si="336"/>
        <v>18</v>
      </c>
      <c r="AB1466" s="14">
        <f t="shared" si="337"/>
        <v>7</v>
      </c>
      <c r="AC1466" s="14">
        <f t="shared" si="338"/>
        <v>3</v>
      </c>
      <c r="AD1466" s="14">
        <f t="shared" si="339"/>
        <v>2</v>
      </c>
      <c r="AE1466" s="14">
        <f t="shared" si="340"/>
        <v>2</v>
      </c>
      <c r="AF1466" s="14">
        <f t="shared" si="341"/>
        <v>2</v>
      </c>
      <c r="AG1466" s="14">
        <f t="shared" si="342"/>
        <v>2</v>
      </c>
      <c r="AH1466" s="14">
        <f t="shared" si="343"/>
        <v>1</v>
      </c>
      <c r="AI1466" s="9">
        <f t="shared" si="344"/>
        <v>26.214689265536723</v>
      </c>
    </row>
    <row r="1467" spans="1:35">
      <c r="A1467" s="1">
        <v>100499</v>
      </c>
      <c r="B1467" s="14">
        <v>89</v>
      </c>
      <c r="C1467" s="14">
        <v>6</v>
      </c>
      <c r="D1467" s="2">
        <v>89.915000000000006</v>
      </c>
      <c r="E1467" s="3">
        <v>6</v>
      </c>
      <c r="F1467" s="14">
        <v>202</v>
      </c>
      <c r="G1467" s="14">
        <v>128</v>
      </c>
      <c r="H1467" s="14">
        <v>64</v>
      </c>
      <c r="I1467" s="14">
        <v>22</v>
      </c>
      <c r="J1467" s="14">
        <v>15</v>
      </c>
      <c r="K1467" s="14">
        <v>10</v>
      </c>
      <c r="L1467" s="14">
        <v>7</v>
      </c>
      <c r="M1467" s="14">
        <v>3</v>
      </c>
      <c r="N1467" s="14">
        <v>0</v>
      </c>
      <c r="O1467" s="14">
        <v>3</v>
      </c>
      <c r="P1467" s="14">
        <v>0</v>
      </c>
      <c r="Q1467" s="14">
        <v>0</v>
      </c>
      <c r="R1467" s="14">
        <v>1</v>
      </c>
      <c r="S1467">
        <v>1</v>
      </c>
      <c r="T1467" s="41">
        <v>2</v>
      </c>
      <c r="U1467" s="14">
        <f t="shared" si="330"/>
        <v>456</v>
      </c>
      <c r="V1467" s="14">
        <f t="shared" si="331"/>
        <v>254</v>
      </c>
      <c r="W1467" s="14">
        <f t="shared" si="332"/>
        <v>126</v>
      </c>
      <c r="X1467" s="14">
        <f t="shared" si="333"/>
        <v>62</v>
      </c>
      <c r="Y1467" s="14">
        <f t="shared" si="334"/>
        <v>40</v>
      </c>
      <c r="Z1467" s="14">
        <f t="shared" si="335"/>
        <v>25</v>
      </c>
      <c r="AA1467" s="14">
        <f t="shared" si="336"/>
        <v>15</v>
      </c>
      <c r="AB1467" s="14">
        <f t="shared" si="337"/>
        <v>8</v>
      </c>
      <c r="AC1467" s="14">
        <f t="shared" si="338"/>
        <v>5</v>
      </c>
      <c r="AD1467" s="14">
        <f t="shared" si="339"/>
        <v>5</v>
      </c>
      <c r="AE1467" s="14">
        <f t="shared" si="340"/>
        <v>2</v>
      </c>
      <c r="AF1467" s="14">
        <f t="shared" si="341"/>
        <v>2</v>
      </c>
      <c r="AG1467" s="14">
        <f t="shared" si="342"/>
        <v>2</v>
      </c>
      <c r="AH1467" s="14">
        <f t="shared" si="343"/>
        <v>1</v>
      </c>
      <c r="AI1467" s="9">
        <f t="shared" si="344"/>
        <v>27.631578947368425</v>
      </c>
    </row>
    <row r="1468" spans="1:35">
      <c r="A1468" s="1">
        <v>100499</v>
      </c>
      <c r="B1468" s="14">
        <v>89</v>
      </c>
      <c r="C1468" s="14">
        <v>7</v>
      </c>
      <c r="D1468" s="2">
        <v>89.974999999999994</v>
      </c>
      <c r="E1468" s="3">
        <v>6</v>
      </c>
      <c r="F1468" s="14">
        <v>149</v>
      </c>
      <c r="G1468" s="14">
        <v>87</v>
      </c>
      <c r="H1468" s="14">
        <v>56</v>
      </c>
      <c r="I1468" s="14">
        <v>24</v>
      </c>
      <c r="J1468" s="14">
        <v>12</v>
      </c>
      <c r="K1468" s="14">
        <v>7</v>
      </c>
      <c r="L1468" s="14">
        <v>2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>
        <v>0</v>
      </c>
      <c r="T1468" s="41">
        <v>2</v>
      </c>
      <c r="U1468" s="14">
        <f t="shared" si="330"/>
        <v>337</v>
      </c>
      <c r="V1468" s="14">
        <f t="shared" si="331"/>
        <v>188</v>
      </c>
      <c r="W1468" s="14">
        <f t="shared" si="332"/>
        <v>101</v>
      </c>
      <c r="X1468" s="14">
        <f t="shared" si="333"/>
        <v>45</v>
      </c>
      <c r="Y1468" s="14">
        <f t="shared" si="334"/>
        <v>21</v>
      </c>
      <c r="Z1468" s="14">
        <f t="shared" si="335"/>
        <v>9</v>
      </c>
      <c r="AA1468" s="14">
        <f t="shared" si="336"/>
        <v>2</v>
      </c>
      <c r="AB1468" s="14">
        <f t="shared" si="337"/>
        <v>0</v>
      </c>
      <c r="AC1468" s="14">
        <f t="shared" si="338"/>
        <v>0</v>
      </c>
      <c r="AD1468" s="14">
        <f t="shared" si="339"/>
        <v>0</v>
      </c>
      <c r="AE1468" s="14">
        <f t="shared" si="340"/>
        <v>0</v>
      </c>
      <c r="AF1468" s="14">
        <f t="shared" si="341"/>
        <v>0</v>
      </c>
      <c r="AG1468" s="14">
        <f t="shared" si="342"/>
        <v>0</v>
      </c>
      <c r="AH1468" s="14">
        <f t="shared" si="343"/>
        <v>0</v>
      </c>
      <c r="AI1468" s="9">
        <f t="shared" si="344"/>
        <v>29.970326409495552</v>
      </c>
    </row>
    <row r="1469" spans="1:35">
      <c r="A1469" s="1">
        <v>100499</v>
      </c>
      <c r="B1469" s="14">
        <v>89</v>
      </c>
      <c r="C1469" s="14">
        <v>8</v>
      </c>
      <c r="D1469" s="2">
        <v>90.034999999999997</v>
      </c>
      <c r="E1469" s="3">
        <v>5.3</v>
      </c>
      <c r="F1469" s="14">
        <v>88</v>
      </c>
      <c r="G1469" s="14">
        <v>54</v>
      </c>
      <c r="H1469" s="14">
        <v>23</v>
      </c>
      <c r="I1469" s="14">
        <v>18</v>
      </c>
      <c r="J1469" s="14">
        <v>3</v>
      </c>
      <c r="K1469" s="14">
        <v>0</v>
      </c>
      <c r="L1469" s="14">
        <v>1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>
        <v>0</v>
      </c>
      <c r="T1469" s="41">
        <v>2</v>
      </c>
      <c r="U1469" s="14">
        <f t="shared" si="330"/>
        <v>187</v>
      </c>
      <c r="V1469" s="14">
        <f t="shared" si="331"/>
        <v>99</v>
      </c>
      <c r="W1469" s="14">
        <f t="shared" si="332"/>
        <v>45</v>
      </c>
      <c r="X1469" s="14">
        <f t="shared" si="333"/>
        <v>22</v>
      </c>
      <c r="Y1469" s="14">
        <f t="shared" si="334"/>
        <v>4</v>
      </c>
      <c r="Z1469" s="14">
        <f t="shared" si="335"/>
        <v>1</v>
      </c>
      <c r="AA1469" s="14">
        <f t="shared" si="336"/>
        <v>1</v>
      </c>
      <c r="AB1469" s="14">
        <f t="shared" si="337"/>
        <v>0</v>
      </c>
      <c r="AC1469" s="14">
        <f t="shared" si="338"/>
        <v>0</v>
      </c>
      <c r="AD1469" s="14">
        <f t="shared" si="339"/>
        <v>0</v>
      </c>
      <c r="AE1469" s="14">
        <f t="shared" si="340"/>
        <v>0</v>
      </c>
      <c r="AF1469" s="14">
        <f t="shared" si="341"/>
        <v>0</v>
      </c>
      <c r="AG1469" s="14">
        <f t="shared" si="342"/>
        <v>0</v>
      </c>
      <c r="AH1469" s="14">
        <f t="shared" si="343"/>
        <v>0</v>
      </c>
      <c r="AI1469" s="9">
        <f t="shared" si="344"/>
        <v>24.064171122994651</v>
      </c>
    </row>
    <row r="1470" spans="1:35">
      <c r="A1470" s="1">
        <v>100499</v>
      </c>
      <c r="B1470" s="14">
        <v>89</v>
      </c>
      <c r="C1470" s="14">
        <v>9</v>
      </c>
      <c r="D1470" s="2">
        <v>90.087999999999994</v>
      </c>
      <c r="E1470" s="3">
        <v>5.3</v>
      </c>
      <c r="F1470" s="14">
        <v>112</v>
      </c>
      <c r="G1470" s="14">
        <v>60</v>
      </c>
      <c r="H1470" s="14">
        <v>21</v>
      </c>
      <c r="I1470" s="14">
        <v>10</v>
      </c>
      <c r="J1470" s="14">
        <v>4</v>
      </c>
      <c r="K1470" s="14">
        <v>2</v>
      </c>
      <c r="L1470" s="14">
        <v>2</v>
      </c>
      <c r="M1470" s="14">
        <v>0</v>
      </c>
      <c r="N1470" s="14">
        <v>0</v>
      </c>
      <c r="O1470" s="14">
        <v>1</v>
      </c>
      <c r="P1470" s="14">
        <v>1</v>
      </c>
      <c r="Q1470" s="14">
        <v>0</v>
      </c>
      <c r="R1470" s="14">
        <v>0</v>
      </c>
      <c r="S1470">
        <v>0</v>
      </c>
      <c r="T1470" s="41">
        <v>2</v>
      </c>
      <c r="U1470" s="14">
        <f t="shared" si="330"/>
        <v>213</v>
      </c>
      <c r="V1470" s="14">
        <f t="shared" si="331"/>
        <v>101</v>
      </c>
      <c r="W1470" s="14">
        <f t="shared" si="332"/>
        <v>41</v>
      </c>
      <c r="X1470" s="14">
        <f t="shared" si="333"/>
        <v>20</v>
      </c>
      <c r="Y1470" s="14">
        <f t="shared" si="334"/>
        <v>10</v>
      </c>
      <c r="Z1470" s="14">
        <f t="shared" si="335"/>
        <v>6</v>
      </c>
      <c r="AA1470" s="14">
        <f t="shared" si="336"/>
        <v>4</v>
      </c>
      <c r="AB1470" s="14">
        <f t="shared" si="337"/>
        <v>2</v>
      </c>
      <c r="AC1470" s="14">
        <f t="shared" si="338"/>
        <v>2</v>
      </c>
      <c r="AD1470" s="14">
        <f t="shared" si="339"/>
        <v>2</v>
      </c>
      <c r="AE1470" s="14">
        <f t="shared" si="340"/>
        <v>1</v>
      </c>
      <c r="AF1470" s="14">
        <f t="shared" si="341"/>
        <v>0</v>
      </c>
      <c r="AG1470" s="14">
        <f t="shared" si="342"/>
        <v>0</v>
      </c>
      <c r="AH1470" s="14">
        <f t="shared" si="343"/>
        <v>0</v>
      </c>
      <c r="AI1470" s="9">
        <f t="shared" si="344"/>
        <v>19.248826291079812</v>
      </c>
    </row>
    <row r="1471" spans="1:35">
      <c r="A1471" s="1">
        <v>100499</v>
      </c>
      <c r="B1471" s="14">
        <v>89</v>
      </c>
      <c r="C1471" s="14">
        <v>10</v>
      </c>
      <c r="D1471" s="2">
        <v>90.141000000000005</v>
      </c>
      <c r="E1471" s="3">
        <v>5.3</v>
      </c>
      <c r="F1471" s="14">
        <v>146</v>
      </c>
      <c r="G1471" s="14">
        <v>79</v>
      </c>
      <c r="H1471" s="14">
        <v>38</v>
      </c>
      <c r="I1471" s="14">
        <v>10</v>
      </c>
      <c r="J1471" s="14">
        <v>4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>
        <v>0</v>
      </c>
      <c r="T1471" s="41">
        <v>2</v>
      </c>
      <c r="U1471" s="14">
        <f t="shared" si="330"/>
        <v>277</v>
      </c>
      <c r="V1471" s="14">
        <f t="shared" si="331"/>
        <v>131</v>
      </c>
      <c r="W1471" s="14">
        <f t="shared" si="332"/>
        <v>52</v>
      </c>
      <c r="X1471" s="14">
        <f t="shared" si="333"/>
        <v>14</v>
      </c>
      <c r="Y1471" s="14">
        <f t="shared" si="334"/>
        <v>4</v>
      </c>
      <c r="Z1471" s="14">
        <f t="shared" si="335"/>
        <v>0</v>
      </c>
      <c r="AA1471" s="14">
        <f t="shared" si="336"/>
        <v>0</v>
      </c>
      <c r="AB1471" s="14">
        <f t="shared" si="337"/>
        <v>0</v>
      </c>
      <c r="AC1471" s="14">
        <f t="shared" si="338"/>
        <v>0</v>
      </c>
      <c r="AD1471" s="14">
        <f t="shared" si="339"/>
        <v>0</v>
      </c>
      <c r="AE1471" s="14">
        <f t="shared" si="340"/>
        <v>0</v>
      </c>
      <c r="AF1471" s="14">
        <f t="shared" si="341"/>
        <v>0</v>
      </c>
      <c r="AG1471" s="14">
        <f t="shared" si="342"/>
        <v>0</v>
      </c>
      <c r="AH1471" s="14">
        <f t="shared" si="343"/>
        <v>0</v>
      </c>
      <c r="AI1471" s="9">
        <f t="shared" si="344"/>
        <v>18.772563176895307</v>
      </c>
    </row>
    <row r="1472" spans="1:35">
      <c r="A1472" s="1">
        <v>100499</v>
      </c>
      <c r="B1472" s="14">
        <v>89</v>
      </c>
      <c r="C1472" s="14">
        <v>11</v>
      </c>
      <c r="D1472" s="2">
        <v>90.194000000000003</v>
      </c>
      <c r="E1472" s="3">
        <v>5.3</v>
      </c>
      <c r="F1472" s="14">
        <v>172</v>
      </c>
      <c r="G1472" s="14">
        <v>93</v>
      </c>
      <c r="H1472" s="14">
        <v>45</v>
      </c>
      <c r="I1472" s="14">
        <v>15</v>
      </c>
      <c r="J1472" s="14">
        <v>5</v>
      </c>
      <c r="K1472" s="14">
        <v>2</v>
      </c>
      <c r="L1472" s="14">
        <v>0</v>
      </c>
      <c r="M1472" s="14">
        <v>1</v>
      </c>
      <c r="N1472" s="14">
        <v>0</v>
      </c>
      <c r="O1472" s="14">
        <v>0</v>
      </c>
      <c r="P1472" s="14">
        <v>0</v>
      </c>
      <c r="Q1472" s="14">
        <v>0</v>
      </c>
      <c r="R1472" s="14">
        <v>1</v>
      </c>
      <c r="S1472">
        <v>1</v>
      </c>
      <c r="T1472" s="41">
        <v>2</v>
      </c>
      <c r="U1472" s="14">
        <f t="shared" si="330"/>
        <v>335</v>
      </c>
      <c r="V1472" s="14">
        <f t="shared" si="331"/>
        <v>163</v>
      </c>
      <c r="W1472" s="14">
        <f t="shared" si="332"/>
        <v>70</v>
      </c>
      <c r="X1472" s="14">
        <f t="shared" si="333"/>
        <v>25</v>
      </c>
      <c r="Y1472" s="14">
        <f t="shared" si="334"/>
        <v>10</v>
      </c>
      <c r="Z1472" s="14">
        <f t="shared" si="335"/>
        <v>5</v>
      </c>
      <c r="AA1472" s="14">
        <f t="shared" si="336"/>
        <v>3</v>
      </c>
      <c r="AB1472" s="14">
        <f t="shared" si="337"/>
        <v>3</v>
      </c>
      <c r="AC1472" s="14">
        <f t="shared" si="338"/>
        <v>2</v>
      </c>
      <c r="AD1472" s="14">
        <f t="shared" si="339"/>
        <v>2</v>
      </c>
      <c r="AE1472" s="14">
        <f t="shared" si="340"/>
        <v>2</v>
      </c>
      <c r="AF1472" s="14">
        <f t="shared" si="341"/>
        <v>2</v>
      </c>
      <c r="AG1472" s="14">
        <f t="shared" si="342"/>
        <v>2</v>
      </c>
      <c r="AH1472" s="14">
        <f t="shared" si="343"/>
        <v>1</v>
      </c>
      <c r="AI1472" s="9">
        <f t="shared" si="344"/>
        <v>20.8955223880597</v>
      </c>
    </row>
    <row r="1473" spans="1:35">
      <c r="A1473" s="1">
        <v>100499</v>
      </c>
      <c r="B1473" s="14">
        <v>89</v>
      </c>
      <c r="C1473" s="14">
        <v>12</v>
      </c>
      <c r="D1473" s="2">
        <v>90.247</v>
      </c>
      <c r="E1473" s="3">
        <v>5.3</v>
      </c>
      <c r="F1473" s="14">
        <v>63</v>
      </c>
      <c r="G1473" s="14">
        <v>35</v>
      </c>
      <c r="H1473" s="14">
        <v>17</v>
      </c>
      <c r="I1473" s="14">
        <v>7</v>
      </c>
      <c r="J1473" s="14">
        <v>1</v>
      </c>
      <c r="K1473" s="14">
        <v>0</v>
      </c>
      <c r="L1473" s="14">
        <v>4</v>
      </c>
      <c r="M1473" s="14">
        <v>0</v>
      </c>
      <c r="N1473" s="14">
        <v>1</v>
      </c>
      <c r="O1473" s="14">
        <v>1</v>
      </c>
      <c r="P1473" s="14">
        <v>0</v>
      </c>
      <c r="Q1473" s="14">
        <v>0</v>
      </c>
      <c r="R1473" s="14">
        <v>0</v>
      </c>
      <c r="S1473">
        <v>0</v>
      </c>
      <c r="T1473" s="41">
        <v>2</v>
      </c>
      <c r="U1473" s="14">
        <f t="shared" si="330"/>
        <v>129</v>
      </c>
      <c r="V1473" s="14">
        <f t="shared" si="331"/>
        <v>66</v>
      </c>
      <c r="W1473" s="14">
        <f t="shared" si="332"/>
        <v>31</v>
      </c>
      <c r="X1473" s="14">
        <f t="shared" si="333"/>
        <v>14</v>
      </c>
      <c r="Y1473" s="14">
        <f t="shared" si="334"/>
        <v>7</v>
      </c>
      <c r="Z1473" s="14">
        <f t="shared" si="335"/>
        <v>6</v>
      </c>
      <c r="AA1473" s="14">
        <f t="shared" si="336"/>
        <v>6</v>
      </c>
      <c r="AB1473" s="14">
        <f t="shared" si="337"/>
        <v>2</v>
      </c>
      <c r="AC1473" s="14">
        <f t="shared" si="338"/>
        <v>2</v>
      </c>
      <c r="AD1473" s="14">
        <f t="shared" si="339"/>
        <v>1</v>
      </c>
      <c r="AE1473" s="14">
        <f t="shared" si="340"/>
        <v>0</v>
      </c>
      <c r="AF1473" s="14">
        <f t="shared" si="341"/>
        <v>0</v>
      </c>
      <c r="AG1473" s="14">
        <f t="shared" si="342"/>
        <v>0</v>
      </c>
      <c r="AH1473" s="14">
        <f t="shared" si="343"/>
        <v>0</v>
      </c>
      <c r="AI1473" s="9">
        <f t="shared" si="344"/>
        <v>24.031007751937985</v>
      </c>
    </row>
    <row r="1474" spans="1:35">
      <c r="A1474" s="1">
        <v>100499</v>
      </c>
      <c r="B1474" s="14">
        <v>89</v>
      </c>
      <c r="C1474" s="14">
        <v>13</v>
      </c>
      <c r="D1474" s="2">
        <v>90.3</v>
      </c>
      <c r="E1474" s="3">
        <v>5.3</v>
      </c>
      <c r="F1474" s="14">
        <v>308</v>
      </c>
      <c r="G1474" s="14">
        <v>196</v>
      </c>
      <c r="H1474" s="14">
        <v>116</v>
      </c>
      <c r="I1474" s="14">
        <v>45</v>
      </c>
      <c r="J1474" s="14">
        <v>12</v>
      </c>
      <c r="K1474" s="14">
        <v>5</v>
      </c>
      <c r="L1474" s="14">
        <v>4</v>
      </c>
      <c r="M1474" s="14">
        <v>8</v>
      </c>
      <c r="N1474" s="14">
        <v>4</v>
      </c>
      <c r="O1474" s="14">
        <v>0</v>
      </c>
      <c r="P1474" s="14">
        <v>0</v>
      </c>
      <c r="Q1474" s="14">
        <v>0</v>
      </c>
      <c r="R1474" s="14">
        <v>1</v>
      </c>
      <c r="S1474">
        <v>1</v>
      </c>
      <c r="T1474" s="41">
        <v>2</v>
      </c>
      <c r="U1474" s="14">
        <f t="shared" si="330"/>
        <v>700</v>
      </c>
      <c r="V1474" s="14">
        <f t="shared" si="331"/>
        <v>392</v>
      </c>
      <c r="W1474" s="14">
        <f t="shared" si="332"/>
        <v>196</v>
      </c>
      <c r="X1474" s="14">
        <f t="shared" si="333"/>
        <v>80</v>
      </c>
      <c r="Y1474" s="14">
        <f t="shared" si="334"/>
        <v>35</v>
      </c>
      <c r="Z1474" s="14">
        <f t="shared" si="335"/>
        <v>23</v>
      </c>
      <c r="AA1474" s="14">
        <f t="shared" si="336"/>
        <v>18</v>
      </c>
      <c r="AB1474" s="14">
        <f t="shared" si="337"/>
        <v>14</v>
      </c>
      <c r="AC1474" s="14">
        <f t="shared" si="338"/>
        <v>6</v>
      </c>
      <c r="AD1474" s="14">
        <f t="shared" si="339"/>
        <v>2</v>
      </c>
      <c r="AE1474" s="14">
        <f t="shared" si="340"/>
        <v>2</v>
      </c>
      <c r="AF1474" s="14">
        <f t="shared" si="341"/>
        <v>2</v>
      </c>
      <c r="AG1474" s="14">
        <f t="shared" si="342"/>
        <v>2</v>
      </c>
      <c r="AH1474" s="14">
        <f t="shared" si="343"/>
        <v>1</v>
      </c>
      <c r="AI1474" s="9">
        <f t="shared" si="344"/>
        <v>28.000000000000004</v>
      </c>
    </row>
    <row r="1475" spans="1:35">
      <c r="A1475" s="1">
        <v>100499</v>
      </c>
      <c r="B1475" s="14">
        <v>89</v>
      </c>
      <c r="C1475" s="14">
        <v>14</v>
      </c>
      <c r="D1475" s="2">
        <v>90.352999999999994</v>
      </c>
      <c r="E1475" s="3">
        <v>5.3</v>
      </c>
      <c r="F1475" s="14">
        <v>403</v>
      </c>
      <c r="G1475" s="14">
        <v>231</v>
      </c>
      <c r="H1475" s="14">
        <v>126</v>
      </c>
      <c r="I1475" s="14">
        <v>35</v>
      </c>
      <c r="J1475" s="14">
        <v>17</v>
      </c>
      <c r="K1475" s="14">
        <v>6</v>
      </c>
      <c r="L1475" s="14">
        <v>3</v>
      </c>
      <c r="M1475" s="14">
        <v>2</v>
      </c>
      <c r="N1475" s="14">
        <v>1</v>
      </c>
      <c r="O1475" s="14">
        <v>1</v>
      </c>
      <c r="P1475" s="14">
        <v>0</v>
      </c>
      <c r="Q1475" s="14">
        <v>0</v>
      </c>
      <c r="R1475" s="14">
        <v>0</v>
      </c>
      <c r="S1475">
        <v>0</v>
      </c>
      <c r="T1475" s="41">
        <v>2</v>
      </c>
      <c r="U1475" s="14">
        <f t="shared" si="330"/>
        <v>825</v>
      </c>
      <c r="V1475" s="14">
        <f t="shared" si="331"/>
        <v>422</v>
      </c>
      <c r="W1475" s="14">
        <f t="shared" si="332"/>
        <v>191</v>
      </c>
      <c r="X1475" s="14">
        <f t="shared" si="333"/>
        <v>65</v>
      </c>
      <c r="Y1475" s="14">
        <f t="shared" si="334"/>
        <v>30</v>
      </c>
      <c r="Z1475" s="14">
        <f t="shared" si="335"/>
        <v>13</v>
      </c>
      <c r="AA1475" s="14">
        <f t="shared" si="336"/>
        <v>7</v>
      </c>
      <c r="AB1475" s="14">
        <f t="shared" si="337"/>
        <v>4</v>
      </c>
      <c r="AC1475" s="14">
        <f t="shared" si="338"/>
        <v>2</v>
      </c>
      <c r="AD1475" s="14">
        <f t="shared" si="339"/>
        <v>1</v>
      </c>
      <c r="AE1475" s="14">
        <f t="shared" si="340"/>
        <v>0</v>
      </c>
      <c r="AF1475" s="14">
        <f t="shared" si="341"/>
        <v>0</v>
      </c>
      <c r="AG1475" s="14">
        <f t="shared" si="342"/>
        <v>0</v>
      </c>
      <c r="AH1475" s="14">
        <f t="shared" si="343"/>
        <v>0</v>
      </c>
      <c r="AI1475" s="9">
        <f t="shared" si="344"/>
        <v>23.151515151515152</v>
      </c>
    </row>
    <row r="1476" spans="1:35">
      <c r="A1476" s="1">
        <v>100499</v>
      </c>
      <c r="B1476" s="14">
        <v>89</v>
      </c>
      <c r="C1476" s="14">
        <v>15</v>
      </c>
      <c r="D1476" s="2">
        <v>90.406000000000006</v>
      </c>
      <c r="E1476" s="3">
        <v>5.3</v>
      </c>
      <c r="F1476" s="14">
        <v>59</v>
      </c>
      <c r="G1476" s="14">
        <v>44</v>
      </c>
      <c r="H1476" s="14">
        <v>17</v>
      </c>
      <c r="I1476" s="14">
        <v>11</v>
      </c>
      <c r="J1476" s="14">
        <v>4</v>
      </c>
      <c r="K1476" s="14">
        <v>2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>
        <v>0</v>
      </c>
      <c r="T1476" s="41">
        <v>2</v>
      </c>
      <c r="U1476" s="14">
        <f t="shared" si="330"/>
        <v>137</v>
      </c>
      <c r="V1476" s="14">
        <f t="shared" si="331"/>
        <v>78</v>
      </c>
      <c r="W1476" s="14">
        <f t="shared" si="332"/>
        <v>34</v>
      </c>
      <c r="X1476" s="14">
        <f t="shared" si="333"/>
        <v>17</v>
      </c>
      <c r="Y1476" s="14">
        <f t="shared" si="334"/>
        <v>6</v>
      </c>
      <c r="Z1476" s="14">
        <f t="shared" si="335"/>
        <v>2</v>
      </c>
      <c r="AA1476" s="14">
        <f t="shared" si="336"/>
        <v>0</v>
      </c>
      <c r="AB1476" s="14">
        <f t="shared" si="337"/>
        <v>0</v>
      </c>
      <c r="AC1476" s="14">
        <f t="shared" si="338"/>
        <v>0</v>
      </c>
      <c r="AD1476" s="14">
        <f t="shared" si="339"/>
        <v>0</v>
      </c>
      <c r="AE1476" s="14">
        <f t="shared" si="340"/>
        <v>0</v>
      </c>
      <c r="AF1476" s="14">
        <f t="shared" si="341"/>
        <v>0</v>
      </c>
      <c r="AG1476" s="14">
        <f t="shared" si="342"/>
        <v>0</v>
      </c>
      <c r="AH1476" s="14">
        <f t="shared" si="343"/>
        <v>0</v>
      </c>
      <c r="AI1476" s="9">
        <f t="shared" si="344"/>
        <v>24.817518248175183</v>
      </c>
    </row>
    <row r="1477" spans="1:35">
      <c r="A1477" s="1">
        <v>100499</v>
      </c>
      <c r="B1477" s="14">
        <v>89</v>
      </c>
      <c r="C1477" s="14">
        <v>16</v>
      </c>
      <c r="D1477" s="2">
        <v>90.459000000000003</v>
      </c>
      <c r="E1477" s="3">
        <v>5.3</v>
      </c>
      <c r="F1477" s="14">
        <v>93</v>
      </c>
      <c r="G1477" s="14">
        <v>70</v>
      </c>
      <c r="H1477" s="14">
        <v>35</v>
      </c>
      <c r="I1477" s="14">
        <v>11</v>
      </c>
      <c r="J1477" s="14">
        <v>1</v>
      </c>
      <c r="K1477" s="14">
        <v>3</v>
      </c>
      <c r="L1477" s="14">
        <v>4</v>
      </c>
      <c r="M1477" s="14">
        <v>2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>
        <v>0</v>
      </c>
      <c r="T1477" s="41">
        <v>2</v>
      </c>
      <c r="U1477" s="14">
        <f t="shared" si="330"/>
        <v>219</v>
      </c>
      <c r="V1477" s="14">
        <f t="shared" si="331"/>
        <v>126</v>
      </c>
      <c r="W1477" s="14">
        <f t="shared" si="332"/>
        <v>56</v>
      </c>
      <c r="X1477" s="14">
        <f t="shared" si="333"/>
        <v>21</v>
      </c>
      <c r="Y1477" s="14">
        <f t="shared" si="334"/>
        <v>10</v>
      </c>
      <c r="Z1477" s="14">
        <f t="shared" si="335"/>
        <v>9</v>
      </c>
      <c r="AA1477" s="14">
        <f t="shared" si="336"/>
        <v>6</v>
      </c>
      <c r="AB1477" s="14">
        <f t="shared" si="337"/>
        <v>2</v>
      </c>
      <c r="AC1477" s="14">
        <f t="shared" si="338"/>
        <v>0</v>
      </c>
      <c r="AD1477" s="14">
        <f t="shared" si="339"/>
        <v>0</v>
      </c>
      <c r="AE1477" s="14">
        <f t="shared" si="340"/>
        <v>0</v>
      </c>
      <c r="AF1477" s="14">
        <f t="shared" si="341"/>
        <v>0</v>
      </c>
      <c r="AG1477" s="14">
        <f t="shared" si="342"/>
        <v>0</v>
      </c>
      <c r="AH1477" s="14">
        <f t="shared" si="343"/>
        <v>0</v>
      </c>
      <c r="AI1477" s="9">
        <f t="shared" si="344"/>
        <v>25.570776255707763</v>
      </c>
    </row>
    <row r="1478" spans="1:35">
      <c r="A1478" s="1">
        <v>100499</v>
      </c>
      <c r="B1478" s="14">
        <v>89</v>
      </c>
      <c r="C1478" s="14">
        <v>17</v>
      </c>
      <c r="D1478" s="2">
        <v>90.512</v>
      </c>
      <c r="E1478" s="3">
        <v>5.3</v>
      </c>
      <c r="F1478" s="14">
        <v>280</v>
      </c>
      <c r="G1478" s="14">
        <v>144</v>
      </c>
      <c r="H1478" s="14">
        <v>45</v>
      </c>
      <c r="I1478" s="14">
        <v>13</v>
      </c>
      <c r="J1478" s="14">
        <v>1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>
        <v>0</v>
      </c>
      <c r="T1478" s="41">
        <v>2</v>
      </c>
      <c r="U1478" s="14">
        <f t="shared" si="330"/>
        <v>483</v>
      </c>
      <c r="V1478" s="14">
        <f t="shared" si="331"/>
        <v>203</v>
      </c>
      <c r="W1478" s="14">
        <f t="shared" si="332"/>
        <v>59</v>
      </c>
      <c r="X1478" s="14">
        <f t="shared" si="333"/>
        <v>14</v>
      </c>
      <c r="Y1478" s="14">
        <f t="shared" si="334"/>
        <v>1</v>
      </c>
      <c r="Z1478" s="14">
        <f t="shared" si="335"/>
        <v>0</v>
      </c>
      <c r="AA1478" s="14">
        <f t="shared" si="336"/>
        <v>0</v>
      </c>
      <c r="AB1478" s="14">
        <f t="shared" si="337"/>
        <v>0</v>
      </c>
      <c r="AC1478" s="14">
        <f t="shared" si="338"/>
        <v>0</v>
      </c>
      <c r="AD1478" s="14">
        <f t="shared" si="339"/>
        <v>0</v>
      </c>
      <c r="AE1478" s="14">
        <f t="shared" si="340"/>
        <v>0</v>
      </c>
      <c r="AF1478" s="14">
        <f t="shared" si="341"/>
        <v>0</v>
      </c>
      <c r="AG1478" s="14">
        <f t="shared" si="342"/>
        <v>0</v>
      </c>
      <c r="AH1478" s="14">
        <f t="shared" si="343"/>
        <v>0</v>
      </c>
      <c r="AI1478" s="9">
        <f t="shared" si="344"/>
        <v>12.215320910973086</v>
      </c>
    </row>
    <row r="1479" spans="1:35">
      <c r="A1479" s="1">
        <v>100499</v>
      </c>
      <c r="B1479" s="14">
        <v>89</v>
      </c>
      <c r="C1479" s="14">
        <v>18</v>
      </c>
      <c r="D1479" s="2">
        <v>90.564999999999998</v>
      </c>
      <c r="E1479" s="3">
        <v>4</v>
      </c>
      <c r="F1479" s="14">
        <v>77</v>
      </c>
      <c r="G1479" s="14">
        <v>36</v>
      </c>
      <c r="H1479" s="14">
        <v>15</v>
      </c>
      <c r="I1479" s="14">
        <v>10</v>
      </c>
      <c r="J1479" s="14">
        <v>5</v>
      </c>
      <c r="K1479" s="14">
        <v>6</v>
      </c>
      <c r="L1479" s="14">
        <v>1</v>
      </c>
      <c r="M1479" s="14">
        <v>3</v>
      </c>
      <c r="N1479" s="14">
        <v>2</v>
      </c>
      <c r="O1479" s="14">
        <v>0</v>
      </c>
      <c r="P1479" s="14">
        <v>2</v>
      </c>
      <c r="Q1479" s="14">
        <v>1</v>
      </c>
      <c r="R1479" s="14">
        <v>0</v>
      </c>
      <c r="S1479">
        <v>0</v>
      </c>
      <c r="T1479" s="41">
        <v>2</v>
      </c>
      <c r="U1479" s="14">
        <f t="shared" si="330"/>
        <v>158</v>
      </c>
      <c r="V1479" s="14">
        <f t="shared" si="331"/>
        <v>81</v>
      </c>
      <c r="W1479" s="14">
        <f t="shared" si="332"/>
        <v>45</v>
      </c>
      <c r="X1479" s="14">
        <f t="shared" si="333"/>
        <v>30</v>
      </c>
      <c r="Y1479" s="14">
        <f t="shared" si="334"/>
        <v>20</v>
      </c>
      <c r="Z1479" s="14">
        <f t="shared" si="335"/>
        <v>15</v>
      </c>
      <c r="AA1479" s="14">
        <f t="shared" si="336"/>
        <v>9</v>
      </c>
      <c r="AB1479" s="14">
        <f t="shared" si="337"/>
        <v>8</v>
      </c>
      <c r="AC1479" s="14">
        <f t="shared" si="338"/>
        <v>5</v>
      </c>
      <c r="AD1479" s="14">
        <f t="shared" si="339"/>
        <v>3</v>
      </c>
      <c r="AE1479" s="14">
        <f t="shared" si="340"/>
        <v>3</v>
      </c>
      <c r="AF1479" s="14">
        <f t="shared" si="341"/>
        <v>1</v>
      </c>
      <c r="AG1479" s="14">
        <f t="shared" si="342"/>
        <v>0</v>
      </c>
      <c r="AH1479" s="14">
        <f t="shared" si="343"/>
        <v>0</v>
      </c>
      <c r="AI1479" s="9">
        <f t="shared" si="344"/>
        <v>28.481012658227851</v>
      </c>
    </row>
    <row r="1480" spans="1:35">
      <c r="A1480" s="1">
        <v>100499</v>
      </c>
      <c r="B1480" s="14">
        <v>89</v>
      </c>
      <c r="C1480" s="14">
        <v>19</v>
      </c>
      <c r="D1480" s="2">
        <v>90.605000000000004</v>
      </c>
      <c r="E1480" s="3">
        <v>3.5</v>
      </c>
      <c r="F1480" s="14">
        <v>105</v>
      </c>
      <c r="G1480" s="14">
        <v>61</v>
      </c>
      <c r="H1480" s="14">
        <v>24</v>
      </c>
      <c r="I1480" s="14">
        <v>23</v>
      </c>
      <c r="J1480" s="14">
        <v>14</v>
      </c>
      <c r="K1480" s="14">
        <v>10</v>
      </c>
      <c r="L1480" s="14">
        <v>4</v>
      </c>
      <c r="M1480" s="14">
        <v>3</v>
      </c>
      <c r="N1480" s="14">
        <v>0</v>
      </c>
      <c r="O1480" s="14">
        <v>0</v>
      </c>
      <c r="P1480" s="14">
        <v>0</v>
      </c>
      <c r="Q1480" s="14">
        <v>0</v>
      </c>
      <c r="R1480" s="14">
        <v>0</v>
      </c>
      <c r="S1480">
        <v>0</v>
      </c>
      <c r="T1480" s="41">
        <v>2</v>
      </c>
      <c r="U1480" s="14">
        <f t="shared" si="330"/>
        <v>244</v>
      </c>
      <c r="V1480" s="14">
        <f t="shared" si="331"/>
        <v>139</v>
      </c>
      <c r="W1480" s="14">
        <f t="shared" si="332"/>
        <v>78</v>
      </c>
      <c r="X1480" s="14">
        <f t="shared" si="333"/>
        <v>54</v>
      </c>
      <c r="Y1480" s="14">
        <f t="shared" si="334"/>
        <v>31</v>
      </c>
      <c r="Z1480" s="14">
        <f t="shared" si="335"/>
        <v>17</v>
      </c>
      <c r="AA1480" s="14">
        <f t="shared" si="336"/>
        <v>7</v>
      </c>
      <c r="AB1480" s="14">
        <f t="shared" si="337"/>
        <v>3</v>
      </c>
      <c r="AC1480" s="14">
        <f t="shared" si="338"/>
        <v>0</v>
      </c>
      <c r="AD1480" s="14">
        <f t="shared" si="339"/>
        <v>0</v>
      </c>
      <c r="AE1480" s="14">
        <f t="shared" si="340"/>
        <v>0</v>
      </c>
      <c r="AF1480" s="14">
        <f t="shared" si="341"/>
        <v>0</v>
      </c>
      <c r="AG1480" s="14">
        <f t="shared" si="342"/>
        <v>0</v>
      </c>
      <c r="AH1480" s="14">
        <f t="shared" si="343"/>
        <v>0</v>
      </c>
      <c r="AI1480" s="9">
        <f t="shared" si="344"/>
        <v>31.967213114754102</v>
      </c>
    </row>
    <row r="1481" spans="1:35">
      <c r="A1481" s="1">
        <v>20699</v>
      </c>
      <c r="B1481" s="14">
        <v>90</v>
      </c>
      <c r="C1481" s="14">
        <v>1</v>
      </c>
      <c r="D1481" s="2">
        <v>90.64</v>
      </c>
      <c r="E1481" s="3">
        <v>6</v>
      </c>
      <c r="F1481" s="14">
        <v>68</v>
      </c>
      <c r="G1481" s="14">
        <v>33</v>
      </c>
      <c r="H1481" s="14">
        <v>19</v>
      </c>
      <c r="I1481" s="14">
        <v>13</v>
      </c>
      <c r="J1481" s="14">
        <v>4</v>
      </c>
      <c r="K1481" s="14">
        <v>1</v>
      </c>
      <c r="L1481" s="14">
        <v>1</v>
      </c>
      <c r="M1481" s="14">
        <v>0</v>
      </c>
      <c r="N1481" s="14">
        <v>0</v>
      </c>
      <c r="O1481" s="14">
        <v>0</v>
      </c>
      <c r="P1481" s="14">
        <v>0</v>
      </c>
      <c r="Q1481" s="14">
        <v>0</v>
      </c>
      <c r="R1481" s="14">
        <v>0</v>
      </c>
      <c r="S1481">
        <v>0</v>
      </c>
      <c r="T1481" s="41">
        <v>2</v>
      </c>
      <c r="U1481" s="14">
        <f t="shared" si="330"/>
        <v>139</v>
      </c>
      <c r="V1481" s="14">
        <f t="shared" si="331"/>
        <v>71</v>
      </c>
      <c r="W1481" s="14">
        <f t="shared" si="332"/>
        <v>38</v>
      </c>
      <c r="X1481" s="14">
        <f t="shared" si="333"/>
        <v>19</v>
      </c>
      <c r="Y1481" s="14">
        <f t="shared" si="334"/>
        <v>6</v>
      </c>
      <c r="Z1481" s="14">
        <f t="shared" si="335"/>
        <v>2</v>
      </c>
      <c r="AA1481" s="14">
        <f t="shared" si="336"/>
        <v>1</v>
      </c>
      <c r="AB1481" s="14">
        <f t="shared" si="337"/>
        <v>0</v>
      </c>
      <c r="AC1481" s="14">
        <f t="shared" si="338"/>
        <v>0</v>
      </c>
      <c r="AD1481" s="14">
        <f t="shared" si="339"/>
        <v>0</v>
      </c>
      <c r="AE1481" s="14">
        <f t="shared" si="340"/>
        <v>0</v>
      </c>
      <c r="AF1481" s="14">
        <f t="shared" si="341"/>
        <v>0</v>
      </c>
      <c r="AG1481" s="14">
        <f t="shared" si="342"/>
        <v>0</v>
      </c>
      <c r="AH1481" s="14">
        <f t="shared" si="343"/>
        <v>0</v>
      </c>
      <c r="AI1481" s="9">
        <f t="shared" si="344"/>
        <v>27.338129496402878</v>
      </c>
    </row>
    <row r="1482" spans="1:35">
      <c r="A1482" s="1">
        <v>20699</v>
      </c>
      <c r="B1482" s="14">
        <v>90</v>
      </c>
      <c r="C1482" s="14">
        <v>2</v>
      </c>
      <c r="D1482" s="2">
        <v>90.7</v>
      </c>
      <c r="E1482" s="3">
        <v>5</v>
      </c>
      <c r="F1482" s="14">
        <v>432</v>
      </c>
      <c r="G1482" s="14">
        <v>255</v>
      </c>
      <c r="H1482" s="14">
        <v>114</v>
      </c>
      <c r="I1482" s="14">
        <v>47</v>
      </c>
      <c r="J1482" s="14">
        <v>19</v>
      </c>
      <c r="K1482" s="14">
        <v>8</v>
      </c>
      <c r="L1482" s="14">
        <v>6</v>
      </c>
      <c r="M1482" s="14">
        <v>0</v>
      </c>
      <c r="N1482" s="14">
        <v>0</v>
      </c>
      <c r="O1482" s="14">
        <v>0</v>
      </c>
      <c r="P1482" s="14">
        <v>0</v>
      </c>
      <c r="Q1482" s="14">
        <v>0</v>
      </c>
      <c r="R1482" s="14">
        <v>1</v>
      </c>
      <c r="S1482">
        <v>1</v>
      </c>
      <c r="T1482" s="41">
        <v>2</v>
      </c>
      <c r="U1482" s="14">
        <f t="shared" si="330"/>
        <v>883</v>
      </c>
      <c r="V1482" s="14">
        <f t="shared" si="331"/>
        <v>451</v>
      </c>
      <c r="W1482" s="14">
        <f t="shared" si="332"/>
        <v>196</v>
      </c>
      <c r="X1482" s="14">
        <f t="shared" si="333"/>
        <v>82</v>
      </c>
      <c r="Y1482" s="14">
        <f t="shared" si="334"/>
        <v>35</v>
      </c>
      <c r="Z1482" s="14">
        <f t="shared" si="335"/>
        <v>16</v>
      </c>
      <c r="AA1482" s="14">
        <f t="shared" si="336"/>
        <v>8</v>
      </c>
      <c r="AB1482" s="14">
        <f t="shared" si="337"/>
        <v>2</v>
      </c>
      <c r="AC1482" s="14">
        <f t="shared" si="338"/>
        <v>2</v>
      </c>
      <c r="AD1482" s="14">
        <f t="shared" si="339"/>
        <v>2</v>
      </c>
      <c r="AE1482" s="14">
        <f t="shared" si="340"/>
        <v>2</v>
      </c>
      <c r="AF1482" s="14">
        <f t="shared" si="341"/>
        <v>2</v>
      </c>
      <c r="AG1482" s="14">
        <f t="shared" si="342"/>
        <v>2</v>
      </c>
      <c r="AH1482" s="14">
        <f t="shared" si="343"/>
        <v>1</v>
      </c>
      <c r="AI1482" s="9">
        <f t="shared" si="344"/>
        <v>22.197055492638732</v>
      </c>
    </row>
    <row r="1483" spans="1:35">
      <c r="A1483" s="1">
        <v>20699</v>
      </c>
      <c r="B1483" s="14">
        <v>90</v>
      </c>
      <c r="C1483" s="14">
        <v>3</v>
      </c>
      <c r="D1483" s="2">
        <v>90.75</v>
      </c>
      <c r="E1483" s="3">
        <v>5</v>
      </c>
      <c r="F1483" s="14">
        <v>113</v>
      </c>
      <c r="G1483" s="14">
        <v>65</v>
      </c>
      <c r="H1483" s="14">
        <v>33</v>
      </c>
      <c r="I1483" s="14">
        <v>16</v>
      </c>
      <c r="J1483" s="14">
        <v>5</v>
      </c>
      <c r="K1483" s="14">
        <v>1</v>
      </c>
      <c r="L1483" s="14">
        <v>1</v>
      </c>
      <c r="M1483" s="14">
        <v>1</v>
      </c>
      <c r="N1483" s="14">
        <v>0</v>
      </c>
      <c r="O1483" s="14">
        <v>0</v>
      </c>
      <c r="P1483" s="14">
        <v>0</v>
      </c>
      <c r="Q1483" s="14">
        <v>0</v>
      </c>
      <c r="R1483" s="14">
        <v>0</v>
      </c>
      <c r="S1483">
        <v>0</v>
      </c>
      <c r="T1483" s="41">
        <v>2</v>
      </c>
      <c r="U1483" s="14">
        <f t="shared" ref="U1483:U1500" si="345">SUM(F1483:S1483)</f>
        <v>235</v>
      </c>
      <c r="V1483" s="14">
        <f t="shared" ref="V1483:V1500" si="346">SUM(G1483:S1483)</f>
        <v>122</v>
      </c>
      <c r="W1483" s="14">
        <f t="shared" ref="W1483:W1500" si="347">SUM(H1483:S1483)</f>
        <v>57</v>
      </c>
      <c r="X1483" s="14">
        <f t="shared" ref="X1483:X1500" si="348">SUM(I1483:S1483)</f>
        <v>24</v>
      </c>
      <c r="Y1483" s="14">
        <f t="shared" ref="Y1483:Y1500" si="349">SUM(J1483:S1483)</f>
        <v>8</v>
      </c>
      <c r="Z1483" s="14">
        <f t="shared" ref="Z1483:Z1500" si="350">SUM(K1483:S1483)</f>
        <v>3</v>
      </c>
      <c r="AA1483" s="14">
        <f t="shared" ref="AA1483:AA1500" si="351">SUM(L1483:S1483)</f>
        <v>2</v>
      </c>
      <c r="AB1483" s="14">
        <f t="shared" ref="AB1483:AB1500" si="352">SUM(M1483:S1483)</f>
        <v>1</v>
      </c>
      <c r="AC1483" s="14">
        <f t="shared" ref="AC1483:AC1500" si="353">SUM(N1483:S1483)</f>
        <v>0</v>
      </c>
      <c r="AD1483" s="14">
        <f t="shared" ref="AD1483:AD1500" si="354">SUM(O1483:S1483)</f>
        <v>0</v>
      </c>
      <c r="AE1483" s="14">
        <f t="shared" ref="AE1483:AE1500" si="355">SUM(P1483:S1483)</f>
        <v>0</v>
      </c>
      <c r="AF1483" s="14">
        <f t="shared" ref="AF1483:AF1500" si="356">SUM(Q1483:S1483)</f>
        <v>0</v>
      </c>
      <c r="AG1483" s="14">
        <f t="shared" ref="AG1483:AG1500" si="357">SUM(R1483:S1483)</f>
        <v>0</v>
      </c>
      <c r="AH1483" s="14">
        <f t="shared" ref="AH1483:AH1500" si="358">SUM(S1483)</f>
        <v>0</v>
      </c>
      <c r="AI1483" s="9">
        <f t="shared" ref="AI1483:AI1500" si="359">(W1483/U1483)*100</f>
        <v>24.25531914893617</v>
      </c>
    </row>
    <row r="1484" spans="1:35">
      <c r="A1484" s="1">
        <v>20699</v>
      </c>
      <c r="B1484" s="14">
        <v>90</v>
      </c>
      <c r="C1484" s="14">
        <v>4</v>
      </c>
      <c r="D1484" s="2">
        <v>90.8</v>
      </c>
      <c r="E1484" s="3">
        <v>5</v>
      </c>
      <c r="F1484" s="14">
        <v>133</v>
      </c>
      <c r="G1484" s="14">
        <v>98</v>
      </c>
      <c r="H1484" s="14">
        <v>69</v>
      </c>
      <c r="I1484" s="14">
        <v>32</v>
      </c>
      <c r="J1484" s="14">
        <v>24</v>
      </c>
      <c r="K1484" s="14">
        <v>12</v>
      </c>
      <c r="L1484" s="14">
        <v>4</v>
      </c>
      <c r="M1484" s="14">
        <v>2</v>
      </c>
      <c r="N1484" s="14">
        <v>1</v>
      </c>
      <c r="O1484" s="14">
        <v>0</v>
      </c>
      <c r="P1484" s="14">
        <v>0</v>
      </c>
      <c r="Q1484" s="14">
        <v>0</v>
      </c>
      <c r="R1484" s="14">
        <v>0</v>
      </c>
      <c r="S1484">
        <v>0</v>
      </c>
      <c r="T1484" s="41">
        <v>2</v>
      </c>
      <c r="U1484" s="14">
        <f t="shared" si="345"/>
        <v>375</v>
      </c>
      <c r="V1484" s="14">
        <f t="shared" si="346"/>
        <v>242</v>
      </c>
      <c r="W1484" s="14">
        <f t="shared" si="347"/>
        <v>144</v>
      </c>
      <c r="X1484" s="14">
        <f t="shared" si="348"/>
        <v>75</v>
      </c>
      <c r="Y1484" s="14">
        <f t="shared" si="349"/>
        <v>43</v>
      </c>
      <c r="Z1484" s="14">
        <f t="shared" si="350"/>
        <v>19</v>
      </c>
      <c r="AA1484" s="14">
        <f t="shared" si="351"/>
        <v>7</v>
      </c>
      <c r="AB1484" s="14">
        <f t="shared" si="352"/>
        <v>3</v>
      </c>
      <c r="AC1484" s="14">
        <f t="shared" si="353"/>
        <v>1</v>
      </c>
      <c r="AD1484" s="14">
        <f t="shared" si="354"/>
        <v>0</v>
      </c>
      <c r="AE1484" s="14">
        <f t="shared" si="355"/>
        <v>0</v>
      </c>
      <c r="AF1484" s="14">
        <f t="shared" si="356"/>
        <v>0</v>
      </c>
      <c r="AG1484" s="14">
        <f t="shared" si="357"/>
        <v>0</v>
      </c>
      <c r="AH1484" s="14">
        <f t="shared" si="358"/>
        <v>0</v>
      </c>
      <c r="AI1484" s="9">
        <f t="shared" si="359"/>
        <v>38.4</v>
      </c>
    </row>
    <row r="1485" spans="1:35">
      <c r="A1485" s="1">
        <v>20699</v>
      </c>
      <c r="B1485" s="14">
        <v>90</v>
      </c>
      <c r="C1485" s="14">
        <v>5</v>
      </c>
      <c r="D1485" s="2">
        <v>90.85</v>
      </c>
      <c r="E1485" s="3">
        <v>5</v>
      </c>
      <c r="F1485" s="14">
        <v>340</v>
      </c>
      <c r="G1485" s="14">
        <v>213</v>
      </c>
      <c r="H1485" s="14">
        <v>107</v>
      </c>
      <c r="I1485" s="14">
        <v>58</v>
      </c>
      <c r="J1485" s="14">
        <v>24</v>
      </c>
      <c r="K1485" s="14">
        <v>22</v>
      </c>
      <c r="L1485" s="14">
        <v>8</v>
      </c>
      <c r="M1485" s="14">
        <v>6</v>
      </c>
      <c r="N1485" s="14">
        <v>2</v>
      </c>
      <c r="O1485" s="14">
        <v>0</v>
      </c>
      <c r="P1485" s="14">
        <v>0</v>
      </c>
      <c r="Q1485" s="14">
        <v>0</v>
      </c>
      <c r="R1485" s="14">
        <v>0</v>
      </c>
      <c r="S1485">
        <v>0</v>
      </c>
      <c r="T1485" s="41">
        <v>2</v>
      </c>
      <c r="U1485" s="14">
        <f t="shared" si="345"/>
        <v>780</v>
      </c>
      <c r="V1485" s="14">
        <f t="shared" si="346"/>
        <v>440</v>
      </c>
      <c r="W1485" s="14">
        <f t="shared" si="347"/>
        <v>227</v>
      </c>
      <c r="X1485" s="14">
        <f t="shared" si="348"/>
        <v>120</v>
      </c>
      <c r="Y1485" s="14">
        <f t="shared" si="349"/>
        <v>62</v>
      </c>
      <c r="Z1485" s="14">
        <f t="shared" si="350"/>
        <v>38</v>
      </c>
      <c r="AA1485" s="14">
        <f t="shared" si="351"/>
        <v>16</v>
      </c>
      <c r="AB1485" s="14">
        <f t="shared" si="352"/>
        <v>8</v>
      </c>
      <c r="AC1485" s="14">
        <f t="shared" si="353"/>
        <v>2</v>
      </c>
      <c r="AD1485" s="14">
        <f t="shared" si="354"/>
        <v>0</v>
      </c>
      <c r="AE1485" s="14">
        <f t="shared" si="355"/>
        <v>0</v>
      </c>
      <c r="AF1485" s="14">
        <f t="shared" si="356"/>
        <v>0</v>
      </c>
      <c r="AG1485" s="14">
        <f t="shared" si="357"/>
        <v>0</v>
      </c>
      <c r="AH1485" s="14">
        <f t="shared" si="358"/>
        <v>0</v>
      </c>
      <c r="AI1485" s="9">
        <f t="shared" si="359"/>
        <v>29.102564102564106</v>
      </c>
    </row>
    <row r="1486" spans="1:35">
      <c r="A1486" s="1">
        <v>20699</v>
      </c>
      <c r="B1486" s="14">
        <v>90</v>
      </c>
      <c r="C1486" s="14">
        <v>6</v>
      </c>
      <c r="D1486" s="2">
        <v>90.9</v>
      </c>
      <c r="E1486" s="3">
        <v>5</v>
      </c>
      <c r="F1486" s="14">
        <v>79</v>
      </c>
      <c r="G1486" s="14">
        <v>56</v>
      </c>
      <c r="H1486" s="14">
        <v>32</v>
      </c>
      <c r="I1486" s="14">
        <v>25</v>
      </c>
      <c r="J1486" s="14">
        <v>9</v>
      </c>
      <c r="K1486" s="14">
        <v>3</v>
      </c>
      <c r="L1486" s="14">
        <v>2</v>
      </c>
      <c r="M1486" s="14">
        <v>0</v>
      </c>
      <c r="N1486" s="14">
        <v>2</v>
      </c>
      <c r="O1486" s="14">
        <v>1</v>
      </c>
      <c r="P1486" s="14">
        <v>0</v>
      </c>
      <c r="Q1486" s="14">
        <v>0</v>
      </c>
      <c r="R1486" s="14">
        <v>0</v>
      </c>
      <c r="S1486">
        <v>0</v>
      </c>
      <c r="T1486" s="41">
        <v>2</v>
      </c>
      <c r="U1486" s="14">
        <f t="shared" si="345"/>
        <v>209</v>
      </c>
      <c r="V1486" s="14">
        <f t="shared" si="346"/>
        <v>130</v>
      </c>
      <c r="W1486" s="14">
        <f t="shared" si="347"/>
        <v>74</v>
      </c>
      <c r="X1486" s="14">
        <f t="shared" si="348"/>
        <v>42</v>
      </c>
      <c r="Y1486" s="14">
        <f t="shared" si="349"/>
        <v>17</v>
      </c>
      <c r="Z1486" s="14">
        <f t="shared" si="350"/>
        <v>8</v>
      </c>
      <c r="AA1486" s="14">
        <f t="shared" si="351"/>
        <v>5</v>
      </c>
      <c r="AB1486" s="14">
        <f t="shared" si="352"/>
        <v>3</v>
      </c>
      <c r="AC1486" s="14">
        <f t="shared" si="353"/>
        <v>3</v>
      </c>
      <c r="AD1486" s="14">
        <f t="shared" si="354"/>
        <v>1</v>
      </c>
      <c r="AE1486" s="14">
        <f t="shared" si="355"/>
        <v>0</v>
      </c>
      <c r="AF1486" s="14">
        <f t="shared" si="356"/>
        <v>0</v>
      </c>
      <c r="AG1486" s="14">
        <f t="shared" si="357"/>
        <v>0</v>
      </c>
      <c r="AH1486" s="14">
        <f t="shared" si="358"/>
        <v>0</v>
      </c>
      <c r="AI1486" s="9">
        <f t="shared" si="359"/>
        <v>35.406698564593306</v>
      </c>
    </row>
    <row r="1487" spans="1:35">
      <c r="A1487" s="1">
        <v>20699</v>
      </c>
      <c r="B1487" s="14">
        <v>90</v>
      </c>
      <c r="C1487" s="14">
        <v>7</v>
      </c>
      <c r="D1487" s="2">
        <v>90.95</v>
      </c>
      <c r="E1487" s="3">
        <v>5</v>
      </c>
      <c r="F1487" s="14">
        <v>73</v>
      </c>
      <c r="G1487" s="14">
        <v>42</v>
      </c>
      <c r="H1487" s="14">
        <v>19</v>
      </c>
      <c r="I1487" s="14">
        <v>3</v>
      </c>
      <c r="J1487" s="14">
        <v>0</v>
      </c>
      <c r="K1487" s="14">
        <v>0</v>
      </c>
      <c r="L1487" s="14">
        <v>0</v>
      </c>
      <c r="M1487" s="14">
        <v>1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>
        <v>0</v>
      </c>
      <c r="T1487" s="41">
        <v>2</v>
      </c>
      <c r="U1487" s="14">
        <f t="shared" si="345"/>
        <v>138</v>
      </c>
      <c r="V1487" s="14">
        <f t="shared" si="346"/>
        <v>65</v>
      </c>
      <c r="W1487" s="14">
        <f t="shared" si="347"/>
        <v>23</v>
      </c>
      <c r="X1487" s="14">
        <f t="shared" si="348"/>
        <v>4</v>
      </c>
      <c r="Y1487" s="14">
        <f t="shared" si="349"/>
        <v>1</v>
      </c>
      <c r="Z1487" s="14">
        <f t="shared" si="350"/>
        <v>1</v>
      </c>
      <c r="AA1487" s="14">
        <f t="shared" si="351"/>
        <v>1</v>
      </c>
      <c r="AB1487" s="14">
        <f t="shared" si="352"/>
        <v>1</v>
      </c>
      <c r="AC1487" s="14">
        <f t="shared" si="353"/>
        <v>0</v>
      </c>
      <c r="AD1487" s="14">
        <f t="shared" si="354"/>
        <v>0</v>
      </c>
      <c r="AE1487" s="14">
        <f t="shared" si="355"/>
        <v>0</v>
      </c>
      <c r="AF1487" s="14">
        <f t="shared" si="356"/>
        <v>0</v>
      </c>
      <c r="AG1487" s="14">
        <f t="shared" si="357"/>
        <v>0</v>
      </c>
      <c r="AH1487" s="14">
        <f t="shared" si="358"/>
        <v>0</v>
      </c>
      <c r="AI1487" s="9">
        <f t="shared" si="359"/>
        <v>16.666666666666664</v>
      </c>
    </row>
    <row r="1488" spans="1:35">
      <c r="A1488" s="1">
        <v>20699</v>
      </c>
      <c r="B1488" s="14">
        <v>90</v>
      </c>
      <c r="C1488" s="14">
        <v>8</v>
      </c>
      <c r="D1488" s="2">
        <v>91</v>
      </c>
      <c r="E1488" s="3">
        <v>5</v>
      </c>
      <c r="F1488" s="14">
        <v>82</v>
      </c>
      <c r="G1488" s="14">
        <v>37</v>
      </c>
      <c r="H1488" s="14">
        <v>26</v>
      </c>
      <c r="I1488" s="14">
        <v>11</v>
      </c>
      <c r="J1488" s="14">
        <v>6</v>
      </c>
      <c r="K1488" s="14">
        <v>1</v>
      </c>
      <c r="L1488" s="14">
        <v>3</v>
      </c>
      <c r="M1488" s="14">
        <v>0</v>
      </c>
      <c r="N1488" s="14">
        <v>1</v>
      </c>
      <c r="O1488" s="14">
        <v>0</v>
      </c>
      <c r="P1488" s="14">
        <v>0</v>
      </c>
      <c r="Q1488" s="14">
        <v>0</v>
      </c>
      <c r="R1488" s="14">
        <v>0</v>
      </c>
      <c r="S1488">
        <v>0</v>
      </c>
      <c r="T1488" s="41">
        <v>2</v>
      </c>
      <c r="U1488" s="14">
        <f t="shared" si="345"/>
        <v>167</v>
      </c>
      <c r="V1488" s="14">
        <f t="shared" si="346"/>
        <v>85</v>
      </c>
      <c r="W1488" s="14">
        <f t="shared" si="347"/>
        <v>48</v>
      </c>
      <c r="X1488" s="14">
        <f t="shared" si="348"/>
        <v>22</v>
      </c>
      <c r="Y1488" s="14">
        <f t="shared" si="349"/>
        <v>11</v>
      </c>
      <c r="Z1488" s="14">
        <f t="shared" si="350"/>
        <v>5</v>
      </c>
      <c r="AA1488" s="14">
        <f t="shared" si="351"/>
        <v>4</v>
      </c>
      <c r="AB1488" s="14">
        <f t="shared" si="352"/>
        <v>1</v>
      </c>
      <c r="AC1488" s="14">
        <f t="shared" si="353"/>
        <v>1</v>
      </c>
      <c r="AD1488" s="14">
        <f t="shared" si="354"/>
        <v>0</v>
      </c>
      <c r="AE1488" s="14">
        <f t="shared" si="355"/>
        <v>0</v>
      </c>
      <c r="AF1488" s="14">
        <f t="shared" si="356"/>
        <v>0</v>
      </c>
      <c r="AG1488" s="14">
        <f t="shared" si="357"/>
        <v>0</v>
      </c>
      <c r="AH1488" s="14">
        <f t="shared" si="358"/>
        <v>0</v>
      </c>
      <c r="AI1488" s="9">
        <f t="shared" si="359"/>
        <v>28.742514970059879</v>
      </c>
    </row>
    <row r="1489" spans="1:35">
      <c r="A1489" s="1">
        <v>20699</v>
      </c>
      <c r="B1489" s="14">
        <v>90</v>
      </c>
      <c r="C1489" s="14">
        <v>9</v>
      </c>
      <c r="D1489" s="2">
        <v>91.05</v>
      </c>
      <c r="E1489" s="3">
        <v>5</v>
      </c>
      <c r="F1489" s="14">
        <v>54</v>
      </c>
      <c r="G1489" s="14">
        <v>26</v>
      </c>
      <c r="H1489" s="14">
        <v>19</v>
      </c>
      <c r="I1489" s="14">
        <v>8</v>
      </c>
      <c r="J1489" s="14">
        <v>10</v>
      </c>
      <c r="K1489" s="14">
        <v>3</v>
      </c>
      <c r="L1489" s="14">
        <v>1</v>
      </c>
      <c r="M1489" s="14">
        <v>1</v>
      </c>
      <c r="N1489" s="14">
        <v>1</v>
      </c>
      <c r="O1489" s="14">
        <v>0</v>
      </c>
      <c r="P1489" s="14">
        <v>0</v>
      </c>
      <c r="Q1489" s="14">
        <v>0</v>
      </c>
      <c r="R1489" s="14">
        <v>0</v>
      </c>
      <c r="S1489">
        <v>0</v>
      </c>
      <c r="T1489" s="41">
        <v>2</v>
      </c>
      <c r="U1489" s="14">
        <f t="shared" si="345"/>
        <v>123</v>
      </c>
      <c r="V1489" s="14">
        <f t="shared" si="346"/>
        <v>69</v>
      </c>
      <c r="W1489" s="14">
        <f t="shared" si="347"/>
        <v>43</v>
      </c>
      <c r="X1489" s="14">
        <f t="shared" si="348"/>
        <v>24</v>
      </c>
      <c r="Y1489" s="14">
        <f t="shared" si="349"/>
        <v>16</v>
      </c>
      <c r="Z1489" s="14">
        <f t="shared" si="350"/>
        <v>6</v>
      </c>
      <c r="AA1489" s="14">
        <f t="shared" si="351"/>
        <v>3</v>
      </c>
      <c r="AB1489" s="14">
        <f t="shared" si="352"/>
        <v>2</v>
      </c>
      <c r="AC1489" s="14">
        <f t="shared" si="353"/>
        <v>1</v>
      </c>
      <c r="AD1489" s="14">
        <f t="shared" si="354"/>
        <v>0</v>
      </c>
      <c r="AE1489" s="14">
        <f t="shared" si="355"/>
        <v>0</v>
      </c>
      <c r="AF1489" s="14">
        <f t="shared" si="356"/>
        <v>0</v>
      </c>
      <c r="AG1489" s="14">
        <f t="shared" si="357"/>
        <v>0</v>
      </c>
      <c r="AH1489" s="14">
        <f t="shared" si="358"/>
        <v>0</v>
      </c>
      <c r="AI1489" s="9">
        <f t="shared" si="359"/>
        <v>34.959349593495936</v>
      </c>
    </row>
    <row r="1490" spans="1:35">
      <c r="A1490" s="1">
        <v>20699</v>
      </c>
      <c r="B1490" s="14">
        <v>90</v>
      </c>
      <c r="C1490" s="14">
        <v>10</v>
      </c>
      <c r="D1490" s="2">
        <v>91.1</v>
      </c>
      <c r="E1490" s="3">
        <v>5</v>
      </c>
      <c r="F1490" s="14">
        <v>66</v>
      </c>
      <c r="G1490" s="14">
        <v>31</v>
      </c>
      <c r="H1490" s="14">
        <v>33</v>
      </c>
      <c r="I1490" s="14">
        <v>10</v>
      </c>
      <c r="J1490" s="14">
        <v>4</v>
      </c>
      <c r="K1490" s="14">
        <v>3</v>
      </c>
      <c r="L1490" s="14">
        <v>1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>
        <v>0</v>
      </c>
      <c r="T1490" s="41">
        <v>2</v>
      </c>
      <c r="U1490" s="14">
        <f t="shared" si="345"/>
        <v>148</v>
      </c>
      <c r="V1490" s="14">
        <f t="shared" si="346"/>
        <v>82</v>
      </c>
      <c r="W1490" s="14">
        <f t="shared" si="347"/>
        <v>51</v>
      </c>
      <c r="X1490" s="14">
        <f t="shared" si="348"/>
        <v>18</v>
      </c>
      <c r="Y1490" s="14">
        <f t="shared" si="349"/>
        <v>8</v>
      </c>
      <c r="Z1490" s="14">
        <f t="shared" si="350"/>
        <v>4</v>
      </c>
      <c r="AA1490" s="14">
        <f t="shared" si="351"/>
        <v>1</v>
      </c>
      <c r="AB1490" s="14">
        <f t="shared" si="352"/>
        <v>0</v>
      </c>
      <c r="AC1490" s="14">
        <f t="shared" si="353"/>
        <v>0</v>
      </c>
      <c r="AD1490" s="14">
        <f t="shared" si="354"/>
        <v>0</v>
      </c>
      <c r="AE1490" s="14">
        <f t="shared" si="355"/>
        <v>0</v>
      </c>
      <c r="AF1490" s="14">
        <f t="shared" si="356"/>
        <v>0</v>
      </c>
      <c r="AG1490" s="14">
        <f t="shared" si="357"/>
        <v>0</v>
      </c>
      <c r="AH1490" s="14">
        <f t="shared" si="358"/>
        <v>0</v>
      </c>
      <c r="AI1490" s="9">
        <f t="shared" si="359"/>
        <v>34.45945945945946</v>
      </c>
    </row>
    <row r="1491" spans="1:35">
      <c r="A1491" s="1">
        <v>20699</v>
      </c>
      <c r="B1491" s="14">
        <v>90</v>
      </c>
      <c r="C1491" s="14">
        <v>11</v>
      </c>
      <c r="D1491" s="2">
        <v>91.15</v>
      </c>
      <c r="E1491" s="3">
        <v>5</v>
      </c>
      <c r="F1491" s="14">
        <v>138</v>
      </c>
      <c r="G1491" s="14">
        <v>86</v>
      </c>
      <c r="H1491" s="14">
        <v>70</v>
      </c>
      <c r="I1491" s="14">
        <v>27</v>
      </c>
      <c r="J1491" s="14">
        <v>17</v>
      </c>
      <c r="K1491" s="14">
        <v>7</v>
      </c>
      <c r="L1491" s="14">
        <v>9</v>
      </c>
      <c r="M1491" s="14">
        <v>2</v>
      </c>
      <c r="N1491" s="14">
        <v>1</v>
      </c>
      <c r="O1491" s="14">
        <v>0</v>
      </c>
      <c r="P1491" s="14">
        <v>1</v>
      </c>
      <c r="Q1491" s="14">
        <v>0</v>
      </c>
      <c r="R1491" s="14">
        <v>0</v>
      </c>
      <c r="S1491">
        <v>0</v>
      </c>
      <c r="T1491" s="41">
        <v>2</v>
      </c>
      <c r="U1491" s="14">
        <f t="shared" si="345"/>
        <v>358</v>
      </c>
      <c r="V1491" s="14">
        <f t="shared" si="346"/>
        <v>220</v>
      </c>
      <c r="W1491" s="14">
        <f t="shared" si="347"/>
        <v>134</v>
      </c>
      <c r="X1491" s="14">
        <f t="shared" si="348"/>
        <v>64</v>
      </c>
      <c r="Y1491" s="14">
        <f t="shared" si="349"/>
        <v>37</v>
      </c>
      <c r="Z1491" s="14">
        <f t="shared" si="350"/>
        <v>20</v>
      </c>
      <c r="AA1491" s="14">
        <f t="shared" si="351"/>
        <v>13</v>
      </c>
      <c r="AB1491" s="14">
        <f t="shared" si="352"/>
        <v>4</v>
      </c>
      <c r="AC1491" s="14">
        <f t="shared" si="353"/>
        <v>2</v>
      </c>
      <c r="AD1491" s="14">
        <f t="shared" si="354"/>
        <v>1</v>
      </c>
      <c r="AE1491" s="14">
        <f t="shared" si="355"/>
        <v>1</v>
      </c>
      <c r="AF1491" s="14">
        <f t="shared" si="356"/>
        <v>0</v>
      </c>
      <c r="AG1491" s="14">
        <f t="shared" si="357"/>
        <v>0</v>
      </c>
      <c r="AH1491" s="14">
        <f t="shared" si="358"/>
        <v>0</v>
      </c>
      <c r="AI1491" s="9">
        <f t="shared" si="359"/>
        <v>37.430167597765362</v>
      </c>
    </row>
    <row r="1492" spans="1:35">
      <c r="A1492" s="1">
        <v>20699</v>
      </c>
      <c r="B1492" s="14">
        <v>90</v>
      </c>
      <c r="C1492" s="14">
        <v>12</v>
      </c>
      <c r="D1492" s="2">
        <v>91.2</v>
      </c>
      <c r="E1492" s="3">
        <v>5</v>
      </c>
      <c r="F1492" s="14">
        <v>380</v>
      </c>
      <c r="G1492" s="14">
        <v>220</v>
      </c>
      <c r="H1492" s="14">
        <v>111</v>
      </c>
      <c r="I1492" s="14">
        <v>41</v>
      </c>
      <c r="J1492" s="14">
        <v>11</v>
      </c>
      <c r="K1492" s="14">
        <v>0</v>
      </c>
      <c r="L1492" s="14">
        <v>4</v>
      </c>
      <c r="M1492" s="14">
        <v>1</v>
      </c>
      <c r="N1492" s="14">
        <v>0</v>
      </c>
      <c r="O1492" s="14">
        <v>1</v>
      </c>
      <c r="P1492" s="14">
        <v>0</v>
      </c>
      <c r="Q1492" s="14">
        <v>0</v>
      </c>
      <c r="R1492" s="14">
        <v>0</v>
      </c>
      <c r="S1492">
        <v>0</v>
      </c>
      <c r="T1492" s="41">
        <v>2</v>
      </c>
      <c r="U1492" s="14">
        <f t="shared" si="345"/>
        <v>769</v>
      </c>
      <c r="V1492" s="14">
        <f t="shared" si="346"/>
        <v>389</v>
      </c>
      <c r="W1492" s="14">
        <f t="shared" si="347"/>
        <v>169</v>
      </c>
      <c r="X1492" s="14">
        <f t="shared" si="348"/>
        <v>58</v>
      </c>
      <c r="Y1492" s="14">
        <f t="shared" si="349"/>
        <v>17</v>
      </c>
      <c r="Z1492" s="14">
        <f t="shared" si="350"/>
        <v>6</v>
      </c>
      <c r="AA1492" s="14">
        <f t="shared" si="351"/>
        <v>6</v>
      </c>
      <c r="AB1492" s="14">
        <f t="shared" si="352"/>
        <v>2</v>
      </c>
      <c r="AC1492" s="14">
        <f t="shared" si="353"/>
        <v>1</v>
      </c>
      <c r="AD1492" s="14">
        <f t="shared" si="354"/>
        <v>1</v>
      </c>
      <c r="AE1492" s="14">
        <f t="shared" si="355"/>
        <v>0</v>
      </c>
      <c r="AF1492" s="14">
        <f t="shared" si="356"/>
        <v>0</v>
      </c>
      <c r="AG1492" s="14">
        <f t="shared" si="357"/>
        <v>0</v>
      </c>
      <c r="AH1492" s="14">
        <f t="shared" si="358"/>
        <v>0</v>
      </c>
      <c r="AI1492" s="9">
        <f t="shared" si="359"/>
        <v>21.976592977893368</v>
      </c>
    </row>
    <row r="1493" spans="1:35">
      <c r="A1493" s="1">
        <v>20699</v>
      </c>
      <c r="B1493" s="14">
        <v>90</v>
      </c>
      <c r="C1493" s="14">
        <v>13</v>
      </c>
      <c r="D1493" s="2">
        <v>91.25</v>
      </c>
      <c r="E1493" s="3">
        <v>5</v>
      </c>
      <c r="F1493" s="14">
        <v>581</v>
      </c>
      <c r="G1493" s="14">
        <v>335</v>
      </c>
      <c r="H1493" s="14">
        <v>154</v>
      </c>
      <c r="I1493" s="14">
        <v>53</v>
      </c>
      <c r="J1493" s="14">
        <v>16</v>
      </c>
      <c r="K1493" s="14">
        <v>5</v>
      </c>
      <c r="L1493" s="14">
        <v>2</v>
      </c>
      <c r="M1493" s="14">
        <v>2</v>
      </c>
      <c r="N1493" s="14">
        <v>0</v>
      </c>
      <c r="O1493" s="14">
        <v>0</v>
      </c>
      <c r="P1493" s="14">
        <v>0</v>
      </c>
      <c r="Q1493" s="14">
        <v>0</v>
      </c>
      <c r="R1493" s="14">
        <v>0</v>
      </c>
      <c r="S1493">
        <v>0</v>
      </c>
      <c r="T1493" s="41">
        <v>2</v>
      </c>
      <c r="U1493" s="14">
        <f t="shared" si="345"/>
        <v>1148</v>
      </c>
      <c r="V1493" s="14">
        <f t="shared" si="346"/>
        <v>567</v>
      </c>
      <c r="W1493" s="14">
        <f t="shared" si="347"/>
        <v>232</v>
      </c>
      <c r="X1493" s="14">
        <f t="shared" si="348"/>
        <v>78</v>
      </c>
      <c r="Y1493" s="14">
        <f t="shared" si="349"/>
        <v>25</v>
      </c>
      <c r="Z1493" s="14">
        <f t="shared" si="350"/>
        <v>9</v>
      </c>
      <c r="AA1493" s="14">
        <f t="shared" si="351"/>
        <v>4</v>
      </c>
      <c r="AB1493" s="14">
        <f t="shared" si="352"/>
        <v>2</v>
      </c>
      <c r="AC1493" s="14">
        <f t="shared" si="353"/>
        <v>0</v>
      </c>
      <c r="AD1493" s="14">
        <f t="shared" si="354"/>
        <v>0</v>
      </c>
      <c r="AE1493" s="14">
        <f t="shared" si="355"/>
        <v>0</v>
      </c>
      <c r="AF1493" s="14">
        <f t="shared" si="356"/>
        <v>0</v>
      </c>
      <c r="AG1493" s="14">
        <f t="shared" si="357"/>
        <v>0</v>
      </c>
      <c r="AH1493" s="14">
        <f t="shared" si="358"/>
        <v>0</v>
      </c>
      <c r="AI1493" s="9">
        <f t="shared" si="359"/>
        <v>20.209059233449477</v>
      </c>
    </row>
    <row r="1494" spans="1:35">
      <c r="A1494" s="1">
        <v>20699</v>
      </c>
      <c r="B1494" s="14">
        <v>90</v>
      </c>
      <c r="C1494" s="14">
        <v>14</v>
      </c>
      <c r="D1494" s="2">
        <v>91.3</v>
      </c>
      <c r="E1494" s="3">
        <v>5</v>
      </c>
      <c r="F1494" s="14">
        <v>56</v>
      </c>
      <c r="G1494" s="14">
        <v>36</v>
      </c>
      <c r="H1494" s="14">
        <v>16</v>
      </c>
      <c r="I1494" s="14">
        <v>9</v>
      </c>
      <c r="J1494" s="14">
        <v>11</v>
      </c>
      <c r="K1494" s="14">
        <v>5</v>
      </c>
      <c r="L1494" s="14">
        <v>0</v>
      </c>
      <c r="M1494" s="14">
        <v>0</v>
      </c>
      <c r="N1494" s="14">
        <v>1</v>
      </c>
      <c r="O1494" s="14">
        <v>1</v>
      </c>
      <c r="P1494" s="14">
        <v>0</v>
      </c>
      <c r="Q1494" s="14">
        <v>0</v>
      </c>
      <c r="R1494" s="14">
        <v>0</v>
      </c>
      <c r="S1494">
        <v>0</v>
      </c>
      <c r="T1494" s="41">
        <v>2</v>
      </c>
      <c r="U1494" s="14">
        <f t="shared" si="345"/>
        <v>135</v>
      </c>
      <c r="V1494" s="14">
        <f t="shared" si="346"/>
        <v>79</v>
      </c>
      <c r="W1494" s="14">
        <f t="shared" si="347"/>
        <v>43</v>
      </c>
      <c r="X1494" s="14">
        <f t="shared" si="348"/>
        <v>27</v>
      </c>
      <c r="Y1494" s="14">
        <f t="shared" si="349"/>
        <v>18</v>
      </c>
      <c r="Z1494" s="14">
        <f t="shared" si="350"/>
        <v>7</v>
      </c>
      <c r="AA1494" s="14">
        <f t="shared" si="351"/>
        <v>2</v>
      </c>
      <c r="AB1494" s="14">
        <f t="shared" si="352"/>
        <v>2</v>
      </c>
      <c r="AC1494" s="14">
        <f t="shared" si="353"/>
        <v>2</v>
      </c>
      <c r="AD1494" s="14">
        <f t="shared" si="354"/>
        <v>1</v>
      </c>
      <c r="AE1494" s="14">
        <f t="shared" si="355"/>
        <v>0</v>
      </c>
      <c r="AF1494" s="14">
        <f t="shared" si="356"/>
        <v>0</v>
      </c>
      <c r="AG1494" s="14">
        <f t="shared" si="357"/>
        <v>0</v>
      </c>
      <c r="AH1494" s="14">
        <f t="shared" si="358"/>
        <v>0</v>
      </c>
      <c r="AI1494" s="9">
        <f t="shared" si="359"/>
        <v>31.851851851851855</v>
      </c>
    </row>
    <row r="1495" spans="1:35">
      <c r="A1495" s="1">
        <v>20699</v>
      </c>
      <c r="B1495" s="14">
        <v>90</v>
      </c>
      <c r="C1495" s="14">
        <v>15</v>
      </c>
      <c r="D1495" s="2">
        <v>91.35</v>
      </c>
      <c r="E1495" s="3">
        <v>5</v>
      </c>
      <c r="F1495" s="14">
        <v>75</v>
      </c>
      <c r="G1495" s="14">
        <v>46</v>
      </c>
      <c r="H1495" s="14">
        <v>15</v>
      </c>
      <c r="I1495" s="14">
        <v>7</v>
      </c>
      <c r="J1495" s="14">
        <v>1</v>
      </c>
      <c r="K1495" s="14">
        <v>1</v>
      </c>
      <c r="L1495" s="14">
        <v>0</v>
      </c>
      <c r="M1495" s="14">
        <v>0</v>
      </c>
      <c r="N1495" s="14">
        <v>0</v>
      </c>
      <c r="O1495" s="14">
        <v>0</v>
      </c>
      <c r="P1495" s="14">
        <v>0</v>
      </c>
      <c r="Q1495" s="14">
        <v>0</v>
      </c>
      <c r="R1495" s="14">
        <v>0</v>
      </c>
      <c r="S1495">
        <v>0</v>
      </c>
      <c r="T1495" s="41">
        <v>2</v>
      </c>
      <c r="U1495" s="14">
        <f t="shared" si="345"/>
        <v>145</v>
      </c>
      <c r="V1495" s="14">
        <f t="shared" si="346"/>
        <v>70</v>
      </c>
      <c r="W1495" s="14">
        <f t="shared" si="347"/>
        <v>24</v>
      </c>
      <c r="X1495" s="14">
        <f t="shared" si="348"/>
        <v>9</v>
      </c>
      <c r="Y1495" s="14">
        <f t="shared" si="349"/>
        <v>2</v>
      </c>
      <c r="Z1495" s="14">
        <f t="shared" si="350"/>
        <v>1</v>
      </c>
      <c r="AA1495" s="14">
        <f t="shared" si="351"/>
        <v>0</v>
      </c>
      <c r="AB1495" s="14">
        <f t="shared" si="352"/>
        <v>0</v>
      </c>
      <c r="AC1495" s="14">
        <f t="shared" si="353"/>
        <v>0</v>
      </c>
      <c r="AD1495" s="14">
        <f t="shared" si="354"/>
        <v>0</v>
      </c>
      <c r="AE1495" s="14">
        <f t="shared" si="355"/>
        <v>0</v>
      </c>
      <c r="AF1495" s="14">
        <f t="shared" si="356"/>
        <v>0</v>
      </c>
      <c r="AG1495" s="14">
        <f t="shared" si="357"/>
        <v>0</v>
      </c>
      <c r="AH1495" s="14">
        <f t="shared" si="358"/>
        <v>0</v>
      </c>
      <c r="AI1495" s="9">
        <f t="shared" si="359"/>
        <v>16.551724137931036</v>
      </c>
    </row>
    <row r="1496" spans="1:35">
      <c r="A1496" s="1">
        <v>20699</v>
      </c>
      <c r="B1496" s="14">
        <v>90</v>
      </c>
      <c r="C1496" s="14">
        <v>16</v>
      </c>
      <c r="D1496" s="2">
        <v>91.4</v>
      </c>
      <c r="E1496" s="3">
        <v>5</v>
      </c>
      <c r="F1496" s="14">
        <v>104</v>
      </c>
      <c r="G1496" s="14">
        <v>67</v>
      </c>
      <c r="H1496" s="14">
        <v>38</v>
      </c>
      <c r="I1496" s="14">
        <v>12</v>
      </c>
      <c r="J1496" s="14">
        <v>10</v>
      </c>
      <c r="K1496" s="14">
        <v>3</v>
      </c>
      <c r="L1496" s="14">
        <v>1</v>
      </c>
      <c r="M1496" s="14">
        <v>3</v>
      </c>
      <c r="N1496" s="14">
        <v>0</v>
      </c>
      <c r="O1496" s="14">
        <v>0</v>
      </c>
      <c r="P1496" s="14">
        <v>0</v>
      </c>
      <c r="Q1496" s="14">
        <v>0</v>
      </c>
      <c r="R1496" s="14">
        <v>0</v>
      </c>
      <c r="S1496">
        <v>0</v>
      </c>
      <c r="T1496" s="41">
        <v>2</v>
      </c>
      <c r="U1496" s="14">
        <f t="shared" si="345"/>
        <v>238</v>
      </c>
      <c r="V1496" s="14">
        <f t="shared" si="346"/>
        <v>134</v>
      </c>
      <c r="W1496" s="14">
        <f t="shared" si="347"/>
        <v>67</v>
      </c>
      <c r="X1496" s="14">
        <f t="shared" si="348"/>
        <v>29</v>
      </c>
      <c r="Y1496" s="14">
        <f t="shared" si="349"/>
        <v>17</v>
      </c>
      <c r="Z1496" s="14">
        <f t="shared" si="350"/>
        <v>7</v>
      </c>
      <c r="AA1496" s="14">
        <f t="shared" si="351"/>
        <v>4</v>
      </c>
      <c r="AB1496" s="14">
        <f t="shared" si="352"/>
        <v>3</v>
      </c>
      <c r="AC1496" s="14">
        <f t="shared" si="353"/>
        <v>0</v>
      </c>
      <c r="AD1496" s="14">
        <f t="shared" si="354"/>
        <v>0</v>
      </c>
      <c r="AE1496" s="14">
        <f t="shared" si="355"/>
        <v>0</v>
      </c>
      <c r="AF1496" s="14">
        <f t="shared" si="356"/>
        <v>0</v>
      </c>
      <c r="AG1496" s="14">
        <f t="shared" si="357"/>
        <v>0</v>
      </c>
      <c r="AH1496" s="14">
        <f t="shared" si="358"/>
        <v>0</v>
      </c>
      <c r="AI1496" s="9">
        <f t="shared" si="359"/>
        <v>28.15126050420168</v>
      </c>
    </row>
    <row r="1497" spans="1:35">
      <c r="A1497" s="1">
        <v>20699</v>
      </c>
      <c r="B1497" s="14">
        <v>90</v>
      </c>
      <c r="C1497" s="14">
        <v>17</v>
      </c>
      <c r="D1497" s="2">
        <v>91.45</v>
      </c>
      <c r="E1497" s="3">
        <v>5</v>
      </c>
      <c r="F1497" s="14">
        <v>545</v>
      </c>
      <c r="G1497" s="14">
        <v>383</v>
      </c>
      <c r="H1497" s="14">
        <v>211</v>
      </c>
      <c r="I1497" s="14">
        <v>96</v>
      </c>
      <c r="J1497" s="14">
        <v>47</v>
      </c>
      <c r="K1497" s="14">
        <v>24</v>
      </c>
      <c r="L1497" s="14">
        <v>8</v>
      </c>
      <c r="M1497" s="14">
        <v>4</v>
      </c>
      <c r="N1497" s="14">
        <v>2</v>
      </c>
      <c r="O1497" s="14">
        <v>0</v>
      </c>
      <c r="P1497" s="14">
        <v>0</v>
      </c>
      <c r="Q1497" s="14">
        <v>0</v>
      </c>
      <c r="R1497" s="14">
        <v>0</v>
      </c>
      <c r="S1497">
        <v>0</v>
      </c>
      <c r="T1497" s="41">
        <v>2</v>
      </c>
      <c r="U1497" s="14">
        <f t="shared" si="345"/>
        <v>1320</v>
      </c>
      <c r="V1497" s="14">
        <f t="shared" si="346"/>
        <v>775</v>
      </c>
      <c r="W1497" s="14">
        <f t="shared" si="347"/>
        <v>392</v>
      </c>
      <c r="X1497" s="14">
        <f t="shared" si="348"/>
        <v>181</v>
      </c>
      <c r="Y1497" s="14">
        <f t="shared" si="349"/>
        <v>85</v>
      </c>
      <c r="Z1497" s="14">
        <f t="shared" si="350"/>
        <v>38</v>
      </c>
      <c r="AA1497" s="14">
        <f t="shared" si="351"/>
        <v>14</v>
      </c>
      <c r="AB1497" s="14">
        <f t="shared" si="352"/>
        <v>6</v>
      </c>
      <c r="AC1497" s="14">
        <f t="shared" si="353"/>
        <v>2</v>
      </c>
      <c r="AD1497" s="14">
        <f t="shared" si="354"/>
        <v>0</v>
      </c>
      <c r="AE1497" s="14">
        <f t="shared" si="355"/>
        <v>0</v>
      </c>
      <c r="AF1497" s="14">
        <f t="shared" si="356"/>
        <v>0</v>
      </c>
      <c r="AG1497" s="14">
        <f t="shared" si="357"/>
        <v>0</v>
      </c>
      <c r="AH1497" s="14">
        <f t="shared" si="358"/>
        <v>0</v>
      </c>
      <c r="AI1497" s="9">
        <f t="shared" si="359"/>
        <v>29.696969696969699</v>
      </c>
    </row>
    <row r="1498" spans="1:35">
      <c r="A1498" s="1">
        <v>20699</v>
      </c>
      <c r="B1498" s="14">
        <v>90</v>
      </c>
      <c r="C1498" s="14">
        <v>18</v>
      </c>
      <c r="D1498" s="2">
        <v>91.5</v>
      </c>
      <c r="E1498" s="3">
        <v>5</v>
      </c>
      <c r="F1498" s="14">
        <v>294</v>
      </c>
      <c r="G1498" s="14">
        <v>159</v>
      </c>
      <c r="H1498" s="14">
        <v>71</v>
      </c>
      <c r="I1498" s="14">
        <v>26</v>
      </c>
      <c r="J1498" s="14">
        <v>7</v>
      </c>
      <c r="K1498" s="14">
        <v>4</v>
      </c>
      <c r="L1498" s="14">
        <v>2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>
        <v>0</v>
      </c>
      <c r="T1498" s="41">
        <v>2</v>
      </c>
      <c r="U1498" s="14">
        <f t="shared" si="345"/>
        <v>563</v>
      </c>
      <c r="V1498" s="14">
        <f t="shared" si="346"/>
        <v>269</v>
      </c>
      <c r="W1498" s="14">
        <f t="shared" si="347"/>
        <v>110</v>
      </c>
      <c r="X1498" s="14">
        <f t="shared" si="348"/>
        <v>39</v>
      </c>
      <c r="Y1498" s="14">
        <f t="shared" si="349"/>
        <v>13</v>
      </c>
      <c r="Z1498" s="14">
        <f t="shared" si="350"/>
        <v>6</v>
      </c>
      <c r="AA1498" s="14">
        <f t="shared" si="351"/>
        <v>2</v>
      </c>
      <c r="AB1498" s="14">
        <f t="shared" si="352"/>
        <v>0</v>
      </c>
      <c r="AC1498" s="14">
        <f t="shared" si="353"/>
        <v>0</v>
      </c>
      <c r="AD1498" s="14">
        <f t="shared" si="354"/>
        <v>0</v>
      </c>
      <c r="AE1498" s="14">
        <f t="shared" si="355"/>
        <v>0</v>
      </c>
      <c r="AF1498" s="14">
        <f t="shared" si="356"/>
        <v>0</v>
      </c>
      <c r="AG1498" s="14">
        <f t="shared" si="357"/>
        <v>0</v>
      </c>
      <c r="AH1498" s="14">
        <f t="shared" si="358"/>
        <v>0</v>
      </c>
      <c r="AI1498" s="9">
        <f t="shared" si="359"/>
        <v>19.538188277087034</v>
      </c>
    </row>
    <row r="1499" spans="1:35">
      <c r="A1499" s="1">
        <v>20699</v>
      </c>
      <c r="B1499" s="14">
        <v>90</v>
      </c>
      <c r="C1499" s="14">
        <v>19</v>
      </c>
      <c r="D1499" s="2">
        <v>91.55</v>
      </c>
      <c r="E1499" s="3">
        <v>5</v>
      </c>
      <c r="F1499" s="14">
        <v>58</v>
      </c>
      <c r="G1499" s="14">
        <v>38</v>
      </c>
      <c r="H1499" s="14">
        <v>15</v>
      </c>
      <c r="I1499" s="14">
        <v>8</v>
      </c>
      <c r="J1499" s="14">
        <v>3</v>
      </c>
      <c r="K1499" s="14">
        <v>4</v>
      </c>
      <c r="L1499" s="14">
        <v>1</v>
      </c>
      <c r="M1499" s="14">
        <v>0</v>
      </c>
      <c r="N1499" s="14">
        <v>1</v>
      </c>
      <c r="O1499" s="14">
        <v>0</v>
      </c>
      <c r="P1499" s="14">
        <v>0</v>
      </c>
      <c r="Q1499" s="14">
        <v>0</v>
      </c>
      <c r="R1499" s="14">
        <v>0</v>
      </c>
      <c r="S1499">
        <v>0</v>
      </c>
      <c r="T1499" s="41">
        <v>2</v>
      </c>
      <c r="U1499" s="14">
        <f t="shared" si="345"/>
        <v>128</v>
      </c>
      <c r="V1499" s="14">
        <f t="shared" si="346"/>
        <v>70</v>
      </c>
      <c r="W1499" s="14">
        <f t="shared" si="347"/>
        <v>32</v>
      </c>
      <c r="X1499" s="14">
        <f t="shared" si="348"/>
        <v>17</v>
      </c>
      <c r="Y1499" s="14">
        <f t="shared" si="349"/>
        <v>9</v>
      </c>
      <c r="Z1499" s="14">
        <f t="shared" si="350"/>
        <v>6</v>
      </c>
      <c r="AA1499" s="14">
        <f t="shared" si="351"/>
        <v>2</v>
      </c>
      <c r="AB1499" s="14">
        <f t="shared" si="352"/>
        <v>1</v>
      </c>
      <c r="AC1499" s="14">
        <f t="shared" si="353"/>
        <v>1</v>
      </c>
      <c r="AD1499" s="14">
        <f t="shared" si="354"/>
        <v>0</v>
      </c>
      <c r="AE1499" s="14">
        <f t="shared" si="355"/>
        <v>0</v>
      </c>
      <c r="AF1499" s="14">
        <f t="shared" si="356"/>
        <v>0</v>
      </c>
      <c r="AG1499" s="14">
        <f t="shared" si="357"/>
        <v>0</v>
      </c>
      <c r="AH1499" s="14">
        <f t="shared" si="358"/>
        <v>0</v>
      </c>
      <c r="AI1499" s="9">
        <f t="shared" si="359"/>
        <v>25</v>
      </c>
    </row>
    <row r="1500" spans="1:35">
      <c r="A1500" s="1">
        <v>20699</v>
      </c>
      <c r="B1500" s="14">
        <v>90</v>
      </c>
      <c r="C1500" s="14">
        <v>20</v>
      </c>
      <c r="D1500" s="2">
        <v>91.6</v>
      </c>
      <c r="E1500" s="3">
        <v>5</v>
      </c>
      <c r="F1500" s="14">
        <v>88</v>
      </c>
      <c r="G1500" s="14">
        <v>59</v>
      </c>
      <c r="H1500" s="14">
        <v>37</v>
      </c>
      <c r="I1500" s="14">
        <v>17</v>
      </c>
      <c r="J1500" s="14">
        <v>19</v>
      </c>
      <c r="K1500" s="14">
        <v>13</v>
      </c>
      <c r="L1500" s="14">
        <v>1</v>
      </c>
      <c r="M1500" s="14">
        <v>4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>
        <v>0</v>
      </c>
      <c r="T1500" s="41">
        <v>2</v>
      </c>
      <c r="U1500" s="14">
        <f t="shared" si="345"/>
        <v>238</v>
      </c>
      <c r="V1500" s="14">
        <f t="shared" si="346"/>
        <v>150</v>
      </c>
      <c r="W1500" s="14">
        <f t="shared" si="347"/>
        <v>91</v>
      </c>
      <c r="X1500" s="14">
        <f t="shared" si="348"/>
        <v>54</v>
      </c>
      <c r="Y1500" s="14">
        <f t="shared" si="349"/>
        <v>37</v>
      </c>
      <c r="Z1500" s="14">
        <f t="shared" si="350"/>
        <v>18</v>
      </c>
      <c r="AA1500" s="14">
        <f t="shared" si="351"/>
        <v>5</v>
      </c>
      <c r="AB1500" s="14">
        <f t="shared" si="352"/>
        <v>4</v>
      </c>
      <c r="AC1500" s="14">
        <f t="shared" si="353"/>
        <v>0</v>
      </c>
      <c r="AD1500" s="14">
        <f t="shared" si="354"/>
        <v>0</v>
      </c>
      <c r="AE1500" s="14">
        <f t="shared" si="355"/>
        <v>0</v>
      </c>
      <c r="AF1500" s="14">
        <f t="shared" si="356"/>
        <v>0</v>
      </c>
      <c r="AG1500" s="14">
        <f t="shared" si="357"/>
        <v>0</v>
      </c>
      <c r="AH1500" s="14">
        <f t="shared" si="358"/>
        <v>0</v>
      </c>
      <c r="AI1500" s="9">
        <f t="shared" si="359"/>
        <v>38.235294117647058</v>
      </c>
    </row>
    <row r="1501" spans="1:35">
      <c r="A1501">
        <v>112000</v>
      </c>
      <c r="B1501" s="41">
        <v>91</v>
      </c>
      <c r="C1501" s="41">
        <v>1</v>
      </c>
      <c r="D1501" s="19">
        <v>91.65</v>
      </c>
      <c r="E1501" s="23">
        <v>6</v>
      </c>
      <c r="F1501" s="41">
        <v>161</v>
      </c>
      <c r="G1501" s="41">
        <v>89</v>
      </c>
      <c r="H1501" s="41">
        <v>64</v>
      </c>
      <c r="I1501" s="41">
        <v>27</v>
      </c>
      <c r="J1501" s="41">
        <v>8</v>
      </c>
      <c r="K1501" s="41">
        <v>3</v>
      </c>
      <c r="L1501" s="41">
        <v>1</v>
      </c>
      <c r="M1501" s="41">
        <v>1</v>
      </c>
      <c r="N1501" s="41">
        <v>1</v>
      </c>
      <c r="O1501" s="41">
        <v>0</v>
      </c>
      <c r="P1501" s="41">
        <v>0</v>
      </c>
      <c r="Q1501" s="41">
        <v>0</v>
      </c>
      <c r="R1501" s="41">
        <v>0</v>
      </c>
      <c r="S1501">
        <v>0</v>
      </c>
      <c r="T1501" s="41">
        <v>2</v>
      </c>
      <c r="U1501" s="41">
        <v>355</v>
      </c>
      <c r="V1501" s="41">
        <v>194</v>
      </c>
      <c r="W1501" s="41">
        <v>105</v>
      </c>
      <c r="X1501" s="41">
        <v>41</v>
      </c>
      <c r="Y1501" s="41">
        <v>14</v>
      </c>
      <c r="Z1501" s="41">
        <v>6</v>
      </c>
      <c r="AA1501" s="41">
        <v>3</v>
      </c>
      <c r="AB1501" s="41">
        <v>2</v>
      </c>
      <c r="AC1501" s="41">
        <v>1</v>
      </c>
      <c r="AD1501" s="41">
        <v>0</v>
      </c>
      <c r="AE1501" s="41">
        <v>0</v>
      </c>
      <c r="AF1501" s="41">
        <v>0</v>
      </c>
      <c r="AG1501" s="41">
        <v>0</v>
      </c>
      <c r="AH1501" s="41">
        <v>0</v>
      </c>
      <c r="AI1501" s="23">
        <v>29.58</v>
      </c>
    </row>
    <row r="1502" spans="1:35">
      <c r="A1502">
        <v>112000</v>
      </c>
      <c r="B1502" s="41">
        <v>91</v>
      </c>
      <c r="C1502" s="41">
        <v>2</v>
      </c>
      <c r="D1502" s="19">
        <v>91.71</v>
      </c>
      <c r="E1502" s="23">
        <v>5.9</v>
      </c>
      <c r="F1502" s="41">
        <v>159</v>
      </c>
      <c r="G1502" s="41">
        <v>85</v>
      </c>
      <c r="H1502" s="41">
        <v>59</v>
      </c>
      <c r="I1502" s="41">
        <v>26</v>
      </c>
      <c r="J1502" s="41">
        <v>12</v>
      </c>
      <c r="K1502" s="41">
        <v>5</v>
      </c>
      <c r="L1502" s="41">
        <v>1</v>
      </c>
      <c r="M1502" s="41">
        <v>0</v>
      </c>
      <c r="N1502" s="41">
        <v>0</v>
      </c>
      <c r="O1502" s="41">
        <v>0</v>
      </c>
      <c r="P1502" s="41">
        <v>1</v>
      </c>
      <c r="Q1502" s="41">
        <v>0</v>
      </c>
      <c r="R1502" s="41">
        <v>0</v>
      </c>
      <c r="S1502">
        <v>0</v>
      </c>
      <c r="T1502" s="41">
        <v>2</v>
      </c>
      <c r="U1502" s="41">
        <v>348</v>
      </c>
      <c r="V1502" s="41">
        <v>189</v>
      </c>
      <c r="W1502" s="41">
        <v>104</v>
      </c>
      <c r="X1502" s="41">
        <v>45</v>
      </c>
      <c r="Y1502" s="41">
        <v>19</v>
      </c>
      <c r="Z1502" s="41">
        <v>7</v>
      </c>
      <c r="AA1502" s="41">
        <v>2</v>
      </c>
      <c r="AB1502" s="41">
        <v>1</v>
      </c>
      <c r="AC1502" s="41">
        <v>1</v>
      </c>
      <c r="AD1502" s="41">
        <v>1</v>
      </c>
      <c r="AE1502" s="41">
        <v>1</v>
      </c>
      <c r="AF1502" s="41">
        <v>0</v>
      </c>
      <c r="AG1502" s="41">
        <v>0</v>
      </c>
      <c r="AH1502" s="41">
        <v>0</v>
      </c>
      <c r="AI1502" s="23">
        <v>29.89</v>
      </c>
    </row>
    <row r="1503" spans="1:35">
      <c r="A1503">
        <v>112000</v>
      </c>
      <c r="B1503" s="41">
        <v>91</v>
      </c>
      <c r="C1503" s="41">
        <v>3</v>
      </c>
      <c r="D1503" s="19">
        <v>91.769000000000005</v>
      </c>
      <c r="E1503" s="23">
        <v>5.9</v>
      </c>
      <c r="F1503" s="41">
        <v>88</v>
      </c>
      <c r="G1503" s="41">
        <v>39</v>
      </c>
      <c r="H1503" s="41">
        <v>19</v>
      </c>
      <c r="I1503" s="41">
        <v>19</v>
      </c>
      <c r="J1503" s="41">
        <v>6</v>
      </c>
      <c r="K1503" s="41">
        <v>4</v>
      </c>
      <c r="L1503" s="41">
        <v>2</v>
      </c>
      <c r="M1503" s="41">
        <v>1</v>
      </c>
      <c r="N1503" s="41">
        <v>0</v>
      </c>
      <c r="O1503" s="41">
        <v>0</v>
      </c>
      <c r="P1503" s="41">
        <v>0</v>
      </c>
      <c r="Q1503" s="41">
        <v>1</v>
      </c>
      <c r="R1503" s="41">
        <v>0</v>
      </c>
      <c r="S1503">
        <v>0</v>
      </c>
      <c r="T1503" s="41">
        <v>2</v>
      </c>
      <c r="U1503" s="41">
        <v>179</v>
      </c>
      <c r="V1503" s="41">
        <v>91</v>
      </c>
      <c r="W1503" s="41">
        <v>52</v>
      </c>
      <c r="X1503" s="41">
        <v>33</v>
      </c>
      <c r="Y1503" s="41">
        <v>14</v>
      </c>
      <c r="Z1503" s="41">
        <v>8</v>
      </c>
      <c r="AA1503" s="41">
        <v>4</v>
      </c>
      <c r="AB1503" s="41">
        <v>2</v>
      </c>
      <c r="AC1503" s="41">
        <v>1</v>
      </c>
      <c r="AD1503" s="41">
        <v>1</v>
      </c>
      <c r="AE1503" s="41">
        <v>1</v>
      </c>
      <c r="AF1503" s="41">
        <v>1</v>
      </c>
      <c r="AG1503" s="41">
        <v>0</v>
      </c>
      <c r="AH1503" s="41">
        <v>0</v>
      </c>
      <c r="AI1503" s="23">
        <v>29.05</v>
      </c>
    </row>
    <row r="1504" spans="1:35">
      <c r="A1504">
        <v>112000</v>
      </c>
      <c r="B1504" s="41">
        <v>91</v>
      </c>
      <c r="C1504" s="41">
        <v>4</v>
      </c>
      <c r="D1504" s="19">
        <v>91.828000000000003</v>
      </c>
      <c r="E1504" s="23">
        <v>5.9</v>
      </c>
      <c r="F1504" s="41">
        <v>412</v>
      </c>
      <c r="G1504" s="41">
        <v>223</v>
      </c>
      <c r="H1504" s="41">
        <v>155</v>
      </c>
      <c r="I1504" s="41">
        <v>78</v>
      </c>
      <c r="J1504" s="41">
        <v>30</v>
      </c>
      <c r="K1504" s="41">
        <v>11</v>
      </c>
      <c r="L1504" s="41">
        <v>8</v>
      </c>
      <c r="M1504" s="41">
        <v>2</v>
      </c>
      <c r="N1504" s="41">
        <v>2</v>
      </c>
      <c r="O1504" s="41">
        <v>0</v>
      </c>
      <c r="P1504" s="41">
        <v>0</v>
      </c>
      <c r="Q1504" s="41">
        <v>0</v>
      </c>
      <c r="R1504" s="41">
        <v>0</v>
      </c>
      <c r="S1504">
        <v>0</v>
      </c>
      <c r="T1504" s="41">
        <v>2</v>
      </c>
      <c r="U1504" s="41">
        <v>921</v>
      </c>
      <c r="V1504" s="41">
        <v>509</v>
      </c>
      <c r="W1504" s="41">
        <v>286</v>
      </c>
      <c r="X1504" s="41">
        <v>131</v>
      </c>
      <c r="Y1504" s="41">
        <v>53</v>
      </c>
      <c r="Z1504" s="41">
        <v>23</v>
      </c>
      <c r="AA1504" s="41">
        <v>12</v>
      </c>
      <c r="AB1504" s="41">
        <v>4</v>
      </c>
      <c r="AC1504" s="41">
        <v>2</v>
      </c>
      <c r="AD1504" s="41">
        <v>0</v>
      </c>
      <c r="AE1504" s="41">
        <v>0</v>
      </c>
      <c r="AF1504" s="41">
        <v>0</v>
      </c>
      <c r="AG1504" s="41">
        <v>0</v>
      </c>
      <c r="AH1504" s="41">
        <v>0</v>
      </c>
      <c r="AI1504" s="23">
        <v>31.05</v>
      </c>
    </row>
    <row r="1505" spans="1:35">
      <c r="A1505">
        <v>112000</v>
      </c>
      <c r="B1505" s="41">
        <v>91</v>
      </c>
      <c r="C1505" s="41">
        <v>5</v>
      </c>
      <c r="D1505" s="19">
        <v>91.887</v>
      </c>
      <c r="E1505" s="23">
        <v>5.9</v>
      </c>
      <c r="F1505" s="41">
        <v>445</v>
      </c>
      <c r="G1505" s="41">
        <v>304</v>
      </c>
      <c r="H1505" s="41">
        <v>215</v>
      </c>
      <c r="I1505" s="41">
        <v>88</v>
      </c>
      <c r="J1505" s="41">
        <v>33</v>
      </c>
      <c r="K1505" s="41">
        <v>10</v>
      </c>
      <c r="L1505" s="41">
        <v>3</v>
      </c>
      <c r="M1505" s="41">
        <v>3</v>
      </c>
      <c r="N1505" s="41">
        <v>2</v>
      </c>
      <c r="O1505" s="41">
        <v>0</v>
      </c>
      <c r="P1505" s="41">
        <v>0</v>
      </c>
      <c r="Q1505" s="41">
        <v>0</v>
      </c>
      <c r="R1505" s="41">
        <v>0</v>
      </c>
      <c r="S1505">
        <v>1</v>
      </c>
      <c r="T1505" s="41">
        <v>2</v>
      </c>
      <c r="U1505" s="41">
        <v>1104</v>
      </c>
      <c r="V1505" s="41">
        <v>659</v>
      </c>
      <c r="W1505" s="41">
        <v>355</v>
      </c>
      <c r="X1505" s="41">
        <v>140</v>
      </c>
      <c r="Y1505" s="41">
        <v>52</v>
      </c>
      <c r="Z1505" s="41">
        <v>19</v>
      </c>
      <c r="AA1505" s="41">
        <v>9</v>
      </c>
      <c r="AB1505" s="41">
        <v>6</v>
      </c>
      <c r="AC1505" s="41">
        <v>3</v>
      </c>
      <c r="AD1505" s="41">
        <v>1</v>
      </c>
      <c r="AE1505" s="41">
        <v>1</v>
      </c>
      <c r="AF1505" s="41">
        <v>1</v>
      </c>
      <c r="AG1505" s="41">
        <v>1</v>
      </c>
      <c r="AH1505" s="41">
        <v>1</v>
      </c>
      <c r="AI1505" s="23">
        <v>32.159999999999997</v>
      </c>
    </row>
    <row r="1506" spans="1:35">
      <c r="A1506">
        <v>112000</v>
      </c>
      <c r="B1506" s="41">
        <v>91</v>
      </c>
      <c r="C1506" s="41">
        <v>6</v>
      </c>
      <c r="D1506" s="19">
        <v>91.945999999999998</v>
      </c>
      <c r="E1506" s="23">
        <v>5.9</v>
      </c>
      <c r="F1506" s="41">
        <v>165</v>
      </c>
      <c r="G1506" s="41">
        <v>79</v>
      </c>
      <c r="H1506" s="41">
        <v>63</v>
      </c>
      <c r="I1506" s="41">
        <v>21</v>
      </c>
      <c r="J1506" s="41">
        <v>11</v>
      </c>
      <c r="K1506" s="41">
        <v>3</v>
      </c>
      <c r="L1506" s="41">
        <v>4</v>
      </c>
      <c r="M1506" s="41">
        <v>0</v>
      </c>
      <c r="N1506" s="41">
        <v>1</v>
      </c>
      <c r="O1506" s="41">
        <v>2</v>
      </c>
      <c r="P1506" s="41">
        <v>0</v>
      </c>
      <c r="Q1506" s="41">
        <v>0</v>
      </c>
      <c r="R1506" s="41">
        <v>0</v>
      </c>
      <c r="S1506">
        <v>0</v>
      </c>
      <c r="T1506" s="41">
        <v>2</v>
      </c>
      <c r="U1506" s="41">
        <v>349</v>
      </c>
      <c r="V1506" s="41">
        <v>184</v>
      </c>
      <c r="W1506" s="41">
        <v>105</v>
      </c>
      <c r="X1506" s="41">
        <v>42</v>
      </c>
      <c r="Y1506" s="41">
        <v>21</v>
      </c>
      <c r="Z1506" s="41">
        <v>10</v>
      </c>
      <c r="AA1506" s="41">
        <v>7</v>
      </c>
      <c r="AB1506" s="41">
        <v>3</v>
      </c>
      <c r="AC1506" s="41">
        <v>3</v>
      </c>
      <c r="AD1506" s="41">
        <v>2</v>
      </c>
      <c r="AE1506" s="41">
        <v>0</v>
      </c>
      <c r="AF1506" s="41">
        <v>0</v>
      </c>
      <c r="AG1506" s="41">
        <v>0</v>
      </c>
      <c r="AH1506" s="41">
        <v>0</v>
      </c>
      <c r="AI1506" s="23">
        <v>30.09</v>
      </c>
    </row>
    <row r="1507" spans="1:35">
      <c r="A1507">
        <v>112000</v>
      </c>
      <c r="B1507" s="41">
        <v>91</v>
      </c>
      <c r="C1507" s="41">
        <v>7</v>
      </c>
      <c r="D1507" s="19">
        <v>92.004999999999995</v>
      </c>
      <c r="E1507" s="23">
        <v>5.9</v>
      </c>
      <c r="F1507" s="41">
        <v>77</v>
      </c>
      <c r="G1507" s="41">
        <v>41</v>
      </c>
      <c r="H1507" s="41">
        <v>16</v>
      </c>
      <c r="I1507" s="41">
        <v>13</v>
      </c>
      <c r="J1507" s="41">
        <v>3</v>
      </c>
      <c r="K1507" s="41">
        <v>2</v>
      </c>
      <c r="L1507" s="41">
        <v>1</v>
      </c>
      <c r="M1507" s="41">
        <v>0</v>
      </c>
      <c r="N1507" s="41">
        <v>0</v>
      </c>
      <c r="O1507" s="41">
        <v>0</v>
      </c>
      <c r="P1507" s="41">
        <v>1</v>
      </c>
      <c r="Q1507" s="41">
        <v>1</v>
      </c>
      <c r="R1507" s="41">
        <v>0</v>
      </c>
      <c r="S1507">
        <v>0</v>
      </c>
      <c r="T1507" s="41">
        <v>2</v>
      </c>
      <c r="U1507" s="41">
        <v>155</v>
      </c>
      <c r="V1507" s="41">
        <v>78</v>
      </c>
      <c r="W1507" s="41">
        <v>37</v>
      </c>
      <c r="X1507" s="41">
        <v>21</v>
      </c>
      <c r="Y1507" s="41">
        <v>8</v>
      </c>
      <c r="Z1507" s="41">
        <v>5</v>
      </c>
      <c r="AA1507" s="41">
        <v>3</v>
      </c>
      <c r="AB1507" s="41">
        <v>2</v>
      </c>
      <c r="AC1507" s="41">
        <v>2</v>
      </c>
      <c r="AD1507" s="41">
        <v>2</v>
      </c>
      <c r="AE1507" s="41">
        <v>2</v>
      </c>
      <c r="AF1507" s="41">
        <v>1</v>
      </c>
      <c r="AG1507" s="41">
        <v>0</v>
      </c>
      <c r="AH1507" s="41">
        <v>0</v>
      </c>
      <c r="AI1507" s="23">
        <v>23.87</v>
      </c>
    </row>
    <row r="1508" spans="1:35">
      <c r="A1508">
        <v>112000</v>
      </c>
      <c r="B1508" s="41">
        <v>91</v>
      </c>
      <c r="C1508" s="41">
        <v>8</v>
      </c>
      <c r="D1508" s="19">
        <v>92.063999999999993</v>
      </c>
      <c r="E1508" s="23">
        <v>5.9</v>
      </c>
      <c r="F1508" s="41">
        <v>96</v>
      </c>
      <c r="G1508" s="41">
        <v>38</v>
      </c>
      <c r="H1508" s="41">
        <v>20</v>
      </c>
      <c r="I1508" s="41">
        <v>10</v>
      </c>
      <c r="J1508" s="41">
        <v>5</v>
      </c>
      <c r="K1508" s="41">
        <v>2</v>
      </c>
      <c r="L1508" s="41">
        <v>1</v>
      </c>
      <c r="M1508" s="41">
        <v>0</v>
      </c>
      <c r="N1508" s="41">
        <v>0</v>
      </c>
      <c r="O1508" s="41">
        <v>1</v>
      </c>
      <c r="P1508" s="41">
        <v>0</v>
      </c>
      <c r="Q1508" s="41">
        <v>0</v>
      </c>
      <c r="R1508" s="41">
        <v>0</v>
      </c>
      <c r="S1508">
        <v>0</v>
      </c>
      <c r="T1508" s="41">
        <v>2</v>
      </c>
      <c r="U1508" s="41">
        <v>173</v>
      </c>
      <c r="V1508" s="41">
        <v>77</v>
      </c>
      <c r="W1508" s="41">
        <v>39</v>
      </c>
      <c r="X1508" s="41">
        <v>19</v>
      </c>
      <c r="Y1508" s="41">
        <v>9</v>
      </c>
      <c r="Z1508" s="41">
        <v>4</v>
      </c>
      <c r="AA1508" s="41">
        <v>2</v>
      </c>
      <c r="AB1508" s="41">
        <v>1</v>
      </c>
      <c r="AC1508" s="41">
        <v>1</v>
      </c>
      <c r="AD1508" s="41">
        <v>1</v>
      </c>
      <c r="AE1508" s="41">
        <v>0</v>
      </c>
      <c r="AF1508" s="41">
        <v>0</v>
      </c>
      <c r="AG1508" s="41">
        <v>0</v>
      </c>
      <c r="AH1508" s="41">
        <v>0</v>
      </c>
      <c r="AI1508" s="23">
        <v>22.54</v>
      </c>
    </row>
    <row r="1509" spans="1:35">
      <c r="A1509">
        <v>112000</v>
      </c>
      <c r="B1509" s="41">
        <v>91</v>
      </c>
      <c r="C1509" s="41">
        <v>9</v>
      </c>
      <c r="D1509" s="19">
        <v>92.123000000000005</v>
      </c>
      <c r="E1509" s="23">
        <v>5.9</v>
      </c>
      <c r="F1509" s="41">
        <v>203</v>
      </c>
      <c r="G1509" s="41">
        <v>125</v>
      </c>
      <c r="H1509" s="41">
        <v>77</v>
      </c>
      <c r="I1509" s="41">
        <v>41</v>
      </c>
      <c r="J1509" s="41">
        <v>13</v>
      </c>
      <c r="K1509" s="41">
        <v>7</v>
      </c>
      <c r="L1509" s="41">
        <v>3</v>
      </c>
      <c r="M1509" s="41">
        <v>0</v>
      </c>
      <c r="N1509" s="41">
        <v>1</v>
      </c>
      <c r="O1509" s="41">
        <v>0</v>
      </c>
      <c r="P1509" s="41">
        <v>0</v>
      </c>
      <c r="Q1509" s="41">
        <v>0</v>
      </c>
      <c r="R1509" s="41">
        <v>0</v>
      </c>
      <c r="S1509">
        <v>0</v>
      </c>
      <c r="T1509" s="41">
        <v>2</v>
      </c>
      <c r="U1509" s="41">
        <v>470</v>
      </c>
      <c r="V1509" s="41">
        <v>267</v>
      </c>
      <c r="W1509" s="41">
        <v>142</v>
      </c>
      <c r="X1509" s="41">
        <v>65</v>
      </c>
      <c r="Y1509" s="41">
        <v>24</v>
      </c>
      <c r="Z1509" s="41">
        <v>11</v>
      </c>
      <c r="AA1509" s="41">
        <v>4</v>
      </c>
      <c r="AB1509" s="41">
        <v>1</v>
      </c>
      <c r="AC1509" s="41">
        <v>1</v>
      </c>
      <c r="AD1509" s="41">
        <v>0</v>
      </c>
      <c r="AE1509" s="41">
        <v>0</v>
      </c>
      <c r="AF1509" s="41">
        <v>0</v>
      </c>
      <c r="AG1509" s="41">
        <v>0</v>
      </c>
      <c r="AH1509" s="41">
        <v>0</v>
      </c>
      <c r="AI1509" s="23">
        <v>30.21</v>
      </c>
    </row>
    <row r="1510" spans="1:35">
      <c r="A1510">
        <v>112000</v>
      </c>
      <c r="B1510" s="41">
        <v>91</v>
      </c>
      <c r="C1510" s="41">
        <v>10</v>
      </c>
      <c r="D1510" s="19">
        <v>92.182000000000002</v>
      </c>
      <c r="E1510" s="23">
        <v>5.9</v>
      </c>
      <c r="F1510" s="41">
        <v>59</v>
      </c>
      <c r="G1510" s="41">
        <v>48</v>
      </c>
      <c r="H1510" s="41">
        <v>26</v>
      </c>
      <c r="I1510" s="41">
        <v>14</v>
      </c>
      <c r="J1510" s="41">
        <v>3</v>
      </c>
      <c r="K1510" s="41">
        <v>2</v>
      </c>
      <c r="L1510" s="41">
        <v>0</v>
      </c>
      <c r="M1510" s="41">
        <v>0</v>
      </c>
      <c r="N1510" s="41">
        <v>0</v>
      </c>
      <c r="O1510" s="41">
        <v>0</v>
      </c>
      <c r="P1510" s="41">
        <v>0</v>
      </c>
      <c r="Q1510" s="41">
        <v>0</v>
      </c>
      <c r="R1510" s="41">
        <v>0</v>
      </c>
      <c r="S1510">
        <v>0</v>
      </c>
      <c r="T1510" s="41">
        <v>2</v>
      </c>
      <c r="U1510" s="41">
        <v>152</v>
      </c>
      <c r="V1510" s="41">
        <v>93</v>
      </c>
      <c r="W1510" s="41">
        <v>45</v>
      </c>
      <c r="X1510" s="41">
        <v>19</v>
      </c>
      <c r="Y1510" s="41">
        <v>5</v>
      </c>
      <c r="Z1510" s="41">
        <v>2</v>
      </c>
      <c r="AA1510" s="41">
        <v>0</v>
      </c>
      <c r="AB1510" s="41">
        <v>0</v>
      </c>
      <c r="AC1510" s="41">
        <v>0</v>
      </c>
      <c r="AD1510" s="41">
        <v>0</v>
      </c>
      <c r="AE1510" s="41">
        <v>0</v>
      </c>
      <c r="AF1510" s="41">
        <v>0</v>
      </c>
      <c r="AG1510" s="41">
        <v>0</v>
      </c>
      <c r="AH1510" s="41">
        <v>0</v>
      </c>
      <c r="AI1510" s="23">
        <v>29.61</v>
      </c>
    </row>
    <row r="1511" spans="1:35">
      <c r="A1511">
        <v>112000</v>
      </c>
      <c r="B1511" s="41">
        <v>91</v>
      </c>
      <c r="C1511" s="41">
        <v>11</v>
      </c>
      <c r="D1511" s="19">
        <v>92.241</v>
      </c>
      <c r="E1511" s="23">
        <v>5.9</v>
      </c>
      <c r="F1511" s="41">
        <v>219</v>
      </c>
      <c r="G1511" s="41">
        <v>166</v>
      </c>
      <c r="H1511" s="41">
        <v>104</v>
      </c>
      <c r="I1511" s="41">
        <v>82</v>
      </c>
      <c r="J1511" s="41">
        <v>52</v>
      </c>
      <c r="K1511" s="41">
        <v>32</v>
      </c>
      <c r="L1511" s="41">
        <v>17</v>
      </c>
      <c r="M1511" s="41">
        <v>5</v>
      </c>
      <c r="N1511" s="41">
        <v>6</v>
      </c>
      <c r="O1511" s="41">
        <v>2</v>
      </c>
      <c r="P1511" s="41">
        <v>0</v>
      </c>
      <c r="Q1511" s="41">
        <v>2</v>
      </c>
      <c r="R1511" s="41">
        <v>0</v>
      </c>
      <c r="S1511">
        <v>1</v>
      </c>
      <c r="T1511" s="41">
        <v>2</v>
      </c>
      <c r="U1511" s="41">
        <v>688</v>
      </c>
      <c r="V1511" s="41">
        <v>469</v>
      </c>
      <c r="W1511" s="41">
        <v>303</v>
      </c>
      <c r="X1511" s="41">
        <v>199</v>
      </c>
      <c r="Y1511" s="41">
        <v>117</v>
      </c>
      <c r="Z1511" s="41">
        <v>65</v>
      </c>
      <c r="AA1511" s="41">
        <v>33</v>
      </c>
      <c r="AB1511" s="41">
        <v>16</v>
      </c>
      <c r="AC1511" s="41">
        <v>11</v>
      </c>
      <c r="AD1511" s="41">
        <v>5</v>
      </c>
      <c r="AE1511" s="41">
        <v>3</v>
      </c>
      <c r="AF1511" s="41">
        <v>3</v>
      </c>
      <c r="AG1511" s="41">
        <v>1</v>
      </c>
      <c r="AH1511" s="41">
        <v>1</v>
      </c>
      <c r="AI1511" s="23">
        <v>44.04</v>
      </c>
    </row>
    <row r="1512" spans="1:35">
      <c r="A1512">
        <v>112000</v>
      </c>
      <c r="B1512" s="41">
        <v>91</v>
      </c>
      <c r="C1512" s="41">
        <v>12</v>
      </c>
      <c r="D1512" s="19">
        <v>92.3</v>
      </c>
      <c r="E1512" s="23">
        <v>5.8</v>
      </c>
      <c r="F1512" s="41">
        <v>239</v>
      </c>
      <c r="G1512" s="41">
        <v>196</v>
      </c>
      <c r="H1512" s="41">
        <v>125</v>
      </c>
      <c r="I1512" s="41">
        <v>58</v>
      </c>
      <c r="J1512" s="41">
        <v>30</v>
      </c>
      <c r="K1512" s="41">
        <v>14</v>
      </c>
      <c r="L1512" s="41">
        <v>5</v>
      </c>
      <c r="M1512" s="41">
        <v>0</v>
      </c>
      <c r="N1512" s="41">
        <v>2</v>
      </c>
      <c r="O1512" s="41">
        <v>0</v>
      </c>
      <c r="P1512" s="41">
        <v>0</v>
      </c>
      <c r="Q1512" s="41">
        <v>2</v>
      </c>
      <c r="R1512" s="41">
        <v>0</v>
      </c>
      <c r="S1512">
        <v>0</v>
      </c>
      <c r="T1512" s="41">
        <v>2</v>
      </c>
      <c r="U1512" s="41">
        <v>671</v>
      </c>
      <c r="V1512" s="41">
        <v>432</v>
      </c>
      <c r="W1512" s="41">
        <v>236</v>
      </c>
      <c r="X1512" s="41">
        <v>111</v>
      </c>
      <c r="Y1512" s="41">
        <v>53</v>
      </c>
      <c r="Z1512" s="41">
        <v>23</v>
      </c>
      <c r="AA1512" s="41">
        <v>9</v>
      </c>
      <c r="AB1512" s="41">
        <v>4</v>
      </c>
      <c r="AC1512" s="41">
        <v>4</v>
      </c>
      <c r="AD1512" s="41">
        <v>2</v>
      </c>
      <c r="AE1512" s="41">
        <v>2</v>
      </c>
      <c r="AF1512" s="41">
        <v>2</v>
      </c>
      <c r="AG1512" s="41">
        <v>0</v>
      </c>
      <c r="AH1512" s="41">
        <v>0</v>
      </c>
      <c r="AI1512" s="23">
        <v>35.17</v>
      </c>
    </row>
    <row r="1513" spans="1:35">
      <c r="A1513">
        <v>112000</v>
      </c>
      <c r="B1513" s="41">
        <v>91</v>
      </c>
      <c r="C1513" s="41">
        <v>13</v>
      </c>
      <c r="D1513" s="19">
        <v>92.358000000000004</v>
      </c>
      <c r="E1513" s="23">
        <v>5.8</v>
      </c>
      <c r="F1513" s="41">
        <v>82</v>
      </c>
      <c r="G1513" s="41">
        <v>41</v>
      </c>
      <c r="H1513" s="41">
        <v>34</v>
      </c>
      <c r="I1513" s="41">
        <v>20</v>
      </c>
      <c r="J1513" s="41">
        <v>10</v>
      </c>
      <c r="K1513" s="41">
        <v>3</v>
      </c>
      <c r="L1513" s="41">
        <v>2</v>
      </c>
      <c r="M1513" s="41">
        <v>2</v>
      </c>
      <c r="N1513" s="41">
        <v>1</v>
      </c>
      <c r="O1513" s="41">
        <v>1</v>
      </c>
      <c r="P1513" s="41">
        <v>1</v>
      </c>
      <c r="Q1513" s="41">
        <v>0</v>
      </c>
      <c r="R1513" s="41">
        <v>0</v>
      </c>
      <c r="S1513">
        <v>0</v>
      </c>
      <c r="T1513" s="41">
        <v>2</v>
      </c>
      <c r="U1513" s="41">
        <v>197</v>
      </c>
      <c r="V1513" s="41">
        <v>115</v>
      </c>
      <c r="W1513" s="41">
        <v>74</v>
      </c>
      <c r="X1513" s="41">
        <v>40</v>
      </c>
      <c r="Y1513" s="41">
        <v>20</v>
      </c>
      <c r="Z1513" s="41">
        <v>10</v>
      </c>
      <c r="AA1513" s="41">
        <v>7</v>
      </c>
      <c r="AB1513" s="41">
        <v>5</v>
      </c>
      <c r="AC1513" s="41">
        <v>3</v>
      </c>
      <c r="AD1513" s="41">
        <v>2</v>
      </c>
      <c r="AE1513" s="41">
        <v>1</v>
      </c>
      <c r="AF1513" s="41">
        <v>0</v>
      </c>
      <c r="AG1513" s="41">
        <v>0</v>
      </c>
      <c r="AH1513" s="41">
        <v>0</v>
      </c>
      <c r="AI1513" s="23">
        <v>37.56</v>
      </c>
    </row>
    <row r="1514" spans="1:35">
      <c r="A1514">
        <v>112000</v>
      </c>
      <c r="B1514" s="41">
        <v>91</v>
      </c>
      <c r="C1514" s="41">
        <v>14</v>
      </c>
      <c r="D1514" s="19">
        <v>92.415999999999997</v>
      </c>
      <c r="E1514" s="23">
        <v>5.8</v>
      </c>
      <c r="F1514" s="41">
        <v>94</v>
      </c>
      <c r="G1514" s="41">
        <v>85</v>
      </c>
      <c r="H1514" s="41">
        <v>61</v>
      </c>
      <c r="I1514" s="41">
        <v>25</v>
      </c>
      <c r="J1514" s="41">
        <v>9</v>
      </c>
      <c r="K1514" s="41">
        <v>7</v>
      </c>
      <c r="L1514" s="41">
        <v>6</v>
      </c>
      <c r="M1514" s="41">
        <v>3</v>
      </c>
      <c r="N1514" s="41">
        <v>1</v>
      </c>
      <c r="O1514" s="41">
        <v>0</v>
      </c>
      <c r="P1514" s="41">
        <v>0</v>
      </c>
      <c r="Q1514" s="41">
        <v>0</v>
      </c>
      <c r="R1514" s="41">
        <v>0</v>
      </c>
      <c r="S1514">
        <v>0</v>
      </c>
      <c r="T1514" s="41">
        <v>2</v>
      </c>
      <c r="U1514" s="41">
        <v>291</v>
      </c>
      <c r="V1514" s="41">
        <v>197</v>
      </c>
      <c r="W1514" s="41">
        <v>112</v>
      </c>
      <c r="X1514" s="41">
        <v>51</v>
      </c>
      <c r="Y1514" s="41">
        <v>26</v>
      </c>
      <c r="Z1514" s="41">
        <v>17</v>
      </c>
      <c r="AA1514" s="41">
        <v>10</v>
      </c>
      <c r="AB1514" s="41">
        <v>4</v>
      </c>
      <c r="AC1514" s="41">
        <v>1</v>
      </c>
      <c r="AD1514" s="41">
        <v>0</v>
      </c>
      <c r="AE1514" s="41">
        <v>0</v>
      </c>
      <c r="AF1514" s="41">
        <v>0</v>
      </c>
      <c r="AG1514" s="41">
        <v>0</v>
      </c>
      <c r="AH1514" s="41">
        <v>0</v>
      </c>
      <c r="AI1514" s="23">
        <v>38.49</v>
      </c>
    </row>
    <row r="1515" spans="1:35">
      <c r="A1515">
        <v>112000</v>
      </c>
      <c r="B1515" s="41">
        <v>91</v>
      </c>
      <c r="C1515" s="41">
        <v>15</v>
      </c>
      <c r="D1515" s="19">
        <v>92.474000000000004</v>
      </c>
      <c r="E1515" s="23">
        <v>5.8</v>
      </c>
      <c r="F1515" s="41">
        <v>95</v>
      </c>
      <c r="G1515" s="41">
        <v>80</v>
      </c>
      <c r="H1515" s="41">
        <v>58</v>
      </c>
      <c r="I1515" s="41">
        <v>26</v>
      </c>
      <c r="J1515" s="41">
        <v>14</v>
      </c>
      <c r="K1515" s="41">
        <v>4</v>
      </c>
      <c r="L1515" s="41">
        <v>3</v>
      </c>
      <c r="M1515" s="41">
        <v>0</v>
      </c>
      <c r="N1515" s="41">
        <v>0</v>
      </c>
      <c r="O1515" s="41">
        <v>0</v>
      </c>
      <c r="P1515" s="41">
        <v>0</v>
      </c>
      <c r="Q1515" s="41">
        <v>0</v>
      </c>
      <c r="R1515" s="41">
        <v>0</v>
      </c>
      <c r="S1515">
        <v>0</v>
      </c>
      <c r="T1515" s="41">
        <v>2</v>
      </c>
      <c r="U1515" s="41">
        <v>280</v>
      </c>
      <c r="V1515" s="41">
        <v>185</v>
      </c>
      <c r="W1515" s="41">
        <v>105</v>
      </c>
      <c r="X1515" s="41">
        <v>47</v>
      </c>
      <c r="Y1515" s="41">
        <v>21</v>
      </c>
      <c r="Z1515" s="41">
        <v>7</v>
      </c>
      <c r="AA1515" s="41">
        <v>3</v>
      </c>
      <c r="AB1515" s="41">
        <v>0</v>
      </c>
      <c r="AC1515" s="41">
        <v>0</v>
      </c>
      <c r="AD1515" s="41">
        <v>0</v>
      </c>
      <c r="AE1515" s="41">
        <v>0</v>
      </c>
      <c r="AF1515" s="41">
        <v>0</v>
      </c>
      <c r="AG1515" s="41">
        <v>0</v>
      </c>
      <c r="AH1515" s="41">
        <v>0</v>
      </c>
      <c r="AI1515" s="23">
        <v>37.5</v>
      </c>
    </row>
    <row r="1516" spans="1:35">
      <c r="A1516">
        <v>112000</v>
      </c>
      <c r="B1516" s="41">
        <v>91</v>
      </c>
      <c r="C1516" s="41">
        <v>16</v>
      </c>
      <c r="D1516" s="19">
        <v>92.531999999999996</v>
      </c>
      <c r="E1516" s="23">
        <v>5.8</v>
      </c>
      <c r="F1516" s="41">
        <v>258</v>
      </c>
      <c r="G1516" s="41">
        <v>134</v>
      </c>
      <c r="H1516" s="41">
        <v>73</v>
      </c>
      <c r="I1516" s="41">
        <v>38</v>
      </c>
      <c r="J1516" s="41">
        <v>15</v>
      </c>
      <c r="K1516" s="41">
        <v>3</v>
      </c>
      <c r="L1516" s="41">
        <v>1</v>
      </c>
      <c r="M1516" s="41">
        <v>0</v>
      </c>
      <c r="N1516" s="41">
        <v>1</v>
      </c>
      <c r="O1516" s="41">
        <v>0</v>
      </c>
      <c r="P1516" s="41">
        <v>0</v>
      </c>
      <c r="Q1516" s="41">
        <v>0</v>
      </c>
      <c r="R1516" s="41">
        <v>0</v>
      </c>
      <c r="S1516">
        <v>0</v>
      </c>
      <c r="T1516" s="41">
        <v>2</v>
      </c>
      <c r="U1516" s="41">
        <v>523</v>
      </c>
      <c r="V1516" s="41">
        <v>265</v>
      </c>
      <c r="W1516" s="41">
        <v>131</v>
      </c>
      <c r="X1516" s="41">
        <v>58</v>
      </c>
      <c r="Y1516" s="41">
        <v>20</v>
      </c>
      <c r="Z1516" s="41">
        <v>5</v>
      </c>
      <c r="AA1516" s="41">
        <v>2</v>
      </c>
      <c r="AB1516" s="41">
        <v>1</v>
      </c>
      <c r="AC1516" s="41">
        <v>1</v>
      </c>
      <c r="AD1516" s="41">
        <v>0</v>
      </c>
      <c r="AE1516" s="41">
        <v>0</v>
      </c>
      <c r="AF1516" s="41">
        <v>0</v>
      </c>
      <c r="AG1516" s="41">
        <v>0</v>
      </c>
      <c r="AH1516" s="41">
        <v>0</v>
      </c>
      <c r="AI1516" s="23">
        <v>25.05</v>
      </c>
    </row>
    <row r="1517" spans="1:35">
      <c r="A1517">
        <v>112000</v>
      </c>
      <c r="B1517" s="41">
        <v>91</v>
      </c>
      <c r="C1517" s="41">
        <v>17</v>
      </c>
      <c r="D1517" s="19">
        <v>92.59</v>
      </c>
      <c r="E1517" s="23">
        <v>6</v>
      </c>
      <c r="F1517" s="41">
        <v>168</v>
      </c>
      <c r="G1517" s="41">
        <v>67</v>
      </c>
      <c r="H1517" s="41">
        <v>41</v>
      </c>
      <c r="I1517" s="41">
        <v>22</v>
      </c>
      <c r="J1517" s="41">
        <v>14</v>
      </c>
      <c r="K1517" s="41">
        <v>4</v>
      </c>
      <c r="L1517" s="41">
        <v>2</v>
      </c>
      <c r="M1517" s="41">
        <v>2</v>
      </c>
      <c r="N1517" s="41">
        <v>0</v>
      </c>
      <c r="O1517" s="41">
        <v>0</v>
      </c>
      <c r="P1517" s="41">
        <v>1</v>
      </c>
      <c r="Q1517" s="41">
        <v>0</v>
      </c>
      <c r="R1517" s="41">
        <v>0</v>
      </c>
      <c r="S1517">
        <v>0</v>
      </c>
      <c r="T1517" s="41">
        <v>2</v>
      </c>
      <c r="U1517" s="41">
        <v>321</v>
      </c>
      <c r="V1517" s="41">
        <v>153</v>
      </c>
      <c r="W1517" s="41">
        <v>86</v>
      </c>
      <c r="X1517" s="41">
        <v>45</v>
      </c>
      <c r="Y1517" s="41">
        <v>23</v>
      </c>
      <c r="Z1517" s="41">
        <v>9</v>
      </c>
      <c r="AA1517" s="41">
        <v>5</v>
      </c>
      <c r="AB1517" s="41">
        <v>3</v>
      </c>
      <c r="AC1517" s="41">
        <v>1</v>
      </c>
      <c r="AD1517" s="41">
        <v>1</v>
      </c>
      <c r="AE1517" s="41">
        <v>1</v>
      </c>
      <c r="AF1517" s="41">
        <v>0</v>
      </c>
      <c r="AG1517" s="41">
        <v>0</v>
      </c>
      <c r="AH1517" s="41">
        <v>0</v>
      </c>
      <c r="AI1517" s="23">
        <v>26.79</v>
      </c>
    </row>
    <row r="1518" spans="1:35">
      <c r="A1518">
        <v>33100</v>
      </c>
      <c r="B1518" s="41">
        <v>92</v>
      </c>
      <c r="C1518" s="41">
        <v>1</v>
      </c>
      <c r="D1518" s="19">
        <v>92.65</v>
      </c>
      <c r="E1518" s="23">
        <v>5.5</v>
      </c>
      <c r="F1518" s="41">
        <v>137</v>
      </c>
      <c r="G1518" s="41">
        <v>80</v>
      </c>
      <c r="H1518" s="41">
        <v>60</v>
      </c>
      <c r="I1518" s="41">
        <v>37</v>
      </c>
      <c r="J1518" s="41">
        <v>16</v>
      </c>
      <c r="K1518" s="41">
        <v>17</v>
      </c>
      <c r="L1518" s="41">
        <v>6</v>
      </c>
      <c r="M1518" s="41">
        <v>8</v>
      </c>
      <c r="N1518" s="41">
        <v>1</v>
      </c>
      <c r="O1518" s="41">
        <v>1</v>
      </c>
      <c r="P1518" s="41">
        <v>0</v>
      </c>
      <c r="Q1518" s="41">
        <v>0</v>
      </c>
      <c r="R1518" s="41">
        <v>0</v>
      </c>
      <c r="S1518">
        <v>0</v>
      </c>
      <c r="T1518" s="41">
        <v>2</v>
      </c>
      <c r="U1518" s="41">
        <v>363</v>
      </c>
      <c r="V1518" s="41">
        <v>226</v>
      </c>
      <c r="W1518" s="41">
        <v>146</v>
      </c>
      <c r="X1518" s="41">
        <v>86</v>
      </c>
      <c r="Y1518" s="41">
        <v>49</v>
      </c>
      <c r="Z1518" s="41">
        <v>33</v>
      </c>
      <c r="AA1518" s="41">
        <v>16</v>
      </c>
      <c r="AB1518" s="41">
        <v>10</v>
      </c>
      <c r="AC1518" s="41">
        <v>2</v>
      </c>
      <c r="AD1518" s="41">
        <v>1</v>
      </c>
      <c r="AE1518" s="41">
        <v>0</v>
      </c>
      <c r="AF1518" s="41">
        <v>0</v>
      </c>
      <c r="AG1518" s="41">
        <v>0</v>
      </c>
      <c r="AH1518" s="41">
        <v>0</v>
      </c>
      <c r="AI1518" s="23">
        <v>40.22</v>
      </c>
    </row>
    <row r="1519" spans="1:35">
      <c r="A1519">
        <v>33100</v>
      </c>
      <c r="B1519" s="41">
        <v>92</v>
      </c>
      <c r="C1519" s="41">
        <v>2</v>
      </c>
      <c r="D1519" s="19">
        <v>92.704999999999998</v>
      </c>
      <c r="E1519" s="23">
        <v>5.5</v>
      </c>
      <c r="F1519" s="41">
        <v>84</v>
      </c>
      <c r="G1519" s="41">
        <v>74</v>
      </c>
      <c r="H1519" s="41">
        <v>48</v>
      </c>
      <c r="I1519" s="41">
        <v>27</v>
      </c>
      <c r="J1519" s="41">
        <v>17</v>
      </c>
      <c r="K1519" s="41">
        <v>15</v>
      </c>
      <c r="L1519" s="41">
        <v>15</v>
      </c>
      <c r="M1519" s="41">
        <v>4</v>
      </c>
      <c r="N1519" s="41">
        <v>2</v>
      </c>
      <c r="O1519" s="41">
        <v>0</v>
      </c>
      <c r="P1519" s="41">
        <v>0</v>
      </c>
      <c r="Q1519" s="41">
        <v>0</v>
      </c>
      <c r="R1519" s="41">
        <v>0</v>
      </c>
      <c r="S1519">
        <v>1</v>
      </c>
      <c r="T1519" s="41">
        <v>2</v>
      </c>
      <c r="U1519" s="41">
        <v>287</v>
      </c>
      <c r="V1519" s="41">
        <v>203</v>
      </c>
      <c r="W1519" s="41">
        <v>129</v>
      </c>
      <c r="X1519" s="41">
        <v>81</v>
      </c>
      <c r="Y1519" s="41">
        <v>54</v>
      </c>
      <c r="Z1519" s="41">
        <v>37</v>
      </c>
      <c r="AA1519" s="41">
        <v>22</v>
      </c>
      <c r="AB1519" s="41">
        <v>7</v>
      </c>
      <c r="AC1519" s="41">
        <v>3</v>
      </c>
      <c r="AD1519" s="41">
        <v>1</v>
      </c>
      <c r="AE1519" s="41">
        <v>1</v>
      </c>
      <c r="AF1519" s="41">
        <v>1</v>
      </c>
      <c r="AG1519" s="41">
        <v>1</v>
      </c>
      <c r="AH1519" s="41">
        <v>1</v>
      </c>
      <c r="AI1519" s="23">
        <v>44.95</v>
      </c>
    </row>
    <row r="1520" spans="1:35">
      <c r="A1520">
        <v>33100</v>
      </c>
      <c r="B1520" s="41">
        <v>92</v>
      </c>
      <c r="C1520" s="41">
        <v>3</v>
      </c>
      <c r="D1520" s="19">
        <v>92.76</v>
      </c>
      <c r="E1520" s="23">
        <v>5.5</v>
      </c>
      <c r="F1520" s="41">
        <v>268</v>
      </c>
      <c r="G1520" s="41">
        <v>182</v>
      </c>
      <c r="H1520" s="41">
        <v>149</v>
      </c>
      <c r="I1520" s="41">
        <v>73</v>
      </c>
      <c r="J1520" s="41">
        <v>40</v>
      </c>
      <c r="K1520" s="41">
        <v>24</v>
      </c>
      <c r="L1520" s="41">
        <v>7</v>
      </c>
      <c r="M1520" s="41">
        <v>5</v>
      </c>
      <c r="N1520" s="41">
        <v>2</v>
      </c>
      <c r="O1520" s="41">
        <v>2</v>
      </c>
      <c r="P1520" s="41">
        <v>1</v>
      </c>
      <c r="Q1520" s="41">
        <v>0</v>
      </c>
      <c r="R1520" s="41">
        <v>0</v>
      </c>
      <c r="S1520">
        <v>0</v>
      </c>
      <c r="T1520" s="41">
        <v>2</v>
      </c>
      <c r="U1520" s="41">
        <v>753</v>
      </c>
      <c r="V1520" s="41">
        <v>485</v>
      </c>
      <c r="W1520" s="41">
        <v>303</v>
      </c>
      <c r="X1520" s="41">
        <v>154</v>
      </c>
      <c r="Y1520" s="41">
        <v>81</v>
      </c>
      <c r="Z1520" s="41">
        <v>41</v>
      </c>
      <c r="AA1520" s="41">
        <v>17</v>
      </c>
      <c r="AB1520" s="41">
        <v>10</v>
      </c>
      <c r="AC1520" s="41">
        <v>5</v>
      </c>
      <c r="AD1520" s="41">
        <v>3</v>
      </c>
      <c r="AE1520" s="41">
        <v>1</v>
      </c>
      <c r="AF1520" s="41">
        <v>0</v>
      </c>
      <c r="AG1520" s="41">
        <v>0</v>
      </c>
      <c r="AH1520" s="41">
        <v>0</v>
      </c>
      <c r="AI1520" s="23">
        <v>40.24</v>
      </c>
    </row>
    <row r="1521" spans="1:35">
      <c r="A1521">
        <v>33100</v>
      </c>
      <c r="B1521" s="41">
        <v>92</v>
      </c>
      <c r="C1521" s="41">
        <v>4</v>
      </c>
      <c r="D1521" s="19">
        <v>92.814999999999998</v>
      </c>
      <c r="E1521" s="23">
        <v>5.5</v>
      </c>
      <c r="F1521" s="41">
        <v>392</v>
      </c>
      <c r="G1521" s="41">
        <v>248</v>
      </c>
      <c r="H1521" s="41">
        <v>174</v>
      </c>
      <c r="I1521" s="41">
        <v>130</v>
      </c>
      <c r="J1521" s="41">
        <v>75</v>
      </c>
      <c r="K1521" s="41">
        <v>40</v>
      </c>
      <c r="L1521" s="41">
        <v>25</v>
      </c>
      <c r="M1521" s="41">
        <v>11</v>
      </c>
      <c r="N1521" s="41">
        <v>9</v>
      </c>
      <c r="O1521" s="41">
        <v>1</v>
      </c>
      <c r="P1521" s="41">
        <v>0</v>
      </c>
      <c r="Q1521" s="41">
        <v>1</v>
      </c>
      <c r="R1521" s="41">
        <v>0</v>
      </c>
      <c r="S1521">
        <v>0</v>
      </c>
      <c r="T1521" s="41">
        <v>2</v>
      </c>
      <c r="U1521" s="41">
        <v>1106</v>
      </c>
      <c r="V1521" s="41">
        <v>714</v>
      </c>
      <c r="W1521" s="41">
        <v>466</v>
      </c>
      <c r="X1521" s="41">
        <v>292</v>
      </c>
      <c r="Y1521" s="41">
        <v>162</v>
      </c>
      <c r="Z1521" s="41">
        <v>87</v>
      </c>
      <c r="AA1521" s="41">
        <v>47</v>
      </c>
      <c r="AB1521" s="41">
        <v>22</v>
      </c>
      <c r="AC1521" s="41">
        <v>11</v>
      </c>
      <c r="AD1521" s="41">
        <v>2</v>
      </c>
      <c r="AE1521" s="41">
        <v>1</v>
      </c>
      <c r="AF1521" s="41">
        <v>1</v>
      </c>
      <c r="AG1521" s="41">
        <v>0</v>
      </c>
      <c r="AH1521" s="41">
        <v>0</v>
      </c>
      <c r="AI1521" s="23">
        <v>42.13</v>
      </c>
    </row>
    <row r="1522" spans="1:35">
      <c r="A1522">
        <v>33100</v>
      </c>
      <c r="B1522" s="41">
        <v>92</v>
      </c>
      <c r="C1522" s="41">
        <v>5</v>
      </c>
      <c r="D1522" s="19">
        <v>92.87</v>
      </c>
      <c r="E1522" s="23">
        <v>5.5</v>
      </c>
      <c r="F1522" s="41">
        <v>132</v>
      </c>
      <c r="G1522" s="41">
        <v>102</v>
      </c>
      <c r="H1522" s="41">
        <v>80</v>
      </c>
      <c r="I1522" s="41">
        <v>63</v>
      </c>
      <c r="J1522" s="41">
        <v>27</v>
      </c>
      <c r="K1522" s="41">
        <v>9</v>
      </c>
      <c r="L1522" s="41">
        <v>5</v>
      </c>
      <c r="M1522" s="41">
        <v>6</v>
      </c>
      <c r="N1522" s="41">
        <v>1</v>
      </c>
      <c r="O1522" s="41">
        <v>1</v>
      </c>
      <c r="P1522" s="41">
        <v>0</v>
      </c>
      <c r="Q1522" s="41">
        <v>0</v>
      </c>
      <c r="R1522" s="41">
        <v>0</v>
      </c>
      <c r="S1522">
        <v>0</v>
      </c>
      <c r="T1522" s="41">
        <v>2</v>
      </c>
      <c r="U1522" s="41">
        <v>426</v>
      </c>
      <c r="V1522" s="41">
        <v>294</v>
      </c>
      <c r="W1522" s="41">
        <v>192</v>
      </c>
      <c r="X1522" s="41">
        <v>112</v>
      </c>
      <c r="Y1522" s="41">
        <v>49</v>
      </c>
      <c r="Z1522" s="41">
        <v>22</v>
      </c>
      <c r="AA1522" s="41">
        <v>13</v>
      </c>
      <c r="AB1522" s="41">
        <v>8</v>
      </c>
      <c r="AC1522" s="41">
        <v>2</v>
      </c>
      <c r="AD1522" s="41">
        <v>1</v>
      </c>
      <c r="AE1522" s="41">
        <v>0</v>
      </c>
      <c r="AF1522" s="41">
        <v>0</v>
      </c>
      <c r="AG1522" s="41">
        <v>0</v>
      </c>
      <c r="AH1522" s="41">
        <v>0</v>
      </c>
      <c r="AI1522" s="23">
        <v>45.07</v>
      </c>
    </row>
    <row r="1523" spans="1:35">
      <c r="A1523">
        <v>33100</v>
      </c>
      <c r="B1523" s="41">
        <v>92</v>
      </c>
      <c r="C1523" s="41">
        <v>6</v>
      </c>
      <c r="D1523" s="19">
        <v>92.924999999999997</v>
      </c>
      <c r="E1523" s="23">
        <v>5.5</v>
      </c>
      <c r="F1523" s="41">
        <v>106</v>
      </c>
      <c r="G1523" s="41">
        <v>70</v>
      </c>
      <c r="H1523" s="41">
        <v>41</v>
      </c>
      <c r="I1523" s="41">
        <v>22</v>
      </c>
      <c r="J1523" s="41">
        <v>7</v>
      </c>
      <c r="K1523" s="41">
        <v>1</v>
      </c>
      <c r="L1523" s="41">
        <v>1</v>
      </c>
      <c r="M1523" s="41">
        <v>2</v>
      </c>
      <c r="N1523" s="41">
        <v>0</v>
      </c>
      <c r="O1523" s="41">
        <v>0</v>
      </c>
      <c r="P1523" s="41">
        <v>0</v>
      </c>
      <c r="Q1523" s="41">
        <v>1</v>
      </c>
      <c r="R1523" s="41">
        <v>0</v>
      </c>
      <c r="S1523">
        <v>0</v>
      </c>
      <c r="T1523" s="41">
        <v>2</v>
      </c>
      <c r="U1523" s="41">
        <v>251</v>
      </c>
      <c r="V1523" s="41">
        <v>145</v>
      </c>
      <c r="W1523" s="41">
        <v>75</v>
      </c>
      <c r="X1523" s="41">
        <v>34</v>
      </c>
      <c r="Y1523" s="41">
        <v>12</v>
      </c>
      <c r="Z1523" s="41">
        <v>5</v>
      </c>
      <c r="AA1523" s="41">
        <v>4</v>
      </c>
      <c r="AB1523" s="41">
        <v>3</v>
      </c>
      <c r="AC1523" s="41">
        <v>1</v>
      </c>
      <c r="AD1523" s="41">
        <v>1</v>
      </c>
      <c r="AE1523" s="41">
        <v>1</v>
      </c>
      <c r="AF1523" s="41">
        <v>1</v>
      </c>
      <c r="AG1523" s="41">
        <v>0</v>
      </c>
      <c r="AH1523" s="41">
        <v>0</v>
      </c>
      <c r="AI1523" s="23">
        <v>29.88</v>
      </c>
    </row>
    <row r="1524" spans="1:35">
      <c r="A1524">
        <v>33100</v>
      </c>
      <c r="B1524" s="41">
        <v>92</v>
      </c>
      <c r="C1524" s="41">
        <v>7</v>
      </c>
      <c r="D1524" s="19">
        <v>92.98</v>
      </c>
      <c r="E1524" s="23">
        <v>5.5</v>
      </c>
      <c r="F1524" s="41">
        <v>177</v>
      </c>
      <c r="G1524" s="41">
        <v>117</v>
      </c>
      <c r="H1524" s="41">
        <v>63</v>
      </c>
      <c r="I1524" s="41">
        <v>38</v>
      </c>
      <c r="J1524" s="41">
        <v>15</v>
      </c>
      <c r="K1524" s="41">
        <v>13</v>
      </c>
      <c r="L1524" s="41">
        <v>3</v>
      </c>
      <c r="M1524" s="41">
        <v>2</v>
      </c>
      <c r="N1524" s="41">
        <v>0</v>
      </c>
      <c r="O1524" s="41">
        <v>1</v>
      </c>
      <c r="P1524" s="41">
        <v>0</v>
      </c>
      <c r="Q1524" s="41">
        <v>0</v>
      </c>
      <c r="R1524" s="41">
        <v>0</v>
      </c>
      <c r="S1524">
        <v>0</v>
      </c>
      <c r="T1524" s="41">
        <v>2</v>
      </c>
      <c r="U1524" s="41">
        <v>429</v>
      </c>
      <c r="V1524" s="41">
        <v>252</v>
      </c>
      <c r="W1524" s="41">
        <v>135</v>
      </c>
      <c r="X1524" s="41">
        <v>72</v>
      </c>
      <c r="Y1524" s="41">
        <v>34</v>
      </c>
      <c r="Z1524" s="41">
        <v>19</v>
      </c>
      <c r="AA1524" s="41">
        <v>6</v>
      </c>
      <c r="AB1524" s="41">
        <v>3</v>
      </c>
      <c r="AC1524" s="41">
        <v>1</v>
      </c>
      <c r="AD1524" s="41">
        <v>1</v>
      </c>
      <c r="AE1524" s="41">
        <v>0</v>
      </c>
      <c r="AF1524" s="41">
        <v>0</v>
      </c>
      <c r="AG1524" s="41">
        <v>0</v>
      </c>
      <c r="AH1524" s="41">
        <v>0</v>
      </c>
      <c r="AI1524" s="23">
        <v>31.47</v>
      </c>
    </row>
    <row r="1525" spans="1:35">
      <c r="A1525">
        <v>33100</v>
      </c>
      <c r="B1525" s="41">
        <v>92</v>
      </c>
      <c r="C1525" s="41">
        <v>8</v>
      </c>
      <c r="D1525" s="19">
        <v>93.034999999999997</v>
      </c>
      <c r="E1525" s="23">
        <v>5.5</v>
      </c>
      <c r="F1525" s="41">
        <v>111</v>
      </c>
      <c r="G1525" s="41">
        <v>60</v>
      </c>
      <c r="H1525" s="41">
        <v>47</v>
      </c>
      <c r="I1525" s="41">
        <v>19</v>
      </c>
      <c r="J1525" s="41">
        <v>5</v>
      </c>
      <c r="K1525" s="41">
        <v>7</v>
      </c>
      <c r="L1525" s="41">
        <v>2</v>
      </c>
      <c r="M1525" s="41">
        <v>1</v>
      </c>
      <c r="N1525" s="41">
        <v>0</v>
      </c>
      <c r="O1525" s="41">
        <v>0</v>
      </c>
      <c r="P1525" s="41">
        <v>0</v>
      </c>
      <c r="Q1525" s="41">
        <v>0</v>
      </c>
      <c r="R1525" s="41">
        <v>0</v>
      </c>
      <c r="S1525">
        <v>0</v>
      </c>
      <c r="T1525" s="41">
        <v>2</v>
      </c>
      <c r="U1525" s="41">
        <v>252</v>
      </c>
      <c r="V1525" s="41">
        <v>141</v>
      </c>
      <c r="W1525" s="41">
        <v>81</v>
      </c>
      <c r="X1525" s="41">
        <v>34</v>
      </c>
      <c r="Y1525" s="41">
        <v>15</v>
      </c>
      <c r="Z1525" s="41">
        <v>10</v>
      </c>
      <c r="AA1525" s="41">
        <v>3</v>
      </c>
      <c r="AB1525" s="41">
        <v>1</v>
      </c>
      <c r="AC1525" s="41">
        <v>0</v>
      </c>
      <c r="AD1525" s="41">
        <v>0</v>
      </c>
      <c r="AE1525" s="41">
        <v>0</v>
      </c>
      <c r="AF1525" s="41">
        <v>0</v>
      </c>
      <c r="AG1525" s="41">
        <v>0</v>
      </c>
      <c r="AH1525" s="41">
        <v>0</v>
      </c>
      <c r="AI1525" s="23">
        <v>32.14</v>
      </c>
    </row>
    <row r="1526" spans="1:35">
      <c r="A1526">
        <v>33100</v>
      </c>
      <c r="B1526" s="41">
        <v>92</v>
      </c>
      <c r="C1526" s="41">
        <v>9</v>
      </c>
      <c r="D1526" s="19">
        <v>93.09</v>
      </c>
      <c r="E1526" s="23">
        <v>5.5</v>
      </c>
      <c r="F1526" s="41">
        <v>205</v>
      </c>
      <c r="G1526" s="41">
        <v>138</v>
      </c>
      <c r="H1526" s="41">
        <v>93</v>
      </c>
      <c r="I1526" s="41">
        <v>99</v>
      </c>
      <c r="J1526" s="41">
        <v>58</v>
      </c>
      <c r="K1526" s="41">
        <v>43</v>
      </c>
      <c r="L1526" s="41">
        <v>24</v>
      </c>
      <c r="M1526" s="41">
        <v>21</v>
      </c>
      <c r="N1526" s="41">
        <v>9</v>
      </c>
      <c r="O1526" s="41">
        <v>1</v>
      </c>
      <c r="P1526" s="41">
        <v>3</v>
      </c>
      <c r="Q1526" s="41">
        <v>3</v>
      </c>
      <c r="R1526" s="41">
        <v>0</v>
      </c>
      <c r="S1526">
        <v>0</v>
      </c>
      <c r="T1526" s="41">
        <v>2</v>
      </c>
      <c r="U1526" s="41">
        <v>697</v>
      </c>
      <c r="V1526" s="41">
        <v>492</v>
      </c>
      <c r="W1526" s="41">
        <v>354</v>
      </c>
      <c r="X1526" s="41">
        <v>261</v>
      </c>
      <c r="Y1526" s="41">
        <v>162</v>
      </c>
      <c r="Z1526" s="41">
        <v>104</v>
      </c>
      <c r="AA1526" s="41">
        <v>61</v>
      </c>
      <c r="AB1526" s="41">
        <v>37</v>
      </c>
      <c r="AC1526" s="41">
        <v>16</v>
      </c>
      <c r="AD1526" s="41">
        <v>7</v>
      </c>
      <c r="AE1526" s="41">
        <v>6</v>
      </c>
      <c r="AF1526" s="41">
        <v>3</v>
      </c>
      <c r="AG1526" s="41">
        <v>0</v>
      </c>
      <c r="AH1526" s="41">
        <v>0</v>
      </c>
      <c r="AI1526" s="23">
        <v>50.79</v>
      </c>
    </row>
    <row r="1527" spans="1:35">
      <c r="A1527">
        <v>33100</v>
      </c>
      <c r="B1527" s="41">
        <v>92</v>
      </c>
      <c r="C1527" s="41">
        <v>10</v>
      </c>
      <c r="D1527" s="19">
        <v>93.144999999999996</v>
      </c>
      <c r="E1527" s="23">
        <v>5.5</v>
      </c>
      <c r="F1527" s="41">
        <v>181</v>
      </c>
      <c r="G1527" s="41">
        <v>115</v>
      </c>
      <c r="H1527" s="41">
        <v>91</v>
      </c>
      <c r="I1527" s="41">
        <v>58</v>
      </c>
      <c r="J1527" s="41">
        <v>24</v>
      </c>
      <c r="K1527" s="41">
        <v>8</v>
      </c>
      <c r="L1527" s="41">
        <v>6</v>
      </c>
      <c r="M1527" s="41">
        <v>4</v>
      </c>
      <c r="N1527" s="41">
        <v>2</v>
      </c>
      <c r="O1527" s="41">
        <v>0</v>
      </c>
      <c r="P1527" s="41">
        <v>0</v>
      </c>
      <c r="Q1527" s="41">
        <v>0</v>
      </c>
      <c r="R1527" s="41">
        <v>0</v>
      </c>
      <c r="S1527">
        <v>0</v>
      </c>
      <c r="T1527" s="41">
        <v>2</v>
      </c>
      <c r="U1527" s="41">
        <v>489</v>
      </c>
      <c r="V1527" s="41">
        <v>308</v>
      </c>
      <c r="W1527" s="41">
        <v>193</v>
      </c>
      <c r="X1527" s="41">
        <v>102</v>
      </c>
      <c r="Y1527" s="41">
        <v>44</v>
      </c>
      <c r="Z1527" s="41">
        <v>20</v>
      </c>
      <c r="AA1527" s="41">
        <v>12</v>
      </c>
      <c r="AB1527" s="41">
        <v>6</v>
      </c>
      <c r="AC1527" s="41">
        <v>2</v>
      </c>
      <c r="AD1527" s="41">
        <v>0</v>
      </c>
      <c r="AE1527" s="41">
        <v>0</v>
      </c>
      <c r="AF1527" s="41">
        <v>0</v>
      </c>
      <c r="AG1527" s="41">
        <v>0</v>
      </c>
      <c r="AH1527" s="41">
        <v>0</v>
      </c>
      <c r="AI1527" s="23">
        <v>39.47</v>
      </c>
    </row>
    <row r="1528" spans="1:35">
      <c r="A1528">
        <v>33100</v>
      </c>
      <c r="B1528" s="41">
        <v>92</v>
      </c>
      <c r="C1528" s="41">
        <v>11</v>
      </c>
      <c r="D1528" s="19">
        <v>93.2</v>
      </c>
      <c r="E1528" s="23">
        <v>5.5</v>
      </c>
      <c r="F1528" s="41">
        <v>166</v>
      </c>
      <c r="G1528" s="41">
        <v>121</v>
      </c>
      <c r="H1528" s="41">
        <v>90</v>
      </c>
      <c r="I1528" s="41">
        <v>54</v>
      </c>
      <c r="J1528" s="41">
        <v>38</v>
      </c>
      <c r="K1528" s="41">
        <v>29</v>
      </c>
      <c r="L1528" s="41">
        <v>11</v>
      </c>
      <c r="M1528" s="41">
        <v>9</v>
      </c>
      <c r="N1528" s="41">
        <v>7</v>
      </c>
      <c r="O1528" s="41">
        <v>4</v>
      </c>
      <c r="P1528" s="41">
        <v>0</v>
      </c>
      <c r="Q1528" s="41">
        <v>0</v>
      </c>
      <c r="R1528" s="41">
        <v>0</v>
      </c>
      <c r="S1528">
        <v>0</v>
      </c>
      <c r="T1528" s="41">
        <v>2</v>
      </c>
      <c r="U1528" s="41">
        <v>529</v>
      </c>
      <c r="V1528" s="41">
        <v>363</v>
      </c>
      <c r="W1528" s="41">
        <v>242</v>
      </c>
      <c r="X1528" s="41">
        <v>152</v>
      </c>
      <c r="Y1528" s="41">
        <v>98</v>
      </c>
      <c r="Z1528" s="41">
        <v>60</v>
      </c>
      <c r="AA1528" s="41">
        <v>31</v>
      </c>
      <c r="AB1528" s="41">
        <v>20</v>
      </c>
      <c r="AC1528" s="41">
        <v>11</v>
      </c>
      <c r="AD1528" s="41">
        <v>4</v>
      </c>
      <c r="AE1528" s="41">
        <v>0</v>
      </c>
      <c r="AF1528" s="41">
        <v>0</v>
      </c>
      <c r="AG1528" s="41">
        <v>0</v>
      </c>
      <c r="AH1528" s="41">
        <v>0</v>
      </c>
      <c r="AI1528" s="23">
        <v>45.75</v>
      </c>
    </row>
    <row r="1529" spans="1:35">
      <c r="A1529">
        <v>33100</v>
      </c>
      <c r="B1529" s="41">
        <v>92</v>
      </c>
      <c r="C1529" s="41">
        <v>12</v>
      </c>
      <c r="D1529" s="19">
        <v>93.254999999999995</v>
      </c>
      <c r="E1529" s="23">
        <v>5.5</v>
      </c>
      <c r="F1529" s="41">
        <v>89</v>
      </c>
      <c r="G1529" s="41">
        <v>63</v>
      </c>
      <c r="H1529" s="41">
        <v>47</v>
      </c>
      <c r="I1529" s="41">
        <v>30</v>
      </c>
      <c r="J1529" s="41">
        <v>16</v>
      </c>
      <c r="K1529" s="41">
        <v>9</v>
      </c>
      <c r="L1529" s="41">
        <v>3</v>
      </c>
      <c r="M1529" s="41">
        <v>5</v>
      </c>
      <c r="N1529" s="41">
        <v>1</v>
      </c>
      <c r="O1529" s="41">
        <v>2</v>
      </c>
      <c r="P1529" s="41">
        <v>0</v>
      </c>
      <c r="Q1529" s="41">
        <v>0</v>
      </c>
      <c r="R1529" s="41">
        <v>0</v>
      </c>
      <c r="S1529">
        <v>1</v>
      </c>
      <c r="T1529" s="41">
        <v>2</v>
      </c>
      <c r="U1529" s="41">
        <v>266</v>
      </c>
      <c r="V1529" s="41">
        <v>177</v>
      </c>
      <c r="W1529" s="41">
        <v>114</v>
      </c>
      <c r="X1529" s="41">
        <v>67</v>
      </c>
      <c r="Y1529" s="41">
        <v>37</v>
      </c>
      <c r="Z1529" s="41">
        <v>21</v>
      </c>
      <c r="AA1529" s="41">
        <v>12</v>
      </c>
      <c r="AB1529" s="41">
        <v>9</v>
      </c>
      <c r="AC1529" s="41">
        <v>4</v>
      </c>
      <c r="AD1529" s="41">
        <v>3</v>
      </c>
      <c r="AE1529" s="41">
        <v>1</v>
      </c>
      <c r="AF1529" s="41">
        <v>1</v>
      </c>
      <c r="AG1529" s="41">
        <v>1</v>
      </c>
      <c r="AH1529" s="41">
        <v>1</v>
      </c>
      <c r="AI1529" s="23">
        <v>42.86</v>
      </c>
    </row>
    <row r="1530" spans="1:35">
      <c r="A1530">
        <v>33100</v>
      </c>
      <c r="B1530" s="41">
        <v>92</v>
      </c>
      <c r="C1530" s="41">
        <v>13</v>
      </c>
      <c r="D1530" s="19">
        <v>93.31</v>
      </c>
      <c r="E1530" s="23">
        <v>5.5</v>
      </c>
      <c r="F1530" s="41">
        <v>138</v>
      </c>
      <c r="G1530" s="41">
        <v>102</v>
      </c>
      <c r="H1530" s="41">
        <v>70</v>
      </c>
      <c r="I1530" s="41">
        <v>59</v>
      </c>
      <c r="J1530" s="41">
        <v>25</v>
      </c>
      <c r="K1530" s="41">
        <v>19</v>
      </c>
      <c r="L1530" s="41">
        <v>17</v>
      </c>
      <c r="M1530" s="41">
        <v>6</v>
      </c>
      <c r="N1530" s="41">
        <v>1</v>
      </c>
      <c r="O1530" s="41">
        <v>0</v>
      </c>
      <c r="P1530" s="41">
        <v>0</v>
      </c>
      <c r="Q1530" s="41">
        <v>0</v>
      </c>
      <c r="R1530" s="41">
        <v>0</v>
      </c>
      <c r="S1530">
        <v>0</v>
      </c>
      <c r="T1530" s="41">
        <v>2</v>
      </c>
      <c r="U1530" s="41">
        <v>437</v>
      </c>
      <c r="V1530" s="41">
        <v>299</v>
      </c>
      <c r="W1530" s="41">
        <v>197</v>
      </c>
      <c r="X1530" s="41">
        <v>127</v>
      </c>
      <c r="Y1530" s="41">
        <v>68</v>
      </c>
      <c r="Z1530" s="41">
        <v>43</v>
      </c>
      <c r="AA1530" s="41">
        <v>24</v>
      </c>
      <c r="AB1530" s="41">
        <v>7</v>
      </c>
      <c r="AC1530" s="41">
        <v>1</v>
      </c>
      <c r="AD1530" s="41">
        <v>0</v>
      </c>
      <c r="AE1530" s="41">
        <v>0</v>
      </c>
      <c r="AF1530" s="41">
        <v>0</v>
      </c>
      <c r="AG1530" s="41">
        <v>0</v>
      </c>
      <c r="AH1530" s="41">
        <v>0</v>
      </c>
      <c r="AI1530" s="23">
        <v>45.08</v>
      </c>
    </row>
    <row r="1531" spans="1:35">
      <c r="A1531">
        <v>33100</v>
      </c>
      <c r="B1531" s="41">
        <v>92</v>
      </c>
      <c r="C1531" s="41">
        <v>14</v>
      </c>
      <c r="D1531" s="19">
        <v>93.364999999999995</v>
      </c>
      <c r="E1531" s="23">
        <v>5.5</v>
      </c>
      <c r="F1531" s="41">
        <v>107</v>
      </c>
      <c r="G1531" s="41">
        <v>76</v>
      </c>
      <c r="H1531" s="41">
        <v>46</v>
      </c>
      <c r="I1531" s="41">
        <v>26</v>
      </c>
      <c r="J1531" s="41">
        <v>5</v>
      </c>
      <c r="K1531" s="41">
        <v>6</v>
      </c>
      <c r="L1531" s="41">
        <v>3</v>
      </c>
      <c r="M1531" s="41">
        <v>2</v>
      </c>
      <c r="N1531" s="41">
        <v>4</v>
      </c>
      <c r="O1531" s="41">
        <v>2</v>
      </c>
      <c r="P1531" s="41">
        <v>2</v>
      </c>
      <c r="Q1531" s="41">
        <v>1</v>
      </c>
      <c r="R1531" s="41">
        <v>0</v>
      </c>
      <c r="S1531">
        <v>0</v>
      </c>
      <c r="T1531" s="41">
        <v>2</v>
      </c>
      <c r="U1531" s="41">
        <v>280</v>
      </c>
      <c r="V1531" s="41">
        <v>173</v>
      </c>
      <c r="W1531" s="41">
        <v>97</v>
      </c>
      <c r="X1531" s="41">
        <v>51</v>
      </c>
      <c r="Y1531" s="41">
        <v>25</v>
      </c>
      <c r="Z1531" s="41">
        <v>20</v>
      </c>
      <c r="AA1531" s="41">
        <v>14</v>
      </c>
      <c r="AB1531" s="41">
        <v>11</v>
      </c>
      <c r="AC1531" s="41">
        <v>9</v>
      </c>
      <c r="AD1531" s="41">
        <v>5</v>
      </c>
      <c r="AE1531" s="41">
        <v>3</v>
      </c>
      <c r="AF1531" s="41">
        <v>1</v>
      </c>
      <c r="AG1531" s="41">
        <v>0</v>
      </c>
      <c r="AH1531" s="41">
        <v>0</v>
      </c>
      <c r="AI1531" s="23">
        <v>34.64</v>
      </c>
    </row>
    <row r="1532" spans="1:35">
      <c r="A1532">
        <v>33100</v>
      </c>
      <c r="B1532" s="41">
        <v>92</v>
      </c>
      <c r="C1532" s="41">
        <v>15</v>
      </c>
      <c r="D1532" s="19">
        <v>93.42</v>
      </c>
      <c r="E1532" s="23">
        <v>5.5</v>
      </c>
      <c r="F1532" s="41">
        <v>796</v>
      </c>
      <c r="G1532" s="41">
        <v>579</v>
      </c>
      <c r="H1532" s="41">
        <v>355</v>
      </c>
      <c r="I1532" s="41">
        <v>227</v>
      </c>
      <c r="J1532" s="41">
        <v>124</v>
      </c>
      <c r="K1532" s="41">
        <v>90</v>
      </c>
      <c r="L1532" s="41">
        <v>58</v>
      </c>
      <c r="M1532" s="41">
        <v>27</v>
      </c>
      <c r="N1532" s="41">
        <v>10</v>
      </c>
      <c r="O1532" s="41">
        <v>0</v>
      </c>
      <c r="P1532" s="41">
        <v>3</v>
      </c>
      <c r="Q1532" s="41">
        <v>2</v>
      </c>
      <c r="R1532" s="41">
        <v>0</v>
      </c>
      <c r="S1532">
        <v>0</v>
      </c>
      <c r="T1532" s="41">
        <v>2</v>
      </c>
      <c r="U1532" s="41">
        <v>2271</v>
      </c>
      <c r="V1532" s="41">
        <v>1475</v>
      </c>
      <c r="W1532" s="41">
        <v>896</v>
      </c>
      <c r="X1532" s="41">
        <v>541</v>
      </c>
      <c r="Y1532" s="41">
        <v>314</v>
      </c>
      <c r="Z1532" s="41">
        <v>190</v>
      </c>
      <c r="AA1532" s="41">
        <v>100</v>
      </c>
      <c r="AB1532" s="41">
        <v>42</v>
      </c>
      <c r="AC1532" s="41">
        <v>15</v>
      </c>
      <c r="AD1532" s="41">
        <v>5</v>
      </c>
      <c r="AE1532" s="41">
        <v>5</v>
      </c>
      <c r="AF1532" s="41">
        <v>2</v>
      </c>
      <c r="AG1532" s="41">
        <v>0</v>
      </c>
      <c r="AH1532" s="41">
        <v>0</v>
      </c>
      <c r="AI1532" s="23">
        <v>39.450000000000003</v>
      </c>
    </row>
    <row r="1533" spans="1:35">
      <c r="A1533">
        <v>33100</v>
      </c>
      <c r="B1533" s="41">
        <v>92</v>
      </c>
      <c r="C1533" s="41">
        <v>16</v>
      </c>
      <c r="D1533" s="19">
        <v>93.474999999999994</v>
      </c>
      <c r="E1533" s="23">
        <v>5.5</v>
      </c>
      <c r="F1533" s="41">
        <v>113</v>
      </c>
      <c r="G1533" s="41">
        <v>88</v>
      </c>
      <c r="H1533" s="41">
        <v>55</v>
      </c>
      <c r="I1533" s="41">
        <v>26</v>
      </c>
      <c r="J1533" s="41">
        <v>14</v>
      </c>
      <c r="K1533" s="41">
        <v>13</v>
      </c>
      <c r="L1533" s="41">
        <v>14</v>
      </c>
      <c r="M1533" s="41">
        <v>2</v>
      </c>
      <c r="N1533" s="41">
        <v>0</v>
      </c>
      <c r="O1533" s="41">
        <v>1</v>
      </c>
      <c r="P1533" s="41">
        <v>0</v>
      </c>
      <c r="Q1533" s="41">
        <v>0</v>
      </c>
      <c r="R1533" s="41">
        <v>0</v>
      </c>
      <c r="S1533">
        <v>0</v>
      </c>
      <c r="T1533" s="41">
        <v>2</v>
      </c>
      <c r="U1533" s="41">
        <v>326</v>
      </c>
      <c r="V1533" s="41">
        <v>213</v>
      </c>
      <c r="W1533" s="41">
        <v>125</v>
      </c>
      <c r="X1533" s="41">
        <v>70</v>
      </c>
      <c r="Y1533" s="41">
        <v>44</v>
      </c>
      <c r="Z1533" s="41">
        <v>30</v>
      </c>
      <c r="AA1533" s="41">
        <v>17</v>
      </c>
      <c r="AB1533" s="41">
        <v>3</v>
      </c>
      <c r="AC1533" s="41">
        <v>1</v>
      </c>
      <c r="AD1533" s="41">
        <v>1</v>
      </c>
      <c r="AE1533" s="41">
        <v>0</v>
      </c>
      <c r="AF1533" s="41">
        <v>0</v>
      </c>
      <c r="AG1533" s="41">
        <v>0</v>
      </c>
      <c r="AH1533" s="41">
        <v>0</v>
      </c>
      <c r="AI1533" s="23">
        <v>38.340000000000003</v>
      </c>
    </row>
    <row r="1534" spans="1:35">
      <c r="A1534">
        <v>33100</v>
      </c>
      <c r="B1534" s="41">
        <v>92</v>
      </c>
      <c r="C1534" s="41">
        <v>17</v>
      </c>
      <c r="D1534" s="19">
        <v>93.53</v>
      </c>
      <c r="E1534" s="23">
        <v>5</v>
      </c>
      <c r="F1534" s="41">
        <v>96</v>
      </c>
      <c r="G1534" s="41">
        <v>53</v>
      </c>
      <c r="H1534" s="41">
        <v>26</v>
      </c>
      <c r="I1534" s="41">
        <v>21</v>
      </c>
      <c r="J1534" s="41">
        <v>17</v>
      </c>
      <c r="K1534" s="41">
        <v>8</v>
      </c>
      <c r="L1534" s="41">
        <v>6</v>
      </c>
      <c r="M1534" s="41">
        <v>4</v>
      </c>
      <c r="N1534" s="41">
        <v>3</v>
      </c>
      <c r="O1534" s="41">
        <v>1</v>
      </c>
      <c r="P1534" s="41">
        <v>0</v>
      </c>
      <c r="Q1534" s="41">
        <v>0</v>
      </c>
      <c r="R1534" s="41">
        <v>0</v>
      </c>
      <c r="S1534">
        <v>0</v>
      </c>
      <c r="T1534" s="41">
        <v>2</v>
      </c>
      <c r="U1534" s="41">
        <v>235</v>
      </c>
      <c r="V1534" s="41">
        <v>139</v>
      </c>
      <c r="W1534" s="41">
        <v>86</v>
      </c>
      <c r="X1534" s="41">
        <v>60</v>
      </c>
      <c r="Y1534" s="41">
        <v>39</v>
      </c>
      <c r="Z1534" s="41">
        <v>22</v>
      </c>
      <c r="AA1534" s="41">
        <v>14</v>
      </c>
      <c r="AB1534" s="41">
        <v>8</v>
      </c>
      <c r="AC1534" s="41">
        <v>4</v>
      </c>
      <c r="AD1534" s="41">
        <v>1</v>
      </c>
      <c r="AE1534" s="41">
        <v>0</v>
      </c>
      <c r="AF1534" s="41">
        <v>0</v>
      </c>
      <c r="AG1534" s="41">
        <v>0</v>
      </c>
      <c r="AH1534" s="41">
        <v>0</v>
      </c>
      <c r="AI1534" s="23">
        <v>36.6</v>
      </c>
    </row>
    <row r="1535" spans="1:35">
      <c r="A1535">
        <v>33100</v>
      </c>
      <c r="B1535" s="41">
        <v>92</v>
      </c>
      <c r="C1535" s="41">
        <v>18</v>
      </c>
      <c r="D1535" s="19">
        <v>93.58</v>
      </c>
      <c r="E1535" s="23">
        <v>5</v>
      </c>
      <c r="F1535" s="41">
        <v>154</v>
      </c>
      <c r="G1535" s="41">
        <v>132</v>
      </c>
      <c r="H1535" s="41">
        <v>89</v>
      </c>
      <c r="I1535" s="41">
        <v>70</v>
      </c>
      <c r="J1535" s="41">
        <v>57</v>
      </c>
      <c r="K1535" s="41">
        <v>33</v>
      </c>
      <c r="L1535" s="41">
        <v>37</v>
      </c>
      <c r="M1535" s="41">
        <v>21</v>
      </c>
      <c r="N1535" s="41">
        <v>11</v>
      </c>
      <c r="O1535" s="41">
        <v>0</v>
      </c>
      <c r="P1535" s="41">
        <v>2</v>
      </c>
      <c r="Q1535" s="41">
        <v>1</v>
      </c>
      <c r="R1535" s="41">
        <v>1</v>
      </c>
      <c r="S1535">
        <v>0</v>
      </c>
      <c r="T1535" s="41">
        <v>2</v>
      </c>
      <c r="U1535" s="41">
        <v>608</v>
      </c>
      <c r="V1535" s="41">
        <v>454</v>
      </c>
      <c r="W1535" s="41">
        <v>322</v>
      </c>
      <c r="X1535" s="41">
        <v>233</v>
      </c>
      <c r="Y1535" s="41">
        <v>163</v>
      </c>
      <c r="Z1535" s="41">
        <v>106</v>
      </c>
      <c r="AA1535" s="41">
        <v>73</v>
      </c>
      <c r="AB1535" s="41">
        <v>36</v>
      </c>
      <c r="AC1535" s="41">
        <v>15</v>
      </c>
      <c r="AD1535" s="41">
        <v>4</v>
      </c>
      <c r="AE1535" s="41">
        <v>4</v>
      </c>
      <c r="AF1535" s="41">
        <v>2</v>
      </c>
      <c r="AG1535" s="41">
        <v>1</v>
      </c>
      <c r="AH1535" s="41">
        <v>0</v>
      </c>
      <c r="AI1535" s="23">
        <v>52.96</v>
      </c>
    </row>
    <row r="1536" spans="1:35">
      <c r="A1536">
        <v>33100</v>
      </c>
      <c r="B1536" s="41">
        <v>92</v>
      </c>
      <c r="C1536" s="41">
        <v>19</v>
      </c>
      <c r="D1536" s="19">
        <v>93.63</v>
      </c>
      <c r="E1536" s="23">
        <v>5</v>
      </c>
      <c r="F1536" s="41">
        <v>96</v>
      </c>
      <c r="G1536" s="41">
        <v>49</v>
      </c>
      <c r="H1536" s="41">
        <v>31</v>
      </c>
      <c r="I1536" s="41">
        <v>19</v>
      </c>
      <c r="J1536" s="41">
        <v>20</v>
      </c>
      <c r="K1536" s="41">
        <v>15</v>
      </c>
      <c r="L1536" s="41">
        <v>4</v>
      </c>
      <c r="M1536" s="41">
        <v>5</v>
      </c>
      <c r="N1536" s="41">
        <v>4</v>
      </c>
      <c r="O1536" s="41">
        <v>0</v>
      </c>
      <c r="P1536" s="41">
        <v>0</v>
      </c>
      <c r="Q1536" s="41">
        <v>0</v>
      </c>
      <c r="R1536" s="41">
        <v>0</v>
      </c>
      <c r="S1536">
        <v>0</v>
      </c>
      <c r="T1536" s="41">
        <v>2</v>
      </c>
      <c r="U1536" s="41">
        <v>243</v>
      </c>
      <c r="V1536" s="41">
        <v>147</v>
      </c>
      <c r="W1536" s="41">
        <v>98</v>
      </c>
      <c r="X1536" s="41">
        <v>67</v>
      </c>
      <c r="Y1536" s="41">
        <v>48</v>
      </c>
      <c r="Z1536" s="41">
        <v>28</v>
      </c>
      <c r="AA1536" s="41">
        <v>13</v>
      </c>
      <c r="AB1536" s="41">
        <v>9</v>
      </c>
      <c r="AC1536" s="41">
        <v>4</v>
      </c>
      <c r="AD1536" s="41">
        <v>0</v>
      </c>
      <c r="AE1536" s="41">
        <v>0</v>
      </c>
      <c r="AF1536" s="41">
        <v>0</v>
      </c>
      <c r="AG1536" s="41">
        <v>0</v>
      </c>
      <c r="AH1536" s="41">
        <v>0</v>
      </c>
      <c r="AI1536" s="23">
        <v>40.33</v>
      </c>
    </row>
    <row r="1537" spans="1:35">
      <c r="A1537">
        <v>40300</v>
      </c>
      <c r="B1537" s="41">
        <v>93</v>
      </c>
      <c r="C1537" s="41">
        <v>1</v>
      </c>
      <c r="D1537" s="19">
        <v>93.68</v>
      </c>
      <c r="E1537" s="23">
        <v>5.4</v>
      </c>
      <c r="F1537" s="41">
        <v>88</v>
      </c>
      <c r="G1537" s="41">
        <v>47</v>
      </c>
      <c r="H1537" s="41">
        <v>30</v>
      </c>
      <c r="I1537" s="41">
        <v>18</v>
      </c>
      <c r="J1537" s="41">
        <v>5</v>
      </c>
      <c r="K1537" s="41">
        <v>6</v>
      </c>
      <c r="L1537" s="41">
        <v>3</v>
      </c>
      <c r="M1537" s="41">
        <v>3</v>
      </c>
      <c r="N1537" s="41">
        <v>0</v>
      </c>
      <c r="O1537" s="41">
        <v>1</v>
      </c>
      <c r="P1537" s="41">
        <v>0</v>
      </c>
      <c r="Q1537" s="41">
        <v>0</v>
      </c>
      <c r="R1537" s="41">
        <v>0</v>
      </c>
      <c r="S1537">
        <v>0</v>
      </c>
      <c r="T1537" s="41">
        <v>2</v>
      </c>
      <c r="U1537" s="41">
        <v>201</v>
      </c>
      <c r="V1537" s="41">
        <v>113</v>
      </c>
      <c r="W1537" s="41">
        <v>66</v>
      </c>
      <c r="X1537" s="41">
        <v>36</v>
      </c>
      <c r="Y1537" s="41">
        <v>18</v>
      </c>
      <c r="Z1537" s="41">
        <v>13</v>
      </c>
      <c r="AA1537" s="41">
        <v>7</v>
      </c>
      <c r="AB1537" s="41">
        <v>4</v>
      </c>
      <c r="AC1537" s="41">
        <v>1</v>
      </c>
      <c r="AD1537" s="41">
        <v>1</v>
      </c>
      <c r="AE1537" s="41">
        <v>0</v>
      </c>
      <c r="AF1537" s="41">
        <v>0</v>
      </c>
      <c r="AG1537" s="41">
        <v>0</v>
      </c>
      <c r="AH1537" s="41">
        <v>0</v>
      </c>
      <c r="AI1537" s="23">
        <v>32.840000000000003</v>
      </c>
    </row>
    <row r="1538" spans="1:35">
      <c r="A1538">
        <v>40300</v>
      </c>
      <c r="B1538" s="41">
        <v>93</v>
      </c>
      <c r="C1538" s="41">
        <v>2</v>
      </c>
      <c r="D1538" s="19">
        <v>93.733999999999995</v>
      </c>
      <c r="E1538" s="23">
        <v>5.4</v>
      </c>
      <c r="F1538" s="41">
        <v>242</v>
      </c>
      <c r="G1538" s="41">
        <v>186</v>
      </c>
      <c r="H1538" s="41">
        <v>151</v>
      </c>
      <c r="I1538" s="41">
        <v>93</v>
      </c>
      <c r="J1538" s="41">
        <v>67</v>
      </c>
      <c r="K1538" s="41">
        <v>26</v>
      </c>
      <c r="L1538" s="41">
        <v>20</v>
      </c>
      <c r="M1538" s="41">
        <v>6</v>
      </c>
      <c r="N1538" s="41">
        <v>4</v>
      </c>
      <c r="O1538" s="41">
        <v>2</v>
      </c>
      <c r="P1538" s="41">
        <v>0</v>
      </c>
      <c r="Q1538" s="41">
        <v>2</v>
      </c>
      <c r="R1538" s="41">
        <v>3</v>
      </c>
      <c r="S1538">
        <v>0</v>
      </c>
      <c r="T1538" s="41">
        <v>2</v>
      </c>
      <c r="U1538" s="41">
        <v>802</v>
      </c>
      <c r="V1538" s="41">
        <v>560</v>
      </c>
      <c r="W1538" s="41">
        <v>374</v>
      </c>
      <c r="X1538" s="41">
        <v>223</v>
      </c>
      <c r="Y1538" s="41">
        <v>130</v>
      </c>
      <c r="Z1538" s="41">
        <v>63</v>
      </c>
      <c r="AA1538" s="41">
        <v>37</v>
      </c>
      <c r="AB1538" s="41">
        <v>17</v>
      </c>
      <c r="AC1538" s="41">
        <v>11</v>
      </c>
      <c r="AD1538" s="41">
        <v>7</v>
      </c>
      <c r="AE1538" s="41">
        <v>5</v>
      </c>
      <c r="AF1538" s="41">
        <v>5</v>
      </c>
      <c r="AG1538" s="41">
        <v>3</v>
      </c>
      <c r="AH1538" s="41">
        <v>0</v>
      </c>
      <c r="AI1538" s="23">
        <v>46.63</v>
      </c>
    </row>
    <row r="1539" spans="1:35">
      <c r="A1539">
        <v>40300</v>
      </c>
      <c r="B1539" s="41">
        <v>93</v>
      </c>
      <c r="C1539" s="41">
        <v>3</v>
      </c>
      <c r="D1539" s="19">
        <v>93.787999999999997</v>
      </c>
      <c r="E1539" s="23">
        <v>5.4</v>
      </c>
      <c r="F1539" s="41">
        <v>344</v>
      </c>
      <c r="G1539" s="41">
        <v>234</v>
      </c>
      <c r="H1539" s="41">
        <v>174</v>
      </c>
      <c r="I1539" s="41">
        <v>79</v>
      </c>
      <c r="J1539" s="41">
        <v>32</v>
      </c>
      <c r="K1539" s="41">
        <v>19</v>
      </c>
      <c r="L1539" s="41">
        <v>12</v>
      </c>
      <c r="M1539" s="41">
        <v>3</v>
      </c>
      <c r="N1539" s="41">
        <v>2</v>
      </c>
      <c r="O1539" s="41">
        <v>0</v>
      </c>
      <c r="P1539" s="41">
        <v>0</v>
      </c>
      <c r="Q1539" s="41">
        <v>0</v>
      </c>
      <c r="R1539" s="41">
        <v>0</v>
      </c>
      <c r="S1539">
        <v>1</v>
      </c>
      <c r="T1539" s="41">
        <v>2</v>
      </c>
      <c r="U1539" s="41">
        <v>900</v>
      </c>
      <c r="V1539" s="41">
        <v>556</v>
      </c>
      <c r="W1539" s="41">
        <v>322</v>
      </c>
      <c r="X1539" s="41">
        <v>148</v>
      </c>
      <c r="Y1539" s="41">
        <v>69</v>
      </c>
      <c r="Z1539" s="41">
        <v>37</v>
      </c>
      <c r="AA1539" s="41">
        <v>18</v>
      </c>
      <c r="AB1539" s="41">
        <v>6</v>
      </c>
      <c r="AC1539" s="41">
        <v>3</v>
      </c>
      <c r="AD1539" s="41">
        <v>1</v>
      </c>
      <c r="AE1539" s="41">
        <v>1</v>
      </c>
      <c r="AF1539" s="41">
        <v>1</v>
      </c>
      <c r="AG1539" s="41">
        <v>1</v>
      </c>
      <c r="AH1539" s="41">
        <v>1</v>
      </c>
      <c r="AI1539" s="23">
        <v>35.78</v>
      </c>
    </row>
    <row r="1540" spans="1:35">
      <c r="A1540">
        <v>40300</v>
      </c>
      <c r="B1540" s="41">
        <v>93</v>
      </c>
      <c r="C1540" s="41">
        <v>4</v>
      </c>
      <c r="D1540" s="19">
        <v>93.841999999999999</v>
      </c>
      <c r="E1540" s="23">
        <v>5.4</v>
      </c>
      <c r="F1540" s="41">
        <v>142</v>
      </c>
      <c r="G1540" s="41">
        <v>103</v>
      </c>
      <c r="H1540" s="41">
        <v>73</v>
      </c>
      <c r="I1540" s="41">
        <v>44</v>
      </c>
      <c r="J1540" s="41">
        <v>17</v>
      </c>
      <c r="K1540" s="41">
        <v>9</v>
      </c>
      <c r="L1540" s="41">
        <v>3</v>
      </c>
      <c r="M1540" s="41">
        <v>3</v>
      </c>
      <c r="N1540" s="41">
        <v>1</v>
      </c>
      <c r="O1540" s="41">
        <v>0</v>
      </c>
      <c r="P1540" s="41">
        <v>1</v>
      </c>
      <c r="Q1540" s="41">
        <v>0</v>
      </c>
      <c r="R1540" s="41">
        <v>0</v>
      </c>
      <c r="S1540">
        <v>0</v>
      </c>
      <c r="T1540" s="41">
        <v>2</v>
      </c>
      <c r="U1540" s="41">
        <v>396</v>
      </c>
      <c r="V1540" s="41">
        <v>254</v>
      </c>
      <c r="W1540" s="41">
        <v>151</v>
      </c>
      <c r="X1540" s="41">
        <v>78</v>
      </c>
      <c r="Y1540" s="41">
        <v>34</v>
      </c>
      <c r="Z1540" s="41">
        <v>17</v>
      </c>
      <c r="AA1540" s="41">
        <v>8</v>
      </c>
      <c r="AB1540" s="41">
        <v>5</v>
      </c>
      <c r="AC1540" s="41">
        <v>2</v>
      </c>
      <c r="AD1540" s="41">
        <v>1</v>
      </c>
      <c r="AE1540" s="41">
        <v>1</v>
      </c>
      <c r="AF1540" s="41">
        <v>0</v>
      </c>
      <c r="AG1540" s="41">
        <v>0</v>
      </c>
      <c r="AH1540" s="41">
        <v>0</v>
      </c>
      <c r="AI1540" s="23">
        <v>38.130000000000003</v>
      </c>
    </row>
    <row r="1541" spans="1:35">
      <c r="A1541">
        <v>40300</v>
      </c>
      <c r="B1541" s="41">
        <v>93</v>
      </c>
      <c r="C1541" s="41">
        <v>5</v>
      </c>
      <c r="D1541" s="19">
        <v>93.896000000000001</v>
      </c>
      <c r="E1541" s="23">
        <v>5.4</v>
      </c>
      <c r="F1541" s="41">
        <v>214</v>
      </c>
      <c r="G1541" s="41">
        <v>138</v>
      </c>
      <c r="H1541" s="41">
        <v>79</v>
      </c>
      <c r="I1541" s="41">
        <v>36</v>
      </c>
      <c r="J1541" s="41">
        <v>20</v>
      </c>
      <c r="K1541" s="41">
        <v>7</v>
      </c>
      <c r="L1541" s="41">
        <v>2</v>
      </c>
      <c r="M1541" s="41">
        <v>0</v>
      </c>
      <c r="N1541" s="41">
        <v>0</v>
      </c>
      <c r="O1541" s="41">
        <v>0</v>
      </c>
      <c r="P1541" s="41">
        <v>0</v>
      </c>
      <c r="Q1541" s="41">
        <v>0</v>
      </c>
      <c r="R1541" s="41">
        <v>0</v>
      </c>
      <c r="S1541">
        <v>0</v>
      </c>
      <c r="T1541" s="41">
        <v>2</v>
      </c>
      <c r="U1541" s="41">
        <v>496</v>
      </c>
      <c r="V1541" s="41">
        <v>282</v>
      </c>
      <c r="W1541" s="41">
        <v>144</v>
      </c>
      <c r="X1541" s="41">
        <v>65</v>
      </c>
      <c r="Y1541" s="41">
        <v>29</v>
      </c>
      <c r="Z1541" s="41">
        <v>9</v>
      </c>
      <c r="AA1541" s="41">
        <v>2</v>
      </c>
      <c r="AB1541" s="41">
        <v>0</v>
      </c>
      <c r="AC1541" s="41">
        <v>0</v>
      </c>
      <c r="AD1541" s="41">
        <v>0</v>
      </c>
      <c r="AE1541" s="41">
        <v>0</v>
      </c>
      <c r="AF1541" s="41">
        <v>0</v>
      </c>
      <c r="AG1541" s="41">
        <v>0</v>
      </c>
      <c r="AH1541" s="41">
        <v>0</v>
      </c>
      <c r="AI1541" s="23">
        <v>29.03</v>
      </c>
    </row>
    <row r="1542" spans="1:35">
      <c r="A1542">
        <v>40300</v>
      </c>
      <c r="B1542" s="41">
        <v>93</v>
      </c>
      <c r="C1542" s="41">
        <v>6</v>
      </c>
      <c r="D1542" s="19">
        <v>93.95</v>
      </c>
      <c r="E1542" s="23">
        <v>5.4</v>
      </c>
      <c r="F1542" s="41">
        <v>124</v>
      </c>
      <c r="G1542" s="41">
        <v>85</v>
      </c>
      <c r="H1542" s="41">
        <v>57</v>
      </c>
      <c r="I1542" s="41">
        <v>21</v>
      </c>
      <c r="J1542" s="41">
        <v>13</v>
      </c>
      <c r="K1542" s="41">
        <v>3</v>
      </c>
      <c r="L1542" s="41">
        <v>3</v>
      </c>
      <c r="M1542" s="41">
        <v>0</v>
      </c>
      <c r="N1542" s="41">
        <v>1</v>
      </c>
      <c r="O1542" s="41">
        <v>0</v>
      </c>
      <c r="P1542" s="41">
        <v>0</v>
      </c>
      <c r="Q1542" s="41">
        <v>1</v>
      </c>
      <c r="R1542" s="41">
        <v>0</v>
      </c>
      <c r="S1542">
        <v>0</v>
      </c>
      <c r="T1542" s="41">
        <v>2</v>
      </c>
      <c r="U1542" s="41">
        <v>308</v>
      </c>
      <c r="V1542" s="41">
        <v>184</v>
      </c>
      <c r="W1542" s="41">
        <v>99</v>
      </c>
      <c r="X1542" s="41">
        <v>42</v>
      </c>
      <c r="Y1542" s="41">
        <v>21</v>
      </c>
      <c r="Z1542" s="41">
        <v>8</v>
      </c>
      <c r="AA1542" s="41">
        <v>5</v>
      </c>
      <c r="AB1542" s="41">
        <v>2</v>
      </c>
      <c r="AC1542" s="41">
        <v>2</v>
      </c>
      <c r="AD1542" s="41">
        <v>1</v>
      </c>
      <c r="AE1542" s="41">
        <v>1</v>
      </c>
      <c r="AF1542" s="41">
        <v>1</v>
      </c>
      <c r="AG1542" s="41">
        <v>0</v>
      </c>
      <c r="AH1542" s="41">
        <v>0</v>
      </c>
      <c r="AI1542" s="23">
        <v>32.14</v>
      </c>
    </row>
    <row r="1543" spans="1:35">
      <c r="A1543">
        <v>40300</v>
      </c>
      <c r="B1543" s="41">
        <v>93</v>
      </c>
      <c r="C1543" s="41">
        <v>7</v>
      </c>
      <c r="D1543" s="19">
        <v>94.004000000000005</v>
      </c>
      <c r="E1543" s="23">
        <v>5.4</v>
      </c>
      <c r="F1543" s="41">
        <v>106</v>
      </c>
      <c r="G1543" s="41">
        <v>69</v>
      </c>
      <c r="H1543" s="41">
        <v>40</v>
      </c>
      <c r="I1543" s="41">
        <v>25</v>
      </c>
      <c r="J1543" s="41">
        <v>7</v>
      </c>
      <c r="K1543" s="41">
        <v>5</v>
      </c>
      <c r="L1543" s="41">
        <v>2</v>
      </c>
      <c r="M1543" s="41">
        <v>2</v>
      </c>
      <c r="N1543" s="41">
        <v>1</v>
      </c>
      <c r="O1543" s="41">
        <v>0</v>
      </c>
      <c r="P1543" s="41">
        <v>0</v>
      </c>
      <c r="Q1543" s="41">
        <v>0</v>
      </c>
      <c r="R1543" s="41">
        <v>0</v>
      </c>
      <c r="S1543">
        <v>0</v>
      </c>
      <c r="T1543" s="41">
        <v>2</v>
      </c>
      <c r="U1543" s="41">
        <v>257</v>
      </c>
      <c r="V1543" s="41">
        <v>151</v>
      </c>
      <c r="W1543" s="41">
        <v>82</v>
      </c>
      <c r="X1543" s="41">
        <v>42</v>
      </c>
      <c r="Y1543" s="41">
        <v>17</v>
      </c>
      <c r="Z1543" s="41">
        <v>10</v>
      </c>
      <c r="AA1543" s="41">
        <v>5</v>
      </c>
      <c r="AB1543" s="41">
        <v>3</v>
      </c>
      <c r="AC1543" s="41">
        <v>1</v>
      </c>
      <c r="AD1543" s="41">
        <v>0</v>
      </c>
      <c r="AE1543" s="41">
        <v>0</v>
      </c>
      <c r="AF1543" s="41">
        <v>0</v>
      </c>
      <c r="AG1543" s="41">
        <v>0</v>
      </c>
      <c r="AH1543" s="41">
        <v>0</v>
      </c>
      <c r="AI1543" s="23">
        <v>31.91</v>
      </c>
    </row>
    <row r="1544" spans="1:35">
      <c r="A1544">
        <v>40300</v>
      </c>
      <c r="B1544" s="41">
        <v>93</v>
      </c>
      <c r="C1544" s="41">
        <v>8</v>
      </c>
      <c r="D1544" s="19">
        <v>94.058000000000007</v>
      </c>
      <c r="E1544" s="23">
        <v>5.4</v>
      </c>
      <c r="F1544" s="41">
        <v>122</v>
      </c>
      <c r="G1544" s="41">
        <v>107</v>
      </c>
      <c r="H1544" s="41">
        <v>88</v>
      </c>
      <c r="I1544" s="41">
        <v>52</v>
      </c>
      <c r="J1544" s="41">
        <v>40</v>
      </c>
      <c r="K1544" s="41">
        <v>10</v>
      </c>
      <c r="L1544" s="41">
        <v>8</v>
      </c>
      <c r="M1544" s="41">
        <v>3</v>
      </c>
      <c r="N1544" s="41">
        <v>0</v>
      </c>
      <c r="O1544" s="41">
        <v>1</v>
      </c>
      <c r="P1544" s="41">
        <v>1</v>
      </c>
      <c r="Q1544" s="41">
        <v>0</v>
      </c>
      <c r="R1544" s="41">
        <v>0</v>
      </c>
      <c r="S1544">
        <v>0</v>
      </c>
      <c r="T1544" s="41">
        <v>2</v>
      </c>
      <c r="U1544" s="41">
        <v>432</v>
      </c>
      <c r="V1544" s="41">
        <v>310</v>
      </c>
      <c r="W1544" s="41">
        <v>203</v>
      </c>
      <c r="X1544" s="41">
        <v>115</v>
      </c>
      <c r="Y1544" s="41">
        <v>63</v>
      </c>
      <c r="Z1544" s="41">
        <v>23</v>
      </c>
      <c r="AA1544" s="41">
        <v>13</v>
      </c>
      <c r="AB1544" s="41">
        <v>5</v>
      </c>
      <c r="AC1544" s="41">
        <v>2</v>
      </c>
      <c r="AD1544" s="41">
        <v>2</v>
      </c>
      <c r="AE1544" s="41">
        <v>1</v>
      </c>
      <c r="AF1544" s="41">
        <v>0</v>
      </c>
      <c r="AG1544" s="41">
        <v>0</v>
      </c>
      <c r="AH1544" s="41">
        <v>0</v>
      </c>
      <c r="AI1544" s="23">
        <v>46.99</v>
      </c>
    </row>
    <row r="1545" spans="1:35">
      <c r="A1545">
        <v>40300</v>
      </c>
      <c r="B1545" s="41">
        <v>93</v>
      </c>
      <c r="C1545" s="41">
        <v>9</v>
      </c>
      <c r="D1545" s="19">
        <v>94.111999999999995</v>
      </c>
      <c r="E1545" s="23">
        <v>5.4</v>
      </c>
      <c r="F1545" s="41">
        <v>127</v>
      </c>
      <c r="G1545" s="41">
        <v>89</v>
      </c>
      <c r="H1545" s="41">
        <v>76</v>
      </c>
      <c r="I1545" s="41">
        <v>52</v>
      </c>
      <c r="J1545" s="41">
        <v>26</v>
      </c>
      <c r="K1545" s="41">
        <v>14</v>
      </c>
      <c r="L1545" s="41">
        <v>9</v>
      </c>
      <c r="M1545" s="41">
        <v>1</v>
      </c>
      <c r="N1545" s="41">
        <v>0</v>
      </c>
      <c r="O1545" s="41">
        <v>1</v>
      </c>
      <c r="P1545" s="41">
        <v>0</v>
      </c>
      <c r="Q1545" s="41">
        <v>0</v>
      </c>
      <c r="R1545" s="41">
        <v>0</v>
      </c>
      <c r="S1545">
        <v>0</v>
      </c>
      <c r="T1545" s="41">
        <v>2</v>
      </c>
      <c r="U1545" s="41">
        <v>395</v>
      </c>
      <c r="V1545" s="41">
        <v>268</v>
      </c>
      <c r="W1545" s="41">
        <v>179</v>
      </c>
      <c r="X1545" s="41">
        <v>103</v>
      </c>
      <c r="Y1545" s="41">
        <v>51</v>
      </c>
      <c r="Z1545" s="41">
        <v>25</v>
      </c>
      <c r="AA1545" s="41">
        <v>11</v>
      </c>
      <c r="AB1545" s="41">
        <v>2</v>
      </c>
      <c r="AC1545" s="41">
        <v>1</v>
      </c>
      <c r="AD1545" s="41">
        <v>1</v>
      </c>
      <c r="AE1545" s="41">
        <v>0</v>
      </c>
      <c r="AF1545" s="41">
        <v>0</v>
      </c>
      <c r="AG1545" s="41">
        <v>0</v>
      </c>
      <c r="AH1545" s="41">
        <v>0</v>
      </c>
      <c r="AI1545" s="23">
        <v>45.32</v>
      </c>
    </row>
    <row r="1546" spans="1:35">
      <c r="A1546">
        <v>40300</v>
      </c>
      <c r="B1546" s="41">
        <v>93</v>
      </c>
      <c r="C1546" s="41">
        <v>10</v>
      </c>
      <c r="D1546" s="19">
        <v>94.165999999999997</v>
      </c>
      <c r="E1546" s="23">
        <v>5.4</v>
      </c>
      <c r="F1546" s="41">
        <v>187</v>
      </c>
      <c r="G1546" s="41">
        <v>160</v>
      </c>
      <c r="H1546" s="41">
        <v>112</v>
      </c>
      <c r="I1546" s="41">
        <v>81</v>
      </c>
      <c r="J1546" s="41">
        <v>62</v>
      </c>
      <c r="K1546" s="41">
        <v>35</v>
      </c>
      <c r="L1546" s="41">
        <v>13</v>
      </c>
      <c r="M1546" s="41">
        <v>8</v>
      </c>
      <c r="N1546" s="41">
        <v>7</v>
      </c>
      <c r="O1546" s="41">
        <v>3</v>
      </c>
      <c r="P1546" s="41">
        <v>0</v>
      </c>
      <c r="Q1546" s="41">
        <v>0</v>
      </c>
      <c r="R1546" s="41">
        <v>0</v>
      </c>
      <c r="S1546">
        <v>0</v>
      </c>
      <c r="T1546" s="41">
        <v>2</v>
      </c>
      <c r="U1546" s="41">
        <v>668</v>
      </c>
      <c r="V1546" s="41">
        <v>481</v>
      </c>
      <c r="W1546" s="41">
        <v>321</v>
      </c>
      <c r="X1546" s="41">
        <v>209</v>
      </c>
      <c r="Y1546" s="41">
        <v>128</v>
      </c>
      <c r="Z1546" s="41">
        <v>66</v>
      </c>
      <c r="AA1546" s="41">
        <v>31</v>
      </c>
      <c r="AB1546" s="41">
        <v>18</v>
      </c>
      <c r="AC1546" s="41">
        <v>10</v>
      </c>
      <c r="AD1546" s="41">
        <v>3</v>
      </c>
      <c r="AE1546" s="41">
        <v>0</v>
      </c>
      <c r="AF1546" s="41">
        <v>0</v>
      </c>
      <c r="AG1546" s="41">
        <v>0</v>
      </c>
      <c r="AH1546" s="41">
        <v>0</v>
      </c>
      <c r="AI1546" s="23">
        <v>48.05</v>
      </c>
    </row>
    <row r="1547" spans="1:35">
      <c r="A1547">
        <v>40300</v>
      </c>
      <c r="B1547" s="41">
        <v>93</v>
      </c>
      <c r="C1547" s="41">
        <v>11</v>
      </c>
      <c r="D1547" s="19">
        <v>94.22</v>
      </c>
      <c r="E1547" s="23">
        <v>5.4</v>
      </c>
      <c r="F1547" s="41">
        <v>177</v>
      </c>
      <c r="G1547" s="41">
        <v>160</v>
      </c>
      <c r="H1547" s="41">
        <v>135</v>
      </c>
      <c r="I1547" s="41">
        <v>86</v>
      </c>
      <c r="J1547" s="41">
        <v>77</v>
      </c>
      <c r="K1547" s="41">
        <v>59</v>
      </c>
      <c r="L1547" s="41">
        <v>39</v>
      </c>
      <c r="M1547" s="41">
        <v>27</v>
      </c>
      <c r="N1547" s="41">
        <v>14</v>
      </c>
      <c r="O1547" s="41">
        <v>8</v>
      </c>
      <c r="P1547" s="41">
        <v>4</v>
      </c>
      <c r="Q1547" s="41">
        <v>0</v>
      </c>
      <c r="R1547" s="41">
        <v>0</v>
      </c>
      <c r="S1547">
        <v>0</v>
      </c>
      <c r="T1547" s="41">
        <v>2</v>
      </c>
      <c r="U1547" s="41">
        <v>786</v>
      </c>
      <c r="V1547" s="41">
        <v>609</v>
      </c>
      <c r="W1547" s="41">
        <v>449</v>
      </c>
      <c r="X1547" s="41">
        <v>314</v>
      </c>
      <c r="Y1547" s="41">
        <v>228</v>
      </c>
      <c r="Z1547" s="41">
        <v>151</v>
      </c>
      <c r="AA1547" s="41">
        <v>92</v>
      </c>
      <c r="AB1547" s="41">
        <v>53</v>
      </c>
      <c r="AC1547" s="41">
        <v>26</v>
      </c>
      <c r="AD1547" s="41">
        <v>12</v>
      </c>
      <c r="AE1547" s="41">
        <v>4</v>
      </c>
      <c r="AF1547" s="41">
        <v>0</v>
      </c>
      <c r="AG1547" s="41">
        <v>0</v>
      </c>
      <c r="AH1547" s="41">
        <v>0</v>
      </c>
      <c r="AI1547" s="23">
        <v>57.12</v>
      </c>
    </row>
    <row r="1548" spans="1:35">
      <c r="A1548">
        <v>40300</v>
      </c>
      <c r="B1548" s="41">
        <v>93</v>
      </c>
      <c r="C1548" s="41">
        <v>12</v>
      </c>
      <c r="D1548" s="19">
        <v>94.274000000000001</v>
      </c>
      <c r="E1548" s="23">
        <v>5.4</v>
      </c>
      <c r="F1548" s="41">
        <v>249</v>
      </c>
      <c r="G1548" s="41">
        <v>179</v>
      </c>
      <c r="H1548" s="41">
        <v>125</v>
      </c>
      <c r="I1548" s="41">
        <v>98</v>
      </c>
      <c r="J1548" s="41">
        <v>43</v>
      </c>
      <c r="K1548" s="41">
        <v>27</v>
      </c>
      <c r="L1548" s="41">
        <v>18</v>
      </c>
      <c r="M1548" s="41">
        <v>13</v>
      </c>
      <c r="N1548" s="41">
        <v>6</v>
      </c>
      <c r="O1548" s="41">
        <v>2</v>
      </c>
      <c r="P1548" s="41">
        <v>0</v>
      </c>
      <c r="Q1548" s="41">
        <v>0</v>
      </c>
      <c r="R1548" s="41">
        <v>0</v>
      </c>
      <c r="S1548">
        <v>0</v>
      </c>
      <c r="T1548" s="41">
        <v>2</v>
      </c>
      <c r="U1548" s="41">
        <v>760</v>
      </c>
      <c r="V1548" s="41">
        <v>511</v>
      </c>
      <c r="W1548" s="41">
        <v>332</v>
      </c>
      <c r="X1548" s="41">
        <v>207</v>
      </c>
      <c r="Y1548" s="41">
        <v>109</v>
      </c>
      <c r="Z1548" s="41">
        <v>66</v>
      </c>
      <c r="AA1548" s="41">
        <v>39</v>
      </c>
      <c r="AB1548" s="41">
        <v>21</v>
      </c>
      <c r="AC1548" s="41">
        <v>8</v>
      </c>
      <c r="AD1548" s="41">
        <v>2</v>
      </c>
      <c r="AE1548" s="41">
        <v>0</v>
      </c>
      <c r="AF1548" s="41">
        <v>0</v>
      </c>
      <c r="AG1548" s="41">
        <v>0</v>
      </c>
      <c r="AH1548" s="41">
        <v>0</v>
      </c>
      <c r="AI1548" s="23">
        <v>43.68</v>
      </c>
    </row>
    <row r="1549" spans="1:35">
      <c r="A1549">
        <v>40300</v>
      </c>
      <c r="B1549" s="41">
        <v>93</v>
      </c>
      <c r="C1549" s="41">
        <v>13</v>
      </c>
      <c r="D1549" s="19">
        <v>94.328000000000003</v>
      </c>
      <c r="E1549" s="23">
        <v>5.4</v>
      </c>
      <c r="F1549" s="41">
        <v>320</v>
      </c>
      <c r="G1549" s="41">
        <v>227</v>
      </c>
      <c r="H1549" s="41">
        <v>155</v>
      </c>
      <c r="I1549" s="41">
        <v>100</v>
      </c>
      <c r="J1549" s="41">
        <v>53</v>
      </c>
      <c r="K1549" s="41">
        <v>49</v>
      </c>
      <c r="L1549" s="41">
        <v>18</v>
      </c>
      <c r="M1549" s="41">
        <v>14</v>
      </c>
      <c r="N1549" s="41">
        <v>7</v>
      </c>
      <c r="O1549" s="41">
        <v>3</v>
      </c>
      <c r="P1549" s="41">
        <v>0</v>
      </c>
      <c r="Q1549" s="41">
        <v>1</v>
      </c>
      <c r="R1549" s="41">
        <v>0</v>
      </c>
      <c r="S1549">
        <v>0</v>
      </c>
      <c r="T1549" s="41">
        <v>2</v>
      </c>
      <c r="U1549" s="41">
        <v>947</v>
      </c>
      <c r="V1549" s="41">
        <v>627</v>
      </c>
      <c r="W1549" s="41">
        <v>400</v>
      </c>
      <c r="X1549" s="41">
        <v>245</v>
      </c>
      <c r="Y1549" s="41">
        <v>145</v>
      </c>
      <c r="Z1549" s="41">
        <v>92</v>
      </c>
      <c r="AA1549" s="41">
        <v>43</v>
      </c>
      <c r="AB1549" s="41">
        <v>25</v>
      </c>
      <c r="AC1549" s="41">
        <v>11</v>
      </c>
      <c r="AD1549" s="41">
        <v>4</v>
      </c>
      <c r="AE1549" s="41">
        <v>1</v>
      </c>
      <c r="AF1549" s="41">
        <v>1</v>
      </c>
      <c r="AG1549" s="41">
        <v>0</v>
      </c>
      <c r="AH1549" s="41">
        <v>0</v>
      </c>
      <c r="AI1549" s="23">
        <v>42.24</v>
      </c>
    </row>
    <row r="1550" spans="1:35">
      <c r="A1550">
        <v>40300</v>
      </c>
      <c r="B1550" s="41">
        <v>93</v>
      </c>
      <c r="C1550" s="41">
        <v>14</v>
      </c>
      <c r="D1550" s="19">
        <v>94.382000000000005</v>
      </c>
      <c r="E1550" s="23">
        <v>5.4</v>
      </c>
      <c r="F1550" s="41">
        <v>273</v>
      </c>
      <c r="G1550" s="41">
        <v>154</v>
      </c>
      <c r="H1550" s="41">
        <v>116</v>
      </c>
      <c r="I1550" s="41">
        <v>68</v>
      </c>
      <c r="J1550" s="41">
        <v>36</v>
      </c>
      <c r="K1550" s="41">
        <v>36</v>
      </c>
      <c r="L1550" s="41">
        <v>20</v>
      </c>
      <c r="M1550" s="41">
        <v>10</v>
      </c>
      <c r="N1550" s="41">
        <v>0</v>
      </c>
      <c r="O1550" s="41">
        <v>2</v>
      </c>
      <c r="P1550" s="41">
        <v>1</v>
      </c>
      <c r="Q1550" s="41">
        <v>0</v>
      </c>
      <c r="R1550" s="41">
        <v>0</v>
      </c>
      <c r="S1550">
        <v>1</v>
      </c>
      <c r="T1550" s="41">
        <v>2</v>
      </c>
      <c r="U1550" s="41">
        <v>717</v>
      </c>
      <c r="V1550" s="41">
        <v>444</v>
      </c>
      <c r="W1550" s="41">
        <v>290</v>
      </c>
      <c r="X1550" s="41">
        <v>174</v>
      </c>
      <c r="Y1550" s="41">
        <v>106</v>
      </c>
      <c r="Z1550" s="41">
        <v>70</v>
      </c>
      <c r="AA1550" s="41">
        <v>34</v>
      </c>
      <c r="AB1550" s="41">
        <v>14</v>
      </c>
      <c r="AC1550" s="41">
        <v>4</v>
      </c>
      <c r="AD1550" s="41">
        <v>4</v>
      </c>
      <c r="AE1550" s="41">
        <v>2</v>
      </c>
      <c r="AF1550" s="41">
        <v>1</v>
      </c>
      <c r="AG1550" s="41">
        <v>1</v>
      </c>
      <c r="AH1550" s="41">
        <v>1</v>
      </c>
      <c r="AI1550" s="23">
        <v>40.450000000000003</v>
      </c>
    </row>
    <row r="1551" spans="1:35">
      <c r="A1551">
        <v>40300</v>
      </c>
      <c r="B1551" s="41">
        <v>93</v>
      </c>
      <c r="C1551" s="41">
        <v>15</v>
      </c>
      <c r="D1551" s="19">
        <v>94.436000000000007</v>
      </c>
      <c r="E1551" s="23">
        <v>5.4</v>
      </c>
      <c r="F1551" s="41">
        <v>521</v>
      </c>
      <c r="G1551" s="41">
        <v>316</v>
      </c>
      <c r="H1551" s="41">
        <v>222</v>
      </c>
      <c r="I1551" s="41">
        <v>119</v>
      </c>
      <c r="J1551" s="41">
        <v>70</v>
      </c>
      <c r="K1551" s="41">
        <v>33</v>
      </c>
      <c r="L1551" s="41">
        <v>32</v>
      </c>
      <c r="M1551" s="41">
        <v>13</v>
      </c>
      <c r="N1551" s="41">
        <v>6</v>
      </c>
      <c r="O1551" s="41">
        <v>0</v>
      </c>
      <c r="P1551" s="41">
        <v>0</v>
      </c>
      <c r="Q1551" s="41">
        <v>0</v>
      </c>
      <c r="R1551" s="41">
        <v>0</v>
      </c>
      <c r="S1551">
        <v>0</v>
      </c>
      <c r="T1551" s="41">
        <v>2</v>
      </c>
      <c r="U1551" s="41">
        <v>1332</v>
      </c>
      <c r="V1551" s="41">
        <v>811</v>
      </c>
      <c r="W1551" s="41">
        <v>495</v>
      </c>
      <c r="X1551" s="41">
        <v>273</v>
      </c>
      <c r="Y1551" s="41">
        <v>154</v>
      </c>
      <c r="Z1551" s="41">
        <v>84</v>
      </c>
      <c r="AA1551" s="41">
        <v>51</v>
      </c>
      <c r="AB1551" s="41">
        <v>19</v>
      </c>
      <c r="AC1551" s="41">
        <v>6</v>
      </c>
      <c r="AD1551" s="41">
        <v>0</v>
      </c>
      <c r="AE1551" s="41">
        <v>0</v>
      </c>
      <c r="AF1551" s="41">
        <v>0</v>
      </c>
      <c r="AG1551" s="41">
        <v>0</v>
      </c>
      <c r="AH1551" s="41">
        <v>0</v>
      </c>
      <c r="AI1551" s="23">
        <v>37.159999999999997</v>
      </c>
    </row>
    <row r="1552" spans="1:35">
      <c r="A1552">
        <v>40300</v>
      </c>
      <c r="B1552" s="41">
        <v>93</v>
      </c>
      <c r="C1552" s="41">
        <v>16</v>
      </c>
      <c r="D1552" s="19">
        <v>94.49</v>
      </c>
      <c r="E1552" s="23">
        <v>5.4</v>
      </c>
      <c r="F1552" s="41">
        <v>244</v>
      </c>
      <c r="G1552" s="41">
        <v>147</v>
      </c>
      <c r="H1552" s="41">
        <v>95</v>
      </c>
      <c r="I1552" s="41">
        <v>52</v>
      </c>
      <c r="J1552" s="41">
        <v>44</v>
      </c>
      <c r="K1552" s="41">
        <v>21</v>
      </c>
      <c r="L1552" s="41">
        <v>15</v>
      </c>
      <c r="M1552" s="41">
        <v>7</v>
      </c>
      <c r="N1552" s="41">
        <v>3</v>
      </c>
      <c r="O1552" s="41">
        <v>0</v>
      </c>
      <c r="P1552" s="41">
        <v>0</v>
      </c>
      <c r="Q1552" s="41">
        <v>0</v>
      </c>
      <c r="R1552" s="41">
        <v>0</v>
      </c>
      <c r="S1552">
        <v>0</v>
      </c>
      <c r="T1552" s="41">
        <v>2</v>
      </c>
      <c r="U1552" s="41">
        <v>628</v>
      </c>
      <c r="V1552" s="41">
        <v>384</v>
      </c>
      <c r="W1552" s="41">
        <v>237</v>
      </c>
      <c r="X1552" s="41">
        <v>142</v>
      </c>
      <c r="Y1552" s="41">
        <v>90</v>
      </c>
      <c r="Z1552" s="41">
        <v>46</v>
      </c>
      <c r="AA1552" s="41">
        <v>25</v>
      </c>
      <c r="AB1552" s="41">
        <v>10</v>
      </c>
      <c r="AC1552" s="41">
        <v>3</v>
      </c>
      <c r="AD1552" s="41">
        <v>0</v>
      </c>
      <c r="AE1552" s="41">
        <v>0</v>
      </c>
      <c r="AF1552" s="41">
        <v>0</v>
      </c>
      <c r="AG1552" s="41">
        <v>0</v>
      </c>
      <c r="AH1552" s="41">
        <v>0</v>
      </c>
      <c r="AI1552" s="23">
        <v>37.74</v>
      </c>
    </row>
    <row r="1553" spans="1:35">
      <c r="A1553">
        <v>40300</v>
      </c>
      <c r="B1553" s="41">
        <v>93</v>
      </c>
      <c r="C1553" s="41">
        <v>17</v>
      </c>
      <c r="D1553" s="19">
        <v>94.543999999999997</v>
      </c>
      <c r="E1553" s="23">
        <v>5.3</v>
      </c>
      <c r="F1553" s="41">
        <v>313</v>
      </c>
      <c r="G1553" s="41">
        <v>252</v>
      </c>
      <c r="H1553" s="41">
        <v>172</v>
      </c>
      <c r="I1553" s="41">
        <v>132</v>
      </c>
      <c r="J1553" s="41">
        <v>116</v>
      </c>
      <c r="K1553" s="41">
        <v>66</v>
      </c>
      <c r="L1553" s="41">
        <v>57</v>
      </c>
      <c r="M1553" s="41">
        <v>37</v>
      </c>
      <c r="N1553" s="41">
        <v>25</v>
      </c>
      <c r="O1553" s="41">
        <v>13</v>
      </c>
      <c r="P1553" s="41">
        <v>2</v>
      </c>
      <c r="Q1553" s="41">
        <v>1</v>
      </c>
      <c r="R1553" s="41">
        <v>0</v>
      </c>
      <c r="S1553">
        <v>0</v>
      </c>
      <c r="T1553" s="41">
        <v>2</v>
      </c>
      <c r="U1553" s="41">
        <v>1186</v>
      </c>
      <c r="V1553" s="41">
        <v>873</v>
      </c>
      <c r="W1553" s="41">
        <v>621</v>
      </c>
      <c r="X1553" s="41">
        <v>449</v>
      </c>
      <c r="Y1553" s="41">
        <v>317</v>
      </c>
      <c r="Z1553" s="41">
        <v>201</v>
      </c>
      <c r="AA1553" s="41">
        <v>135</v>
      </c>
      <c r="AB1553" s="41">
        <v>78</v>
      </c>
      <c r="AC1553" s="41">
        <v>41</v>
      </c>
      <c r="AD1553" s="41">
        <v>16</v>
      </c>
      <c r="AE1553" s="41">
        <v>3</v>
      </c>
      <c r="AF1553" s="41">
        <v>1</v>
      </c>
      <c r="AG1553" s="41">
        <v>0</v>
      </c>
      <c r="AH1553" s="41">
        <v>0</v>
      </c>
      <c r="AI1553" s="23">
        <v>52.36</v>
      </c>
    </row>
    <row r="1554" spans="1:35">
      <c r="A1554">
        <v>40300</v>
      </c>
      <c r="B1554" s="41">
        <v>93</v>
      </c>
      <c r="C1554" s="41">
        <v>18</v>
      </c>
      <c r="D1554" s="19">
        <v>94.596999999999994</v>
      </c>
      <c r="E1554" s="23">
        <v>5.3</v>
      </c>
      <c r="F1554" s="41">
        <v>285</v>
      </c>
      <c r="G1554" s="41">
        <v>174</v>
      </c>
      <c r="H1554" s="41">
        <v>107</v>
      </c>
      <c r="I1554" s="41">
        <v>62</v>
      </c>
      <c r="J1554" s="41">
        <v>55</v>
      </c>
      <c r="K1554" s="41">
        <v>21</v>
      </c>
      <c r="L1554" s="41">
        <v>6</v>
      </c>
      <c r="M1554" s="41">
        <v>3</v>
      </c>
      <c r="N1554" s="41">
        <v>4</v>
      </c>
      <c r="O1554" s="41">
        <v>1</v>
      </c>
      <c r="P1554" s="41">
        <v>0</v>
      </c>
      <c r="Q1554" s="41">
        <v>1</v>
      </c>
      <c r="R1554" s="41">
        <v>0</v>
      </c>
      <c r="S1554">
        <v>1</v>
      </c>
      <c r="T1554" s="41">
        <v>2</v>
      </c>
      <c r="U1554" s="41">
        <v>720</v>
      </c>
      <c r="V1554" s="41">
        <v>435</v>
      </c>
      <c r="W1554" s="41">
        <v>261</v>
      </c>
      <c r="X1554" s="41">
        <v>154</v>
      </c>
      <c r="Y1554" s="41">
        <v>92</v>
      </c>
      <c r="Z1554" s="41">
        <v>37</v>
      </c>
      <c r="AA1554" s="41">
        <v>16</v>
      </c>
      <c r="AB1554" s="41">
        <v>10</v>
      </c>
      <c r="AC1554" s="41">
        <v>7</v>
      </c>
      <c r="AD1554" s="41">
        <v>3</v>
      </c>
      <c r="AE1554" s="41">
        <v>2</v>
      </c>
      <c r="AF1554" s="41">
        <v>2</v>
      </c>
      <c r="AG1554" s="41">
        <v>1</v>
      </c>
      <c r="AH1554" s="41">
        <v>1</v>
      </c>
      <c r="AI1554" s="23">
        <v>36.25</v>
      </c>
    </row>
    <row r="1555" spans="1:35">
      <c r="A1555">
        <v>41000</v>
      </c>
      <c r="B1555" s="41">
        <v>94</v>
      </c>
      <c r="C1555" s="41">
        <v>1</v>
      </c>
      <c r="D1555" s="19">
        <v>94.65</v>
      </c>
      <c r="E1555" s="23">
        <v>5.7</v>
      </c>
      <c r="F1555" s="41">
        <v>203</v>
      </c>
      <c r="G1555" s="41">
        <v>105</v>
      </c>
      <c r="H1555" s="41">
        <v>80</v>
      </c>
      <c r="I1555" s="41">
        <v>30</v>
      </c>
      <c r="J1555" s="41">
        <v>15</v>
      </c>
      <c r="K1555" s="41">
        <v>8</v>
      </c>
      <c r="L1555" s="41">
        <v>5</v>
      </c>
      <c r="M1555" s="41">
        <v>1</v>
      </c>
      <c r="N1555" s="41">
        <v>0</v>
      </c>
      <c r="O1555" s="41">
        <v>1</v>
      </c>
      <c r="P1555" s="41">
        <v>0</v>
      </c>
      <c r="Q1555" s="41">
        <v>0</v>
      </c>
      <c r="R1555" s="41">
        <v>0</v>
      </c>
      <c r="S1555">
        <v>0</v>
      </c>
      <c r="T1555" s="41">
        <v>2</v>
      </c>
      <c r="U1555" s="41">
        <v>448</v>
      </c>
      <c r="V1555" s="41">
        <v>245</v>
      </c>
      <c r="W1555" s="41">
        <v>140</v>
      </c>
      <c r="X1555" s="41">
        <v>60</v>
      </c>
      <c r="Y1555" s="41">
        <v>30</v>
      </c>
      <c r="Z1555" s="41">
        <v>15</v>
      </c>
      <c r="AA1555" s="41">
        <v>7</v>
      </c>
      <c r="AB1555" s="41">
        <v>2</v>
      </c>
      <c r="AC1555" s="41">
        <v>1</v>
      </c>
      <c r="AD1555" s="41">
        <v>1</v>
      </c>
      <c r="AE1555" s="41">
        <v>0</v>
      </c>
      <c r="AF1555" s="41">
        <v>0</v>
      </c>
      <c r="AG1555" s="41">
        <v>0</v>
      </c>
      <c r="AH1555" s="41">
        <v>0</v>
      </c>
      <c r="AI1555" s="23">
        <v>31.25</v>
      </c>
    </row>
    <row r="1556" spans="1:35">
      <c r="A1556">
        <v>41000</v>
      </c>
      <c r="B1556" s="41">
        <v>94</v>
      </c>
      <c r="C1556" s="41">
        <v>2</v>
      </c>
      <c r="D1556" s="19">
        <v>94.706999999999994</v>
      </c>
      <c r="E1556" s="23">
        <v>5.7</v>
      </c>
      <c r="F1556" s="41">
        <v>303</v>
      </c>
      <c r="G1556" s="41">
        <v>186</v>
      </c>
      <c r="H1556" s="41">
        <v>124</v>
      </c>
      <c r="I1556" s="41">
        <v>63</v>
      </c>
      <c r="J1556" s="41">
        <v>28</v>
      </c>
      <c r="K1556" s="41">
        <v>9</v>
      </c>
      <c r="L1556" s="41">
        <v>7</v>
      </c>
      <c r="M1556" s="41">
        <v>2</v>
      </c>
      <c r="N1556" s="41">
        <v>3</v>
      </c>
      <c r="O1556" s="41">
        <v>0</v>
      </c>
      <c r="P1556" s="41">
        <v>0</v>
      </c>
      <c r="Q1556" s="41">
        <v>0</v>
      </c>
      <c r="R1556" s="41">
        <v>0</v>
      </c>
      <c r="S1556">
        <v>0</v>
      </c>
      <c r="T1556" s="41">
        <v>2</v>
      </c>
      <c r="U1556" s="41">
        <v>725</v>
      </c>
      <c r="V1556" s="41">
        <v>422</v>
      </c>
      <c r="W1556" s="41">
        <v>236</v>
      </c>
      <c r="X1556" s="41">
        <v>112</v>
      </c>
      <c r="Y1556" s="41">
        <v>49</v>
      </c>
      <c r="Z1556" s="41">
        <v>21</v>
      </c>
      <c r="AA1556" s="41">
        <v>12</v>
      </c>
      <c r="AB1556" s="41">
        <v>5</v>
      </c>
      <c r="AC1556" s="41">
        <v>3</v>
      </c>
      <c r="AD1556" s="41">
        <v>0</v>
      </c>
      <c r="AE1556" s="41">
        <v>0</v>
      </c>
      <c r="AF1556" s="41">
        <v>0</v>
      </c>
      <c r="AG1556" s="41">
        <v>0</v>
      </c>
      <c r="AH1556" s="41">
        <v>0</v>
      </c>
      <c r="AI1556" s="23">
        <v>32.549999999999997</v>
      </c>
    </row>
    <row r="1557" spans="1:35">
      <c r="A1557">
        <v>41000</v>
      </c>
      <c r="B1557" s="41">
        <v>94</v>
      </c>
      <c r="C1557" s="41">
        <v>3</v>
      </c>
      <c r="D1557" s="19">
        <v>94.763999999999996</v>
      </c>
      <c r="E1557" s="23">
        <v>5.7</v>
      </c>
      <c r="F1557" s="41">
        <v>724</v>
      </c>
      <c r="G1557" s="41">
        <v>360</v>
      </c>
      <c r="H1557" s="41">
        <v>148</v>
      </c>
      <c r="I1557" s="41">
        <v>41</v>
      </c>
      <c r="J1557" s="41">
        <v>14</v>
      </c>
      <c r="K1557" s="41">
        <v>1</v>
      </c>
      <c r="L1557" s="41">
        <v>0</v>
      </c>
      <c r="M1557" s="41">
        <v>1</v>
      </c>
      <c r="N1557" s="41">
        <v>0</v>
      </c>
      <c r="O1557" s="41">
        <v>0</v>
      </c>
      <c r="P1557" s="41">
        <v>0</v>
      </c>
      <c r="Q1557" s="41">
        <v>0</v>
      </c>
      <c r="R1557" s="41">
        <v>1</v>
      </c>
      <c r="S1557">
        <v>0</v>
      </c>
      <c r="T1557" s="41">
        <v>2</v>
      </c>
      <c r="U1557" s="41">
        <v>1290</v>
      </c>
      <c r="V1557" s="41">
        <v>566</v>
      </c>
      <c r="W1557" s="41">
        <v>206</v>
      </c>
      <c r="X1557" s="41">
        <v>58</v>
      </c>
      <c r="Y1557" s="41">
        <v>17</v>
      </c>
      <c r="Z1557" s="41">
        <v>3</v>
      </c>
      <c r="AA1557" s="41">
        <v>2</v>
      </c>
      <c r="AB1557" s="41">
        <v>2</v>
      </c>
      <c r="AC1557" s="41">
        <v>1</v>
      </c>
      <c r="AD1557" s="41">
        <v>1</v>
      </c>
      <c r="AE1557" s="41">
        <v>1</v>
      </c>
      <c r="AF1557" s="41">
        <v>1</v>
      </c>
      <c r="AG1557" s="41">
        <v>1</v>
      </c>
      <c r="AH1557" s="41">
        <v>0</v>
      </c>
      <c r="AI1557" s="23">
        <v>15.97</v>
      </c>
    </row>
    <row r="1558" spans="1:35">
      <c r="A1558">
        <v>41000</v>
      </c>
      <c r="B1558" s="41">
        <v>94</v>
      </c>
      <c r="C1558" s="41">
        <v>4</v>
      </c>
      <c r="D1558" s="19">
        <v>94.820999999999998</v>
      </c>
      <c r="E1558" s="23">
        <v>5.7</v>
      </c>
      <c r="F1558" s="41">
        <v>91</v>
      </c>
      <c r="G1558" s="41">
        <v>62</v>
      </c>
      <c r="H1558" s="41">
        <v>27</v>
      </c>
      <c r="I1558" s="41">
        <v>16</v>
      </c>
      <c r="J1558" s="41">
        <v>13</v>
      </c>
      <c r="K1558" s="41">
        <v>5</v>
      </c>
      <c r="L1558" s="41">
        <v>2</v>
      </c>
      <c r="M1558" s="41">
        <v>4</v>
      </c>
      <c r="N1558" s="41">
        <v>0</v>
      </c>
      <c r="O1558" s="41">
        <v>0</v>
      </c>
      <c r="P1558" s="41">
        <v>0</v>
      </c>
      <c r="Q1558" s="41">
        <v>0</v>
      </c>
      <c r="R1558" s="41">
        <v>0</v>
      </c>
      <c r="S1558">
        <v>0</v>
      </c>
      <c r="T1558" s="41">
        <v>2</v>
      </c>
      <c r="U1558" s="41">
        <v>220</v>
      </c>
      <c r="V1558" s="41">
        <v>129</v>
      </c>
      <c r="W1558" s="41">
        <v>67</v>
      </c>
      <c r="X1558" s="41">
        <v>40</v>
      </c>
      <c r="Y1558" s="41">
        <v>24</v>
      </c>
      <c r="Z1558" s="41">
        <v>11</v>
      </c>
      <c r="AA1558" s="41">
        <v>6</v>
      </c>
      <c r="AB1558" s="41">
        <v>4</v>
      </c>
      <c r="AC1558" s="41">
        <v>0</v>
      </c>
      <c r="AD1558" s="41">
        <v>0</v>
      </c>
      <c r="AE1558" s="41">
        <v>0</v>
      </c>
      <c r="AF1558" s="41">
        <v>0</v>
      </c>
      <c r="AG1558" s="41">
        <v>0</v>
      </c>
      <c r="AH1558" s="41">
        <v>0</v>
      </c>
      <c r="AI1558" s="23">
        <v>30.45</v>
      </c>
    </row>
    <row r="1559" spans="1:35">
      <c r="A1559">
        <v>41000</v>
      </c>
      <c r="B1559" s="41">
        <v>94</v>
      </c>
      <c r="C1559" s="41">
        <v>5</v>
      </c>
      <c r="D1559" s="19">
        <v>94.878</v>
      </c>
      <c r="E1559" s="23">
        <v>5.7</v>
      </c>
      <c r="F1559" s="41">
        <v>97</v>
      </c>
      <c r="G1559" s="41">
        <v>65</v>
      </c>
      <c r="H1559" s="41">
        <v>36</v>
      </c>
      <c r="I1559" s="41">
        <v>16</v>
      </c>
      <c r="J1559" s="41">
        <v>7</v>
      </c>
      <c r="K1559" s="41">
        <v>5</v>
      </c>
      <c r="L1559" s="41">
        <v>0</v>
      </c>
      <c r="M1559" s="41">
        <v>1</v>
      </c>
      <c r="N1559" s="41">
        <v>0</v>
      </c>
      <c r="O1559" s="41">
        <v>0</v>
      </c>
      <c r="P1559" s="41">
        <v>0</v>
      </c>
      <c r="Q1559" s="41">
        <v>0</v>
      </c>
      <c r="R1559" s="41">
        <v>0</v>
      </c>
      <c r="S1559">
        <v>0</v>
      </c>
      <c r="T1559" s="41">
        <v>2</v>
      </c>
      <c r="U1559" s="41">
        <v>227</v>
      </c>
      <c r="V1559" s="41">
        <v>130</v>
      </c>
      <c r="W1559" s="41">
        <v>65</v>
      </c>
      <c r="X1559" s="41">
        <v>29</v>
      </c>
      <c r="Y1559" s="41">
        <v>13</v>
      </c>
      <c r="Z1559" s="41">
        <v>6</v>
      </c>
      <c r="AA1559" s="41">
        <v>1</v>
      </c>
      <c r="AB1559" s="41">
        <v>1</v>
      </c>
      <c r="AC1559" s="41">
        <v>0</v>
      </c>
      <c r="AD1559" s="41">
        <v>0</v>
      </c>
      <c r="AE1559" s="41">
        <v>0</v>
      </c>
      <c r="AF1559" s="41">
        <v>0</v>
      </c>
      <c r="AG1559" s="41">
        <v>0</v>
      </c>
      <c r="AH1559" s="41">
        <v>0</v>
      </c>
      <c r="AI1559" s="23">
        <v>28.63</v>
      </c>
    </row>
    <row r="1560" spans="1:35">
      <c r="A1560">
        <v>41000</v>
      </c>
      <c r="B1560" s="41">
        <v>94</v>
      </c>
      <c r="C1560" s="41">
        <v>6</v>
      </c>
      <c r="D1560" s="19">
        <v>94.935000000000002</v>
      </c>
      <c r="E1560" s="23">
        <v>5.7</v>
      </c>
      <c r="F1560" s="41">
        <v>269</v>
      </c>
      <c r="G1560" s="41">
        <v>127</v>
      </c>
      <c r="H1560" s="41">
        <v>87</v>
      </c>
      <c r="I1560" s="41">
        <v>28</v>
      </c>
      <c r="J1560" s="41">
        <v>18</v>
      </c>
      <c r="K1560" s="41">
        <v>7</v>
      </c>
      <c r="L1560" s="41">
        <v>0</v>
      </c>
      <c r="M1560" s="41">
        <v>0</v>
      </c>
      <c r="N1560" s="41">
        <v>1</v>
      </c>
      <c r="O1560" s="41">
        <v>1</v>
      </c>
      <c r="P1560" s="41">
        <v>1</v>
      </c>
      <c r="Q1560" s="41">
        <v>0</v>
      </c>
      <c r="R1560" s="41">
        <v>0</v>
      </c>
      <c r="S1560">
        <v>1</v>
      </c>
      <c r="T1560" s="41">
        <v>2</v>
      </c>
      <c r="U1560" s="41">
        <v>540</v>
      </c>
      <c r="V1560" s="41">
        <v>271</v>
      </c>
      <c r="W1560" s="41">
        <v>144</v>
      </c>
      <c r="X1560" s="41">
        <v>57</v>
      </c>
      <c r="Y1560" s="41">
        <v>29</v>
      </c>
      <c r="Z1560" s="41">
        <v>11</v>
      </c>
      <c r="AA1560" s="41">
        <v>4</v>
      </c>
      <c r="AB1560" s="41">
        <v>4</v>
      </c>
      <c r="AC1560" s="41">
        <v>4</v>
      </c>
      <c r="AD1560" s="41">
        <v>3</v>
      </c>
      <c r="AE1560" s="41">
        <v>2</v>
      </c>
      <c r="AF1560" s="41">
        <v>1</v>
      </c>
      <c r="AG1560" s="41">
        <v>1</v>
      </c>
      <c r="AH1560" s="41">
        <v>1</v>
      </c>
      <c r="AI1560" s="23">
        <v>26.67</v>
      </c>
    </row>
    <row r="1561" spans="1:35">
      <c r="A1561">
        <v>41000</v>
      </c>
      <c r="B1561" s="41">
        <v>94</v>
      </c>
      <c r="C1561" s="41">
        <v>7</v>
      </c>
      <c r="D1561" s="19">
        <v>94.992000000000004</v>
      </c>
      <c r="E1561" s="23">
        <v>5.7</v>
      </c>
      <c r="F1561" s="41">
        <v>264</v>
      </c>
      <c r="G1561" s="41">
        <v>177</v>
      </c>
      <c r="H1561" s="41">
        <v>118</v>
      </c>
      <c r="I1561" s="41">
        <v>64</v>
      </c>
      <c r="J1561" s="41">
        <v>31</v>
      </c>
      <c r="K1561" s="41">
        <v>15</v>
      </c>
      <c r="L1561" s="41">
        <v>8</v>
      </c>
      <c r="M1561" s="41">
        <v>9</v>
      </c>
      <c r="N1561" s="41">
        <v>3</v>
      </c>
      <c r="O1561" s="41">
        <v>1</v>
      </c>
      <c r="P1561" s="41">
        <v>2</v>
      </c>
      <c r="Q1561" s="41">
        <v>1</v>
      </c>
      <c r="R1561" s="41">
        <v>0</v>
      </c>
      <c r="S1561">
        <v>0</v>
      </c>
      <c r="T1561" s="41">
        <v>2</v>
      </c>
      <c r="U1561" s="41">
        <v>693</v>
      </c>
      <c r="V1561" s="41">
        <v>429</v>
      </c>
      <c r="W1561" s="41">
        <v>252</v>
      </c>
      <c r="X1561" s="41">
        <v>134</v>
      </c>
      <c r="Y1561" s="41">
        <v>70</v>
      </c>
      <c r="Z1561" s="41">
        <v>39</v>
      </c>
      <c r="AA1561" s="41">
        <v>24</v>
      </c>
      <c r="AB1561" s="41">
        <v>16</v>
      </c>
      <c r="AC1561" s="41">
        <v>7</v>
      </c>
      <c r="AD1561" s="41">
        <v>4</v>
      </c>
      <c r="AE1561" s="41">
        <v>3</v>
      </c>
      <c r="AF1561" s="41">
        <v>1</v>
      </c>
      <c r="AG1561" s="41">
        <v>0</v>
      </c>
      <c r="AH1561" s="41">
        <v>0</v>
      </c>
      <c r="AI1561" s="23">
        <v>36.36</v>
      </c>
    </row>
    <row r="1562" spans="1:35">
      <c r="A1562">
        <v>41000</v>
      </c>
      <c r="B1562" s="41">
        <v>94</v>
      </c>
      <c r="C1562" s="41">
        <v>8</v>
      </c>
      <c r="D1562" s="19">
        <v>95.049000000000007</v>
      </c>
      <c r="E1562" s="23">
        <v>5.7</v>
      </c>
      <c r="F1562" s="41">
        <v>474</v>
      </c>
      <c r="G1562" s="41">
        <v>290</v>
      </c>
      <c r="H1562" s="41">
        <v>166</v>
      </c>
      <c r="I1562" s="41">
        <v>85</v>
      </c>
      <c r="J1562" s="41">
        <v>53</v>
      </c>
      <c r="K1562" s="41">
        <v>18</v>
      </c>
      <c r="L1562" s="41">
        <v>22</v>
      </c>
      <c r="M1562" s="41">
        <v>12</v>
      </c>
      <c r="N1562" s="41">
        <v>4</v>
      </c>
      <c r="O1562" s="41">
        <v>0</v>
      </c>
      <c r="P1562" s="41">
        <v>0</v>
      </c>
      <c r="Q1562" s="41">
        <v>0</v>
      </c>
      <c r="R1562" s="41">
        <v>0</v>
      </c>
      <c r="S1562">
        <v>0</v>
      </c>
      <c r="T1562" s="41">
        <v>2</v>
      </c>
      <c r="U1562" s="41">
        <v>1124</v>
      </c>
      <c r="V1562" s="41">
        <v>650</v>
      </c>
      <c r="W1562" s="41">
        <v>360</v>
      </c>
      <c r="X1562" s="41">
        <v>194</v>
      </c>
      <c r="Y1562" s="41">
        <v>109</v>
      </c>
      <c r="Z1562" s="41">
        <v>56</v>
      </c>
      <c r="AA1562" s="41">
        <v>38</v>
      </c>
      <c r="AB1562" s="41">
        <v>16</v>
      </c>
      <c r="AC1562" s="41">
        <v>4</v>
      </c>
      <c r="AD1562" s="41">
        <v>0</v>
      </c>
      <c r="AE1562" s="41">
        <v>0</v>
      </c>
      <c r="AF1562" s="41">
        <v>0</v>
      </c>
      <c r="AG1562" s="41">
        <v>0</v>
      </c>
      <c r="AH1562" s="41">
        <v>0</v>
      </c>
      <c r="AI1562" s="23">
        <v>32.03</v>
      </c>
    </row>
    <row r="1563" spans="1:35">
      <c r="A1563">
        <v>41000</v>
      </c>
      <c r="B1563" s="41">
        <v>94</v>
      </c>
      <c r="C1563" s="41">
        <v>9</v>
      </c>
      <c r="D1563" s="19">
        <v>95.105999999999995</v>
      </c>
      <c r="E1563" s="23">
        <v>5.7</v>
      </c>
      <c r="F1563" s="41">
        <v>135</v>
      </c>
      <c r="G1563" s="41">
        <v>92</v>
      </c>
      <c r="H1563" s="41">
        <v>63</v>
      </c>
      <c r="I1563" s="41">
        <v>35</v>
      </c>
      <c r="J1563" s="41">
        <v>13</v>
      </c>
      <c r="K1563" s="41">
        <v>8</v>
      </c>
      <c r="L1563" s="41">
        <v>5</v>
      </c>
      <c r="M1563" s="41">
        <v>5</v>
      </c>
      <c r="N1563" s="41">
        <v>4</v>
      </c>
      <c r="O1563" s="41">
        <v>0</v>
      </c>
      <c r="P1563" s="41">
        <v>0</v>
      </c>
      <c r="Q1563" s="41">
        <v>0</v>
      </c>
      <c r="R1563" s="41">
        <v>0</v>
      </c>
      <c r="S1563">
        <v>0</v>
      </c>
      <c r="T1563" s="41">
        <v>2</v>
      </c>
      <c r="U1563" s="41">
        <v>360</v>
      </c>
      <c r="V1563" s="41">
        <v>225</v>
      </c>
      <c r="W1563" s="41">
        <v>133</v>
      </c>
      <c r="X1563" s="41">
        <v>70</v>
      </c>
      <c r="Y1563" s="41">
        <v>35</v>
      </c>
      <c r="Z1563" s="41">
        <v>22</v>
      </c>
      <c r="AA1563" s="41">
        <v>14</v>
      </c>
      <c r="AB1563" s="41">
        <v>9</v>
      </c>
      <c r="AC1563" s="41">
        <v>4</v>
      </c>
      <c r="AD1563" s="41">
        <v>0</v>
      </c>
      <c r="AE1563" s="41">
        <v>0</v>
      </c>
      <c r="AF1563" s="41">
        <v>0</v>
      </c>
      <c r="AG1563" s="41">
        <v>0</v>
      </c>
      <c r="AH1563" s="41">
        <v>0</v>
      </c>
      <c r="AI1563" s="23">
        <v>36.94</v>
      </c>
    </row>
    <row r="1564" spans="1:35">
      <c r="A1564">
        <v>41000</v>
      </c>
      <c r="B1564" s="41">
        <v>94</v>
      </c>
      <c r="C1564" s="41">
        <v>10</v>
      </c>
      <c r="D1564" s="19">
        <v>95.162999999999997</v>
      </c>
      <c r="E1564" s="23">
        <v>5.7</v>
      </c>
      <c r="F1564" s="41">
        <v>101</v>
      </c>
      <c r="G1564" s="41">
        <v>68</v>
      </c>
      <c r="H1564" s="41">
        <v>56</v>
      </c>
      <c r="I1564" s="41">
        <v>23</v>
      </c>
      <c r="J1564" s="41">
        <v>16</v>
      </c>
      <c r="K1564" s="41">
        <v>6</v>
      </c>
      <c r="L1564" s="41">
        <v>7</v>
      </c>
      <c r="M1564" s="41">
        <v>6</v>
      </c>
      <c r="N1564" s="41">
        <v>7</v>
      </c>
      <c r="O1564" s="41">
        <v>1</v>
      </c>
      <c r="P1564" s="41">
        <v>0</v>
      </c>
      <c r="Q1564" s="41">
        <v>0</v>
      </c>
      <c r="R1564" s="41">
        <v>0</v>
      </c>
      <c r="S1564">
        <v>1</v>
      </c>
      <c r="T1564" s="41">
        <v>2</v>
      </c>
      <c r="U1564" s="41">
        <v>292</v>
      </c>
      <c r="V1564" s="41">
        <v>191</v>
      </c>
      <c r="W1564" s="41">
        <v>123</v>
      </c>
      <c r="X1564" s="41">
        <v>67</v>
      </c>
      <c r="Y1564" s="41">
        <v>44</v>
      </c>
      <c r="Z1564" s="41">
        <v>28</v>
      </c>
      <c r="AA1564" s="41">
        <v>22</v>
      </c>
      <c r="AB1564" s="41">
        <v>15</v>
      </c>
      <c r="AC1564" s="41">
        <v>9</v>
      </c>
      <c r="AD1564" s="41">
        <v>2</v>
      </c>
      <c r="AE1564" s="41">
        <v>1</v>
      </c>
      <c r="AF1564" s="41">
        <v>1</v>
      </c>
      <c r="AG1564" s="41">
        <v>1</v>
      </c>
      <c r="AH1564" s="41">
        <v>1</v>
      </c>
      <c r="AI1564" s="23">
        <v>42.12</v>
      </c>
    </row>
    <row r="1565" spans="1:35">
      <c r="A1565">
        <v>41000</v>
      </c>
      <c r="B1565" s="41">
        <v>94</v>
      </c>
      <c r="C1565" s="41">
        <v>11</v>
      </c>
      <c r="D1565" s="19">
        <v>95.22</v>
      </c>
      <c r="E1565" s="23">
        <v>5.7</v>
      </c>
      <c r="F1565" s="41">
        <v>153</v>
      </c>
      <c r="G1565" s="41">
        <v>91</v>
      </c>
      <c r="H1565" s="41">
        <v>55</v>
      </c>
      <c r="I1565" s="41">
        <v>28</v>
      </c>
      <c r="J1565" s="41">
        <v>13</v>
      </c>
      <c r="K1565" s="41">
        <v>6</v>
      </c>
      <c r="L1565" s="41">
        <v>2</v>
      </c>
      <c r="M1565" s="41">
        <v>1</v>
      </c>
      <c r="N1565" s="41">
        <v>2</v>
      </c>
      <c r="O1565" s="41">
        <v>1</v>
      </c>
      <c r="P1565" s="41">
        <v>0</v>
      </c>
      <c r="Q1565" s="41">
        <v>0</v>
      </c>
      <c r="R1565" s="41">
        <v>0</v>
      </c>
      <c r="S1565">
        <v>0</v>
      </c>
      <c r="T1565" s="41">
        <v>2</v>
      </c>
      <c r="U1565" s="41">
        <v>352</v>
      </c>
      <c r="V1565" s="41">
        <v>199</v>
      </c>
      <c r="W1565" s="41">
        <v>108</v>
      </c>
      <c r="X1565" s="41">
        <v>53</v>
      </c>
      <c r="Y1565" s="41">
        <v>25</v>
      </c>
      <c r="Z1565" s="41">
        <v>12</v>
      </c>
      <c r="AA1565" s="41">
        <v>6</v>
      </c>
      <c r="AB1565" s="41">
        <v>4</v>
      </c>
      <c r="AC1565" s="41">
        <v>3</v>
      </c>
      <c r="AD1565" s="41">
        <v>1</v>
      </c>
      <c r="AE1565" s="41">
        <v>0</v>
      </c>
      <c r="AF1565" s="41">
        <v>0</v>
      </c>
      <c r="AG1565" s="41">
        <v>0</v>
      </c>
      <c r="AH1565" s="41">
        <v>0</v>
      </c>
      <c r="AI1565" s="23">
        <v>30.68</v>
      </c>
    </row>
    <row r="1566" spans="1:35">
      <c r="A1566">
        <v>41000</v>
      </c>
      <c r="B1566" s="41">
        <v>94</v>
      </c>
      <c r="C1566" s="41">
        <v>12</v>
      </c>
      <c r="D1566" s="19">
        <v>95.277000000000001</v>
      </c>
      <c r="E1566" s="23">
        <v>5.7</v>
      </c>
      <c r="F1566" s="41">
        <v>337</v>
      </c>
      <c r="G1566" s="41">
        <v>159</v>
      </c>
      <c r="H1566" s="41">
        <v>85</v>
      </c>
      <c r="I1566" s="41">
        <v>39</v>
      </c>
      <c r="J1566" s="41">
        <v>11</v>
      </c>
      <c r="K1566" s="41">
        <v>5</v>
      </c>
      <c r="L1566" s="41">
        <v>5</v>
      </c>
      <c r="M1566" s="41">
        <v>0</v>
      </c>
      <c r="N1566" s="41">
        <v>1</v>
      </c>
      <c r="O1566" s="41">
        <v>0</v>
      </c>
      <c r="P1566" s="41">
        <v>0</v>
      </c>
      <c r="Q1566" s="41">
        <v>0</v>
      </c>
      <c r="R1566" s="41">
        <v>0</v>
      </c>
      <c r="S1566">
        <v>0</v>
      </c>
      <c r="T1566" s="41">
        <v>2</v>
      </c>
      <c r="U1566" s="41">
        <v>642</v>
      </c>
      <c r="V1566" s="41">
        <v>305</v>
      </c>
      <c r="W1566" s="41">
        <v>146</v>
      </c>
      <c r="X1566" s="41">
        <v>61</v>
      </c>
      <c r="Y1566" s="41">
        <v>22</v>
      </c>
      <c r="Z1566" s="41">
        <v>11</v>
      </c>
      <c r="AA1566" s="41">
        <v>6</v>
      </c>
      <c r="AB1566" s="41">
        <v>1</v>
      </c>
      <c r="AC1566" s="41">
        <v>1</v>
      </c>
      <c r="AD1566" s="41">
        <v>0</v>
      </c>
      <c r="AE1566" s="41">
        <v>0</v>
      </c>
      <c r="AF1566" s="41">
        <v>0</v>
      </c>
      <c r="AG1566" s="41">
        <v>0</v>
      </c>
      <c r="AH1566" s="41">
        <v>0</v>
      </c>
      <c r="AI1566" s="23">
        <v>22.74</v>
      </c>
    </row>
    <row r="1567" spans="1:35">
      <c r="A1567">
        <v>41000</v>
      </c>
      <c r="B1567" s="41">
        <v>94</v>
      </c>
      <c r="C1567" s="41">
        <v>13</v>
      </c>
      <c r="D1567" s="19">
        <v>95.334000000000003</v>
      </c>
      <c r="E1567" s="23">
        <v>5.7</v>
      </c>
      <c r="F1567" s="41">
        <v>211</v>
      </c>
      <c r="G1567" s="41">
        <v>119</v>
      </c>
      <c r="H1567" s="41">
        <v>62</v>
      </c>
      <c r="I1567" s="41">
        <v>18</v>
      </c>
      <c r="J1567" s="41">
        <v>13</v>
      </c>
      <c r="K1567" s="41">
        <v>6</v>
      </c>
      <c r="L1567" s="41">
        <v>1</v>
      </c>
      <c r="M1567" s="41">
        <v>2</v>
      </c>
      <c r="N1567" s="41">
        <v>0</v>
      </c>
      <c r="O1567" s="41">
        <v>0</v>
      </c>
      <c r="P1567" s="41">
        <v>1</v>
      </c>
      <c r="Q1567" s="41">
        <v>0</v>
      </c>
      <c r="R1567" s="41">
        <v>0</v>
      </c>
      <c r="S1567">
        <v>0</v>
      </c>
      <c r="T1567" s="41">
        <v>2</v>
      </c>
      <c r="U1567" s="41">
        <v>433</v>
      </c>
      <c r="V1567" s="41">
        <v>222</v>
      </c>
      <c r="W1567" s="41">
        <v>103</v>
      </c>
      <c r="X1567" s="41">
        <v>41</v>
      </c>
      <c r="Y1567" s="41">
        <v>23</v>
      </c>
      <c r="Z1567" s="41">
        <v>10</v>
      </c>
      <c r="AA1567" s="41">
        <v>4</v>
      </c>
      <c r="AB1567" s="41">
        <v>3</v>
      </c>
      <c r="AC1567" s="41">
        <v>1</v>
      </c>
      <c r="AD1567" s="41">
        <v>1</v>
      </c>
      <c r="AE1567" s="41">
        <v>1</v>
      </c>
      <c r="AF1567" s="41">
        <v>0</v>
      </c>
      <c r="AG1567" s="41">
        <v>0</v>
      </c>
      <c r="AH1567" s="41">
        <v>0</v>
      </c>
      <c r="AI1567" s="23">
        <v>23.79</v>
      </c>
    </row>
    <row r="1568" spans="1:35">
      <c r="A1568">
        <v>41000</v>
      </c>
      <c r="B1568" s="41">
        <v>94</v>
      </c>
      <c r="C1568" s="41">
        <v>14</v>
      </c>
      <c r="D1568" s="19">
        <v>95.391000000000005</v>
      </c>
      <c r="E1568" s="23">
        <v>5.7</v>
      </c>
      <c r="F1568" s="41">
        <v>395</v>
      </c>
      <c r="G1568" s="41">
        <v>238</v>
      </c>
      <c r="H1568" s="41">
        <v>191</v>
      </c>
      <c r="I1568" s="41">
        <v>90</v>
      </c>
      <c r="J1568" s="41">
        <v>40</v>
      </c>
      <c r="K1568" s="41">
        <v>19</v>
      </c>
      <c r="L1568" s="41">
        <v>9</v>
      </c>
      <c r="M1568" s="41">
        <v>5</v>
      </c>
      <c r="N1568" s="41">
        <v>0</v>
      </c>
      <c r="O1568" s="41">
        <v>1</v>
      </c>
      <c r="P1568" s="41">
        <v>0</v>
      </c>
      <c r="Q1568" s="41">
        <v>0</v>
      </c>
      <c r="R1568" s="41">
        <v>0</v>
      </c>
      <c r="S1568">
        <v>0</v>
      </c>
      <c r="T1568" s="41">
        <v>2</v>
      </c>
      <c r="U1568" s="41">
        <v>988</v>
      </c>
      <c r="V1568" s="41">
        <v>593</v>
      </c>
      <c r="W1568" s="41">
        <v>355</v>
      </c>
      <c r="X1568" s="41">
        <v>164</v>
      </c>
      <c r="Y1568" s="41">
        <v>74</v>
      </c>
      <c r="Z1568" s="41">
        <v>34</v>
      </c>
      <c r="AA1568" s="41">
        <v>15</v>
      </c>
      <c r="AB1568" s="41">
        <v>6</v>
      </c>
      <c r="AC1568" s="41">
        <v>1</v>
      </c>
      <c r="AD1568" s="41">
        <v>1</v>
      </c>
      <c r="AE1568" s="41">
        <v>0</v>
      </c>
      <c r="AF1568" s="41">
        <v>0</v>
      </c>
      <c r="AG1568" s="41">
        <v>0</v>
      </c>
      <c r="AH1568" s="41">
        <v>0</v>
      </c>
      <c r="AI1568" s="23">
        <v>35.93</v>
      </c>
    </row>
    <row r="1569" spans="1:35">
      <c r="A1569">
        <v>41000</v>
      </c>
      <c r="B1569" s="41">
        <v>94</v>
      </c>
      <c r="C1569" s="41">
        <v>15</v>
      </c>
      <c r="D1569" s="19">
        <v>95.447999999999993</v>
      </c>
      <c r="E1569" s="23">
        <v>5.7</v>
      </c>
      <c r="F1569" s="41">
        <v>609</v>
      </c>
      <c r="G1569" s="41">
        <v>380</v>
      </c>
      <c r="H1569" s="41">
        <v>212</v>
      </c>
      <c r="I1569" s="41">
        <v>97</v>
      </c>
      <c r="J1569" s="41">
        <v>43</v>
      </c>
      <c r="K1569" s="41">
        <v>20</v>
      </c>
      <c r="L1569" s="41">
        <v>15</v>
      </c>
      <c r="M1569" s="41">
        <v>12</v>
      </c>
      <c r="N1569" s="41">
        <v>5</v>
      </c>
      <c r="O1569" s="41">
        <v>5</v>
      </c>
      <c r="P1569" s="41">
        <v>1</v>
      </c>
      <c r="Q1569" s="41">
        <v>0</v>
      </c>
      <c r="R1569" s="41">
        <v>0</v>
      </c>
      <c r="S1569">
        <v>0</v>
      </c>
      <c r="T1569" s="41">
        <v>2</v>
      </c>
      <c r="U1569" s="41">
        <v>1399</v>
      </c>
      <c r="V1569" s="41">
        <v>790</v>
      </c>
      <c r="W1569" s="41">
        <v>410</v>
      </c>
      <c r="X1569" s="41">
        <v>198</v>
      </c>
      <c r="Y1569" s="41">
        <v>101</v>
      </c>
      <c r="Z1569" s="41">
        <v>58</v>
      </c>
      <c r="AA1569" s="41">
        <v>38</v>
      </c>
      <c r="AB1569" s="41">
        <v>23</v>
      </c>
      <c r="AC1569" s="41">
        <v>11</v>
      </c>
      <c r="AD1569" s="41">
        <v>6</v>
      </c>
      <c r="AE1569" s="41">
        <v>1</v>
      </c>
      <c r="AF1569" s="41">
        <v>0</v>
      </c>
      <c r="AG1569" s="41">
        <v>0</v>
      </c>
      <c r="AH1569" s="41">
        <v>0</v>
      </c>
      <c r="AI1569" s="23">
        <v>29.31</v>
      </c>
    </row>
    <row r="1570" spans="1:35">
      <c r="A1570">
        <v>41000</v>
      </c>
      <c r="B1570" s="41">
        <v>94</v>
      </c>
      <c r="C1570" s="41">
        <v>16</v>
      </c>
      <c r="D1570" s="19">
        <v>95.504999999999995</v>
      </c>
      <c r="E1570" s="23">
        <v>5.7</v>
      </c>
      <c r="F1570" s="41">
        <v>166</v>
      </c>
      <c r="G1570" s="41">
        <v>88</v>
      </c>
      <c r="H1570" s="41">
        <v>46</v>
      </c>
      <c r="I1570" s="41">
        <v>27</v>
      </c>
      <c r="J1570" s="41">
        <v>10</v>
      </c>
      <c r="K1570" s="41">
        <v>5</v>
      </c>
      <c r="L1570" s="41">
        <v>2</v>
      </c>
      <c r="M1570" s="41">
        <v>6</v>
      </c>
      <c r="N1570" s="41">
        <v>3</v>
      </c>
      <c r="O1570" s="41">
        <v>1</v>
      </c>
      <c r="P1570" s="41">
        <v>1</v>
      </c>
      <c r="Q1570" s="41">
        <v>0</v>
      </c>
      <c r="R1570" s="41">
        <v>0</v>
      </c>
      <c r="S1570">
        <v>0</v>
      </c>
      <c r="T1570" s="41">
        <v>2</v>
      </c>
      <c r="U1570" s="41">
        <v>355</v>
      </c>
      <c r="V1570" s="41">
        <v>189</v>
      </c>
      <c r="W1570" s="41">
        <v>101</v>
      </c>
      <c r="X1570" s="41">
        <v>55</v>
      </c>
      <c r="Y1570" s="41">
        <v>28</v>
      </c>
      <c r="Z1570" s="41">
        <v>18</v>
      </c>
      <c r="AA1570" s="41">
        <v>13</v>
      </c>
      <c r="AB1570" s="41">
        <v>11</v>
      </c>
      <c r="AC1570" s="41">
        <v>5</v>
      </c>
      <c r="AD1570" s="41">
        <v>2</v>
      </c>
      <c r="AE1570" s="41">
        <v>1</v>
      </c>
      <c r="AF1570" s="41">
        <v>0</v>
      </c>
      <c r="AG1570" s="41">
        <v>0</v>
      </c>
      <c r="AH1570" s="41">
        <v>0</v>
      </c>
      <c r="AI1570" s="23">
        <v>28.45</v>
      </c>
    </row>
    <row r="1571" spans="1:35">
      <c r="A1571">
        <v>41000</v>
      </c>
      <c r="B1571" s="41">
        <v>94</v>
      </c>
      <c r="C1571" s="41">
        <v>17</v>
      </c>
      <c r="D1571" s="19">
        <v>95.561999999999998</v>
      </c>
      <c r="E1571" s="23">
        <v>5.7</v>
      </c>
      <c r="F1571" s="41">
        <v>224</v>
      </c>
      <c r="G1571" s="41">
        <v>127</v>
      </c>
      <c r="H1571" s="41">
        <v>68</v>
      </c>
      <c r="I1571" s="41">
        <v>27</v>
      </c>
      <c r="J1571" s="41">
        <v>23</v>
      </c>
      <c r="K1571" s="41">
        <v>13</v>
      </c>
      <c r="L1571" s="41">
        <v>5</v>
      </c>
      <c r="M1571" s="41">
        <v>4</v>
      </c>
      <c r="N1571" s="41">
        <v>4</v>
      </c>
      <c r="O1571" s="41">
        <v>0</v>
      </c>
      <c r="P1571" s="41">
        <v>1</v>
      </c>
      <c r="Q1571" s="41">
        <v>0</v>
      </c>
      <c r="R1571" s="41">
        <v>0</v>
      </c>
      <c r="S1571">
        <v>0</v>
      </c>
      <c r="T1571" s="41">
        <v>2</v>
      </c>
      <c r="U1571" s="41">
        <v>496</v>
      </c>
      <c r="V1571" s="41">
        <v>272</v>
      </c>
      <c r="W1571" s="41">
        <v>145</v>
      </c>
      <c r="X1571" s="41">
        <v>77</v>
      </c>
      <c r="Y1571" s="41">
        <v>50</v>
      </c>
      <c r="Z1571" s="41">
        <v>27</v>
      </c>
      <c r="AA1571" s="41">
        <v>14</v>
      </c>
      <c r="AB1571" s="41">
        <v>9</v>
      </c>
      <c r="AC1571" s="41">
        <v>5</v>
      </c>
      <c r="AD1571" s="41">
        <v>1</v>
      </c>
      <c r="AE1571" s="41">
        <v>1</v>
      </c>
      <c r="AF1571" s="41">
        <v>0</v>
      </c>
      <c r="AG1571" s="41">
        <v>0</v>
      </c>
      <c r="AH1571" s="41">
        <v>0</v>
      </c>
      <c r="AI1571" s="23">
        <v>29.23</v>
      </c>
    </row>
    <row r="1572" spans="1:35">
      <c r="A1572">
        <v>41000</v>
      </c>
      <c r="B1572" s="41">
        <v>94</v>
      </c>
      <c r="C1572" s="41">
        <v>18</v>
      </c>
      <c r="D1572" s="19">
        <v>95.619</v>
      </c>
      <c r="E1572" s="23">
        <v>5.7</v>
      </c>
      <c r="F1572" s="41">
        <v>269</v>
      </c>
      <c r="G1572" s="41">
        <v>190</v>
      </c>
      <c r="H1572" s="41">
        <v>107</v>
      </c>
      <c r="I1572" s="41">
        <v>74</v>
      </c>
      <c r="J1572" s="41">
        <v>54</v>
      </c>
      <c r="K1572" s="41">
        <v>27</v>
      </c>
      <c r="L1572" s="41">
        <v>17</v>
      </c>
      <c r="M1572" s="41">
        <v>15</v>
      </c>
      <c r="N1572" s="41">
        <v>7</v>
      </c>
      <c r="O1572" s="41">
        <v>5</v>
      </c>
      <c r="P1572" s="41">
        <v>2</v>
      </c>
      <c r="Q1572" s="41">
        <v>1</v>
      </c>
      <c r="R1572" s="41">
        <v>0</v>
      </c>
      <c r="S1572">
        <v>0</v>
      </c>
      <c r="T1572" s="41">
        <v>2</v>
      </c>
      <c r="U1572" s="41">
        <v>768</v>
      </c>
      <c r="V1572" s="41">
        <v>499</v>
      </c>
      <c r="W1572" s="41">
        <v>309</v>
      </c>
      <c r="X1572" s="41">
        <v>202</v>
      </c>
      <c r="Y1572" s="41">
        <v>128</v>
      </c>
      <c r="Z1572" s="41">
        <v>74</v>
      </c>
      <c r="AA1572" s="41">
        <v>47</v>
      </c>
      <c r="AB1572" s="41">
        <v>30</v>
      </c>
      <c r="AC1572" s="41">
        <v>15</v>
      </c>
      <c r="AD1572" s="41">
        <v>8</v>
      </c>
      <c r="AE1572" s="41">
        <v>3</v>
      </c>
      <c r="AF1572" s="41">
        <v>1</v>
      </c>
      <c r="AG1572" s="41">
        <v>0</v>
      </c>
      <c r="AH1572" s="41">
        <v>0</v>
      </c>
      <c r="AI1572" s="23">
        <v>40.229999999999997</v>
      </c>
    </row>
    <row r="1573" spans="1:35">
      <c r="A1573">
        <v>41000</v>
      </c>
      <c r="B1573" s="41">
        <v>94</v>
      </c>
      <c r="C1573" s="41">
        <v>19</v>
      </c>
      <c r="D1573" s="19">
        <v>95.676000000000002</v>
      </c>
      <c r="E1573" s="23">
        <v>5.4</v>
      </c>
      <c r="F1573" s="41">
        <v>169</v>
      </c>
      <c r="G1573" s="41">
        <v>115</v>
      </c>
      <c r="H1573" s="41">
        <v>86</v>
      </c>
      <c r="I1573" s="41">
        <v>64</v>
      </c>
      <c r="J1573" s="41">
        <v>45</v>
      </c>
      <c r="K1573" s="41">
        <v>21</v>
      </c>
      <c r="L1573" s="41">
        <v>14</v>
      </c>
      <c r="M1573" s="41">
        <v>17</v>
      </c>
      <c r="N1573" s="41">
        <v>4</v>
      </c>
      <c r="O1573" s="41">
        <v>5</v>
      </c>
      <c r="P1573" s="41">
        <v>2</v>
      </c>
      <c r="Q1573" s="41">
        <v>0</v>
      </c>
      <c r="R1573" s="41">
        <v>0</v>
      </c>
      <c r="S1573">
        <v>0</v>
      </c>
      <c r="T1573" s="41">
        <v>2</v>
      </c>
      <c r="U1573" s="41">
        <v>542</v>
      </c>
      <c r="V1573" s="41">
        <v>373</v>
      </c>
      <c r="W1573" s="41">
        <v>258</v>
      </c>
      <c r="X1573" s="41">
        <v>172</v>
      </c>
      <c r="Y1573" s="41">
        <v>108</v>
      </c>
      <c r="Z1573" s="41">
        <v>63</v>
      </c>
      <c r="AA1573" s="41">
        <v>42</v>
      </c>
      <c r="AB1573" s="41">
        <v>28</v>
      </c>
      <c r="AC1573" s="41">
        <v>11</v>
      </c>
      <c r="AD1573" s="41">
        <v>7</v>
      </c>
      <c r="AE1573" s="41">
        <v>2</v>
      </c>
      <c r="AF1573" s="41">
        <v>0</v>
      </c>
      <c r="AG1573" s="41">
        <v>0</v>
      </c>
      <c r="AH1573" s="41">
        <v>0</v>
      </c>
      <c r="AI1573" s="23">
        <v>47.6</v>
      </c>
    </row>
    <row r="1574" spans="1:35">
      <c r="A1574">
        <v>41300</v>
      </c>
      <c r="B1574" s="41">
        <v>95</v>
      </c>
      <c r="C1574" s="41">
        <v>1</v>
      </c>
      <c r="D1574" s="19">
        <v>95.73</v>
      </c>
      <c r="E1574" s="23">
        <v>6</v>
      </c>
      <c r="F1574" s="41">
        <v>131</v>
      </c>
      <c r="G1574" s="41">
        <v>99</v>
      </c>
      <c r="H1574" s="41">
        <v>70</v>
      </c>
      <c r="I1574" s="41">
        <v>53</v>
      </c>
      <c r="J1574" s="41">
        <v>47</v>
      </c>
      <c r="K1574" s="41">
        <v>18</v>
      </c>
      <c r="L1574" s="41">
        <v>11</v>
      </c>
      <c r="M1574" s="41">
        <v>15</v>
      </c>
      <c r="N1574" s="41">
        <v>4</v>
      </c>
      <c r="O1574" s="41">
        <v>6</v>
      </c>
      <c r="P1574" s="41">
        <v>1</v>
      </c>
      <c r="Q1574" s="41">
        <v>0</v>
      </c>
      <c r="R1574" s="41">
        <v>0</v>
      </c>
      <c r="S1574">
        <v>0</v>
      </c>
      <c r="T1574" s="41">
        <v>2</v>
      </c>
      <c r="U1574" s="41">
        <v>455</v>
      </c>
      <c r="V1574" s="41">
        <v>324</v>
      </c>
      <c r="W1574" s="41">
        <v>225</v>
      </c>
      <c r="X1574" s="41">
        <v>155</v>
      </c>
      <c r="Y1574" s="41">
        <v>102</v>
      </c>
      <c r="Z1574" s="41">
        <v>55</v>
      </c>
      <c r="AA1574" s="41">
        <v>37</v>
      </c>
      <c r="AB1574" s="41">
        <v>26</v>
      </c>
      <c r="AC1574" s="41">
        <v>11</v>
      </c>
      <c r="AD1574" s="41">
        <v>7</v>
      </c>
      <c r="AE1574" s="41">
        <v>1</v>
      </c>
      <c r="AF1574" s="41">
        <v>0</v>
      </c>
      <c r="AG1574" s="41">
        <v>0</v>
      </c>
      <c r="AH1574" s="41">
        <v>0</v>
      </c>
      <c r="AI1574" s="23">
        <v>49.45</v>
      </c>
    </row>
    <row r="1575" spans="1:35">
      <c r="A1575">
        <v>41300</v>
      </c>
      <c r="B1575" s="41">
        <v>95</v>
      </c>
      <c r="C1575" s="41">
        <v>2</v>
      </c>
      <c r="D1575" s="19">
        <v>95.79</v>
      </c>
      <c r="E1575" s="23">
        <v>6</v>
      </c>
      <c r="F1575" s="41">
        <v>123</v>
      </c>
      <c r="G1575" s="41">
        <v>71</v>
      </c>
      <c r="H1575" s="41">
        <v>46</v>
      </c>
      <c r="I1575" s="41">
        <v>26</v>
      </c>
      <c r="J1575" s="41">
        <v>13</v>
      </c>
      <c r="K1575" s="41">
        <v>6</v>
      </c>
      <c r="L1575" s="41">
        <v>2</v>
      </c>
      <c r="M1575" s="41">
        <v>4</v>
      </c>
      <c r="N1575" s="41">
        <v>3</v>
      </c>
      <c r="O1575" s="41">
        <v>0</v>
      </c>
      <c r="P1575" s="41">
        <v>0</v>
      </c>
      <c r="Q1575" s="41">
        <v>0</v>
      </c>
      <c r="R1575" s="41">
        <v>0</v>
      </c>
      <c r="S1575">
        <v>0</v>
      </c>
      <c r="T1575" s="41">
        <v>2</v>
      </c>
      <c r="U1575" s="41">
        <v>294</v>
      </c>
      <c r="V1575" s="41">
        <v>171</v>
      </c>
      <c r="W1575" s="41">
        <v>100</v>
      </c>
      <c r="X1575" s="41">
        <v>54</v>
      </c>
      <c r="Y1575" s="41">
        <v>28</v>
      </c>
      <c r="Z1575" s="41">
        <v>15</v>
      </c>
      <c r="AA1575" s="41">
        <v>9</v>
      </c>
      <c r="AB1575" s="41">
        <v>7</v>
      </c>
      <c r="AC1575" s="41">
        <v>3</v>
      </c>
      <c r="AD1575" s="41">
        <v>0</v>
      </c>
      <c r="AE1575" s="41">
        <v>0</v>
      </c>
      <c r="AF1575" s="41">
        <v>0</v>
      </c>
      <c r="AG1575" s="41">
        <v>0</v>
      </c>
      <c r="AH1575" s="41">
        <v>0</v>
      </c>
      <c r="AI1575" s="23">
        <v>34.01</v>
      </c>
    </row>
    <row r="1576" spans="1:35">
      <c r="A1576">
        <v>41300</v>
      </c>
      <c r="B1576" s="41">
        <v>95</v>
      </c>
      <c r="C1576" s="41">
        <v>3</v>
      </c>
      <c r="D1576" s="19">
        <v>95.85</v>
      </c>
      <c r="E1576" s="23">
        <v>6</v>
      </c>
      <c r="F1576" s="41">
        <v>98</v>
      </c>
      <c r="G1576" s="41">
        <v>53</v>
      </c>
      <c r="H1576" s="41">
        <v>36</v>
      </c>
      <c r="I1576" s="41">
        <v>16</v>
      </c>
      <c r="J1576" s="41">
        <v>7</v>
      </c>
      <c r="K1576" s="41">
        <v>6</v>
      </c>
      <c r="L1576" s="41">
        <v>2</v>
      </c>
      <c r="M1576" s="41">
        <v>2</v>
      </c>
      <c r="N1576" s="41">
        <v>2</v>
      </c>
      <c r="O1576" s="41">
        <v>0</v>
      </c>
      <c r="P1576" s="41">
        <v>0</v>
      </c>
      <c r="Q1576" s="41">
        <v>0</v>
      </c>
      <c r="R1576" s="41">
        <v>0</v>
      </c>
      <c r="S1576">
        <v>0</v>
      </c>
      <c r="T1576" s="41">
        <v>2</v>
      </c>
      <c r="U1576" s="41">
        <v>222</v>
      </c>
      <c r="V1576" s="41">
        <v>124</v>
      </c>
      <c r="W1576" s="41">
        <v>71</v>
      </c>
      <c r="X1576" s="41">
        <v>35</v>
      </c>
      <c r="Y1576" s="41">
        <v>19</v>
      </c>
      <c r="Z1576" s="41">
        <v>12</v>
      </c>
      <c r="AA1576" s="41">
        <v>6</v>
      </c>
      <c r="AB1576" s="41">
        <v>4</v>
      </c>
      <c r="AC1576" s="41">
        <v>2</v>
      </c>
      <c r="AD1576" s="41">
        <v>0</v>
      </c>
      <c r="AE1576" s="41">
        <v>0</v>
      </c>
      <c r="AF1576" s="41">
        <v>0</v>
      </c>
      <c r="AG1576" s="41">
        <v>0</v>
      </c>
      <c r="AH1576" s="41">
        <v>0</v>
      </c>
      <c r="AI1576" s="23">
        <v>31.98</v>
      </c>
    </row>
    <row r="1577" spans="1:35">
      <c r="A1577">
        <v>41300</v>
      </c>
      <c r="B1577" s="41">
        <v>95</v>
      </c>
      <c r="C1577" s="41">
        <v>4</v>
      </c>
      <c r="D1577" s="19">
        <v>95.91</v>
      </c>
      <c r="E1577" s="23">
        <v>6</v>
      </c>
      <c r="F1577" s="41">
        <v>109</v>
      </c>
      <c r="G1577" s="41">
        <v>70</v>
      </c>
      <c r="H1577" s="41">
        <v>38</v>
      </c>
      <c r="I1577" s="41">
        <v>13</v>
      </c>
      <c r="J1577" s="41">
        <v>8</v>
      </c>
      <c r="K1577" s="41">
        <v>2</v>
      </c>
      <c r="L1577" s="41">
        <v>1</v>
      </c>
      <c r="M1577" s="41">
        <v>2</v>
      </c>
      <c r="N1577" s="41">
        <v>2</v>
      </c>
      <c r="O1577" s="41">
        <v>0</v>
      </c>
      <c r="P1577" s="41">
        <v>0</v>
      </c>
      <c r="Q1577" s="41">
        <v>0</v>
      </c>
      <c r="R1577" s="41">
        <v>0</v>
      </c>
      <c r="S1577">
        <v>0</v>
      </c>
      <c r="T1577" s="41">
        <v>2</v>
      </c>
      <c r="U1577" s="41">
        <v>245</v>
      </c>
      <c r="V1577" s="41">
        <v>136</v>
      </c>
      <c r="W1577" s="41">
        <v>66</v>
      </c>
      <c r="X1577" s="41">
        <v>28</v>
      </c>
      <c r="Y1577" s="41">
        <v>15</v>
      </c>
      <c r="Z1577" s="41">
        <v>7</v>
      </c>
      <c r="AA1577" s="41">
        <v>5</v>
      </c>
      <c r="AB1577" s="41">
        <v>4</v>
      </c>
      <c r="AC1577" s="41">
        <v>2</v>
      </c>
      <c r="AD1577" s="41">
        <v>0</v>
      </c>
      <c r="AE1577" s="41">
        <v>0</v>
      </c>
      <c r="AF1577" s="41">
        <v>0</v>
      </c>
      <c r="AG1577" s="41">
        <v>0</v>
      </c>
      <c r="AH1577" s="41">
        <v>0</v>
      </c>
      <c r="AI1577" s="23">
        <v>26.94</v>
      </c>
    </row>
    <row r="1578" spans="1:35">
      <c r="A1578">
        <v>41300</v>
      </c>
      <c r="B1578" s="41">
        <v>95</v>
      </c>
      <c r="C1578" s="41">
        <v>5</v>
      </c>
      <c r="D1578" s="19">
        <v>95.97</v>
      </c>
      <c r="E1578" s="23">
        <v>6</v>
      </c>
      <c r="F1578" s="41">
        <v>405</v>
      </c>
      <c r="G1578" s="41">
        <v>292</v>
      </c>
      <c r="H1578" s="41">
        <v>260</v>
      </c>
      <c r="I1578" s="41">
        <v>187</v>
      </c>
      <c r="J1578" s="41">
        <v>104</v>
      </c>
      <c r="K1578" s="41">
        <v>59</v>
      </c>
      <c r="L1578" s="41">
        <v>34</v>
      </c>
      <c r="M1578" s="41">
        <v>19</v>
      </c>
      <c r="N1578" s="41">
        <v>5</v>
      </c>
      <c r="O1578" s="41">
        <v>1</v>
      </c>
      <c r="P1578" s="41">
        <v>1</v>
      </c>
      <c r="Q1578" s="41">
        <v>0</v>
      </c>
      <c r="R1578" s="41">
        <v>0</v>
      </c>
      <c r="S1578">
        <v>0</v>
      </c>
      <c r="T1578" s="41">
        <v>2</v>
      </c>
      <c r="U1578" s="41">
        <v>1367</v>
      </c>
      <c r="V1578" s="41">
        <v>962</v>
      </c>
      <c r="W1578" s="41">
        <v>670</v>
      </c>
      <c r="X1578" s="41">
        <v>410</v>
      </c>
      <c r="Y1578" s="41">
        <v>223</v>
      </c>
      <c r="Z1578" s="41">
        <v>119</v>
      </c>
      <c r="AA1578" s="41">
        <v>60</v>
      </c>
      <c r="AB1578" s="41">
        <v>26</v>
      </c>
      <c r="AC1578" s="41">
        <v>7</v>
      </c>
      <c r="AD1578" s="41">
        <v>2</v>
      </c>
      <c r="AE1578" s="41">
        <v>1</v>
      </c>
      <c r="AF1578" s="41">
        <v>0</v>
      </c>
      <c r="AG1578" s="41">
        <v>0</v>
      </c>
      <c r="AH1578" s="41">
        <v>0</v>
      </c>
      <c r="AI1578" s="23">
        <v>49.01</v>
      </c>
    </row>
    <row r="1579" spans="1:35">
      <c r="A1579">
        <v>41300</v>
      </c>
      <c r="B1579" s="41">
        <v>95</v>
      </c>
      <c r="C1579" s="41">
        <v>6</v>
      </c>
      <c r="D1579" s="19">
        <v>96.03</v>
      </c>
      <c r="E1579" s="23">
        <v>6</v>
      </c>
      <c r="F1579" s="41">
        <v>261</v>
      </c>
      <c r="G1579" s="41">
        <v>170</v>
      </c>
      <c r="H1579" s="41">
        <v>97</v>
      </c>
      <c r="I1579" s="41">
        <v>65</v>
      </c>
      <c r="J1579" s="41">
        <v>47</v>
      </c>
      <c r="K1579" s="41">
        <v>28</v>
      </c>
      <c r="L1579" s="41">
        <v>9</v>
      </c>
      <c r="M1579" s="41">
        <v>6</v>
      </c>
      <c r="N1579" s="41">
        <v>0</v>
      </c>
      <c r="O1579" s="41">
        <v>0</v>
      </c>
      <c r="P1579" s="41">
        <v>0</v>
      </c>
      <c r="Q1579" s="41">
        <v>0</v>
      </c>
      <c r="R1579" s="41">
        <v>0</v>
      </c>
      <c r="S1579">
        <v>0</v>
      </c>
      <c r="T1579" s="41">
        <v>2</v>
      </c>
      <c r="U1579" s="41">
        <v>683</v>
      </c>
      <c r="V1579" s="41">
        <v>422</v>
      </c>
      <c r="W1579" s="41">
        <v>252</v>
      </c>
      <c r="X1579" s="41">
        <v>155</v>
      </c>
      <c r="Y1579" s="41">
        <v>90</v>
      </c>
      <c r="Z1579" s="41">
        <v>43</v>
      </c>
      <c r="AA1579" s="41">
        <v>15</v>
      </c>
      <c r="AB1579" s="41">
        <v>6</v>
      </c>
      <c r="AC1579" s="41">
        <v>0</v>
      </c>
      <c r="AD1579" s="41">
        <v>0</v>
      </c>
      <c r="AE1579" s="41">
        <v>0</v>
      </c>
      <c r="AF1579" s="41">
        <v>0</v>
      </c>
      <c r="AG1579" s="41">
        <v>0</v>
      </c>
      <c r="AH1579" s="41">
        <v>0</v>
      </c>
      <c r="AI1579" s="23">
        <v>36.9</v>
      </c>
    </row>
    <row r="1580" spans="1:35">
      <c r="A1580">
        <v>41300</v>
      </c>
      <c r="B1580" s="41">
        <v>95</v>
      </c>
      <c r="C1580" s="41">
        <v>7</v>
      </c>
      <c r="D1580" s="19">
        <v>96.09</v>
      </c>
      <c r="E1580" s="23">
        <v>6</v>
      </c>
      <c r="F1580" s="41">
        <v>185</v>
      </c>
      <c r="G1580" s="41">
        <v>102</v>
      </c>
      <c r="H1580" s="41">
        <v>70</v>
      </c>
      <c r="I1580" s="41">
        <v>46</v>
      </c>
      <c r="J1580" s="41">
        <v>37</v>
      </c>
      <c r="K1580" s="41">
        <v>27</v>
      </c>
      <c r="L1580" s="41">
        <v>12</v>
      </c>
      <c r="M1580" s="41">
        <v>5</v>
      </c>
      <c r="N1580" s="41">
        <v>0</v>
      </c>
      <c r="O1580" s="41">
        <v>1</v>
      </c>
      <c r="P1580" s="41">
        <v>1</v>
      </c>
      <c r="Q1580" s="41">
        <v>0</v>
      </c>
      <c r="R1580" s="41">
        <v>0</v>
      </c>
      <c r="S1580">
        <v>0</v>
      </c>
      <c r="T1580" s="41">
        <v>2</v>
      </c>
      <c r="U1580" s="41">
        <v>486</v>
      </c>
      <c r="V1580" s="41">
        <v>301</v>
      </c>
      <c r="W1580" s="41">
        <v>199</v>
      </c>
      <c r="X1580" s="41">
        <v>129</v>
      </c>
      <c r="Y1580" s="41">
        <v>83</v>
      </c>
      <c r="Z1580" s="41">
        <v>46</v>
      </c>
      <c r="AA1580" s="41">
        <v>19</v>
      </c>
      <c r="AB1580" s="41">
        <v>7</v>
      </c>
      <c r="AC1580" s="41">
        <v>2</v>
      </c>
      <c r="AD1580" s="41">
        <v>2</v>
      </c>
      <c r="AE1580" s="41">
        <v>1</v>
      </c>
      <c r="AF1580" s="41">
        <v>0</v>
      </c>
      <c r="AG1580" s="41">
        <v>0</v>
      </c>
      <c r="AH1580" s="41">
        <v>0</v>
      </c>
      <c r="AI1580" s="23">
        <v>40.950000000000003</v>
      </c>
    </row>
    <row r="1581" spans="1:35">
      <c r="A1581">
        <v>41300</v>
      </c>
      <c r="B1581" s="41">
        <v>95</v>
      </c>
      <c r="C1581" s="41">
        <v>8</v>
      </c>
      <c r="D1581" s="19">
        <v>96.15</v>
      </c>
      <c r="E1581" s="23">
        <v>6</v>
      </c>
      <c r="F1581" s="41">
        <v>234</v>
      </c>
      <c r="G1581" s="41">
        <v>150</v>
      </c>
      <c r="H1581" s="41">
        <v>116</v>
      </c>
      <c r="I1581" s="41">
        <v>83</v>
      </c>
      <c r="J1581" s="41">
        <v>63</v>
      </c>
      <c r="K1581" s="41">
        <v>27</v>
      </c>
      <c r="L1581" s="41">
        <v>12</v>
      </c>
      <c r="M1581" s="41">
        <v>9</v>
      </c>
      <c r="N1581" s="41">
        <v>1</v>
      </c>
      <c r="O1581" s="41">
        <v>2</v>
      </c>
      <c r="P1581" s="41">
        <v>0</v>
      </c>
      <c r="Q1581" s="41">
        <v>0</v>
      </c>
      <c r="R1581" s="41">
        <v>0</v>
      </c>
      <c r="S1581">
        <v>1</v>
      </c>
      <c r="T1581" s="41">
        <v>2</v>
      </c>
      <c r="U1581" s="41">
        <v>698</v>
      </c>
      <c r="V1581" s="41">
        <v>464</v>
      </c>
      <c r="W1581" s="41">
        <v>314</v>
      </c>
      <c r="X1581" s="41">
        <v>198</v>
      </c>
      <c r="Y1581" s="41">
        <v>115</v>
      </c>
      <c r="Z1581" s="41">
        <v>52</v>
      </c>
      <c r="AA1581" s="41">
        <v>25</v>
      </c>
      <c r="AB1581" s="41">
        <v>13</v>
      </c>
      <c r="AC1581" s="41">
        <v>4</v>
      </c>
      <c r="AD1581" s="41">
        <v>3</v>
      </c>
      <c r="AE1581" s="41">
        <v>1</v>
      </c>
      <c r="AF1581" s="41">
        <v>1</v>
      </c>
      <c r="AG1581" s="41">
        <v>1</v>
      </c>
      <c r="AH1581" s="41">
        <v>1</v>
      </c>
      <c r="AI1581" s="23">
        <v>44.99</v>
      </c>
    </row>
    <row r="1582" spans="1:35">
      <c r="A1582">
        <v>41300</v>
      </c>
      <c r="B1582" s="41">
        <v>95</v>
      </c>
      <c r="C1582" s="41">
        <v>9</v>
      </c>
      <c r="D1582" s="19">
        <v>96.21</v>
      </c>
      <c r="E1582" s="23">
        <v>6</v>
      </c>
      <c r="F1582" s="41">
        <v>115</v>
      </c>
      <c r="G1582" s="41">
        <v>58</v>
      </c>
      <c r="H1582" s="41">
        <v>36</v>
      </c>
      <c r="I1582" s="41">
        <v>20</v>
      </c>
      <c r="J1582" s="41">
        <v>14</v>
      </c>
      <c r="K1582" s="41">
        <v>3</v>
      </c>
      <c r="L1582" s="41">
        <v>4</v>
      </c>
      <c r="M1582" s="41">
        <v>1</v>
      </c>
      <c r="N1582" s="41">
        <v>0</v>
      </c>
      <c r="O1582" s="41">
        <v>1</v>
      </c>
      <c r="P1582" s="41">
        <v>0</v>
      </c>
      <c r="Q1582" s="41">
        <v>0</v>
      </c>
      <c r="R1582" s="41">
        <v>0</v>
      </c>
      <c r="S1582">
        <v>0</v>
      </c>
      <c r="T1582" s="41">
        <v>2</v>
      </c>
      <c r="U1582" s="41">
        <v>252</v>
      </c>
      <c r="V1582" s="41">
        <v>137</v>
      </c>
      <c r="W1582" s="41">
        <v>79</v>
      </c>
      <c r="X1582" s="41">
        <v>43</v>
      </c>
      <c r="Y1582" s="41">
        <v>23</v>
      </c>
      <c r="Z1582" s="41">
        <v>9</v>
      </c>
      <c r="AA1582" s="41">
        <v>6</v>
      </c>
      <c r="AB1582" s="41">
        <v>2</v>
      </c>
      <c r="AC1582" s="41">
        <v>1</v>
      </c>
      <c r="AD1582" s="41">
        <v>1</v>
      </c>
      <c r="AE1582" s="41">
        <v>0</v>
      </c>
      <c r="AF1582" s="41">
        <v>0</v>
      </c>
      <c r="AG1582" s="41">
        <v>0</v>
      </c>
      <c r="AH1582" s="41">
        <v>0</v>
      </c>
      <c r="AI1582" s="23">
        <v>31.35</v>
      </c>
    </row>
    <row r="1583" spans="1:35">
      <c r="A1583">
        <v>41300</v>
      </c>
      <c r="B1583" s="41">
        <v>95</v>
      </c>
      <c r="C1583" s="41">
        <v>10</v>
      </c>
      <c r="D1583" s="19">
        <v>96.27</v>
      </c>
      <c r="E1583" s="23">
        <v>6</v>
      </c>
      <c r="F1583" s="41">
        <v>745</v>
      </c>
      <c r="G1583" s="41">
        <v>457</v>
      </c>
      <c r="H1583" s="41">
        <v>282</v>
      </c>
      <c r="I1583" s="41">
        <v>178</v>
      </c>
      <c r="J1583" s="41">
        <v>96</v>
      </c>
      <c r="K1583" s="41">
        <v>56</v>
      </c>
      <c r="L1583" s="41">
        <v>39</v>
      </c>
      <c r="M1583" s="41">
        <v>16</v>
      </c>
      <c r="N1583" s="41">
        <v>7</v>
      </c>
      <c r="O1583" s="41">
        <v>4</v>
      </c>
      <c r="P1583" s="41">
        <v>1</v>
      </c>
      <c r="Q1583" s="41">
        <v>1</v>
      </c>
      <c r="R1583" s="41">
        <v>0</v>
      </c>
      <c r="S1583">
        <v>0</v>
      </c>
      <c r="T1583" s="41">
        <v>2</v>
      </c>
      <c r="U1583" s="41">
        <v>1882</v>
      </c>
      <c r="V1583" s="41">
        <v>1137</v>
      </c>
      <c r="W1583" s="41">
        <v>680</v>
      </c>
      <c r="X1583" s="41">
        <v>398</v>
      </c>
      <c r="Y1583" s="41">
        <v>220</v>
      </c>
      <c r="Z1583" s="41">
        <v>124</v>
      </c>
      <c r="AA1583" s="41">
        <v>68</v>
      </c>
      <c r="AB1583" s="41">
        <v>29</v>
      </c>
      <c r="AC1583" s="41">
        <v>13</v>
      </c>
      <c r="AD1583" s="41">
        <v>6</v>
      </c>
      <c r="AE1583" s="41">
        <v>2</v>
      </c>
      <c r="AF1583" s="41">
        <v>1</v>
      </c>
      <c r="AG1583" s="41">
        <v>0</v>
      </c>
      <c r="AH1583" s="41">
        <v>0</v>
      </c>
      <c r="AI1583" s="23">
        <v>36.130000000000003</v>
      </c>
    </row>
    <row r="1584" spans="1:35">
      <c r="A1584">
        <v>41300</v>
      </c>
      <c r="B1584" s="41">
        <v>95</v>
      </c>
      <c r="C1584" s="41">
        <v>11</v>
      </c>
      <c r="D1584" s="19">
        <v>96.33</v>
      </c>
      <c r="E1584" s="23">
        <v>6</v>
      </c>
      <c r="F1584" s="41">
        <v>109</v>
      </c>
      <c r="G1584" s="41">
        <v>61</v>
      </c>
      <c r="H1584" s="41">
        <v>51</v>
      </c>
      <c r="I1584" s="41">
        <v>23</v>
      </c>
      <c r="J1584" s="41">
        <v>13</v>
      </c>
      <c r="K1584" s="41">
        <v>9</v>
      </c>
      <c r="L1584" s="41">
        <v>4</v>
      </c>
      <c r="M1584" s="41">
        <v>1</v>
      </c>
      <c r="N1584" s="41">
        <v>1</v>
      </c>
      <c r="O1584" s="41">
        <v>0</v>
      </c>
      <c r="P1584" s="41">
        <v>1</v>
      </c>
      <c r="Q1584" s="41">
        <v>0</v>
      </c>
      <c r="R1584" s="41">
        <v>0</v>
      </c>
      <c r="S1584">
        <v>0</v>
      </c>
      <c r="T1584" s="41">
        <v>2</v>
      </c>
      <c r="U1584" s="41">
        <v>273</v>
      </c>
      <c r="V1584" s="41">
        <v>164</v>
      </c>
      <c r="W1584" s="41">
        <v>103</v>
      </c>
      <c r="X1584" s="41">
        <v>52</v>
      </c>
      <c r="Y1584" s="41">
        <v>29</v>
      </c>
      <c r="Z1584" s="41">
        <v>16</v>
      </c>
      <c r="AA1584" s="41">
        <v>7</v>
      </c>
      <c r="AB1584" s="41">
        <v>3</v>
      </c>
      <c r="AC1584" s="41">
        <v>2</v>
      </c>
      <c r="AD1584" s="41">
        <v>1</v>
      </c>
      <c r="AE1584" s="41">
        <v>1</v>
      </c>
      <c r="AF1584" s="41">
        <v>0</v>
      </c>
      <c r="AG1584" s="41">
        <v>0</v>
      </c>
      <c r="AH1584" s="41">
        <v>0</v>
      </c>
      <c r="AI1584" s="23">
        <v>37.729999999999997</v>
      </c>
    </row>
    <row r="1585" spans="1:35">
      <c r="A1585">
        <v>41300</v>
      </c>
      <c r="B1585" s="41">
        <v>95</v>
      </c>
      <c r="C1585" s="41">
        <v>12</v>
      </c>
      <c r="D1585" s="19">
        <v>96.39</v>
      </c>
      <c r="E1585" s="23">
        <v>6</v>
      </c>
      <c r="F1585" s="41">
        <v>113</v>
      </c>
      <c r="G1585" s="41">
        <v>59</v>
      </c>
      <c r="H1585" s="41">
        <v>42</v>
      </c>
      <c r="I1585" s="41">
        <v>16</v>
      </c>
      <c r="J1585" s="41">
        <v>11</v>
      </c>
      <c r="K1585" s="41">
        <v>2</v>
      </c>
      <c r="L1585" s="41">
        <v>1</v>
      </c>
      <c r="M1585" s="41">
        <v>2</v>
      </c>
      <c r="N1585" s="41">
        <v>0</v>
      </c>
      <c r="O1585" s="41">
        <v>0</v>
      </c>
      <c r="P1585" s="41">
        <v>0</v>
      </c>
      <c r="Q1585" s="41">
        <v>0</v>
      </c>
      <c r="R1585" s="41">
        <v>0</v>
      </c>
      <c r="S1585">
        <v>0</v>
      </c>
      <c r="T1585" s="41">
        <v>2</v>
      </c>
      <c r="U1585" s="41">
        <v>246</v>
      </c>
      <c r="V1585" s="41">
        <v>133</v>
      </c>
      <c r="W1585" s="41">
        <v>74</v>
      </c>
      <c r="X1585" s="41">
        <v>32</v>
      </c>
      <c r="Y1585" s="41">
        <v>16</v>
      </c>
      <c r="Z1585" s="41">
        <v>5</v>
      </c>
      <c r="AA1585" s="41">
        <v>3</v>
      </c>
      <c r="AB1585" s="41">
        <v>2</v>
      </c>
      <c r="AC1585" s="41">
        <v>0</v>
      </c>
      <c r="AD1585" s="41">
        <v>0</v>
      </c>
      <c r="AE1585" s="41">
        <v>0</v>
      </c>
      <c r="AF1585" s="41">
        <v>0</v>
      </c>
      <c r="AG1585" s="41">
        <v>0</v>
      </c>
      <c r="AH1585" s="41">
        <v>0</v>
      </c>
      <c r="AI1585" s="23">
        <v>30.08</v>
      </c>
    </row>
    <row r="1586" spans="1:35">
      <c r="A1586">
        <v>41300</v>
      </c>
      <c r="B1586" s="41">
        <v>95</v>
      </c>
      <c r="C1586" s="41">
        <v>13</v>
      </c>
      <c r="D1586" s="19">
        <v>96.45</v>
      </c>
      <c r="E1586" s="23">
        <v>6</v>
      </c>
      <c r="F1586" s="41">
        <v>730</v>
      </c>
      <c r="G1586" s="41">
        <v>510</v>
      </c>
      <c r="H1586" s="41">
        <v>353</v>
      </c>
      <c r="I1586" s="41">
        <v>202</v>
      </c>
      <c r="J1586" s="41">
        <v>107</v>
      </c>
      <c r="K1586" s="41">
        <v>33</v>
      </c>
      <c r="L1586" s="41">
        <v>18</v>
      </c>
      <c r="M1586" s="41">
        <v>2</v>
      </c>
      <c r="N1586" s="41">
        <v>1</v>
      </c>
      <c r="O1586" s="41">
        <v>1</v>
      </c>
      <c r="P1586" s="41">
        <v>1</v>
      </c>
      <c r="Q1586" s="41">
        <v>2</v>
      </c>
      <c r="R1586" s="41">
        <v>0</v>
      </c>
      <c r="S1586">
        <v>0</v>
      </c>
      <c r="T1586" s="41">
        <v>2</v>
      </c>
      <c r="U1586" s="41">
        <v>1960</v>
      </c>
      <c r="V1586" s="41">
        <v>1230</v>
      </c>
      <c r="W1586" s="41">
        <v>720</v>
      </c>
      <c r="X1586" s="41">
        <v>367</v>
      </c>
      <c r="Y1586" s="41">
        <v>165</v>
      </c>
      <c r="Z1586" s="41">
        <v>58</v>
      </c>
      <c r="AA1586" s="41">
        <v>25</v>
      </c>
      <c r="AB1586" s="41">
        <v>7</v>
      </c>
      <c r="AC1586" s="41">
        <v>5</v>
      </c>
      <c r="AD1586" s="41">
        <v>4</v>
      </c>
      <c r="AE1586" s="41">
        <v>3</v>
      </c>
      <c r="AF1586" s="41">
        <v>2</v>
      </c>
      <c r="AG1586" s="41">
        <v>0</v>
      </c>
      <c r="AH1586" s="41">
        <v>0</v>
      </c>
      <c r="AI1586" s="23">
        <v>36.729999999999997</v>
      </c>
    </row>
    <row r="1587" spans="1:35">
      <c r="A1587">
        <v>41300</v>
      </c>
      <c r="B1587" s="41">
        <v>95</v>
      </c>
      <c r="C1587" s="41">
        <v>14</v>
      </c>
      <c r="D1587" s="19">
        <v>96.51</v>
      </c>
      <c r="E1587" s="23">
        <v>6</v>
      </c>
      <c r="F1587" s="41">
        <v>515</v>
      </c>
      <c r="G1587" s="41">
        <v>341</v>
      </c>
      <c r="H1587" s="41">
        <v>198</v>
      </c>
      <c r="I1587" s="41">
        <v>112</v>
      </c>
      <c r="J1587" s="41">
        <v>74</v>
      </c>
      <c r="K1587" s="41">
        <v>34</v>
      </c>
      <c r="L1587" s="41">
        <v>14</v>
      </c>
      <c r="M1587" s="41">
        <v>4</v>
      </c>
      <c r="N1587" s="41">
        <v>1</v>
      </c>
      <c r="O1587" s="41">
        <v>0</v>
      </c>
      <c r="P1587" s="41">
        <v>1</v>
      </c>
      <c r="Q1587" s="41">
        <v>0</v>
      </c>
      <c r="R1587" s="41">
        <v>0</v>
      </c>
      <c r="S1587">
        <v>0</v>
      </c>
      <c r="T1587" s="41">
        <v>2</v>
      </c>
      <c r="U1587" s="41">
        <v>1294</v>
      </c>
      <c r="V1587" s="41">
        <v>779</v>
      </c>
      <c r="W1587" s="41">
        <v>438</v>
      </c>
      <c r="X1587" s="41">
        <v>240</v>
      </c>
      <c r="Y1587" s="41">
        <v>128</v>
      </c>
      <c r="Z1587" s="41">
        <v>54</v>
      </c>
      <c r="AA1587" s="41">
        <v>20</v>
      </c>
      <c r="AB1587" s="41">
        <v>6</v>
      </c>
      <c r="AC1587" s="41">
        <v>2</v>
      </c>
      <c r="AD1587" s="41">
        <v>1</v>
      </c>
      <c r="AE1587" s="41">
        <v>1</v>
      </c>
      <c r="AF1587" s="41">
        <v>0</v>
      </c>
      <c r="AG1587" s="41">
        <v>0</v>
      </c>
      <c r="AH1587" s="41">
        <v>0</v>
      </c>
      <c r="AI1587" s="23">
        <v>33.85</v>
      </c>
    </row>
    <row r="1588" spans="1:35">
      <c r="A1588">
        <v>41300</v>
      </c>
      <c r="B1588" s="41">
        <v>95</v>
      </c>
      <c r="C1588" s="41">
        <v>15</v>
      </c>
      <c r="D1588" s="19">
        <v>96.57</v>
      </c>
      <c r="E1588" s="23">
        <v>6</v>
      </c>
      <c r="F1588" s="41">
        <v>279</v>
      </c>
      <c r="G1588" s="41">
        <v>197</v>
      </c>
      <c r="H1588" s="41">
        <v>163</v>
      </c>
      <c r="I1588" s="41">
        <v>92</v>
      </c>
      <c r="J1588" s="41">
        <v>72</v>
      </c>
      <c r="K1588" s="41">
        <v>37</v>
      </c>
      <c r="L1588" s="41">
        <v>22</v>
      </c>
      <c r="M1588" s="41">
        <v>15</v>
      </c>
      <c r="N1588" s="41">
        <v>2</v>
      </c>
      <c r="O1588" s="41">
        <v>2</v>
      </c>
      <c r="P1588" s="41">
        <v>0</v>
      </c>
      <c r="Q1588" s="41">
        <v>0</v>
      </c>
      <c r="R1588" s="41">
        <v>0</v>
      </c>
      <c r="S1588">
        <v>1</v>
      </c>
      <c r="T1588" s="41">
        <v>2</v>
      </c>
      <c r="U1588" s="41">
        <v>882</v>
      </c>
      <c r="V1588" s="41">
        <v>603</v>
      </c>
      <c r="W1588" s="41">
        <v>406</v>
      </c>
      <c r="X1588" s="41">
        <v>243</v>
      </c>
      <c r="Y1588" s="41">
        <v>151</v>
      </c>
      <c r="Z1588" s="41">
        <v>79</v>
      </c>
      <c r="AA1588" s="41">
        <v>42</v>
      </c>
      <c r="AB1588" s="41">
        <v>20</v>
      </c>
      <c r="AC1588" s="41">
        <v>5</v>
      </c>
      <c r="AD1588" s="41">
        <v>3</v>
      </c>
      <c r="AE1588" s="41">
        <v>1</v>
      </c>
      <c r="AF1588" s="41">
        <v>1</v>
      </c>
      <c r="AG1588" s="41">
        <v>1</v>
      </c>
      <c r="AH1588" s="41">
        <v>1</v>
      </c>
      <c r="AI1588" s="23">
        <v>46.03</v>
      </c>
    </row>
    <row r="1589" spans="1:35">
      <c r="A1589">
        <v>41300</v>
      </c>
      <c r="B1589" s="41">
        <v>95</v>
      </c>
      <c r="C1589" s="41">
        <v>16</v>
      </c>
      <c r="D1589" s="19">
        <v>96.63</v>
      </c>
      <c r="E1589" s="23">
        <v>4</v>
      </c>
      <c r="F1589" s="41">
        <v>134</v>
      </c>
      <c r="G1589" s="41">
        <v>81</v>
      </c>
      <c r="H1589" s="41">
        <v>43</v>
      </c>
      <c r="I1589" s="41">
        <v>43</v>
      </c>
      <c r="J1589" s="41">
        <v>22</v>
      </c>
      <c r="K1589" s="41">
        <v>12</v>
      </c>
      <c r="L1589" s="41">
        <v>4</v>
      </c>
      <c r="M1589" s="41">
        <v>3</v>
      </c>
      <c r="N1589" s="41">
        <v>1</v>
      </c>
      <c r="O1589" s="41">
        <v>0</v>
      </c>
      <c r="P1589" s="41">
        <v>1</v>
      </c>
      <c r="Q1589" s="41">
        <v>0</v>
      </c>
      <c r="R1589" s="41">
        <v>0</v>
      </c>
      <c r="S1589">
        <v>0</v>
      </c>
      <c r="T1589" s="41">
        <v>2</v>
      </c>
      <c r="U1589" s="41">
        <v>344</v>
      </c>
      <c r="V1589" s="41">
        <v>210</v>
      </c>
      <c r="W1589" s="41">
        <v>129</v>
      </c>
      <c r="X1589" s="41">
        <v>86</v>
      </c>
      <c r="Y1589" s="41">
        <v>43</v>
      </c>
      <c r="Z1589" s="41">
        <v>21</v>
      </c>
      <c r="AA1589" s="41">
        <v>9</v>
      </c>
      <c r="AB1589" s="41">
        <v>5</v>
      </c>
      <c r="AC1589" s="41">
        <v>2</v>
      </c>
      <c r="AD1589" s="41">
        <v>1</v>
      </c>
      <c r="AE1589" s="41">
        <v>1</v>
      </c>
      <c r="AF1589" s="41">
        <v>0</v>
      </c>
      <c r="AG1589" s="41">
        <v>0</v>
      </c>
      <c r="AH1589" s="41">
        <v>0</v>
      </c>
      <c r="AI1589" s="23">
        <v>37.5</v>
      </c>
    </row>
    <row r="1590" spans="1:35">
      <c r="A1590">
        <v>41300</v>
      </c>
      <c r="B1590" s="41">
        <v>95</v>
      </c>
      <c r="C1590" s="41">
        <v>17</v>
      </c>
      <c r="D1590" s="19">
        <v>96.67</v>
      </c>
      <c r="E1590" s="23">
        <v>4</v>
      </c>
      <c r="F1590" s="41">
        <v>236</v>
      </c>
      <c r="G1590" s="41">
        <v>116</v>
      </c>
      <c r="H1590" s="41">
        <v>69</v>
      </c>
      <c r="I1590" s="41">
        <v>26</v>
      </c>
      <c r="J1590" s="41">
        <v>15</v>
      </c>
      <c r="K1590" s="41">
        <v>8</v>
      </c>
      <c r="L1590" s="41">
        <v>2</v>
      </c>
      <c r="M1590" s="41">
        <v>3</v>
      </c>
      <c r="N1590" s="41">
        <v>2</v>
      </c>
      <c r="O1590" s="41">
        <v>0</v>
      </c>
      <c r="P1590" s="41">
        <v>0</v>
      </c>
      <c r="Q1590" s="41">
        <v>0</v>
      </c>
      <c r="R1590" s="41">
        <v>0</v>
      </c>
      <c r="S1590">
        <v>0</v>
      </c>
      <c r="T1590" s="41">
        <v>2</v>
      </c>
      <c r="U1590" s="41">
        <v>477</v>
      </c>
      <c r="V1590" s="41">
        <v>241</v>
      </c>
      <c r="W1590" s="41">
        <v>125</v>
      </c>
      <c r="X1590" s="41">
        <v>56</v>
      </c>
      <c r="Y1590" s="41">
        <v>30</v>
      </c>
      <c r="Z1590" s="41">
        <v>15</v>
      </c>
      <c r="AA1590" s="41">
        <v>7</v>
      </c>
      <c r="AB1590" s="41">
        <v>5</v>
      </c>
      <c r="AC1590" s="41">
        <v>2</v>
      </c>
      <c r="AD1590" s="41">
        <v>0</v>
      </c>
      <c r="AE1590" s="41">
        <v>0</v>
      </c>
      <c r="AF1590" s="41">
        <v>0</v>
      </c>
      <c r="AG1590" s="41">
        <v>0</v>
      </c>
      <c r="AH1590" s="41">
        <v>0</v>
      </c>
      <c r="AI1590" s="23">
        <v>26.21</v>
      </c>
    </row>
    <row r="1591" spans="1:35">
      <c r="A1591">
        <v>41100</v>
      </c>
      <c r="B1591" s="41">
        <v>96</v>
      </c>
      <c r="C1591" s="41">
        <v>1</v>
      </c>
      <c r="D1591" s="19">
        <v>96.71</v>
      </c>
      <c r="E1591" s="23">
        <v>5.4</v>
      </c>
      <c r="F1591" s="41">
        <v>163</v>
      </c>
      <c r="G1591" s="41">
        <v>118</v>
      </c>
      <c r="H1591" s="41">
        <v>59</v>
      </c>
      <c r="I1591" s="41">
        <v>37</v>
      </c>
      <c r="J1591" s="41">
        <v>23</v>
      </c>
      <c r="K1591" s="41">
        <v>14</v>
      </c>
      <c r="L1591" s="41">
        <v>11</v>
      </c>
      <c r="M1591" s="41">
        <v>3</v>
      </c>
      <c r="N1591" s="41">
        <v>2</v>
      </c>
      <c r="O1591" s="41">
        <v>2</v>
      </c>
      <c r="P1591" s="41">
        <v>1</v>
      </c>
      <c r="Q1591" s="41">
        <v>0</v>
      </c>
      <c r="R1591" s="41">
        <v>0</v>
      </c>
      <c r="S1591">
        <v>1</v>
      </c>
      <c r="T1591" s="41">
        <v>2</v>
      </c>
      <c r="U1591" s="41">
        <v>434</v>
      </c>
      <c r="V1591" s="41">
        <v>271</v>
      </c>
      <c r="W1591" s="41">
        <v>153</v>
      </c>
      <c r="X1591" s="41">
        <v>94</v>
      </c>
      <c r="Y1591" s="41">
        <v>57</v>
      </c>
      <c r="Z1591" s="41">
        <v>34</v>
      </c>
      <c r="AA1591" s="41">
        <v>20</v>
      </c>
      <c r="AB1591" s="41">
        <v>9</v>
      </c>
      <c r="AC1591" s="41">
        <v>6</v>
      </c>
      <c r="AD1591" s="41">
        <v>4</v>
      </c>
      <c r="AE1591" s="41">
        <v>2</v>
      </c>
      <c r="AF1591" s="41">
        <v>1</v>
      </c>
      <c r="AG1591" s="41">
        <v>1</v>
      </c>
      <c r="AH1591" s="41">
        <v>1</v>
      </c>
      <c r="AI1591" s="23">
        <v>35.25</v>
      </c>
    </row>
    <row r="1592" spans="1:35">
      <c r="A1592">
        <v>41100</v>
      </c>
      <c r="B1592" s="41">
        <v>96</v>
      </c>
      <c r="C1592" s="41">
        <v>2</v>
      </c>
      <c r="D1592" s="19">
        <v>96.763999999999996</v>
      </c>
      <c r="E1592" s="23">
        <v>5.4</v>
      </c>
      <c r="F1592" s="41">
        <v>331</v>
      </c>
      <c r="G1592" s="41">
        <v>284</v>
      </c>
      <c r="H1592" s="41">
        <v>201</v>
      </c>
      <c r="I1592" s="41">
        <v>131</v>
      </c>
      <c r="J1592" s="41">
        <v>96</v>
      </c>
      <c r="K1592" s="41">
        <v>61</v>
      </c>
      <c r="L1592" s="41">
        <v>36</v>
      </c>
      <c r="M1592" s="41">
        <v>23</v>
      </c>
      <c r="N1592" s="41">
        <v>10</v>
      </c>
      <c r="O1592" s="41">
        <v>2</v>
      </c>
      <c r="P1592" s="41">
        <v>1</v>
      </c>
      <c r="Q1592" s="41">
        <v>1</v>
      </c>
      <c r="R1592" s="41">
        <v>0</v>
      </c>
      <c r="S1592">
        <v>2</v>
      </c>
      <c r="T1592" s="41">
        <v>2</v>
      </c>
      <c r="U1592" s="41">
        <v>1179</v>
      </c>
      <c r="V1592" s="41">
        <v>848</v>
      </c>
      <c r="W1592" s="41">
        <v>564</v>
      </c>
      <c r="X1592" s="41">
        <v>363</v>
      </c>
      <c r="Y1592" s="41">
        <v>232</v>
      </c>
      <c r="Z1592" s="41">
        <v>136</v>
      </c>
      <c r="AA1592" s="41">
        <v>75</v>
      </c>
      <c r="AB1592" s="41">
        <v>39</v>
      </c>
      <c r="AC1592" s="41">
        <v>16</v>
      </c>
      <c r="AD1592" s="41">
        <v>6</v>
      </c>
      <c r="AE1592" s="41">
        <v>4</v>
      </c>
      <c r="AF1592" s="41">
        <v>3</v>
      </c>
      <c r="AG1592" s="41">
        <v>2</v>
      </c>
      <c r="AH1592" s="41">
        <v>2</v>
      </c>
      <c r="AI1592" s="23">
        <v>47.84</v>
      </c>
    </row>
    <row r="1593" spans="1:35">
      <c r="A1593">
        <v>41100</v>
      </c>
      <c r="B1593" s="41">
        <v>96</v>
      </c>
      <c r="C1593" s="41">
        <v>3</v>
      </c>
      <c r="D1593" s="19">
        <v>96.817999999999998</v>
      </c>
      <c r="E1593" s="23">
        <v>5.4</v>
      </c>
      <c r="F1593" s="41">
        <v>930</v>
      </c>
      <c r="G1593" s="41">
        <v>568</v>
      </c>
      <c r="H1593" s="41">
        <v>332</v>
      </c>
      <c r="I1593" s="41">
        <v>167</v>
      </c>
      <c r="J1593" s="41">
        <v>97</v>
      </c>
      <c r="K1593" s="41">
        <v>42</v>
      </c>
      <c r="L1593" s="41">
        <v>20</v>
      </c>
      <c r="M1593" s="41">
        <v>16</v>
      </c>
      <c r="N1593" s="41">
        <v>2</v>
      </c>
      <c r="O1593" s="41">
        <v>1</v>
      </c>
      <c r="P1593" s="41">
        <v>2</v>
      </c>
      <c r="Q1593" s="41">
        <v>0</v>
      </c>
      <c r="R1593" s="41">
        <v>0</v>
      </c>
      <c r="S1593">
        <v>0</v>
      </c>
      <c r="T1593" s="41">
        <v>2</v>
      </c>
      <c r="U1593" s="41">
        <v>2177</v>
      </c>
      <c r="V1593" s="41">
        <v>1247</v>
      </c>
      <c r="W1593" s="41">
        <v>679</v>
      </c>
      <c r="X1593" s="41">
        <v>347</v>
      </c>
      <c r="Y1593" s="41">
        <v>180</v>
      </c>
      <c r="Z1593" s="41">
        <v>83</v>
      </c>
      <c r="AA1593" s="41">
        <v>41</v>
      </c>
      <c r="AB1593" s="41">
        <v>21</v>
      </c>
      <c r="AC1593" s="41">
        <v>5</v>
      </c>
      <c r="AD1593" s="41">
        <v>3</v>
      </c>
      <c r="AE1593" s="41">
        <v>2</v>
      </c>
      <c r="AF1593" s="41">
        <v>0</v>
      </c>
      <c r="AG1593" s="41">
        <v>0</v>
      </c>
      <c r="AH1593" s="41">
        <v>0</v>
      </c>
      <c r="AI1593" s="23">
        <v>31.19</v>
      </c>
    </row>
    <row r="1594" spans="1:35">
      <c r="A1594">
        <v>41100</v>
      </c>
      <c r="B1594" s="41">
        <v>96</v>
      </c>
      <c r="C1594" s="41">
        <v>4</v>
      </c>
      <c r="D1594" s="19">
        <v>96.872</v>
      </c>
      <c r="E1594" s="23">
        <v>5.4</v>
      </c>
      <c r="F1594" s="41">
        <v>403</v>
      </c>
      <c r="G1594" s="41">
        <v>262</v>
      </c>
      <c r="H1594" s="41">
        <v>209</v>
      </c>
      <c r="I1594" s="41">
        <v>124</v>
      </c>
      <c r="J1594" s="41">
        <v>63</v>
      </c>
      <c r="K1594" s="41">
        <v>28</v>
      </c>
      <c r="L1594" s="41">
        <v>13</v>
      </c>
      <c r="M1594" s="41">
        <v>8</v>
      </c>
      <c r="N1594" s="41">
        <v>2</v>
      </c>
      <c r="O1594" s="41">
        <v>1</v>
      </c>
      <c r="P1594" s="41">
        <v>2</v>
      </c>
      <c r="Q1594" s="41">
        <v>0</v>
      </c>
      <c r="R1594" s="41">
        <v>0</v>
      </c>
      <c r="S1594">
        <v>0</v>
      </c>
      <c r="T1594" s="41">
        <v>2</v>
      </c>
      <c r="U1594" s="41">
        <v>1115</v>
      </c>
      <c r="V1594" s="41">
        <v>712</v>
      </c>
      <c r="W1594" s="41">
        <v>450</v>
      </c>
      <c r="X1594" s="41">
        <v>241</v>
      </c>
      <c r="Y1594" s="41">
        <v>117</v>
      </c>
      <c r="Z1594" s="41">
        <v>54</v>
      </c>
      <c r="AA1594" s="41">
        <v>26</v>
      </c>
      <c r="AB1594" s="41">
        <v>13</v>
      </c>
      <c r="AC1594" s="41">
        <v>5</v>
      </c>
      <c r="AD1594" s="41">
        <v>3</v>
      </c>
      <c r="AE1594" s="41">
        <v>2</v>
      </c>
      <c r="AF1594" s="41">
        <v>0</v>
      </c>
      <c r="AG1594" s="41">
        <v>0</v>
      </c>
      <c r="AH1594" s="41">
        <v>0</v>
      </c>
      <c r="AI1594" s="23">
        <v>40.36</v>
      </c>
    </row>
    <row r="1595" spans="1:35">
      <c r="A1595">
        <v>41100</v>
      </c>
      <c r="B1595" s="41">
        <v>96</v>
      </c>
      <c r="C1595" s="41">
        <v>5</v>
      </c>
      <c r="D1595" s="19">
        <v>96.926000000000002</v>
      </c>
      <c r="E1595" s="23">
        <v>5.4</v>
      </c>
      <c r="F1595" s="41">
        <v>141</v>
      </c>
      <c r="G1595" s="41">
        <v>85</v>
      </c>
      <c r="H1595" s="41">
        <v>46</v>
      </c>
      <c r="I1595" s="41">
        <v>29</v>
      </c>
      <c r="J1595" s="41">
        <v>11</v>
      </c>
      <c r="K1595" s="41">
        <v>8</v>
      </c>
      <c r="L1595" s="41">
        <v>3</v>
      </c>
      <c r="M1595" s="41">
        <v>1</v>
      </c>
      <c r="N1595" s="41">
        <v>0</v>
      </c>
      <c r="O1595" s="41">
        <v>1</v>
      </c>
      <c r="P1595" s="41">
        <v>0</v>
      </c>
      <c r="Q1595" s="41">
        <v>0</v>
      </c>
      <c r="R1595" s="41">
        <v>0</v>
      </c>
      <c r="S1595">
        <v>0</v>
      </c>
      <c r="T1595" s="41">
        <v>2</v>
      </c>
      <c r="U1595" s="41">
        <v>325</v>
      </c>
      <c r="V1595" s="41">
        <v>184</v>
      </c>
      <c r="W1595" s="41">
        <v>99</v>
      </c>
      <c r="X1595" s="41">
        <v>53</v>
      </c>
      <c r="Y1595" s="41">
        <v>24</v>
      </c>
      <c r="Z1595" s="41">
        <v>13</v>
      </c>
      <c r="AA1595" s="41">
        <v>5</v>
      </c>
      <c r="AB1595" s="41">
        <v>2</v>
      </c>
      <c r="AC1595" s="41">
        <v>1</v>
      </c>
      <c r="AD1595" s="41">
        <v>1</v>
      </c>
      <c r="AE1595" s="41">
        <v>0</v>
      </c>
      <c r="AF1595" s="41">
        <v>0</v>
      </c>
      <c r="AG1595" s="41">
        <v>0</v>
      </c>
      <c r="AH1595" s="41">
        <v>0</v>
      </c>
      <c r="AI1595" s="23">
        <v>30.46</v>
      </c>
    </row>
    <row r="1596" spans="1:35">
      <c r="A1596">
        <v>41100</v>
      </c>
      <c r="B1596" s="41">
        <v>96</v>
      </c>
      <c r="C1596" s="41">
        <v>6</v>
      </c>
      <c r="D1596" s="19">
        <v>96.98</v>
      </c>
      <c r="E1596" s="23">
        <v>5.4</v>
      </c>
      <c r="F1596" s="41">
        <v>150</v>
      </c>
      <c r="G1596" s="41">
        <v>93</v>
      </c>
      <c r="H1596" s="41">
        <v>61</v>
      </c>
      <c r="I1596" s="41">
        <v>42</v>
      </c>
      <c r="J1596" s="41">
        <v>20</v>
      </c>
      <c r="K1596" s="41">
        <v>7</v>
      </c>
      <c r="L1596" s="41">
        <v>7</v>
      </c>
      <c r="M1596" s="41">
        <v>6</v>
      </c>
      <c r="N1596" s="41">
        <v>0</v>
      </c>
      <c r="O1596" s="41">
        <v>0</v>
      </c>
      <c r="P1596" s="41">
        <v>2</v>
      </c>
      <c r="Q1596" s="41">
        <v>0</v>
      </c>
      <c r="R1596" s="41">
        <v>0</v>
      </c>
      <c r="S1596">
        <v>1</v>
      </c>
      <c r="T1596" s="41">
        <v>2</v>
      </c>
      <c r="U1596" s="41">
        <v>389</v>
      </c>
      <c r="V1596" s="41">
        <v>239</v>
      </c>
      <c r="W1596" s="41">
        <v>146</v>
      </c>
      <c r="X1596" s="41">
        <v>85</v>
      </c>
      <c r="Y1596" s="41">
        <v>43</v>
      </c>
      <c r="Z1596" s="41">
        <v>23</v>
      </c>
      <c r="AA1596" s="41">
        <v>16</v>
      </c>
      <c r="AB1596" s="41">
        <v>9</v>
      </c>
      <c r="AC1596" s="41">
        <v>3</v>
      </c>
      <c r="AD1596" s="41">
        <v>3</v>
      </c>
      <c r="AE1596" s="41">
        <v>3</v>
      </c>
      <c r="AF1596" s="41">
        <v>1</v>
      </c>
      <c r="AG1596" s="41">
        <v>1</v>
      </c>
      <c r="AH1596" s="41">
        <v>1</v>
      </c>
      <c r="AI1596" s="23">
        <v>37.53</v>
      </c>
    </row>
    <row r="1597" spans="1:35">
      <c r="A1597">
        <v>41100</v>
      </c>
      <c r="B1597" s="41">
        <v>96</v>
      </c>
      <c r="C1597" s="41">
        <v>7</v>
      </c>
      <c r="D1597" s="19">
        <v>97.034000000000006</v>
      </c>
      <c r="E1597" s="23">
        <v>5.4</v>
      </c>
      <c r="F1597" s="41">
        <v>134</v>
      </c>
      <c r="G1597" s="41">
        <v>95</v>
      </c>
      <c r="H1597" s="41">
        <v>59</v>
      </c>
      <c r="I1597" s="41">
        <v>26</v>
      </c>
      <c r="J1597" s="41">
        <v>16</v>
      </c>
      <c r="K1597" s="41">
        <v>11</v>
      </c>
      <c r="L1597" s="41">
        <v>9</v>
      </c>
      <c r="M1597" s="41">
        <v>5</v>
      </c>
      <c r="N1597" s="41">
        <v>1</v>
      </c>
      <c r="O1597" s="41">
        <v>1</v>
      </c>
      <c r="P1597" s="41">
        <v>0</v>
      </c>
      <c r="Q1597" s="41">
        <v>0</v>
      </c>
      <c r="R1597" s="41">
        <v>0</v>
      </c>
      <c r="S1597">
        <v>0</v>
      </c>
      <c r="T1597" s="41">
        <v>2</v>
      </c>
      <c r="U1597" s="41">
        <v>357</v>
      </c>
      <c r="V1597" s="41">
        <v>223</v>
      </c>
      <c r="W1597" s="41">
        <v>128</v>
      </c>
      <c r="X1597" s="41">
        <v>69</v>
      </c>
      <c r="Y1597" s="41">
        <v>43</v>
      </c>
      <c r="Z1597" s="41">
        <v>27</v>
      </c>
      <c r="AA1597" s="41">
        <v>16</v>
      </c>
      <c r="AB1597" s="41">
        <v>7</v>
      </c>
      <c r="AC1597" s="41">
        <v>2</v>
      </c>
      <c r="AD1597" s="41">
        <v>1</v>
      </c>
      <c r="AE1597" s="41">
        <v>0</v>
      </c>
      <c r="AF1597" s="41">
        <v>0</v>
      </c>
      <c r="AG1597" s="41">
        <v>0</v>
      </c>
      <c r="AH1597" s="41">
        <v>0</v>
      </c>
      <c r="AI1597" s="23">
        <v>35.85</v>
      </c>
    </row>
    <row r="1598" spans="1:35">
      <c r="A1598">
        <v>41100</v>
      </c>
      <c r="B1598" s="41">
        <v>96</v>
      </c>
      <c r="C1598" s="41">
        <v>8</v>
      </c>
      <c r="D1598" s="19">
        <v>97.087999999999994</v>
      </c>
      <c r="E1598" s="23">
        <v>5.4</v>
      </c>
      <c r="F1598" s="41">
        <v>245</v>
      </c>
      <c r="G1598" s="41">
        <v>167</v>
      </c>
      <c r="H1598" s="41">
        <v>115</v>
      </c>
      <c r="I1598" s="41">
        <v>89</v>
      </c>
      <c r="J1598" s="41">
        <v>57</v>
      </c>
      <c r="K1598" s="41">
        <v>22</v>
      </c>
      <c r="L1598" s="41">
        <v>20</v>
      </c>
      <c r="M1598" s="41">
        <v>9</v>
      </c>
      <c r="N1598" s="41">
        <v>2</v>
      </c>
      <c r="O1598" s="41">
        <v>2</v>
      </c>
      <c r="P1598" s="41">
        <v>0</v>
      </c>
      <c r="Q1598" s="41">
        <v>0</v>
      </c>
      <c r="R1598" s="41">
        <v>0</v>
      </c>
      <c r="S1598">
        <v>0</v>
      </c>
      <c r="T1598" s="41">
        <v>2</v>
      </c>
      <c r="U1598" s="41">
        <v>728</v>
      </c>
      <c r="V1598" s="41">
        <v>483</v>
      </c>
      <c r="W1598" s="41">
        <v>316</v>
      </c>
      <c r="X1598" s="41">
        <v>201</v>
      </c>
      <c r="Y1598" s="41">
        <v>112</v>
      </c>
      <c r="Z1598" s="41">
        <v>55</v>
      </c>
      <c r="AA1598" s="41">
        <v>33</v>
      </c>
      <c r="AB1598" s="41">
        <v>13</v>
      </c>
      <c r="AC1598" s="41">
        <v>4</v>
      </c>
      <c r="AD1598" s="41">
        <v>2</v>
      </c>
      <c r="AE1598" s="41">
        <v>0</v>
      </c>
      <c r="AF1598" s="41">
        <v>0</v>
      </c>
      <c r="AG1598" s="41">
        <v>0</v>
      </c>
      <c r="AH1598" s="41">
        <v>0</v>
      </c>
      <c r="AI1598" s="23">
        <v>43.41</v>
      </c>
    </row>
    <row r="1599" spans="1:35">
      <c r="A1599">
        <v>41100</v>
      </c>
      <c r="B1599" s="41">
        <v>96</v>
      </c>
      <c r="C1599" s="41">
        <v>9</v>
      </c>
      <c r="D1599" s="19">
        <v>97.141999999999996</v>
      </c>
      <c r="E1599" s="23">
        <v>5.4</v>
      </c>
      <c r="F1599" s="41">
        <v>657</v>
      </c>
      <c r="G1599" s="41">
        <v>400</v>
      </c>
      <c r="H1599" s="41">
        <v>252</v>
      </c>
      <c r="I1599" s="41">
        <v>138</v>
      </c>
      <c r="J1599" s="41">
        <v>71</v>
      </c>
      <c r="K1599" s="41">
        <v>25</v>
      </c>
      <c r="L1599" s="41">
        <v>12</v>
      </c>
      <c r="M1599" s="41">
        <v>8</v>
      </c>
      <c r="N1599" s="41">
        <v>8</v>
      </c>
      <c r="O1599" s="41">
        <v>1</v>
      </c>
      <c r="P1599" s="41">
        <v>0</v>
      </c>
      <c r="Q1599" s="41">
        <v>0</v>
      </c>
      <c r="R1599" s="41">
        <v>0</v>
      </c>
      <c r="S1599">
        <v>0</v>
      </c>
      <c r="T1599" s="41">
        <v>2</v>
      </c>
      <c r="U1599" s="41">
        <v>1572</v>
      </c>
      <c r="V1599" s="41">
        <v>915</v>
      </c>
      <c r="W1599" s="41">
        <v>515</v>
      </c>
      <c r="X1599" s="41">
        <v>263</v>
      </c>
      <c r="Y1599" s="41">
        <v>125</v>
      </c>
      <c r="Z1599" s="41">
        <v>54</v>
      </c>
      <c r="AA1599" s="41">
        <v>29</v>
      </c>
      <c r="AB1599" s="41">
        <v>17</v>
      </c>
      <c r="AC1599" s="41">
        <v>9</v>
      </c>
      <c r="AD1599" s="41">
        <v>1</v>
      </c>
      <c r="AE1599" s="41">
        <v>0</v>
      </c>
      <c r="AF1599" s="41">
        <v>0</v>
      </c>
      <c r="AG1599" s="41">
        <v>0</v>
      </c>
      <c r="AH1599" s="41">
        <v>0</v>
      </c>
      <c r="AI1599" s="23">
        <v>32.76</v>
      </c>
    </row>
    <row r="1600" spans="1:35">
      <c r="A1600">
        <v>41100</v>
      </c>
      <c r="B1600" s="41">
        <v>96</v>
      </c>
      <c r="C1600" s="41">
        <v>10</v>
      </c>
      <c r="D1600" s="19">
        <v>97.195999999999998</v>
      </c>
      <c r="E1600" s="23">
        <v>5.4</v>
      </c>
      <c r="F1600" s="41">
        <v>188</v>
      </c>
      <c r="G1600" s="41">
        <v>97</v>
      </c>
      <c r="H1600" s="41">
        <v>70</v>
      </c>
      <c r="I1600" s="41">
        <v>44</v>
      </c>
      <c r="J1600" s="41">
        <v>22</v>
      </c>
      <c r="K1600" s="41">
        <v>18</v>
      </c>
      <c r="L1600" s="41">
        <v>3</v>
      </c>
      <c r="M1600" s="41">
        <v>4</v>
      </c>
      <c r="N1600" s="41">
        <v>0</v>
      </c>
      <c r="O1600" s="41">
        <v>2</v>
      </c>
      <c r="P1600" s="41">
        <v>0</v>
      </c>
      <c r="Q1600" s="41">
        <v>0</v>
      </c>
      <c r="R1600" s="41">
        <v>0</v>
      </c>
      <c r="S1600">
        <v>0</v>
      </c>
      <c r="T1600" s="41">
        <v>2</v>
      </c>
      <c r="U1600" s="41">
        <v>448</v>
      </c>
      <c r="V1600" s="41">
        <v>260</v>
      </c>
      <c r="W1600" s="41">
        <v>163</v>
      </c>
      <c r="X1600" s="41">
        <v>93</v>
      </c>
      <c r="Y1600" s="41">
        <v>49</v>
      </c>
      <c r="Z1600" s="41">
        <v>27</v>
      </c>
      <c r="AA1600" s="41">
        <v>9</v>
      </c>
      <c r="AB1600" s="41">
        <v>6</v>
      </c>
      <c r="AC1600" s="41">
        <v>2</v>
      </c>
      <c r="AD1600" s="41">
        <v>2</v>
      </c>
      <c r="AE1600" s="41">
        <v>0</v>
      </c>
      <c r="AF1600" s="41">
        <v>0</v>
      </c>
      <c r="AG1600" s="41">
        <v>0</v>
      </c>
      <c r="AH1600" s="41">
        <v>0</v>
      </c>
      <c r="AI1600" s="23">
        <v>36.380000000000003</v>
      </c>
    </row>
    <row r="1601" spans="1:35">
      <c r="A1601">
        <v>41100</v>
      </c>
      <c r="B1601" s="41">
        <v>96</v>
      </c>
      <c r="C1601" s="41">
        <v>11</v>
      </c>
      <c r="D1601" s="19">
        <v>97.25</v>
      </c>
      <c r="E1601" s="23">
        <v>5.4</v>
      </c>
      <c r="F1601" s="41">
        <v>429</v>
      </c>
      <c r="G1601" s="41">
        <v>180</v>
      </c>
      <c r="H1601" s="41">
        <v>95</v>
      </c>
      <c r="I1601" s="41">
        <v>51</v>
      </c>
      <c r="J1601" s="41">
        <v>21</v>
      </c>
      <c r="K1601" s="41">
        <v>11</v>
      </c>
      <c r="L1601" s="41">
        <v>8</v>
      </c>
      <c r="M1601" s="41">
        <v>4</v>
      </c>
      <c r="N1601" s="41">
        <v>0</v>
      </c>
      <c r="O1601" s="41">
        <v>1</v>
      </c>
      <c r="P1601" s="41">
        <v>0</v>
      </c>
      <c r="Q1601" s="41">
        <v>0</v>
      </c>
      <c r="R1601" s="41">
        <v>0</v>
      </c>
      <c r="S1601">
        <v>0</v>
      </c>
      <c r="T1601" s="41">
        <v>2</v>
      </c>
      <c r="U1601" s="41">
        <v>800</v>
      </c>
      <c r="V1601" s="41">
        <v>371</v>
      </c>
      <c r="W1601" s="41">
        <v>191</v>
      </c>
      <c r="X1601" s="41">
        <v>96</v>
      </c>
      <c r="Y1601" s="41">
        <v>45</v>
      </c>
      <c r="Z1601" s="41">
        <v>24</v>
      </c>
      <c r="AA1601" s="41">
        <v>13</v>
      </c>
      <c r="AB1601" s="41">
        <v>5</v>
      </c>
      <c r="AC1601" s="41">
        <v>1</v>
      </c>
      <c r="AD1601" s="41">
        <v>1</v>
      </c>
      <c r="AE1601" s="41">
        <v>0</v>
      </c>
      <c r="AF1601" s="41">
        <v>0</v>
      </c>
      <c r="AG1601" s="41">
        <v>0</v>
      </c>
      <c r="AH1601" s="41">
        <v>0</v>
      </c>
      <c r="AI1601" s="23">
        <v>23.88</v>
      </c>
    </row>
    <row r="1602" spans="1:35">
      <c r="A1602">
        <v>41100</v>
      </c>
      <c r="B1602" s="41">
        <v>96</v>
      </c>
      <c r="C1602" s="41">
        <v>12</v>
      </c>
      <c r="D1602" s="19">
        <v>97.304000000000002</v>
      </c>
      <c r="E1602" s="23">
        <v>5.4</v>
      </c>
      <c r="F1602" s="41">
        <v>202</v>
      </c>
      <c r="G1602" s="41">
        <v>123</v>
      </c>
      <c r="H1602" s="41">
        <v>53</v>
      </c>
      <c r="I1602" s="41">
        <v>29</v>
      </c>
      <c r="J1602" s="41">
        <v>16</v>
      </c>
      <c r="K1602" s="41">
        <v>5</v>
      </c>
      <c r="L1602" s="41">
        <v>3</v>
      </c>
      <c r="M1602" s="41">
        <v>1</v>
      </c>
      <c r="N1602" s="41">
        <v>1</v>
      </c>
      <c r="O1602" s="41">
        <v>0</v>
      </c>
      <c r="P1602" s="41">
        <v>0</v>
      </c>
      <c r="Q1602" s="41">
        <v>1</v>
      </c>
      <c r="R1602" s="41">
        <v>0</v>
      </c>
      <c r="S1602">
        <v>0</v>
      </c>
      <c r="T1602" s="41">
        <v>2</v>
      </c>
      <c r="U1602" s="41">
        <v>434</v>
      </c>
      <c r="V1602" s="41">
        <v>232</v>
      </c>
      <c r="W1602" s="41">
        <v>109</v>
      </c>
      <c r="X1602" s="41">
        <v>56</v>
      </c>
      <c r="Y1602" s="41">
        <v>27</v>
      </c>
      <c r="Z1602" s="41">
        <v>11</v>
      </c>
      <c r="AA1602" s="41">
        <v>6</v>
      </c>
      <c r="AB1602" s="41">
        <v>3</v>
      </c>
      <c r="AC1602" s="41">
        <v>2</v>
      </c>
      <c r="AD1602" s="41">
        <v>1</v>
      </c>
      <c r="AE1602" s="41">
        <v>1</v>
      </c>
      <c r="AF1602" s="41">
        <v>1</v>
      </c>
      <c r="AG1602" s="41">
        <v>0</v>
      </c>
      <c r="AH1602" s="41">
        <v>0</v>
      </c>
      <c r="AI1602" s="23">
        <v>25.12</v>
      </c>
    </row>
    <row r="1603" spans="1:35">
      <c r="A1603">
        <v>41100</v>
      </c>
      <c r="B1603" s="41">
        <v>96</v>
      </c>
      <c r="C1603" s="41">
        <v>13</v>
      </c>
      <c r="D1603" s="19">
        <v>97.358000000000004</v>
      </c>
      <c r="E1603" s="23">
        <v>5.4</v>
      </c>
      <c r="F1603" s="41">
        <v>131</v>
      </c>
      <c r="G1603" s="41">
        <v>102</v>
      </c>
      <c r="H1603" s="41">
        <v>50</v>
      </c>
      <c r="I1603" s="41">
        <v>34</v>
      </c>
      <c r="J1603" s="41">
        <v>25</v>
      </c>
      <c r="K1603" s="41">
        <v>15</v>
      </c>
      <c r="L1603" s="41">
        <v>7</v>
      </c>
      <c r="M1603" s="41">
        <v>7</v>
      </c>
      <c r="N1603" s="41">
        <v>5</v>
      </c>
      <c r="O1603" s="41">
        <v>2</v>
      </c>
      <c r="P1603" s="41">
        <v>2</v>
      </c>
      <c r="Q1603" s="41">
        <v>0</v>
      </c>
      <c r="R1603" s="41">
        <v>0</v>
      </c>
      <c r="S1603">
        <v>0</v>
      </c>
      <c r="T1603" s="41">
        <v>2</v>
      </c>
      <c r="U1603" s="41">
        <v>380</v>
      </c>
      <c r="V1603" s="41">
        <v>249</v>
      </c>
      <c r="W1603" s="41">
        <v>147</v>
      </c>
      <c r="X1603" s="41">
        <v>97</v>
      </c>
      <c r="Y1603" s="41">
        <v>63</v>
      </c>
      <c r="Z1603" s="41">
        <v>38</v>
      </c>
      <c r="AA1603" s="41">
        <v>23</v>
      </c>
      <c r="AB1603" s="41">
        <v>16</v>
      </c>
      <c r="AC1603" s="41">
        <v>9</v>
      </c>
      <c r="AD1603" s="41">
        <v>4</v>
      </c>
      <c r="AE1603" s="41">
        <v>2</v>
      </c>
      <c r="AF1603" s="41">
        <v>0</v>
      </c>
      <c r="AG1603" s="41">
        <v>0</v>
      </c>
      <c r="AH1603" s="41">
        <v>0</v>
      </c>
      <c r="AI1603" s="23">
        <v>38.68</v>
      </c>
    </row>
    <row r="1604" spans="1:35">
      <c r="A1604">
        <v>41100</v>
      </c>
      <c r="B1604" s="41">
        <v>96</v>
      </c>
      <c r="C1604" s="41">
        <v>14</v>
      </c>
      <c r="D1604" s="19">
        <v>97.412000000000006</v>
      </c>
      <c r="E1604" s="23">
        <v>5.4</v>
      </c>
      <c r="F1604" s="41">
        <v>89</v>
      </c>
      <c r="G1604" s="41">
        <v>53</v>
      </c>
      <c r="H1604" s="41">
        <v>33</v>
      </c>
      <c r="I1604" s="41">
        <v>19</v>
      </c>
      <c r="J1604" s="41">
        <v>8</v>
      </c>
      <c r="K1604" s="41">
        <v>4</v>
      </c>
      <c r="L1604" s="41">
        <v>5</v>
      </c>
      <c r="M1604" s="41">
        <v>1</v>
      </c>
      <c r="N1604" s="41">
        <v>1</v>
      </c>
      <c r="O1604" s="41">
        <v>0</v>
      </c>
      <c r="P1604" s="41">
        <v>0</v>
      </c>
      <c r="Q1604" s="41">
        <v>0</v>
      </c>
      <c r="R1604" s="41">
        <v>0</v>
      </c>
      <c r="S1604">
        <v>0</v>
      </c>
      <c r="T1604" s="41">
        <v>2</v>
      </c>
      <c r="U1604" s="41">
        <v>213</v>
      </c>
      <c r="V1604" s="41">
        <v>124</v>
      </c>
      <c r="W1604" s="41">
        <v>71</v>
      </c>
      <c r="X1604" s="41">
        <v>38</v>
      </c>
      <c r="Y1604" s="41">
        <v>19</v>
      </c>
      <c r="Z1604" s="41">
        <v>11</v>
      </c>
      <c r="AA1604" s="41">
        <v>7</v>
      </c>
      <c r="AB1604" s="41">
        <v>2</v>
      </c>
      <c r="AC1604" s="41">
        <v>1</v>
      </c>
      <c r="AD1604" s="41">
        <v>0</v>
      </c>
      <c r="AE1604" s="41">
        <v>0</v>
      </c>
      <c r="AF1604" s="41">
        <v>0</v>
      </c>
      <c r="AG1604" s="41">
        <v>0</v>
      </c>
      <c r="AH1604" s="41">
        <v>0</v>
      </c>
      <c r="AI1604" s="23">
        <v>33.33</v>
      </c>
    </row>
    <row r="1605" spans="1:35">
      <c r="A1605">
        <v>41100</v>
      </c>
      <c r="B1605" s="41">
        <v>96</v>
      </c>
      <c r="C1605" s="41">
        <v>15</v>
      </c>
      <c r="D1605" s="19">
        <v>97.465999999999994</v>
      </c>
      <c r="E1605" s="23">
        <v>5.4</v>
      </c>
      <c r="F1605" s="41">
        <v>472</v>
      </c>
      <c r="G1605" s="41">
        <v>273</v>
      </c>
      <c r="H1605" s="41">
        <v>181</v>
      </c>
      <c r="I1605" s="41">
        <v>119</v>
      </c>
      <c r="J1605" s="41">
        <v>66</v>
      </c>
      <c r="K1605" s="41">
        <v>52</v>
      </c>
      <c r="L1605" s="41">
        <v>21</v>
      </c>
      <c r="M1605" s="41">
        <v>22</v>
      </c>
      <c r="N1605" s="41">
        <v>6</v>
      </c>
      <c r="O1605" s="41">
        <v>3</v>
      </c>
      <c r="P1605" s="41">
        <v>5</v>
      </c>
      <c r="Q1605" s="41">
        <v>2</v>
      </c>
      <c r="R1605" s="41">
        <v>0</v>
      </c>
      <c r="S1605">
        <v>0</v>
      </c>
      <c r="T1605" s="41">
        <v>2</v>
      </c>
      <c r="U1605" s="41">
        <v>1222</v>
      </c>
      <c r="V1605" s="41">
        <v>750</v>
      </c>
      <c r="W1605" s="41">
        <v>477</v>
      </c>
      <c r="X1605" s="41">
        <v>296</v>
      </c>
      <c r="Y1605" s="41">
        <v>177</v>
      </c>
      <c r="Z1605" s="41">
        <v>111</v>
      </c>
      <c r="AA1605" s="41">
        <v>59</v>
      </c>
      <c r="AB1605" s="41">
        <v>38</v>
      </c>
      <c r="AC1605" s="41">
        <v>16</v>
      </c>
      <c r="AD1605" s="41">
        <v>10</v>
      </c>
      <c r="AE1605" s="41">
        <v>7</v>
      </c>
      <c r="AF1605" s="41">
        <v>2</v>
      </c>
      <c r="AG1605" s="41">
        <v>0</v>
      </c>
      <c r="AH1605" s="41">
        <v>0</v>
      </c>
      <c r="AI1605" s="23">
        <v>39.03</v>
      </c>
    </row>
    <row r="1606" spans="1:35">
      <c r="A1606">
        <v>41100</v>
      </c>
      <c r="B1606" s="41">
        <v>96</v>
      </c>
      <c r="C1606" s="41">
        <v>16</v>
      </c>
      <c r="D1606" s="19">
        <v>97.52</v>
      </c>
      <c r="E1606" s="23">
        <v>5.4</v>
      </c>
      <c r="F1606" s="41">
        <v>1148</v>
      </c>
      <c r="G1606" s="41">
        <v>728</v>
      </c>
      <c r="H1606" s="41">
        <v>458</v>
      </c>
      <c r="I1606" s="41">
        <v>188</v>
      </c>
      <c r="J1606" s="41">
        <v>89</v>
      </c>
      <c r="K1606" s="41">
        <v>24</v>
      </c>
      <c r="L1606" s="41">
        <v>10</v>
      </c>
      <c r="M1606" s="41">
        <v>5</v>
      </c>
      <c r="N1606" s="41">
        <v>2</v>
      </c>
      <c r="O1606" s="41">
        <v>0</v>
      </c>
      <c r="P1606" s="41">
        <v>0</v>
      </c>
      <c r="Q1606" s="41">
        <v>0</v>
      </c>
      <c r="R1606" s="41">
        <v>0</v>
      </c>
      <c r="S1606">
        <v>0</v>
      </c>
      <c r="T1606" s="41">
        <v>2</v>
      </c>
      <c r="U1606" s="41">
        <v>2652</v>
      </c>
      <c r="V1606" s="41">
        <v>1504</v>
      </c>
      <c r="W1606" s="41">
        <v>776</v>
      </c>
      <c r="X1606" s="41">
        <v>318</v>
      </c>
      <c r="Y1606" s="41">
        <v>130</v>
      </c>
      <c r="Z1606" s="41">
        <v>41</v>
      </c>
      <c r="AA1606" s="41">
        <v>17</v>
      </c>
      <c r="AB1606" s="41">
        <v>7</v>
      </c>
      <c r="AC1606" s="41">
        <v>2</v>
      </c>
      <c r="AD1606" s="41">
        <v>0</v>
      </c>
      <c r="AE1606" s="41">
        <v>0</v>
      </c>
      <c r="AF1606" s="41">
        <v>0</v>
      </c>
      <c r="AG1606" s="41">
        <v>0</v>
      </c>
      <c r="AH1606" s="41">
        <v>0</v>
      </c>
      <c r="AI1606" s="23">
        <v>29.26</v>
      </c>
    </row>
    <row r="1607" spans="1:35">
      <c r="A1607">
        <v>41100</v>
      </c>
      <c r="B1607" s="41">
        <v>96</v>
      </c>
      <c r="C1607" s="41">
        <v>17</v>
      </c>
      <c r="D1607" s="19">
        <v>97.573999999999998</v>
      </c>
      <c r="E1607" s="23">
        <v>5.4</v>
      </c>
      <c r="F1607" s="41">
        <v>129</v>
      </c>
      <c r="G1607" s="41">
        <v>84</v>
      </c>
      <c r="H1607" s="41">
        <v>50</v>
      </c>
      <c r="I1607" s="41">
        <v>17</v>
      </c>
      <c r="J1607" s="41">
        <v>14</v>
      </c>
      <c r="K1607" s="41">
        <v>9</v>
      </c>
      <c r="L1607" s="41">
        <v>3</v>
      </c>
      <c r="M1607" s="41">
        <v>3</v>
      </c>
      <c r="N1607" s="41">
        <v>1</v>
      </c>
      <c r="O1607" s="41">
        <v>0</v>
      </c>
      <c r="P1607" s="41">
        <v>0</v>
      </c>
      <c r="Q1607" s="41">
        <v>0</v>
      </c>
      <c r="R1607" s="41">
        <v>0</v>
      </c>
      <c r="S1607">
        <v>0</v>
      </c>
      <c r="T1607" s="41">
        <v>2</v>
      </c>
      <c r="U1607" s="41">
        <v>310</v>
      </c>
      <c r="V1607" s="41">
        <v>181</v>
      </c>
      <c r="W1607" s="41">
        <v>97</v>
      </c>
      <c r="X1607" s="41">
        <v>47</v>
      </c>
      <c r="Y1607" s="41">
        <v>30</v>
      </c>
      <c r="Z1607" s="41">
        <v>16</v>
      </c>
      <c r="AA1607" s="41">
        <v>7</v>
      </c>
      <c r="AB1607" s="41">
        <v>4</v>
      </c>
      <c r="AC1607" s="41">
        <v>1</v>
      </c>
      <c r="AD1607" s="41">
        <v>0</v>
      </c>
      <c r="AE1607" s="41">
        <v>0</v>
      </c>
      <c r="AF1607" s="41">
        <v>0</v>
      </c>
      <c r="AG1607" s="41">
        <v>0</v>
      </c>
      <c r="AH1607" s="41">
        <v>0</v>
      </c>
      <c r="AI1607" s="23">
        <v>31.29</v>
      </c>
    </row>
    <row r="1608" spans="1:35">
      <c r="A1608">
        <v>41100</v>
      </c>
      <c r="B1608" s="41">
        <v>96</v>
      </c>
      <c r="C1608" s="41">
        <v>18</v>
      </c>
      <c r="D1608" s="19">
        <v>97.628</v>
      </c>
      <c r="E1608" s="23">
        <v>5.2</v>
      </c>
      <c r="F1608" s="41">
        <v>127</v>
      </c>
      <c r="G1608" s="41">
        <v>86</v>
      </c>
      <c r="H1608" s="41">
        <v>54</v>
      </c>
      <c r="I1608" s="41">
        <v>33</v>
      </c>
      <c r="J1608" s="41">
        <v>24</v>
      </c>
      <c r="K1608" s="41">
        <v>12</v>
      </c>
      <c r="L1608" s="41">
        <v>5</v>
      </c>
      <c r="M1608" s="41">
        <v>2</v>
      </c>
      <c r="N1608" s="41">
        <v>0</v>
      </c>
      <c r="O1608" s="41">
        <v>0</v>
      </c>
      <c r="P1608" s="41">
        <v>0</v>
      </c>
      <c r="Q1608" s="41">
        <v>0</v>
      </c>
      <c r="R1608" s="41">
        <v>0</v>
      </c>
      <c r="S1608">
        <v>0</v>
      </c>
      <c r="T1608" s="41">
        <v>2</v>
      </c>
      <c r="U1608" s="41">
        <v>343</v>
      </c>
      <c r="V1608" s="41">
        <v>216</v>
      </c>
      <c r="W1608" s="41">
        <v>130</v>
      </c>
      <c r="X1608" s="41">
        <v>76</v>
      </c>
      <c r="Y1608" s="41">
        <v>43</v>
      </c>
      <c r="Z1608" s="41">
        <v>19</v>
      </c>
      <c r="AA1608" s="41">
        <v>7</v>
      </c>
      <c r="AB1608" s="41">
        <v>2</v>
      </c>
      <c r="AC1608" s="41">
        <v>0</v>
      </c>
      <c r="AD1608" s="41">
        <v>0</v>
      </c>
      <c r="AE1608" s="41">
        <v>0</v>
      </c>
      <c r="AF1608" s="41">
        <v>0</v>
      </c>
      <c r="AG1608" s="41">
        <v>0</v>
      </c>
      <c r="AH1608" s="41">
        <v>0</v>
      </c>
      <c r="AI1608" s="23">
        <v>37.9</v>
      </c>
    </row>
    <row r="1609" spans="1:35">
      <c r="A1609">
        <v>41300</v>
      </c>
      <c r="B1609" s="41">
        <v>97</v>
      </c>
      <c r="C1609" s="41">
        <v>1</v>
      </c>
      <c r="D1609" s="19">
        <v>97.68</v>
      </c>
      <c r="E1609" s="23">
        <v>5.2</v>
      </c>
      <c r="F1609" s="41">
        <v>407</v>
      </c>
      <c r="G1609" s="41">
        <v>227</v>
      </c>
      <c r="H1609" s="41">
        <v>123</v>
      </c>
      <c r="I1609" s="41">
        <v>58</v>
      </c>
      <c r="J1609" s="41">
        <v>25</v>
      </c>
      <c r="K1609" s="41">
        <v>15</v>
      </c>
      <c r="L1609" s="41">
        <v>8</v>
      </c>
      <c r="M1609" s="41">
        <v>7</v>
      </c>
      <c r="N1609" s="41">
        <v>1</v>
      </c>
      <c r="O1609" s="41">
        <v>2</v>
      </c>
      <c r="P1609" s="41">
        <v>1</v>
      </c>
      <c r="Q1609" s="41">
        <v>0</v>
      </c>
      <c r="R1609" s="41">
        <v>0</v>
      </c>
      <c r="S1609">
        <v>0</v>
      </c>
      <c r="T1609" s="41">
        <v>2</v>
      </c>
      <c r="U1609" s="41">
        <v>874</v>
      </c>
      <c r="V1609" s="41">
        <v>467</v>
      </c>
      <c r="W1609" s="41">
        <v>240</v>
      </c>
      <c r="X1609" s="41">
        <v>117</v>
      </c>
      <c r="Y1609" s="41">
        <v>59</v>
      </c>
      <c r="Z1609" s="41">
        <v>34</v>
      </c>
      <c r="AA1609" s="41">
        <v>19</v>
      </c>
      <c r="AB1609" s="41">
        <v>11</v>
      </c>
      <c r="AC1609" s="41">
        <v>4</v>
      </c>
      <c r="AD1609" s="41">
        <v>3</v>
      </c>
      <c r="AE1609" s="41">
        <v>1</v>
      </c>
      <c r="AF1609" s="41">
        <v>0</v>
      </c>
      <c r="AG1609" s="41">
        <v>0</v>
      </c>
      <c r="AH1609" s="41">
        <v>0</v>
      </c>
      <c r="AI1609" s="23">
        <v>27.46</v>
      </c>
    </row>
    <row r="1610" spans="1:35">
      <c r="A1610">
        <v>41300</v>
      </c>
      <c r="B1610" s="41">
        <v>97</v>
      </c>
      <c r="C1610" s="41">
        <v>2</v>
      </c>
      <c r="D1610" s="19">
        <v>97.731999999999999</v>
      </c>
      <c r="E1610" s="23">
        <v>5.2</v>
      </c>
      <c r="F1610" s="41">
        <v>204</v>
      </c>
      <c r="G1610" s="41">
        <v>123</v>
      </c>
      <c r="H1610" s="41">
        <v>100</v>
      </c>
      <c r="I1610" s="41">
        <v>54</v>
      </c>
      <c r="J1610" s="41">
        <v>34</v>
      </c>
      <c r="K1610" s="41">
        <v>23</v>
      </c>
      <c r="L1610" s="41">
        <v>18</v>
      </c>
      <c r="M1610" s="41">
        <v>7</v>
      </c>
      <c r="N1610" s="41">
        <v>3</v>
      </c>
      <c r="O1610" s="41">
        <v>1</v>
      </c>
      <c r="P1610" s="41">
        <v>1</v>
      </c>
      <c r="Q1610" s="41">
        <v>0</v>
      </c>
      <c r="R1610" s="41">
        <v>0</v>
      </c>
      <c r="S1610">
        <v>0</v>
      </c>
      <c r="T1610" s="41">
        <v>2</v>
      </c>
      <c r="U1610" s="41">
        <v>568</v>
      </c>
      <c r="V1610" s="41">
        <v>364</v>
      </c>
      <c r="W1610" s="41">
        <v>241</v>
      </c>
      <c r="X1610" s="41">
        <v>141</v>
      </c>
      <c r="Y1610" s="41">
        <v>87</v>
      </c>
      <c r="Z1610" s="41">
        <v>53</v>
      </c>
      <c r="AA1610" s="41">
        <v>30</v>
      </c>
      <c r="AB1610" s="41">
        <v>12</v>
      </c>
      <c r="AC1610" s="41">
        <v>5</v>
      </c>
      <c r="AD1610" s="41">
        <v>2</v>
      </c>
      <c r="AE1610" s="41">
        <v>1</v>
      </c>
      <c r="AF1610" s="41">
        <v>0</v>
      </c>
      <c r="AG1610" s="41">
        <v>0</v>
      </c>
      <c r="AH1610" s="41">
        <v>0</v>
      </c>
      <c r="AI1610" s="23">
        <v>42.43</v>
      </c>
    </row>
    <row r="1611" spans="1:35">
      <c r="A1611">
        <v>41300</v>
      </c>
      <c r="B1611" s="41">
        <v>97</v>
      </c>
      <c r="C1611" s="41">
        <v>3</v>
      </c>
      <c r="D1611" s="19">
        <v>97.784000000000006</v>
      </c>
      <c r="E1611" s="23">
        <v>5.2</v>
      </c>
      <c r="F1611" s="41">
        <v>473</v>
      </c>
      <c r="G1611" s="41">
        <v>276</v>
      </c>
      <c r="H1611" s="41">
        <v>201</v>
      </c>
      <c r="I1611" s="41">
        <v>114</v>
      </c>
      <c r="J1611" s="41">
        <v>75</v>
      </c>
      <c r="K1611" s="41">
        <v>44</v>
      </c>
      <c r="L1611" s="41">
        <v>20</v>
      </c>
      <c r="M1611" s="41">
        <v>5</v>
      </c>
      <c r="N1611" s="41">
        <v>5</v>
      </c>
      <c r="O1611" s="41">
        <v>2</v>
      </c>
      <c r="P1611" s="41">
        <v>0</v>
      </c>
      <c r="Q1611" s="41">
        <v>0</v>
      </c>
      <c r="R1611" s="41">
        <v>0</v>
      </c>
      <c r="S1611">
        <v>0</v>
      </c>
      <c r="T1611" s="41">
        <v>2</v>
      </c>
      <c r="U1611" s="41">
        <v>1215</v>
      </c>
      <c r="V1611" s="41">
        <v>742</v>
      </c>
      <c r="W1611" s="41">
        <v>466</v>
      </c>
      <c r="X1611" s="41">
        <v>265</v>
      </c>
      <c r="Y1611" s="41">
        <v>151</v>
      </c>
      <c r="Z1611" s="41">
        <v>76</v>
      </c>
      <c r="AA1611" s="41">
        <v>32</v>
      </c>
      <c r="AB1611" s="41">
        <v>12</v>
      </c>
      <c r="AC1611" s="41">
        <v>7</v>
      </c>
      <c r="AD1611" s="41">
        <v>2</v>
      </c>
      <c r="AE1611" s="41">
        <v>0</v>
      </c>
      <c r="AF1611" s="41">
        <v>0</v>
      </c>
      <c r="AG1611" s="41">
        <v>0</v>
      </c>
      <c r="AH1611" s="41">
        <v>0</v>
      </c>
      <c r="AI1611" s="23">
        <v>38.35</v>
      </c>
    </row>
    <row r="1612" spans="1:35">
      <c r="A1612">
        <v>41300</v>
      </c>
      <c r="B1612" s="41">
        <v>97</v>
      </c>
      <c r="C1612" s="41">
        <v>4</v>
      </c>
      <c r="D1612" s="19">
        <v>97.835999999999999</v>
      </c>
      <c r="E1612" s="23">
        <v>5.2</v>
      </c>
      <c r="F1612" s="41">
        <v>759</v>
      </c>
      <c r="G1612" s="41">
        <v>420</v>
      </c>
      <c r="H1612" s="41">
        <v>243</v>
      </c>
      <c r="I1612" s="41">
        <v>131</v>
      </c>
      <c r="J1612" s="41">
        <v>59</v>
      </c>
      <c r="K1612" s="41">
        <v>17</v>
      </c>
      <c r="L1612" s="41">
        <v>20</v>
      </c>
      <c r="M1612" s="41">
        <v>5</v>
      </c>
      <c r="N1612" s="41">
        <v>3</v>
      </c>
      <c r="O1612" s="41">
        <v>1</v>
      </c>
      <c r="P1612" s="41">
        <v>0</v>
      </c>
      <c r="Q1612" s="41">
        <v>0</v>
      </c>
      <c r="R1612" s="41">
        <v>0</v>
      </c>
      <c r="S1612">
        <v>0</v>
      </c>
      <c r="T1612" s="41">
        <v>2</v>
      </c>
      <c r="U1612" s="41">
        <v>1658</v>
      </c>
      <c r="V1612" s="41">
        <v>899</v>
      </c>
      <c r="W1612" s="41">
        <v>479</v>
      </c>
      <c r="X1612" s="41">
        <v>236</v>
      </c>
      <c r="Y1612" s="41">
        <v>105</v>
      </c>
      <c r="Z1612" s="41">
        <v>46</v>
      </c>
      <c r="AA1612" s="41">
        <v>29</v>
      </c>
      <c r="AB1612" s="41">
        <v>9</v>
      </c>
      <c r="AC1612" s="41">
        <v>4</v>
      </c>
      <c r="AD1612" s="41">
        <v>1</v>
      </c>
      <c r="AE1612" s="41">
        <v>0</v>
      </c>
      <c r="AF1612" s="41">
        <v>0</v>
      </c>
      <c r="AG1612" s="41">
        <v>0</v>
      </c>
      <c r="AH1612" s="41">
        <v>0</v>
      </c>
      <c r="AI1612" s="23">
        <v>28.89</v>
      </c>
    </row>
    <row r="1613" spans="1:35">
      <c r="A1613">
        <v>41300</v>
      </c>
      <c r="B1613" s="41">
        <v>97</v>
      </c>
      <c r="C1613" s="41">
        <v>5</v>
      </c>
      <c r="D1613" s="19">
        <v>97.888000000000005</v>
      </c>
      <c r="E1613" s="23">
        <v>5.3</v>
      </c>
      <c r="F1613" s="41">
        <v>255</v>
      </c>
      <c r="G1613" s="41">
        <v>122</v>
      </c>
      <c r="H1613" s="41">
        <v>87</v>
      </c>
      <c r="I1613" s="41">
        <v>61</v>
      </c>
      <c r="J1613" s="41">
        <v>37</v>
      </c>
      <c r="K1613" s="41">
        <v>24</v>
      </c>
      <c r="L1613" s="41">
        <v>18</v>
      </c>
      <c r="M1613" s="41">
        <v>14</v>
      </c>
      <c r="N1613" s="41">
        <v>3</v>
      </c>
      <c r="O1613" s="41">
        <v>2</v>
      </c>
      <c r="P1613" s="41">
        <v>0</v>
      </c>
      <c r="Q1613" s="41">
        <v>0</v>
      </c>
      <c r="R1613" s="41">
        <v>1</v>
      </c>
      <c r="S1613">
        <v>0</v>
      </c>
      <c r="T1613" s="41">
        <v>2</v>
      </c>
      <c r="U1613" s="41">
        <v>624</v>
      </c>
      <c r="V1613" s="41">
        <v>369</v>
      </c>
      <c r="W1613" s="41">
        <v>247</v>
      </c>
      <c r="X1613" s="41">
        <v>160</v>
      </c>
      <c r="Y1613" s="41">
        <v>99</v>
      </c>
      <c r="Z1613" s="41">
        <v>62</v>
      </c>
      <c r="AA1613" s="41">
        <v>38</v>
      </c>
      <c r="AB1613" s="41">
        <v>20</v>
      </c>
      <c r="AC1613" s="41">
        <v>6</v>
      </c>
      <c r="AD1613" s="41">
        <v>3</v>
      </c>
      <c r="AE1613" s="41">
        <v>1</v>
      </c>
      <c r="AF1613" s="41">
        <v>1</v>
      </c>
      <c r="AG1613" s="41">
        <v>1</v>
      </c>
      <c r="AH1613" s="41">
        <v>0</v>
      </c>
      <c r="AI1613" s="23">
        <v>39.58</v>
      </c>
    </row>
    <row r="1614" spans="1:35">
      <c r="A1614">
        <v>41300</v>
      </c>
      <c r="B1614" s="41">
        <v>97</v>
      </c>
      <c r="C1614" s="41">
        <v>6</v>
      </c>
      <c r="D1614" s="19">
        <v>97.941000000000003</v>
      </c>
      <c r="E1614" s="23">
        <v>5.3</v>
      </c>
      <c r="F1614" s="41">
        <v>1063</v>
      </c>
      <c r="G1614" s="41">
        <v>485</v>
      </c>
      <c r="H1614" s="41">
        <v>192</v>
      </c>
      <c r="I1614" s="41">
        <v>65</v>
      </c>
      <c r="J1614" s="41">
        <v>30</v>
      </c>
      <c r="K1614" s="41">
        <v>9</v>
      </c>
      <c r="L1614" s="41">
        <v>6</v>
      </c>
      <c r="M1614" s="41">
        <v>2</v>
      </c>
      <c r="N1614" s="41">
        <v>0</v>
      </c>
      <c r="O1614" s="41">
        <v>0</v>
      </c>
      <c r="P1614" s="41">
        <v>0</v>
      </c>
      <c r="Q1614" s="41">
        <v>0</v>
      </c>
      <c r="R1614" s="41">
        <v>1</v>
      </c>
      <c r="S1614">
        <v>1</v>
      </c>
      <c r="T1614" s="41">
        <v>2</v>
      </c>
      <c r="U1614" s="41">
        <v>1854</v>
      </c>
      <c r="V1614" s="41">
        <v>791</v>
      </c>
      <c r="W1614" s="41">
        <v>306</v>
      </c>
      <c r="X1614" s="41">
        <v>114</v>
      </c>
      <c r="Y1614" s="41">
        <v>49</v>
      </c>
      <c r="Z1614" s="41">
        <v>19</v>
      </c>
      <c r="AA1614" s="41">
        <v>10</v>
      </c>
      <c r="AB1614" s="41">
        <v>4</v>
      </c>
      <c r="AC1614" s="41">
        <v>2</v>
      </c>
      <c r="AD1614" s="41">
        <v>2</v>
      </c>
      <c r="AE1614" s="41">
        <v>2</v>
      </c>
      <c r="AF1614" s="41">
        <v>2</v>
      </c>
      <c r="AG1614" s="41">
        <v>2</v>
      </c>
      <c r="AH1614" s="41">
        <v>1</v>
      </c>
      <c r="AI1614" s="23">
        <v>16.5</v>
      </c>
    </row>
    <row r="1615" spans="1:35">
      <c r="A1615">
        <v>41300</v>
      </c>
      <c r="B1615" s="41">
        <v>97</v>
      </c>
      <c r="C1615" s="41">
        <v>7</v>
      </c>
      <c r="D1615" s="19">
        <v>97.994</v>
      </c>
      <c r="E1615" s="23">
        <v>5.3</v>
      </c>
      <c r="F1615" s="41">
        <v>580</v>
      </c>
      <c r="G1615" s="41">
        <v>179</v>
      </c>
      <c r="H1615" s="41">
        <v>111</v>
      </c>
      <c r="I1615" s="41">
        <v>66</v>
      </c>
      <c r="J1615" s="41">
        <v>56</v>
      </c>
      <c r="K1615" s="41">
        <v>30</v>
      </c>
      <c r="L1615" s="41">
        <v>28</v>
      </c>
      <c r="M1615" s="41">
        <v>16</v>
      </c>
      <c r="N1615" s="41">
        <v>8</v>
      </c>
      <c r="O1615" s="41">
        <v>4</v>
      </c>
      <c r="P1615" s="41">
        <v>0</v>
      </c>
      <c r="Q1615" s="41">
        <v>0</v>
      </c>
      <c r="R1615" s="41">
        <v>0</v>
      </c>
      <c r="S1615">
        <v>0</v>
      </c>
      <c r="T1615" s="41">
        <v>2</v>
      </c>
      <c r="U1615" s="41">
        <v>1078</v>
      </c>
      <c r="V1615" s="41">
        <v>498</v>
      </c>
      <c r="W1615" s="41">
        <v>319</v>
      </c>
      <c r="X1615" s="41">
        <v>208</v>
      </c>
      <c r="Y1615" s="41">
        <v>142</v>
      </c>
      <c r="Z1615" s="41">
        <v>86</v>
      </c>
      <c r="AA1615" s="41">
        <v>56</v>
      </c>
      <c r="AB1615" s="41">
        <v>28</v>
      </c>
      <c r="AC1615" s="41">
        <v>12</v>
      </c>
      <c r="AD1615" s="41">
        <v>4</v>
      </c>
      <c r="AE1615" s="41">
        <v>0</v>
      </c>
      <c r="AF1615" s="41">
        <v>0</v>
      </c>
      <c r="AG1615" s="41">
        <v>0</v>
      </c>
      <c r="AH1615" s="41">
        <v>0</v>
      </c>
      <c r="AI1615" s="23">
        <v>29.59</v>
      </c>
    </row>
    <row r="1616" spans="1:35">
      <c r="A1616">
        <v>41300</v>
      </c>
      <c r="B1616" s="41">
        <v>97</v>
      </c>
      <c r="C1616" s="41">
        <v>8</v>
      </c>
      <c r="D1616" s="19">
        <v>98.046999999999997</v>
      </c>
      <c r="E1616" s="23">
        <v>5.3</v>
      </c>
      <c r="F1616" s="41">
        <v>243</v>
      </c>
      <c r="G1616" s="41">
        <v>193</v>
      </c>
      <c r="H1616" s="41">
        <v>149</v>
      </c>
      <c r="I1616" s="41">
        <v>104</v>
      </c>
      <c r="J1616" s="41">
        <v>71</v>
      </c>
      <c r="K1616" s="41">
        <v>43</v>
      </c>
      <c r="L1616" s="41">
        <v>27</v>
      </c>
      <c r="M1616" s="41">
        <v>11</v>
      </c>
      <c r="N1616" s="41">
        <v>3</v>
      </c>
      <c r="O1616" s="41">
        <v>3</v>
      </c>
      <c r="P1616" s="41">
        <v>3</v>
      </c>
      <c r="Q1616" s="41">
        <v>2</v>
      </c>
      <c r="R1616" s="41">
        <v>0</v>
      </c>
      <c r="S1616">
        <v>0</v>
      </c>
      <c r="T1616" s="41">
        <v>2</v>
      </c>
      <c r="U1616" s="41">
        <v>852</v>
      </c>
      <c r="V1616" s="41">
        <v>609</v>
      </c>
      <c r="W1616" s="41">
        <v>416</v>
      </c>
      <c r="X1616" s="41">
        <v>267</v>
      </c>
      <c r="Y1616" s="41">
        <v>163</v>
      </c>
      <c r="Z1616" s="41">
        <v>92</v>
      </c>
      <c r="AA1616" s="41">
        <v>49</v>
      </c>
      <c r="AB1616" s="41">
        <v>22</v>
      </c>
      <c r="AC1616" s="41">
        <v>11</v>
      </c>
      <c r="AD1616" s="41">
        <v>8</v>
      </c>
      <c r="AE1616" s="41">
        <v>5</v>
      </c>
      <c r="AF1616" s="41">
        <v>2</v>
      </c>
      <c r="AG1616" s="41">
        <v>0</v>
      </c>
      <c r="AH1616" s="41">
        <v>0</v>
      </c>
      <c r="AI1616" s="23">
        <v>48.83</v>
      </c>
    </row>
    <row r="1617" spans="1:35">
      <c r="A1617">
        <v>41300</v>
      </c>
      <c r="B1617" s="41">
        <v>97</v>
      </c>
      <c r="C1617" s="41">
        <v>9</v>
      </c>
      <c r="D1617" s="19">
        <v>98.1</v>
      </c>
      <c r="E1617" s="23">
        <v>5.3</v>
      </c>
      <c r="F1617" s="41">
        <v>223</v>
      </c>
      <c r="G1617" s="41">
        <v>128</v>
      </c>
      <c r="H1617" s="41">
        <v>102</v>
      </c>
      <c r="I1617" s="41">
        <v>62</v>
      </c>
      <c r="J1617" s="41">
        <v>41</v>
      </c>
      <c r="K1617" s="41">
        <v>30</v>
      </c>
      <c r="L1617" s="41">
        <v>10</v>
      </c>
      <c r="M1617" s="41">
        <v>6</v>
      </c>
      <c r="N1617" s="41">
        <v>1</v>
      </c>
      <c r="O1617" s="41">
        <v>4</v>
      </c>
      <c r="P1617" s="41">
        <v>0</v>
      </c>
      <c r="Q1617" s="41">
        <v>0</v>
      </c>
      <c r="R1617" s="41">
        <v>0</v>
      </c>
      <c r="S1617">
        <v>0</v>
      </c>
      <c r="T1617" s="41">
        <v>2</v>
      </c>
      <c r="U1617" s="41">
        <v>607</v>
      </c>
      <c r="V1617" s="41">
        <v>384</v>
      </c>
      <c r="W1617" s="41">
        <v>256</v>
      </c>
      <c r="X1617" s="41">
        <v>154</v>
      </c>
      <c r="Y1617" s="41">
        <v>92</v>
      </c>
      <c r="Z1617" s="41">
        <v>51</v>
      </c>
      <c r="AA1617" s="41">
        <v>21</v>
      </c>
      <c r="AB1617" s="41">
        <v>11</v>
      </c>
      <c r="AC1617" s="41">
        <v>5</v>
      </c>
      <c r="AD1617" s="41">
        <v>4</v>
      </c>
      <c r="AE1617" s="41">
        <v>0</v>
      </c>
      <c r="AF1617" s="41">
        <v>0</v>
      </c>
      <c r="AG1617" s="41">
        <v>0</v>
      </c>
      <c r="AH1617" s="41">
        <v>0</v>
      </c>
      <c r="AI1617" s="23">
        <v>42.17</v>
      </c>
    </row>
    <row r="1618" spans="1:35">
      <c r="A1618">
        <v>41300</v>
      </c>
      <c r="B1618" s="41">
        <v>97</v>
      </c>
      <c r="C1618" s="41">
        <v>10</v>
      </c>
      <c r="D1618" s="19">
        <v>98.153000000000006</v>
      </c>
      <c r="E1618" s="23">
        <v>5.3</v>
      </c>
      <c r="F1618" s="41">
        <v>498</v>
      </c>
      <c r="G1618" s="41">
        <v>284</v>
      </c>
      <c r="H1618" s="41">
        <v>221</v>
      </c>
      <c r="I1618" s="41">
        <v>130</v>
      </c>
      <c r="J1618" s="41">
        <v>69</v>
      </c>
      <c r="K1618" s="41">
        <v>37</v>
      </c>
      <c r="L1618" s="41">
        <v>30</v>
      </c>
      <c r="M1618" s="41">
        <v>17</v>
      </c>
      <c r="N1618" s="41">
        <v>4</v>
      </c>
      <c r="O1618" s="41">
        <v>1</v>
      </c>
      <c r="P1618" s="41">
        <v>3</v>
      </c>
      <c r="Q1618" s="41">
        <v>0</v>
      </c>
      <c r="R1618" s="41">
        <v>0</v>
      </c>
      <c r="S1618">
        <v>0</v>
      </c>
      <c r="T1618" s="41">
        <v>2</v>
      </c>
      <c r="U1618" s="41">
        <v>1294</v>
      </c>
      <c r="V1618" s="41">
        <v>796</v>
      </c>
      <c r="W1618" s="41">
        <v>512</v>
      </c>
      <c r="X1618" s="41">
        <v>291</v>
      </c>
      <c r="Y1618" s="41">
        <v>161</v>
      </c>
      <c r="Z1618" s="41">
        <v>92</v>
      </c>
      <c r="AA1618" s="41">
        <v>55</v>
      </c>
      <c r="AB1618" s="41">
        <v>25</v>
      </c>
      <c r="AC1618" s="41">
        <v>8</v>
      </c>
      <c r="AD1618" s="41">
        <v>4</v>
      </c>
      <c r="AE1618" s="41">
        <v>3</v>
      </c>
      <c r="AF1618" s="41">
        <v>0</v>
      </c>
      <c r="AG1618" s="41">
        <v>0</v>
      </c>
      <c r="AH1618" s="41">
        <v>0</v>
      </c>
      <c r="AI1618" s="23">
        <v>39.57</v>
      </c>
    </row>
    <row r="1619" spans="1:35">
      <c r="A1619">
        <v>41300</v>
      </c>
      <c r="B1619" s="41">
        <v>97</v>
      </c>
      <c r="C1619" s="41">
        <v>11</v>
      </c>
      <c r="D1619" s="19">
        <v>98.206000000000003</v>
      </c>
      <c r="E1619" s="23">
        <v>5.3</v>
      </c>
      <c r="F1619" s="41">
        <v>191</v>
      </c>
      <c r="G1619" s="41">
        <v>135</v>
      </c>
      <c r="H1619" s="41">
        <v>106</v>
      </c>
      <c r="I1619" s="41">
        <v>65</v>
      </c>
      <c r="J1619" s="41">
        <v>43</v>
      </c>
      <c r="K1619" s="41">
        <v>17</v>
      </c>
      <c r="L1619" s="41">
        <v>12</v>
      </c>
      <c r="M1619" s="41">
        <v>8</v>
      </c>
      <c r="N1619" s="41">
        <v>2</v>
      </c>
      <c r="O1619" s="41">
        <v>2</v>
      </c>
      <c r="P1619" s="41">
        <v>0</v>
      </c>
      <c r="Q1619" s="41">
        <v>0</v>
      </c>
      <c r="R1619" s="41">
        <v>0</v>
      </c>
      <c r="S1619">
        <v>0</v>
      </c>
      <c r="T1619" s="41">
        <v>2</v>
      </c>
      <c r="U1619" s="41">
        <v>581</v>
      </c>
      <c r="V1619" s="41">
        <v>390</v>
      </c>
      <c r="W1619" s="41">
        <v>255</v>
      </c>
      <c r="X1619" s="41">
        <v>149</v>
      </c>
      <c r="Y1619" s="41">
        <v>84</v>
      </c>
      <c r="Z1619" s="41">
        <v>41</v>
      </c>
      <c r="AA1619" s="41">
        <v>24</v>
      </c>
      <c r="AB1619" s="41">
        <v>12</v>
      </c>
      <c r="AC1619" s="41">
        <v>4</v>
      </c>
      <c r="AD1619" s="41">
        <v>2</v>
      </c>
      <c r="AE1619" s="41">
        <v>0</v>
      </c>
      <c r="AF1619" s="41">
        <v>0</v>
      </c>
      <c r="AG1619" s="41">
        <v>0</v>
      </c>
      <c r="AH1619" s="41">
        <v>0</v>
      </c>
      <c r="AI1619" s="23">
        <v>43.89</v>
      </c>
    </row>
    <row r="1620" spans="1:35">
      <c r="A1620">
        <v>41300</v>
      </c>
      <c r="B1620" s="41">
        <v>97</v>
      </c>
      <c r="C1620" s="41">
        <v>12</v>
      </c>
      <c r="D1620" s="19">
        <v>98.259</v>
      </c>
      <c r="E1620" s="23">
        <v>5.3</v>
      </c>
      <c r="F1620" s="41">
        <v>195</v>
      </c>
      <c r="G1620" s="41">
        <v>145</v>
      </c>
      <c r="H1620" s="41">
        <v>88</v>
      </c>
      <c r="I1620" s="41">
        <v>68</v>
      </c>
      <c r="J1620" s="41">
        <v>36</v>
      </c>
      <c r="K1620" s="41">
        <v>21</v>
      </c>
      <c r="L1620" s="41">
        <v>13</v>
      </c>
      <c r="M1620" s="41">
        <v>5</v>
      </c>
      <c r="N1620" s="41">
        <v>2</v>
      </c>
      <c r="O1620" s="41">
        <v>5</v>
      </c>
      <c r="P1620" s="41">
        <v>0</v>
      </c>
      <c r="Q1620" s="41">
        <v>0</v>
      </c>
      <c r="R1620" s="41">
        <v>0</v>
      </c>
      <c r="S1620">
        <v>0</v>
      </c>
      <c r="T1620" s="41">
        <v>2</v>
      </c>
      <c r="U1620" s="41">
        <v>578</v>
      </c>
      <c r="V1620" s="41">
        <v>383</v>
      </c>
      <c r="W1620" s="41">
        <v>238</v>
      </c>
      <c r="X1620" s="41">
        <v>150</v>
      </c>
      <c r="Y1620" s="41">
        <v>82</v>
      </c>
      <c r="Z1620" s="41">
        <v>46</v>
      </c>
      <c r="AA1620" s="41">
        <v>25</v>
      </c>
      <c r="AB1620" s="41">
        <v>12</v>
      </c>
      <c r="AC1620" s="41">
        <v>7</v>
      </c>
      <c r="AD1620" s="41">
        <v>5</v>
      </c>
      <c r="AE1620" s="41">
        <v>0</v>
      </c>
      <c r="AF1620" s="41">
        <v>0</v>
      </c>
      <c r="AG1620" s="41">
        <v>0</v>
      </c>
      <c r="AH1620" s="41">
        <v>0</v>
      </c>
      <c r="AI1620" s="23">
        <v>41.18</v>
      </c>
    </row>
    <row r="1621" spans="1:35">
      <c r="A1621">
        <v>41300</v>
      </c>
      <c r="B1621" s="41">
        <v>97</v>
      </c>
      <c r="C1621" s="41">
        <v>13</v>
      </c>
      <c r="D1621" s="19">
        <v>98.311999999999998</v>
      </c>
      <c r="E1621" s="23">
        <v>5.3</v>
      </c>
      <c r="F1621" s="41">
        <v>196</v>
      </c>
      <c r="G1621" s="41">
        <v>135</v>
      </c>
      <c r="H1621" s="41">
        <v>108</v>
      </c>
      <c r="I1621" s="41">
        <v>77</v>
      </c>
      <c r="J1621" s="41">
        <v>53</v>
      </c>
      <c r="K1621" s="41">
        <v>36</v>
      </c>
      <c r="L1621" s="41">
        <v>12</v>
      </c>
      <c r="M1621" s="41">
        <v>10</v>
      </c>
      <c r="N1621" s="41">
        <v>7</v>
      </c>
      <c r="O1621" s="41">
        <v>2</v>
      </c>
      <c r="P1621" s="41">
        <v>1</v>
      </c>
      <c r="Q1621" s="41">
        <v>0</v>
      </c>
      <c r="R1621" s="41">
        <v>0</v>
      </c>
      <c r="S1621">
        <v>0</v>
      </c>
      <c r="T1621" s="41">
        <v>2</v>
      </c>
      <c r="U1621" s="41">
        <v>637</v>
      </c>
      <c r="V1621" s="41">
        <v>441</v>
      </c>
      <c r="W1621" s="41">
        <v>306</v>
      </c>
      <c r="X1621" s="41">
        <v>198</v>
      </c>
      <c r="Y1621" s="41">
        <v>121</v>
      </c>
      <c r="Z1621" s="41">
        <v>68</v>
      </c>
      <c r="AA1621" s="41">
        <v>32</v>
      </c>
      <c r="AB1621" s="41">
        <v>20</v>
      </c>
      <c r="AC1621" s="41">
        <v>10</v>
      </c>
      <c r="AD1621" s="41">
        <v>3</v>
      </c>
      <c r="AE1621" s="41">
        <v>1</v>
      </c>
      <c r="AF1621" s="41">
        <v>0</v>
      </c>
      <c r="AG1621" s="41">
        <v>0</v>
      </c>
      <c r="AH1621" s="41">
        <v>0</v>
      </c>
      <c r="AI1621" s="23">
        <v>48.04</v>
      </c>
    </row>
    <row r="1622" spans="1:35">
      <c r="A1622">
        <v>41300</v>
      </c>
      <c r="B1622" s="41">
        <v>97</v>
      </c>
      <c r="C1622" s="41">
        <v>14</v>
      </c>
      <c r="D1622" s="19">
        <v>98.364999999999995</v>
      </c>
      <c r="E1622" s="23">
        <v>5.3</v>
      </c>
      <c r="F1622" s="41">
        <v>251</v>
      </c>
      <c r="G1622" s="41">
        <v>174</v>
      </c>
      <c r="H1622" s="41">
        <v>156</v>
      </c>
      <c r="I1622" s="41">
        <v>81</v>
      </c>
      <c r="J1622" s="41">
        <v>63</v>
      </c>
      <c r="K1622" s="41">
        <v>28</v>
      </c>
      <c r="L1622" s="41">
        <v>22</v>
      </c>
      <c r="M1622" s="41">
        <v>10</v>
      </c>
      <c r="N1622" s="41">
        <v>6</v>
      </c>
      <c r="O1622" s="41">
        <v>1</v>
      </c>
      <c r="P1622" s="41">
        <v>0</v>
      </c>
      <c r="Q1622" s="41">
        <v>0</v>
      </c>
      <c r="R1622" s="41">
        <v>0</v>
      </c>
      <c r="S1622">
        <v>0</v>
      </c>
      <c r="T1622" s="41">
        <v>2</v>
      </c>
      <c r="U1622" s="41">
        <v>792</v>
      </c>
      <c r="V1622" s="41">
        <v>541</v>
      </c>
      <c r="W1622" s="41">
        <v>367</v>
      </c>
      <c r="X1622" s="41">
        <v>211</v>
      </c>
      <c r="Y1622" s="41">
        <v>130</v>
      </c>
      <c r="Z1622" s="41">
        <v>67</v>
      </c>
      <c r="AA1622" s="41">
        <v>39</v>
      </c>
      <c r="AB1622" s="41">
        <v>17</v>
      </c>
      <c r="AC1622" s="41">
        <v>7</v>
      </c>
      <c r="AD1622" s="41">
        <v>1</v>
      </c>
      <c r="AE1622" s="41">
        <v>0</v>
      </c>
      <c r="AF1622" s="41">
        <v>0</v>
      </c>
      <c r="AG1622" s="41">
        <v>0</v>
      </c>
      <c r="AH1622" s="41">
        <v>0</v>
      </c>
      <c r="AI1622" s="23">
        <v>46.34</v>
      </c>
    </row>
    <row r="1623" spans="1:35">
      <c r="A1623">
        <v>41300</v>
      </c>
      <c r="B1623" s="41">
        <v>97</v>
      </c>
      <c r="C1623" s="41">
        <v>15</v>
      </c>
      <c r="D1623" s="19">
        <v>98.418000000000006</v>
      </c>
      <c r="E1623" s="23">
        <v>5.3</v>
      </c>
      <c r="F1623" s="41">
        <v>245</v>
      </c>
      <c r="G1623" s="41">
        <v>142</v>
      </c>
      <c r="H1623" s="41">
        <v>123</v>
      </c>
      <c r="I1623" s="41">
        <v>59</v>
      </c>
      <c r="J1623" s="41">
        <v>41</v>
      </c>
      <c r="K1623" s="41">
        <v>24</v>
      </c>
      <c r="L1623" s="41">
        <v>18</v>
      </c>
      <c r="M1623" s="41">
        <v>6</v>
      </c>
      <c r="N1623" s="41">
        <v>0</v>
      </c>
      <c r="O1623" s="41">
        <v>1</v>
      </c>
      <c r="P1623" s="41">
        <v>1</v>
      </c>
      <c r="Q1623" s="41">
        <v>0</v>
      </c>
      <c r="R1623" s="41">
        <v>0</v>
      </c>
      <c r="S1623">
        <v>1</v>
      </c>
      <c r="T1623" s="41">
        <v>2</v>
      </c>
      <c r="U1623" s="41">
        <v>661</v>
      </c>
      <c r="V1623" s="41">
        <v>416</v>
      </c>
      <c r="W1623" s="41">
        <v>274</v>
      </c>
      <c r="X1623" s="41">
        <v>151</v>
      </c>
      <c r="Y1623" s="41">
        <v>92</v>
      </c>
      <c r="Z1623" s="41">
        <v>51</v>
      </c>
      <c r="AA1623" s="41">
        <v>27</v>
      </c>
      <c r="AB1623" s="41">
        <v>9</v>
      </c>
      <c r="AC1623" s="41">
        <v>3</v>
      </c>
      <c r="AD1623" s="41">
        <v>3</v>
      </c>
      <c r="AE1623" s="41">
        <v>2</v>
      </c>
      <c r="AF1623" s="41">
        <v>1</v>
      </c>
      <c r="AG1623" s="41">
        <v>1</v>
      </c>
      <c r="AH1623" s="41">
        <v>1</v>
      </c>
      <c r="AI1623" s="23">
        <v>41.45</v>
      </c>
    </row>
    <row r="1624" spans="1:35">
      <c r="A1624">
        <v>41300</v>
      </c>
      <c r="B1624" s="41">
        <v>97</v>
      </c>
      <c r="C1624" s="41">
        <v>16</v>
      </c>
      <c r="D1624" s="19">
        <v>98.471000000000004</v>
      </c>
      <c r="E1624" s="23">
        <v>5.3</v>
      </c>
      <c r="F1624" s="41">
        <v>266</v>
      </c>
      <c r="G1624" s="41">
        <v>148</v>
      </c>
      <c r="H1624" s="41">
        <v>112</v>
      </c>
      <c r="I1624" s="41">
        <v>65</v>
      </c>
      <c r="J1624" s="41">
        <v>30</v>
      </c>
      <c r="K1624" s="41">
        <v>21</v>
      </c>
      <c r="L1624" s="41">
        <v>12</v>
      </c>
      <c r="M1624" s="41">
        <v>8</v>
      </c>
      <c r="N1624" s="41">
        <v>2</v>
      </c>
      <c r="O1624" s="41">
        <v>0</v>
      </c>
      <c r="P1624" s="41">
        <v>0</v>
      </c>
      <c r="Q1624" s="41">
        <v>1</v>
      </c>
      <c r="R1624" s="41">
        <v>1</v>
      </c>
      <c r="S1624">
        <v>0</v>
      </c>
      <c r="T1624" s="41">
        <v>2</v>
      </c>
      <c r="U1624" s="41">
        <v>666</v>
      </c>
      <c r="V1624" s="41">
        <v>400</v>
      </c>
      <c r="W1624" s="41">
        <v>252</v>
      </c>
      <c r="X1624" s="41">
        <v>140</v>
      </c>
      <c r="Y1624" s="41">
        <v>75</v>
      </c>
      <c r="Z1624" s="41">
        <v>45</v>
      </c>
      <c r="AA1624" s="41">
        <v>24</v>
      </c>
      <c r="AB1624" s="41">
        <v>12</v>
      </c>
      <c r="AC1624" s="41">
        <v>4</v>
      </c>
      <c r="AD1624" s="41">
        <v>2</v>
      </c>
      <c r="AE1624" s="41">
        <v>2</v>
      </c>
      <c r="AF1624" s="41">
        <v>2</v>
      </c>
      <c r="AG1624" s="41">
        <v>1</v>
      </c>
      <c r="AH1624" s="41">
        <v>0</v>
      </c>
      <c r="AI1624" s="23">
        <v>37.840000000000003</v>
      </c>
    </row>
    <row r="1625" spans="1:35">
      <c r="A1625">
        <v>41300</v>
      </c>
      <c r="B1625" s="41">
        <v>97</v>
      </c>
      <c r="C1625" s="41">
        <v>17</v>
      </c>
      <c r="D1625" s="19">
        <v>98.524000000000001</v>
      </c>
      <c r="E1625" s="23">
        <v>5.3</v>
      </c>
      <c r="F1625" s="41">
        <v>460</v>
      </c>
      <c r="G1625" s="41">
        <v>288</v>
      </c>
      <c r="H1625" s="41">
        <v>217</v>
      </c>
      <c r="I1625" s="41">
        <v>130</v>
      </c>
      <c r="J1625" s="41">
        <v>71</v>
      </c>
      <c r="K1625" s="41">
        <v>40</v>
      </c>
      <c r="L1625" s="41">
        <v>22</v>
      </c>
      <c r="M1625" s="41">
        <v>14</v>
      </c>
      <c r="N1625" s="41">
        <v>1</v>
      </c>
      <c r="O1625" s="41">
        <v>0</v>
      </c>
      <c r="P1625" s="41">
        <v>0</v>
      </c>
      <c r="Q1625" s="41">
        <v>0</v>
      </c>
      <c r="R1625" s="41">
        <v>0</v>
      </c>
      <c r="S1625">
        <v>0</v>
      </c>
      <c r="T1625" s="41">
        <v>2</v>
      </c>
      <c r="U1625" s="41">
        <v>1243</v>
      </c>
      <c r="V1625" s="41">
        <v>783</v>
      </c>
      <c r="W1625" s="41">
        <v>495</v>
      </c>
      <c r="X1625" s="41">
        <v>278</v>
      </c>
      <c r="Y1625" s="41">
        <v>148</v>
      </c>
      <c r="Z1625" s="41">
        <v>77</v>
      </c>
      <c r="AA1625" s="41">
        <v>37</v>
      </c>
      <c r="AB1625" s="41">
        <v>15</v>
      </c>
      <c r="AC1625" s="41">
        <v>1</v>
      </c>
      <c r="AD1625" s="41">
        <v>0</v>
      </c>
      <c r="AE1625" s="41">
        <v>0</v>
      </c>
      <c r="AF1625" s="41">
        <v>0</v>
      </c>
      <c r="AG1625" s="41">
        <v>0</v>
      </c>
      <c r="AH1625" s="41">
        <v>0</v>
      </c>
      <c r="AI1625" s="23">
        <v>39.82</v>
      </c>
    </row>
    <row r="1626" spans="1:35">
      <c r="A1626">
        <v>41300</v>
      </c>
      <c r="B1626" s="41">
        <v>97</v>
      </c>
      <c r="C1626" s="41">
        <v>18</v>
      </c>
      <c r="D1626" s="19">
        <v>98.576999999999998</v>
      </c>
      <c r="E1626" s="23">
        <v>5.3</v>
      </c>
      <c r="F1626" s="41">
        <v>257</v>
      </c>
      <c r="G1626" s="41">
        <v>211</v>
      </c>
      <c r="H1626" s="41">
        <v>136</v>
      </c>
      <c r="I1626" s="41">
        <v>108</v>
      </c>
      <c r="J1626" s="41">
        <v>60</v>
      </c>
      <c r="K1626" s="41">
        <v>28</v>
      </c>
      <c r="L1626" s="41">
        <v>18</v>
      </c>
      <c r="M1626" s="41">
        <v>9</v>
      </c>
      <c r="N1626" s="41">
        <v>3</v>
      </c>
      <c r="O1626" s="41">
        <v>2</v>
      </c>
      <c r="P1626" s="41">
        <v>1</v>
      </c>
      <c r="Q1626" s="41">
        <v>0</v>
      </c>
      <c r="R1626" s="41">
        <v>0</v>
      </c>
      <c r="S1626">
        <v>0</v>
      </c>
      <c r="T1626" s="41">
        <v>2</v>
      </c>
      <c r="U1626" s="41">
        <v>833</v>
      </c>
      <c r="V1626" s="41">
        <v>576</v>
      </c>
      <c r="W1626" s="41">
        <v>365</v>
      </c>
      <c r="X1626" s="41">
        <v>229</v>
      </c>
      <c r="Y1626" s="41">
        <v>121</v>
      </c>
      <c r="Z1626" s="41">
        <v>61</v>
      </c>
      <c r="AA1626" s="41">
        <v>33</v>
      </c>
      <c r="AB1626" s="41">
        <v>15</v>
      </c>
      <c r="AC1626" s="41">
        <v>6</v>
      </c>
      <c r="AD1626" s="41">
        <v>3</v>
      </c>
      <c r="AE1626" s="41">
        <v>1</v>
      </c>
      <c r="AF1626" s="41">
        <v>0</v>
      </c>
      <c r="AG1626" s="41">
        <v>0</v>
      </c>
      <c r="AH1626" s="41">
        <v>0</v>
      </c>
      <c r="AI1626" s="23">
        <v>43.82</v>
      </c>
    </row>
    <row r="1627" spans="1:35">
      <c r="A1627">
        <v>41300</v>
      </c>
      <c r="B1627" s="41">
        <v>97</v>
      </c>
      <c r="C1627" s="41">
        <v>19</v>
      </c>
      <c r="D1627" s="19">
        <v>98.63</v>
      </c>
      <c r="E1627" s="23">
        <v>7</v>
      </c>
      <c r="F1627" s="41">
        <v>207</v>
      </c>
      <c r="G1627" s="41">
        <v>118</v>
      </c>
      <c r="H1627" s="41">
        <v>76</v>
      </c>
      <c r="I1627" s="41">
        <v>50</v>
      </c>
      <c r="J1627" s="41">
        <v>22</v>
      </c>
      <c r="K1627" s="41">
        <v>10</v>
      </c>
      <c r="L1627" s="41">
        <v>0</v>
      </c>
      <c r="M1627" s="41">
        <v>2</v>
      </c>
      <c r="N1627" s="41">
        <v>1</v>
      </c>
      <c r="O1627" s="41">
        <v>2</v>
      </c>
      <c r="P1627" s="41">
        <v>0</v>
      </c>
      <c r="Q1627" s="41">
        <v>0</v>
      </c>
      <c r="R1627" s="41">
        <v>0</v>
      </c>
      <c r="S1627">
        <v>0</v>
      </c>
      <c r="T1627" s="41">
        <v>2</v>
      </c>
      <c r="U1627" s="41">
        <v>488</v>
      </c>
      <c r="V1627" s="41">
        <v>281</v>
      </c>
      <c r="W1627" s="41">
        <v>163</v>
      </c>
      <c r="X1627" s="41">
        <v>87</v>
      </c>
      <c r="Y1627" s="41">
        <v>37</v>
      </c>
      <c r="Z1627" s="41">
        <v>15</v>
      </c>
      <c r="AA1627" s="41">
        <v>5</v>
      </c>
      <c r="AB1627" s="41">
        <v>5</v>
      </c>
      <c r="AC1627" s="41">
        <v>3</v>
      </c>
      <c r="AD1627" s="41">
        <v>2</v>
      </c>
      <c r="AE1627" s="41">
        <v>0</v>
      </c>
      <c r="AF1627" s="41">
        <v>0</v>
      </c>
      <c r="AG1627" s="41">
        <v>0</v>
      </c>
      <c r="AH1627" s="41">
        <v>0</v>
      </c>
      <c r="AI1627" s="23">
        <v>33.4</v>
      </c>
    </row>
    <row r="1628" spans="1:35">
      <c r="A1628">
        <v>41700</v>
      </c>
      <c r="B1628" s="41">
        <v>98</v>
      </c>
      <c r="C1628" s="41">
        <v>1</v>
      </c>
      <c r="D1628" s="19">
        <v>98.7</v>
      </c>
      <c r="E1628" s="23">
        <v>5</v>
      </c>
      <c r="F1628" s="41">
        <v>623</v>
      </c>
      <c r="G1628" s="41">
        <v>321</v>
      </c>
      <c r="H1628" s="41">
        <v>198</v>
      </c>
      <c r="I1628" s="41">
        <v>83</v>
      </c>
      <c r="J1628" s="41">
        <v>39</v>
      </c>
      <c r="K1628" s="41">
        <v>19</v>
      </c>
      <c r="L1628" s="41">
        <v>5</v>
      </c>
      <c r="M1628" s="41">
        <v>7</v>
      </c>
      <c r="N1628" s="41">
        <v>1</v>
      </c>
      <c r="O1628" s="41">
        <v>2</v>
      </c>
      <c r="P1628" s="41">
        <v>0</v>
      </c>
      <c r="Q1628" s="41">
        <v>0</v>
      </c>
      <c r="R1628" s="41">
        <v>0</v>
      </c>
      <c r="S1628">
        <v>0</v>
      </c>
      <c r="T1628" s="41">
        <v>2</v>
      </c>
      <c r="U1628" s="41">
        <v>1298</v>
      </c>
      <c r="V1628" s="41">
        <v>675</v>
      </c>
      <c r="W1628" s="41">
        <v>354</v>
      </c>
      <c r="X1628" s="41">
        <v>156</v>
      </c>
      <c r="Y1628" s="41">
        <v>73</v>
      </c>
      <c r="Z1628" s="41">
        <v>34</v>
      </c>
      <c r="AA1628" s="41">
        <v>15</v>
      </c>
      <c r="AB1628" s="41">
        <v>10</v>
      </c>
      <c r="AC1628" s="41">
        <v>3</v>
      </c>
      <c r="AD1628" s="41">
        <v>2</v>
      </c>
      <c r="AE1628" s="41">
        <v>0</v>
      </c>
      <c r="AF1628" s="41">
        <v>0</v>
      </c>
      <c r="AG1628" s="41">
        <v>0</v>
      </c>
      <c r="AH1628" s="41">
        <v>0</v>
      </c>
      <c r="AI1628" s="23">
        <v>27.27</v>
      </c>
    </row>
    <row r="1629" spans="1:35">
      <c r="A1629">
        <v>41700</v>
      </c>
      <c r="B1629" s="41">
        <v>98</v>
      </c>
      <c r="C1629" s="41">
        <v>2</v>
      </c>
      <c r="D1629" s="19">
        <v>98.75</v>
      </c>
      <c r="E1629" s="23">
        <v>5</v>
      </c>
      <c r="F1629" s="41">
        <v>207</v>
      </c>
      <c r="G1629" s="41">
        <v>121</v>
      </c>
      <c r="H1629" s="41">
        <v>86</v>
      </c>
      <c r="I1629" s="41">
        <v>43</v>
      </c>
      <c r="J1629" s="41">
        <v>31</v>
      </c>
      <c r="K1629" s="41">
        <v>19</v>
      </c>
      <c r="L1629" s="41">
        <v>12</v>
      </c>
      <c r="M1629" s="41">
        <v>5</v>
      </c>
      <c r="N1629" s="41">
        <v>9</v>
      </c>
      <c r="O1629" s="41">
        <v>0</v>
      </c>
      <c r="P1629" s="41">
        <v>0</v>
      </c>
      <c r="Q1629" s="41">
        <v>0</v>
      </c>
      <c r="R1629" s="41">
        <v>0</v>
      </c>
      <c r="S1629">
        <v>0</v>
      </c>
      <c r="T1629" s="41">
        <v>2</v>
      </c>
      <c r="U1629" s="41">
        <v>533</v>
      </c>
      <c r="V1629" s="41">
        <v>326</v>
      </c>
      <c r="W1629" s="41">
        <v>205</v>
      </c>
      <c r="X1629" s="41">
        <v>119</v>
      </c>
      <c r="Y1629" s="41">
        <v>76</v>
      </c>
      <c r="Z1629" s="41">
        <v>45</v>
      </c>
      <c r="AA1629" s="41">
        <v>26</v>
      </c>
      <c r="AB1629" s="41">
        <v>14</v>
      </c>
      <c r="AC1629" s="41">
        <v>9</v>
      </c>
      <c r="AD1629" s="41">
        <v>0</v>
      </c>
      <c r="AE1629" s="41">
        <v>0</v>
      </c>
      <c r="AF1629" s="41">
        <v>0</v>
      </c>
      <c r="AG1629" s="41">
        <v>0</v>
      </c>
      <c r="AH1629" s="41">
        <v>0</v>
      </c>
      <c r="AI1629" s="23">
        <v>38.46</v>
      </c>
    </row>
    <row r="1630" spans="1:35">
      <c r="A1630">
        <v>41700</v>
      </c>
      <c r="B1630" s="41">
        <v>98</v>
      </c>
      <c r="C1630" s="41">
        <v>3</v>
      </c>
      <c r="D1630" s="19">
        <v>98.8</v>
      </c>
      <c r="E1630" s="23">
        <v>5</v>
      </c>
      <c r="F1630" s="41">
        <v>378</v>
      </c>
      <c r="G1630" s="41">
        <v>277</v>
      </c>
      <c r="H1630" s="41">
        <v>199</v>
      </c>
      <c r="I1630" s="41">
        <v>140</v>
      </c>
      <c r="J1630" s="41">
        <v>86</v>
      </c>
      <c r="K1630" s="41">
        <v>62</v>
      </c>
      <c r="L1630" s="41">
        <v>30</v>
      </c>
      <c r="M1630" s="41">
        <v>25</v>
      </c>
      <c r="N1630" s="41">
        <v>3</v>
      </c>
      <c r="O1630" s="41">
        <v>2</v>
      </c>
      <c r="P1630" s="41">
        <v>0</v>
      </c>
      <c r="Q1630" s="41">
        <v>0</v>
      </c>
      <c r="R1630" s="41">
        <v>0</v>
      </c>
      <c r="S1630">
        <v>0</v>
      </c>
      <c r="T1630" s="41">
        <v>2</v>
      </c>
      <c r="U1630" s="41">
        <v>1202</v>
      </c>
      <c r="V1630" s="41">
        <v>824</v>
      </c>
      <c r="W1630" s="41">
        <v>547</v>
      </c>
      <c r="X1630" s="41">
        <v>348</v>
      </c>
      <c r="Y1630" s="41">
        <v>208</v>
      </c>
      <c r="Z1630" s="41">
        <v>122</v>
      </c>
      <c r="AA1630" s="41">
        <v>60</v>
      </c>
      <c r="AB1630" s="41">
        <v>30</v>
      </c>
      <c r="AC1630" s="41">
        <v>5</v>
      </c>
      <c r="AD1630" s="41">
        <v>2</v>
      </c>
      <c r="AE1630" s="41">
        <v>0</v>
      </c>
      <c r="AF1630" s="41">
        <v>0</v>
      </c>
      <c r="AG1630" s="41">
        <v>0</v>
      </c>
      <c r="AH1630" s="41">
        <v>0</v>
      </c>
      <c r="AI1630" s="23">
        <v>45.51</v>
      </c>
    </row>
    <row r="1631" spans="1:35">
      <c r="A1631">
        <v>41700</v>
      </c>
      <c r="B1631" s="41">
        <v>98</v>
      </c>
      <c r="C1631" s="41">
        <v>4</v>
      </c>
      <c r="D1631" s="19">
        <v>98.85</v>
      </c>
      <c r="E1631" s="23">
        <v>5</v>
      </c>
      <c r="F1631" s="41">
        <v>414</v>
      </c>
      <c r="G1631" s="41">
        <v>237</v>
      </c>
      <c r="H1631" s="41">
        <v>167</v>
      </c>
      <c r="I1631" s="41">
        <v>80</v>
      </c>
      <c r="J1631" s="41">
        <v>35</v>
      </c>
      <c r="K1631" s="41">
        <v>27</v>
      </c>
      <c r="L1631" s="41">
        <v>16</v>
      </c>
      <c r="M1631" s="41">
        <v>9</v>
      </c>
      <c r="N1631" s="41">
        <v>2</v>
      </c>
      <c r="O1631" s="41">
        <v>1</v>
      </c>
      <c r="P1631" s="41">
        <v>0</v>
      </c>
      <c r="Q1631" s="41">
        <v>0</v>
      </c>
      <c r="R1631" s="41">
        <v>0</v>
      </c>
      <c r="S1631">
        <v>0</v>
      </c>
      <c r="T1631" s="41">
        <v>2</v>
      </c>
      <c r="U1631" s="41">
        <v>988</v>
      </c>
      <c r="V1631" s="41">
        <v>574</v>
      </c>
      <c r="W1631" s="41">
        <v>337</v>
      </c>
      <c r="X1631" s="41">
        <v>170</v>
      </c>
      <c r="Y1631" s="41">
        <v>90</v>
      </c>
      <c r="Z1631" s="41">
        <v>55</v>
      </c>
      <c r="AA1631" s="41">
        <v>28</v>
      </c>
      <c r="AB1631" s="41">
        <v>12</v>
      </c>
      <c r="AC1631" s="41">
        <v>3</v>
      </c>
      <c r="AD1631" s="41">
        <v>1</v>
      </c>
      <c r="AE1631" s="41">
        <v>0</v>
      </c>
      <c r="AF1631" s="41">
        <v>0</v>
      </c>
      <c r="AG1631" s="41">
        <v>0</v>
      </c>
      <c r="AH1631" s="41">
        <v>0</v>
      </c>
      <c r="AI1631" s="23">
        <v>34.11</v>
      </c>
    </row>
    <row r="1632" spans="1:35">
      <c r="A1632">
        <v>41700</v>
      </c>
      <c r="B1632" s="41">
        <v>98</v>
      </c>
      <c r="C1632" s="41">
        <v>5</v>
      </c>
      <c r="D1632" s="19">
        <v>98.9</v>
      </c>
      <c r="E1632" s="23">
        <v>5</v>
      </c>
      <c r="F1632" s="41">
        <v>554</v>
      </c>
      <c r="G1632" s="41">
        <v>309</v>
      </c>
      <c r="H1632" s="41">
        <v>172</v>
      </c>
      <c r="I1632" s="41">
        <v>86</v>
      </c>
      <c r="J1632" s="41">
        <v>23</v>
      </c>
      <c r="K1632" s="41">
        <v>10</v>
      </c>
      <c r="L1632" s="41">
        <v>9</v>
      </c>
      <c r="M1632" s="41">
        <v>2</v>
      </c>
      <c r="N1632" s="41">
        <v>1</v>
      </c>
      <c r="O1632" s="41">
        <v>2</v>
      </c>
      <c r="P1632" s="41">
        <v>0</v>
      </c>
      <c r="Q1632" s="41">
        <v>0</v>
      </c>
      <c r="R1632" s="41">
        <v>0</v>
      </c>
      <c r="S1632">
        <v>0</v>
      </c>
      <c r="T1632" s="41">
        <v>2</v>
      </c>
      <c r="U1632" s="41">
        <v>1168</v>
      </c>
      <c r="V1632" s="41">
        <v>614</v>
      </c>
      <c r="W1632" s="41">
        <v>305</v>
      </c>
      <c r="X1632" s="41">
        <v>133</v>
      </c>
      <c r="Y1632" s="41">
        <v>47</v>
      </c>
      <c r="Z1632" s="41">
        <v>24</v>
      </c>
      <c r="AA1632" s="41">
        <v>14</v>
      </c>
      <c r="AB1632" s="41">
        <v>5</v>
      </c>
      <c r="AC1632" s="41">
        <v>3</v>
      </c>
      <c r="AD1632" s="41">
        <v>2</v>
      </c>
      <c r="AE1632" s="41">
        <v>0</v>
      </c>
      <c r="AF1632" s="41">
        <v>0</v>
      </c>
      <c r="AG1632" s="41">
        <v>0</v>
      </c>
      <c r="AH1632" s="41">
        <v>0</v>
      </c>
      <c r="AI1632" s="23">
        <v>26.11</v>
      </c>
    </row>
    <row r="1633" spans="1:35">
      <c r="A1633">
        <v>41700</v>
      </c>
      <c r="B1633" s="41">
        <v>98</v>
      </c>
      <c r="C1633" s="41">
        <v>6</v>
      </c>
      <c r="D1633" s="19">
        <v>98.95</v>
      </c>
      <c r="E1633" s="23">
        <v>5</v>
      </c>
      <c r="F1633" s="41">
        <v>237</v>
      </c>
      <c r="G1633" s="41">
        <v>99</v>
      </c>
      <c r="H1633" s="41">
        <v>44</v>
      </c>
      <c r="I1633" s="41">
        <v>15</v>
      </c>
      <c r="J1633" s="41">
        <v>6</v>
      </c>
      <c r="K1633" s="41">
        <v>2</v>
      </c>
      <c r="L1633" s="41">
        <v>1</v>
      </c>
      <c r="M1633" s="41">
        <v>1</v>
      </c>
      <c r="N1633" s="41">
        <v>1</v>
      </c>
      <c r="O1633" s="41">
        <v>0</v>
      </c>
      <c r="P1633" s="41">
        <v>0</v>
      </c>
      <c r="Q1633" s="41">
        <v>1</v>
      </c>
      <c r="R1633" s="41">
        <v>0</v>
      </c>
      <c r="S1633">
        <v>0</v>
      </c>
      <c r="T1633" s="41">
        <v>2</v>
      </c>
      <c r="U1633" s="41">
        <v>407</v>
      </c>
      <c r="V1633" s="41">
        <v>170</v>
      </c>
      <c r="W1633" s="41">
        <v>71</v>
      </c>
      <c r="X1633" s="41">
        <v>27</v>
      </c>
      <c r="Y1633" s="41">
        <v>12</v>
      </c>
      <c r="Z1633" s="41">
        <v>6</v>
      </c>
      <c r="AA1633" s="41">
        <v>4</v>
      </c>
      <c r="AB1633" s="41">
        <v>3</v>
      </c>
      <c r="AC1633" s="41">
        <v>2</v>
      </c>
      <c r="AD1633" s="41">
        <v>1</v>
      </c>
      <c r="AE1633" s="41">
        <v>1</v>
      </c>
      <c r="AF1633" s="41">
        <v>1</v>
      </c>
      <c r="AG1633" s="41">
        <v>0</v>
      </c>
      <c r="AH1633" s="41">
        <v>0</v>
      </c>
      <c r="AI1633" s="23">
        <v>17.440000000000001</v>
      </c>
    </row>
    <row r="1634" spans="1:35">
      <c r="A1634">
        <v>41700</v>
      </c>
      <c r="B1634" s="41">
        <v>98</v>
      </c>
      <c r="C1634" s="41">
        <v>7</v>
      </c>
      <c r="D1634" s="19">
        <v>99</v>
      </c>
      <c r="E1634" s="23">
        <v>5</v>
      </c>
      <c r="F1634" s="41">
        <v>148</v>
      </c>
      <c r="G1634" s="41">
        <v>89</v>
      </c>
      <c r="H1634" s="41">
        <v>62</v>
      </c>
      <c r="I1634" s="41">
        <v>33</v>
      </c>
      <c r="J1634" s="41">
        <v>24</v>
      </c>
      <c r="K1634" s="41">
        <v>15</v>
      </c>
      <c r="L1634" s="41">
        <v>7</v>
      </c>
      <c r="M1634" s="41">
        <v>2</v>
      </c>
      <c r="N1634" s="41">
        <v>1</v>
      </c>
      <c r="O1634" s="41">
        <v>2</v>
      </c>
      <c r="P1634" s="41">
        <v>1</v>
      </c>
      <c r="Q1634" s="41">
        <v>0</v>
      </c>
      <c r="R1634" s="41">
        <v>0</v>
      </c>
      <c r="S1634">
        <v>0</v>
      </c>
      <c r="T1634" s="41">
        <v>2</v>
      </c>
      <c r="U1634" s="41">
        <v>384</v>
      </c>
      <c r="V1634" s="41">
        <v>236</v>
      </c>
      <c r="W1634" s="41">
        <v>147</v>
      </c>
      <c r="X1634" s="41">
        <v>85</v>
      </c>
      <c r="Y1634" s="41">
        <v>52</v>
      </c>
      <c r="Z1634" s="41">
        <v>28</v>
      </c>
      <c r="AA1634" s="41">
        <v>13</v>
      </c>
      <c r="AB1634" s="41">
        <v>6</v>
      </c>
      <c r="AC1634" s="41">
        <v>4</v>
      </c>
      <c r="AD1634" s="41">
        <v>3</v>
      </c>
      <c r="AE1634" s="41">
        <v>1</v>
      </c>
      <c r="AF1634" s="41">
        <v>0</v>
      </c>
      <c r="AG1634" s="41">
        <v>0</v>
      </c>
      <c r="AH1634" s="41">
        <v>0</v>
      </c>
      <c r="AI1634" s="23">
        <v>38.28</v>
      </c>
    </row>
    <row r="1635" spans="1:35">
      <c r="A1635">
        <v>41700</v>
      </c>
      <c r="B1635" s="41">
        <v>98</v>
      </c>
      <c r="C1635" s="41">
        <v>8</v>
      </c>
      <c r="D1635" s="19">
        <v>99.05</v>
      </c>
      <c r="E1635" s="23">
        <v>5</v>
      </c>
      <c r="F1635" s="41">
        <v>262</v>
      </c>
      <c r="G1635" s="41">
        <v>172</v>
      </c>
      <c r="H1635" s="41">
        <v>104</v>
      </c>
      <c r="I1635" s="41">
        <v>63</v>
      </c>
      <c r="J1635" s="41">
        <v>27</v>
      </c>
      <c r="K1635" s="41">
        <v>11</v>
      </c>
      <c r="L1635" s="41">
        <v>9</v>
      </c>
      <c r="M1635" s="41">
        <v>4</v>
      </c>
      <c r="N1635" s="41">
        <v>1</v>
      </c>
      <c r="O1635" s="41">
        <v>0</v>
      </c>
      <c r="P1635" s="41">
        <v>1</v>
      </c>
      <c r="Q1635" s="41">
        <v>0</v>
      </c>
      <c r="R1635" s="41">
        <v>0</v>
      </c>
      <c r="S1635">
        <v>0</v>
      </c>
      <c r="T1635" s="41">
        <v>2</v>
      </c>
      <c r="U1635" s="41">
        <v>654</v>
      </c>
      <c r="V1635" s="41">
        <v>392</v>
      </c>
      <c r="W1635" s="41">
        <v>220</v>
      </c>
      <c r="X1635" s="41">
        <v>116</v>
      </c>
      <c r="Y1635" s="41">
        <v>53</v>
      </c>
      <c r="Z1635" s="41">
        <v>26</v>
      </c>
      <c r="AA1635" s="41">
        <v>15</v>
      </c>
      <c r="AB1635" s="41">
        <v>6</v>
      </c>
      <c r="AC1635" s="41">
        <v>2</v>
      </c>
      <c r="AD1635" s="41">
        <v>1</v>
      </c>
      <c r="AE1635" s="41">
        <v>1</v>
      </c>
      <c r="AF1635" s="41">
        <v>0</v>
      </c>
      <c r="AG1635" s="41">
        <v>0</v>
      </c>
      <c r="AH1635" s="41">
        <v>0</v>
      </c>
      <c r="AI1635" s="23">
        <v>33.64</v>
      </c>
    </row>
    <row r="1636" spans="1:35">
      <c r="A1636">
        <v>41700</v>
      </c>
      <c r="B1636" s="41">
        <v>98</v>
      </c>
      <c r="C1636" s="41">
        <v>9</v>
      </c>
      <c r="D1636" s="19">
        <v>99.1</v>
      </c>
      <c r="E1636" s="23">
        <v>5</v>
      </c>
      <c r="F1636" s="41">
        <v>302</v>
      </c>
      <c r="G1636" s="41">
        <v>159</v>
      </c>
      <c r="H1636" s="41">
        <v>109</v>
      </c>
      <c r="I1636" s="41">
        <v>63</v>
      </c>
      <c r="J1636" s="41">
        <v>32</v>
      </c>
      <c r="K1636" s="41">
        <v>8</v>
      </c>
      <c r="L1636" s="41">
        <v>1</v>
      </c>
      <c r="M1636" s="41">
        <v>4</v>
      </c>
      <c r="N1636" s="41">
        <v>0</v>
      </c>
      <c r="O1636" s="41">
        <v>2</v>
      </c>
      <c r="P1636" s="41">
        <v>0</v>
      </c>
      <c r="Q1636" s="41">
        <v>0</v>
      </c>
      <c r="R1636" s="41">
        <v>0</v>
      </c>
      <c r="S1636">
        <v>0</v>
      </c>
      <c r="T1636" s="41">
        <v>2</v>
      </c>
      <c r="U1636" s="41">
        <v>680</v>
      </c>
      <c r="V1636" s="41">
        <v>378</v>
      </c>
      <c r="W1636" s="41">
        <v>219</v>
      </c>
      <c r="X1636" s="41">
        <v>110</v>
      </c>
      <c r="Y1636" s="41">
        <v>47</v>
      </c>
      <c r="Z1636" s="41">
        <v>15</v>
      </c>
      <c r="AA1636" s="41">
        <v>7</v>
      </c>
      <c r="AB1636" s="41">
        <v>6</v>
      </c>
      <c r="AC1636" s="41">
        <v>2</v>
      </c>
      <c r="AD1636" s="41">
        <v>2</v>
      </c>
      <c r="AE1636" s="41">
        <v>0</v>
      </c>
      <c r="AF1636" s="41">
        <v>0</v>
      </c>
      <c r="AG1636" s="41">
        <v>0</v>
      </c>
      <c r="AH1636" s="41">
        <v>0</v>
      </c>
      <c r="AI1636" s="23">
        <v>32.21</v>
      </c>
    </row>
    <row r="1637" spans="1:35">
      <c r="A1637">
        <v>41700</v>
      </c>
      <c r="B1637" s="41">
        <v>98</v>
      </c>
      <c r="C1637" s="41">
        <v>10</v>
      </c>
      <c r="D1637" s="19">
        <v>99.15</v>
      </c>
      <c r="E1637" s="23">
        <v>5</v>
      </c>
      <c r="F1637" s="41">
        <v>439</v>
      </c>
      <c r="G1637" s="41">
        <v>213</v>
      </c>
      <c r="H1637" s="41">
        <v>142</v>
      </c>
      <c r="I1637" s="41">
        <v>58</v>
      </c>
      <c r="J1637" s="41">
        <v>20</v>
      </c>
      <c r="K1637" s="41">
        <v>11</v>
      </c>
      <c r="L1637" s="41">
        <v>1</v>
      </c>
      <c r="M1637" s="41">
        <v>1</v>
      </c>
      <c r="N1637" s="41">
        <v>2</v>
      </c>
      <c r="O1637" s="41">
        <v>0</v>
      </c>
      <c r="P1637" s="41">
        <v>0</v>
      </c>
      <c r="Q1637" s="41">
        <v>0</v>
      </c>
      <c r="R1637" s="41">
        <v>0</v>
      </c>
      <c r="S1637">
        <v>0</v>
      </c>
      <c r="T1637" s="41">
        <v>2</v>
      </c>
      <c r="U1637" s="41">
        <v>887</v>
      </c>
      <c r="V1637" s="41">
        <v>448</v>
      </c>
      <c r="W1637" s="41">
        <v>235</v>
      </c>
      <c r="X1637" s="41">
        <v>93</v>
      </c>
      <c r="Y1637" s="41">
        <v>35</v>
      </c>
      <c r="Z1637" s="41">
        <v>15</v>
      </c>
      <c r="AA1637" s="41">
        <v>4</v>
      </c>
      <c r="AB1637" s="41">
        <v>3</v>
      </c>
      <c r="AC1637" s="41">
        <v>2</v>
      </c>
      <c r="AD1637" s="41">
        <v>0</v>
      </c>
      <c r="AE1637" s="41">
        <v>0</v>
      </c>
      <c r="AF1637" s="41">
        <v>0</v>
      </c>
      <c r="AG1637" s="41">
        <v>0</v>
      </c>
      <c r="AH1637" s="41">
        <v>0</v>
      </c>
      <c r="AI1637" s="23">
        <v>26.49</v>
      </c>
    </row>
    <row r="1638" spans="1:35">
      <c r="A1638">
        <v>41700</v>
      </c>
      <c r="B1638" s="41">
        <v>98</v>
      </c>
      <c r="C1638" s="41">
        <v>11</v>
      </c>
      <c r="D1638" s="19">
        <v>99.2</v>
      </c>
      <c r="E1638" s="23">
        <v>5</v>
      </c>
      <c r="F1638" s="41">
        <v>507</v>
      </c>
      <c r="G1638" s="41">
        <v>247</v>
      </c>
      <c r="H1638" s="41">
        <v>110</v>
      </c>
      <c r="I1638" s="41">
        <v>51</v>
      </c>
      <c r="J1638" s="41">
        <v>20</v>
      </c>
      <c r="K1638" s="41">
        <v>13</v>
      </c>
      <c r="L1638" s="41">
        <v>17</v>
      </c>
      <c r="M1638" s="41">
        <v>10</v>
      </c>
      <c r="N1638" s="41">
        <v>4</v>
      </c>
      <c r="O1638" s="41">
        <v>3</v>
      </c>
      <c r="P1638" s="41">
        <v>1</v>
      </c>
      <c r="Q1638" s="41">
        <v>0</v>
      </c>
      <c r="R1638" s="41">
        <v>0</v>
      </c>
      <c r="S1638">
        <v>0</v>
      </c>
      <c r="T1638" s="41">
        <v>2</v>
      </c>
      <c r="U1638" s="41">
        <v>983</v>
      </c>
      <c r="V1638" s="41">
        <v>476</v>
      </c>
      <c r="W1638" s="41">
        <v>229</v>
      </c>
      <c r="X1638" s="41">
        <v>119</v>
      </c>
      <c r="Y1638" s="41">
        <v>68</v>
      </c>
      <c r="Z1638" s="41">
        <v>48</v>
      </c>
      <c r="AA1638" s="41">
        <v>35</v>
      </c>
      <c r="AB1638" s="41">
        <v>18</v>
      </c>
      <c r="AC1638" s="41">
        <v>8</v>
      </c>
      <c r="AD1638" s="41">
        <v>4</v>
      </c>
      <c r="AE1638" s="41">
        <v>1</v>
      </c>
      <c r="AF1638" s="41">
        <v>0</v>
      </c>
      <c r="AG1638" s="41">
        <v>0</v>
      </c>
      <c r="AH1638" s="41">
        <v>0</v>
      </c>
      <c r="AI1638" s="23">
        <v>23.3</v>
      </c>
    </row>
    <row r="1639" spans="1:35">
      <c r="A1639">
        <v>41700</v>
      </c>
      <c r="B1639" s="41">
        <v>98</v>
      </c>
      <c r="C1639" s="41">
        <v>12</v>
      </c>
      <c r="D1639" s="19">
        <v>99.25</v>
      </c>
      <c r="E1639" s="23">
        <v>5</v>
      </c>
      <c r="F1639" s="41">
        <v>103</v>
      </c>
      <c r="G1639" s="41">
        <v>61</v>
      </c>
      <c r="H1639" s="41">
        <v>51</v>
      </c>
      <c r="I1639" s="41">
        <v>32</v>
      </c>
      <c r="J1639" s="41">
        <v>17</v>
      </c>
      <c r="K1639" s="41">
        <v>17</v>
      </c>
      <c r="L1639" s="41">
        <v>8</v>
      </c>
      <c r="M1639" s="41">
        <v>4</v>
      </c>
      <c r="N1639" s="41">
        <v>2</v>
      </c>
      <c r="O1639" s="41">
        <v>1</v>
      </c>
      <c r="P1639" s="41">
        <v>0</v>
      </c>
      <c r="Q1639" s="41">
        <v>0</v>
      </c>
      <c r="R1639" s="41">
        <v>0</v>
      </c>
      <c r="S1639">
        <v>0</v>
      </c>
      <c r="T1639" s="41">
        <v>2</v>
      </c>
      <c r="U1639" s="41">
        <v>296</v>
      </c>
      <c r="V1639" s="41">
        <v>193</v>
      </c>
      <c r="W1639" s="41">
        <v>132</v>
      </c>
      <c r="X1639" s="41">
        <v>81</v>
      </c>
      <c r="Y1639" s="41">
        <v>49</v>
      </c>
      <c r="Z1639" s="41">
        <v>32</v>
      </c>
      <c r="AA1639" s="41">
        <v>15</v>
      </c>
      <c r="AB1639" s="41">
        <v>7</v>
      </c>
      <c r="AC1639" s="41">
        <v>3</v>
      </c>
      <c r="AD1639" s="41">
        <v>1</v>
      </c>
      <c r="AE1639" s="41">
        <v>0</v>
      </c>
      <c r="AF1639" s="41">
        <v>0</v>
      </c>
      <c r="AG1639" s="41">
        <v>0</v>
      </c>
      <c r="AH1639" s="41">
        <v>0</v>
      </c>
      <c r="AI1639" s="23">
        <v>44.59</v>
      </c>
    </row>
    <row r="1640" spans="1:35">
      <c r="A1640">
        <v>41700</v>
      </c>
      <c r="B1640" s="41">
        <v>98</v>
      </c>
      <c r="C1640" s="41">
        <v>13</v>
      </c>
      <c r="D1640" s="19">
        <v>99.3</v>
      </c>
      <c r="E1640" s="23">
        <v>5</v>
      </c>
      <c r="F1640" s="41">
        <v>75</v>
      </c>
      <c r="G1640" s="41">
        <v>48</v>
      </c>
      <c r="H1640" s="41">
        <v>36</v>
      </c>
      <c r="I1640" s="41">
        <v>15</v>
      </c>
      <c r="J1640" s="41">
        <v>11</v>
      </c>
      <c r="K1640" s="41">
        <v>3</v>
      </c>
      <c r="L1640" s="41">
        <v>5</v>
      </c>
      <c r="M1640" s="41">
        <v>7</v>
      </c>
      <c r="N1640" s="41">
        <v>1</v>
      </c>
      <c r="O1640" s="41">
        <v>0</v>
      </c>
      <c r="P1640" s="41">
        <v>0</v>
      </c>
      <c r="Q1640" s="41">
        <v>0</v>
      </c>
      <c r="R1640" s="41">
        <v>0</v>
      </c>
      <c r="S1640">
        <v>0</v>
      </c>
      <c r="T1640" s="41">
        <v>2</v>
      </c>
      <c r="U1640" s="41">
        <v>201</v>
      </c>
      <c r="V1640" s="41">
        <v>126</v>
      </c>
      <c r="W1640" s="41">
        <v>78</v>
      </c>
      <c r="X1640" s="41">
        <v>42</v>
      </c>
      <c r="Y1640" s="41">
        <v>27</v>
      </c>
      <c r="Z1640" s="41">
        <v>16</v>
      </c>
      <c r="AA1640" s="41">
        <v>13</v>
      </c>
      <c r="AB1640" s="41">
        <v>8</v>
      </c>
      <c r="AC1640" s="41">
        <v>1</v>
      </c>
      <c r="AD1640" s="41">
        <v>0</v>
      </c>
      <c r="AE1640" s="41">
        <v>0</v>
      </c>
      <c r="AF1640" s="41">
        <v>0</v>
      </c>
      <c r="AG1640" s="41">
        <v>0</v>
      </c>
      <c r="AH1640" s="41">
        <v>0</v>
      </c>
      <c r="AI1640" s="23">
        <v>38.81</v>
      </c>
    </row>
    <row r="1641" spans="1:35">
      <c r="A1641">
        <v>41700</v>
      </c>
      <c r="B1641" s="41">
        <v>98</v>
      </c>
      <c r="C1641" s="41">
        <v>14</v>
      </c>
      <c r="D1641" s="19">
        <v>99.35</v>
      </c>
      <c r="E1641" s="23">
        <v>5</v>
      </c>
      <c r="F1641" s="41">
        <v>77</v>
      </c>
      <c r="G1641" s="41">
        <v>62</v>
      </c>
      <c r="H1641" s="41">
        <v>45</v>
      </c>
      <c r="I1641" s="41">
        <v>18</v>
      </c>
      <c r="J1641" s="41">
        <v>9</v>
      </c>
      <c r="K1641" s="41">
        <v>4</v>
      </c>
      <c r="L1641" s="41">
        <v>4</v>
      </c>
      <c r="M1641" s="41">
        <v>0</v>
      </c>
      <c r="N1641" s="41">
        <v>0</v>
      </c>
      <c r="O1641" s="41">
        <v>0</v>
      </c>
      <c r="P1641" s="41">
        <v>0</v>
      </c>
      <c r="Q1641" s="41">
        <v>0</v>
      </c>
      <c r="R1641" s="41">
        <v>0</v>
      </c>
      <c r="S1641">
        <v>0</v>
      </c>
      <c r="T1641" s="41">
        <v>2</v>
      </c>
      <c r="U1641" s="41">
        <v>219</v>
      </c>
      <c r="V1641" s="41">
        <v>142</v>
      </c>
      <c r="W1641" s="41">
        <v>80</v>
      </c>
      <c r="X1641" s="41">
        <v>35</v>
      </c>
      <c r="Y1641" s="41">
        <v>17</v>
      </c>
      <c r="Z1641" s="41">
        <v>8</v>
      </c>
      <c r="AA1641" s="41">
        <v>4</v>
      </c>
      <c r="AB1641" s="41">
        <v>0</v>
      </c>
      <c r="AC1641" s="41">
        <v>0</v>
      </c>
      <c r="AD1641" s="41">
        <v>0</v>
      </c>
      <c r="AE1641" s="41">
        <v>0</v>
      </c>
      <c r="AF1641" s="41">
        <v>0</v>
      </c>
      <c r="AG1641" s="41">
        <v>0</v>
      </c>
      <c r="AH1641" s="41">
        <v>0</v>
      </c>
      <c r="AI1641" s="23">
        <v>36.53</v>
      </c>
    </row>
    <row r="1642" spans="1:35">
      <c r="A1642">
        <v>41700</v>
      </c>
      <c r="B1642" s="41">
        <v>98</v>
      </c>
      <c r="C1642" s="41">
        <v>15</v>
      </c>
      <c r="D1642" s="19">
        <v>99.4</v>
      </c>
      <c r="E1642" s="23">
        <v>5</v>
      </c>
      <c r="F1642" s="41">
        <v>104</v>
      </c>
      <c r="G1642" s="41">
        <v>73</v>
      </c>
      <c r="H1642" s="41">
        <v>37</v>
      </c>
      <c r="I1642" s="41">
        <v>30</v>
      </c>
      <c r="J1642" s="41">
        <v>8</v>
      </c>
      <c r="K1642" s="41">
        <v>6</v>
      </c>
      <c r="L1642" s="41">
        <v>5</v>
      </c>
      <c r="M1642" s="41">
        <v>3</v>
      </c>
      <c r="N1642" s="41">
        <v>2</v>
      </c>
      <c r="O1642" s="41">
        <v>0</v>
      </c>
      <c r="P1642" s="41">
        <v>0</v>
      </c>
      <c r="Q1642" s="41">
        <v>0</v>
      </c>
      <c r="R1642" s="41">
        <v>0</v>
      </c>
      <c r="S1642">
        <v>0</v>
      </c>
      <c r="T1642" s="41">
        <v>2</v>
      </c>
      <c r="U1642" s="41">
        <v>268</v>
      </c>
      <c r="V1642" s="41">
        <v>164</v>
      </c>
      <c r="W1642" s="41">
        <v>91</v>
      </c>
      <c r="X1642" s="41">
        <v>54</v>
      </c>
      <c r="Y1642" s="41">
        <v>24</v>
      </c>
      <c r="Z1642" s="41">
        <v>16</v>
      </c>
      <c r="AA1642" s="41">
        <v>10</v>
      </c>
      <c r="AB1642" s="41">
        <v>5</v>
      </c>
      <c r="AC1642" s="41">
        <v>2</v>
      </c>
      <c r="AD1642" s="41">
        <v>0</v>
      </c>
      <c r="AE1642" s="41">
        <v>0</v>
      </c>
      <c r="AF1642" s="41">
        <v>0</v>
      </c>
      <c r="AG1642" s="41">
        <v>0</v>
      </c>
      <c r="AH1642" s="41">
        <v>0</v>
      </c>
      <c r="AI1642" s="23">
        <v>33.96</v>
      </c>
    </row>
    <row r="1643" spans="1:35">
      <c r="A1643">
        <v>41700</v>
      </c>
      <c r="B1643" s="41">
        <v>98</v>
      </c>
      <c r="C1643" s="41">
        <v>16</v>
      </c>
      <c r="D1643" s="19">
        <v>99.45</v>
      </c>
      <c r="E1643" s="23">
        <v>5</v>
      </c>
      <c r="F1643" s="41">
        <v>514</v>
      </c>
      <c r="G1643" s="41">
        <v>353</v>
      </c>
      <c r="H1643" s="41">
        <v>252</v>
      </c>
      <c r="I1643" s="41">
        <v>176</v>
      </c>
      <c r="J1643" s="41">
        <v>120</v>
      </c>
      <c r="K1643" s="41">
        <v>54</v>
      </c>
      <c r="L1643" s="41">
        <v>37</v>
      </c>
      <c r="M1643" s="41">
        <v>26</v>
      </c>
      <c r="N1643" s="41">
        <v>14</v>
      </c>
      <c r="O1643" s="41">
        <v>3</v>
      </c>
      <c r="P1643" s="41">
        <v>1</v>
      </c>
      <c r="Q1643" s="41">
        <v>0</v>
      </c>
      <c r="R1643" s="41">
        <v>0</v>
      </c>
      <c r="S1643">
        <v>0</v>
      </c>
      <c r="T1643" s="41">
        <v>2</v>
      </c>
      <c r="U1643" s="41">
        <v>1550</v>
      </c>
      <c r="V1643" s="41">
        <v>1036</v>
      </c>
      <c r="W1643" s="41">
        <v>683</v>
      </c>
      <c r="X1643" s="41">
        <v>431</v>
      </c>
      <c r="Y1643" s="41">
        <v>255</v>
      </c>
      <c r="Z1643" s="41">
        <v>135</v>
      </c>
      <c r="AA1643" s="41">
        <v>81</v>
      </c>
      <c r="AB1643" s="41">
        <v>44</v>
      </c>
      <c r="AC1643" s="41">
        <v>18</v>
      </c>
      <c r="AD1643" s="41">
        <v>4</v>
      </c>
      <c r="AE1643" s="41">
        <v>1</v>
      </c>
      <c r="AF1643" s="41">
        <v>0</v>
      </c>
      <c r="AG1643" s="41">
        <v>0</v>
      </c>
      <c r="AH1643" s="41">
        <v>0</v>
      </c>
      <c r="AI1643" s="23">
        <v>44.06</v>
      </c>
    </row>
    <row r="1644" spans="1:35">
      <c r="A1644">
        <v>41700</v>
      </c>
      <c r="B1644" s="41">
        <v>98</v>
      </c>
      <c r="C1644" s="41">
        <v>17</v>
      </c>
      <c r="D1644" s="19">
        <v>99.5</v>
      </c>
      <c r="E1644" s="23">
        <v>5</v>
      </c>
      <c r="F1644" s="41">
        <v>1082</v>
      </c>
      <c r="G1644" s="41">
        <v>636</v>
      </c>
      <c r="H1644" s="41">
        <v>392</v>
      </c>
      <c r="I1644" s="41">
        <v>219</v>
      </c>
      <c r="J1644" s="41">
        <v>123</v>
      </c>
      <c r="K1644" s="41">
        <v>55</v>
      </c>
      <c r="L1644" s="41">
        <v>47</v>
      </c>
      <c r="M1644" s="41">
        <v>17</v>
      </c>
      <c r="N1644" s="41">
        <v>5</v>
      </c>
      <c r="O1644" s="41">
        <v>2</v>
      </c>
      <c r="P1644" s="41">
        <v>1</v>
      </c>
      <c r="Q1644" s="41">
        <v>0</v>
      </c>
      <c r="R1644" s="41">
        <v>0</v>
      </c>
      <c r="S1644">
        <v>1</v>
      </c>
      <c r="T1644" s="41">
        <v>2</v>
      </c>
      <c r="U1644" s="41">
        <v>2580</v>
      </c>
      <c r="V1644" s="41">
        <v>1498</v>
      </c>
      <c r="W1644" s="41">
        <v>862</v>
      </c>
      <c r="X1644" s="41">
        <v>470</v>
      </c>
      <c r="Y1644" s="41">
        <v>251</v>
      </c>
      <c r="Z1644" s="41">
        <v>128</v>
      </c>
      <c r="AA1644" s="41">
        <v>73</v>
      </c>
      <c r="AB1644" s="41">
        <v>26</v>
      </c>
      <c r="AC1644" s="41">
        <v>9</v>
      </c>
      <c r="AD1644" s="41">
        <v>4</v>
      </c>
      <c r="AE1644" s="41">
        <v>2</v>
      </c>
      <c r="AF1644" s="41">
        <v>1</v>
      </c>
      <c r="AG1644" s="41">
        <v>1</v>
      </c>
      <c r="AH1644" s="41">
        <v>1</v>
      </c>
      <c r="AI1644" s="23">
        <v>33.409999999999997</v>
      </c>
    </row>
    <row r="1645" spans="1:35">
      <c r="A1645">
        <v>41700</v>
      </c>
      <c r="B1645" s="41">
        <v>98</v>
      </c>
      <c r="C1645" s="41">
        <v>18</v>
      </c>
      <c r="D1645" s="19">
        <v>99.55</v>
      </c>
      <c r="E1645" s="23">
        <v>5</v>
      </c>
      <c r="F1645" s="41">
        <v>282</v>
      </c>
      <c r="G1645" s="41">
        <v>204</v>
      </c>
      <c r="H1645" s="41">
        <v>139</v>
      </c>
      <c r="I1645" s="41">
        <v>82</v>
      </c>
      <c r="J1645" s="41">
        <v>47</v>
      </c>
      <c r="K1645" s="41">
        <v>21</v>
      </c>
      <c r="L1645" s="41">
        <v>20</v>
      </c>
      <c r="M1645" s="41">
        <v>11</v>
      </c>
      <c r="N1645" s="41">
        <v>5</v>
      </c>
      <c r="O1645" s="41">
        <v>0</v>
      </c>
      <c r="P1645" s="41">
        <v>0</v>
      </c>
      <c r="Q1645" s="41">
        <v>0</v>
      </c>
      <c r="R1645" s="41">
        <v>0</v>
      </c>
      <c r="S1645">
        <v>0</v>
      </c>
      <c r="T1645" s="41">
        <v>2</v>
      </c>
      <c r="U1645" s="41">
        <v>811</v>
      </c>
      <c r="V1645" s="41">
        <v>529</v>
      </c>
      <c r="W1645" s="41">
        <v>325</v>
      </c>
      <c r="X1645" s="41">
        <v>186</v>
      </c>
      <c r="Y1645" s="41">
        <v>104</v>
      </c>
      <c r="Z1645" s="41">
        <v>57</v>
      </c>
      <c r="AA1645" s="41">
        <v>36</v>
      </c>
      <c r="AB1645" s="41">
        <v>16</v>
      </c>
      <c r="AC1645" s="41">
        <v>5</v>
      </c>
      <c r="AD1645" s="41">
        <v>0</v>
      </c>
      <c r="AE1645" s="41">
        <v>0</v>
      </c>
      <c r="AF1645" s="41">
        <v>0</v>
      </c>
      <c r="AG1645" s="41">
        <v>0</v>
      </c>
      <c r="AH1645" s="41">
        <v>0</v>
      </c>
      <c r="AI1645" s="23">
        <v>40.07</v>
      </c>
    </row>
    <row r="1646" spans="1:35">
      <c r="A1646">
        <v>41700</v>
      </c>
      <c r="B1646" s="41">
        <v>98</v>
      </c>
      <c r="C1646" s="41">
        <v>19</v>
      </c>
      <c r="D1646" s="19">
        <v>99.6</v>
      </c>
      <c r="E1646" s="23">
        <v>5</v>
      </c>
      <c r="F1646" s="41">
        <v>430</v>
      </c>
      <c r="G1646" s="41">
        <v>254</v>
      </c>
      <c r="H1646" s="41">
        <v>138</v>
      </c>
      <c r="I1646" s="41">
        <v>95</v>
      </c>
      <c r="J1646" s="41">
        <v>53</v>
      </c>
      <c r="K1646" s="41">
        <v>21</v>
      </c>
      <c r="L1646" s="41">
        <v>13</v>
      </c>
      <c r="M1646" s="41">
        <v>3</v>
      </c>
      <c r="N1646" s="41">
        <v>1</v>
      </c>
      <c r="O1646" s="41">
        <v>0</v>
      </c>
      <c r="P1646" s="41">
        <v>0</v>
      </c>
      <c r="Q1646" s="41">
        <v>0</v>
      </c>
      <c r="R1646" s="41">
        <v>0</v>
      </c>
      <c r="S1646">
        <v>0</v>
      </c>
      <c r="T1646" s="41">
        <v>2</v>
      </c>
      <c r="U1646" s="41">
        <v>1008</v>
      </c>
      <c r="V1646" s="41">
        <v>578</v>
      </c>
      <c r="W1646" s="41">
        <v>324</v>
      </c>
      <c r="X1646" s="41">
        <v>186</v>
      </c>
      <c r="Y1646" s="41">
        <v>91</v>
      </c>
      <c r="Z1646" s="41">
        <v>38</v>
      </c>
      <c r="AA1646" s="41">
        <v>17</v>
      </c>
      <c r="AB1646" s="41">
        <v>4</v>
      </c>
      <c r="AC1646" s="41">
        <v>1</v>
      </c>
      <c r="AD1646" s="41">
        <v>0</v>
      </c>
      <c r="AE1646" s="41">
        <v>0</v>
      </c>
      <c r="AF1646" s="41">
        <v>0</v>
      </c>
      <c r="AG1646" s="41">
        <v>0</v>
      </c>
      <c r="AH1646" s="41">
        <v>0</v>
      </c>
      <c r="AI1646" s="23">
        <v>32.14</v>
      </c>
    </row>
    <row r="1647" spans="1:35">
      <c r="A1647">
        <v>41700</v>
      </c>
      <c r="B1647" s="41">
        <v>98</v>
      </c>
      <c r="C1647" s="41">
        <v>20</v>
      </c>
      <c r="D1647" s="19">
        <v>99.65</v>
      </c>
      <c r="E1647" s="23">
        <v>5</v>
      </c>
      <c r="F1647" s="41">
        <v>214</v>
      </c>
      <c r="G1647" s="41">
        <v>140</v>
      </c>
      <c r="H1647" s="41">
        <v>97</v>
      </c>
      <c r="I1647" s="41">
        <v>78</v>
      </c>
      <c r="J1647" s="41">
        <v>33</v>
      </c>
      <c r="K1647" s="41">
        <v>32</v>
      </c>
      <c r="L1647" s="41">
        <v>17</v>
      </c>
      <c r="M1647" s="41">
        <v>6</v>
      </c>
      <c r="N1647" s="41">
        <v>1</v>
      </c>
      <c r="O1647" s="41">
        <v>2</v>
      </c>
      <c r="P1647" s="41">
        <v>1</v>
      </c>
      <c r="Q1647" s="41">
        <v>0</v>
      </c>
      <c r="R1647" s="41">
        <v>1</v>
      </c>
      <c r="S1647">
        <v>0</v>
      </c>
      <c r="T1647" s="41">
        <v>2</v>
      </c>
      <c r="U1647" s="41">
        <v>622</v>
      </c>
      <c r="V1647" s="41">
        <v>408</v>
      </c>
      <c r="W1647" s="41">
        <v>268</v>
      </c>
      <c r="X1647" s="41">
        <v>171</v>
      </c>
      <c r="Y1647" s="41">
        <v>93</v>
      </c>
      <c r="Z1647" s="41">
        <v>60</v>
      </c>
      <c r="AA1647" s="41">
        <v>28</v>
      </c>
      <c r="AB1647" s="41">
        <v>11</v>
      </c>
      <c r="AC1647" s="41">
        <v>5</v>
      </c>
      <c r="AD1647" s="41">
        <v>4</v>
      </c>
      <c r="AE1647" s="41">
        <v>2</v>
      </c>
      <c r="AF1647" s="41">
        <v>1</v>
      </c>
      <c r="AG1647" s="41">
        <v>1</v>
      </c>
      <c r="AH1647" s="41">
        <v>0</v>
      </c>
      <c r="AI1647" s="23">
        <v>43.09</v>
      </c>
    </row>
    <row r="1648" spans="1:35">
      <c r="A1648">
        <v>42000</v>
      </c>
      <c r="B1648" s="41">
        <v>99</v>
      </c>
      <c r="C1648" s="41">
        <v>1</v>
      </c>
      <c r="D1648" s="19">
        <v>99.7</v>
      </c>
      <c r="E1648" s="23">
        <v>5.5</v>
      </c>
      <c r="F1648" s="41">
        <v>175</v>
      </c>
      <c r="G1648" s="41">
        <v>79</v>
      </c>
      <c r="H1648" s="41">
        <v>52</v>
      </c>
      <c r="I1648" s="41">
        <v>31</v>
      </c>
      <c r="J1648" s="41">
        <v>12</v>
      </c>
      <c r="K1648" s="41">
        <v>7</v>
      </c>
      <c r="L1648" s="41">
        <v>5</v>
      </c>
      <c r="M1648" s="41">
        <v>0</v>
      </c>
      <c r="N1648" s="41">
        <v>2</v>
      </c>
      <c r="O1648" s="41">
        <v>1</v>
      </c>
      <c r="P1648" s="41">
        <v>0</v>
      </c>
      <c r="Q1648" s="41">
        <v>0</v>
      </c>
      <c r="R1648" s="41">
        <v>0</v>
      </c>
      <c r="S1648">
        <v>1</v>
      </c>
      <c r="T1648" s="41">
        <v>2</v>
      </c>
      <c r="U1648" s="41">
        <v>365</v>
      </c>
      <c r="V1648" s="41">
        <v>190</v>
      </c>
      <c r="W1648" s="41">
        <v>111</v>
      </c>
      <c r="X1648" s="41">
        <v>59</v>
      </c>
      <c r="Y1648" s="41">
        <v>28</v>
      </c>
      <c r="Z1648" s="41">
        <v>16</v>
      </c>
      <c r="AA1648" s="41">
        <v>9</v>
      </c>
      <c r="AB1648" s="41">
        <v>4</v>
      </c>
      <c r="AC1648" s="41">
        <v>4</v>
      </c>
      <c r="AD1648" s="41">
        <v>2</v>
      </c>
      <c r="AE1648" s="41">
        <v>1</v>
      </c>
      <c r="AF1648" s="41">
        <v>1</v>
      </c>
      <c r="AG1648" s="41">
        <v>1</v>
      </c>
      <c r="AH1648" s="41">
        <v>1</v>
      </c>
      <c r="AI1648" s="23">
        <v>30.41</v>
      </c>
    </row>
    <row r="1649" spans="1:35">
      <c r="A1649">
        <v>42000</v>
      </c>
      <c r="B1649" s="41">
        <v>99</v>
      </c>
      <c r="C1649" s="41">
        <v>2</v>
      </c>
      <c r="D1649" s="19">
        <v>99.754999999999995</v>
      </c>
      <c r="E1649" s="23">
        <v>5</v>
      </c>
      <c r="F1649" s="41">
        <v>131</v>
      </c>
      <c r="G1649" s="41">
        <v>71</v>
      </c>
      <c r="H1649" s="41">
        <v>49</v>
      </c>
      <c r="I1649" s="41">
        <v>33</v>
      </c>
      <c r="J1649" s="41">
        <v>17</v>
      </c>
      <c r="K1649" s="41">
        <v>6</v>
      </c>
      <c r="L1649" s="41">
        <v>5</v>
      </c>
      <c r="M1649" s="41">
        <v>4</v>
      </c>
      <c r="N1649" s="41">
        <v>1</v>
      </c>
      <c r="O1649" s="41">
        <v>0</v>
      </c>
      <c r="P1649" s="41">
        <v>0</v>
      </c>
      <c r="Q1649" s="41">
        <v>0</v>
      </c>
      <c r="R1649" s="41">
        <v>0</v>
      </c>
      <c r="S1649">
        <v>0</v>
      </c>
      <c r="T1649" s="41">
        <v>2</v>
      </c>
      <c r="U1649" s="41">
        <v>317</v>
      </c>
      <c r="V1649" s="41">
        <v>186</v>
      </c>
      <c r="W1649" s="41">
        <v>115</v>
      </c>
      <c r="X1649" s="41">
        <v>66</v>
      </c>
      <c r="Y1649" s="41">
        <v>33</v>
      </c>
      <c r="Z1649" s="41">
        <v>16</v>
      </c>
      <c r="AA1649" s="41">
        <v>10</v>
      </c>
      <c r="AB1649" s="41">
        <v>5</v>
      </c>
      <c r="AC1649" s="41">
        <v>1</v>
      </c>
      <c r="AD1649" s="41">
        <v>0</v>
      </c>
      <c r="AE1649" s="41">
        <v>0</v>
      </c>
      <c r="AF1649" s="41">
        <v>0</v>
      </c>
      <c r="AG1649" s="41">
        <v>0</v>
      </c>
      <c r="AH1649" s="41">
        <v>0</v>
      </c>
      <c r="AI1649" s="23">
        <v>36.28</v>
      </c>
    </row>
    <row r="1650" spans="1:35">
      <c r="A1650">
        <v>42000</v>
      </c>
      <c r="B1650" s="41">
        <v>99</v>
      </c>
      <c r="C1650" s="41">
        <v>3</v>
      </c>
      <c r="D1650" s="19">
        <v>99.805000000000007</v>
      </c>
      <c r="E1650" s="23">
        <v>5</v>
      </c>
      <c r="F1650" s="41">
        <v>285</v>
      </c>
      <c r="G1650" s="41">
        <v>172</v>
      </c>
      <c r="H1650" s="41">
        <v>78</v>
      </c>
      <c r="I1650" s="41">
        <v>48</v>
      </c>
      <c r="J1650" s="41">
        <v>20</v>
      </c>
      <c r="K1650" s="41">
        <v>12</v>
      </c>
      <c r="L1650" s="41">
        <v>8</v>
      </c>
      <c r="M1650" s="41">
        <v>7</v>
      </c>
      <c r="N1650" s="41">
        <v>3</v>
      </c>
      <c r="O1650" s="41">
        <v>0</v>
      </c>
      <c r="P1650" s="41">
        <v>0</v>
      </c>
      <c r="Q1650" s="41">
        <v>0</v>
      </c>
      <c r="R1650" s="41">
        <v>0</v>
      </c>
      <c r="S1650">
        <v>1</v>
      </c>
      <c r="T1650" s="41">
        <v>2</v>
      </c>
      <c r="U1650" s="41">
        <v>634</v>
      </c>
      <c r="V1650" s="41">
        <v>349</v>
      </c>
      <c r="W1650" s="41">
        <v>177</v>
      </c>
      <c r="X1650" s="41">
        <v>99</v>
      </c>
      <c r="Y1650" s="41">
        <v>51</v>
      </c>
      <c r="Z1650" s="41">
        <v>31</v>
      </c>
      <c r="AA1650" s="41">
        <v>19</v>
      </c>
      <c r="AB1650" s="41">
        <v>11</v>
      </c>
      <c r="AC1650" s="41">
        <v>4</v>
      </c>
      <c r="AD1650" s="41">
        <v>1</v>
      </c>
      <c r="AE1650" s="41">
        <v>1</v>
      </c>
      <c r="AF1650" s="41">
        <v>1</v>
      </c>
      <c r="AG1650" s="41">
        <v>1</v>
      </c>
      <c r="AH1650" s="41">
        <v>1</v>
      </c>
      <c r="AI1650" s="23">
        <v>27.92</v>
      </c>
    </row>
    <row r="1651" spans="1:35">
      <c r="A1651">
        <v>42000</v>
      </c>
      <c r="B1651" s="41">
        <v>99</v>
      </c>
      <c r="C1651" s="41">
        <v>4</v>
      </c>
      <c r="D1651" s="19">
        <v>99.855000000000004</v>
      </c>
      <c r="E1651" s="23">
        <v>5</v>
      </c>
      <c r="F1651" s="41">
        <v>168</v>
      </c>
      <c r="G1651" s="41">
        <v>89</v>
      </c>
      <c r="H1651" s="41">
        <v>50</v>
      </c>
      <c r="I1651" s="41">
        <v>18</v>
      </c>
      <c r="J1651" s="41">
        <v>13</v>
      </c>
      <c r="K1651" s="41">
        <v>3</v>
      </c>
      <c r="L1651" s="41">
        <v>1</v>
      </c>
      <c r="M1651" s="41">
        <v>1</v>
      </c>
      <c r="N1651" s="41">
        <v>0</v>
      </c>
      <c r="O1651" s="41">
        <v>1</v>
      </c>
      <c r="P1651" s="41">
        <v>0</v>
      </c>
      <c r="Q1651" s="41">
        <v>0</v>
      </c>
      <c r="R1651" s="41">
        <v>0</v>
      </c>
      <c r="S1651">
        <v>0</v>
      </c>
      <c r="T1651" s="41">
        <v>2</v>
      </c>
      <c r="U1651" s="41">
        <v>344</v>
      </c>
      <c r="V1651" s="41">
        <v>176</v>
      </c>
      <c r="W1651" s="41">
        <v>87</v>
      </c>
      <c r="X1651" s="41">
        <v>37</v>
      </c>
      <c r="Y1651" s="41">
        <v>19</v>
      </c>
      <c r="Z1651" s="41">
        <v>6</v>
      </c>
      <c r="AA1651" s="41">
        <v>3</v>
      </c>
      <c r="AB1651" s="41">
        <v>2</v>
      </c>
      <c r="AC1651" s="41">
        <v>1</v>
      </c>
      <c r="AD1651" s="41">
        <v>1</v>
      </c>
      <c r="AE1651" s="41">
        <v>0</v>
      </c>
      <c r="AF1651" s="41">
        <v>0</v>
      </c>
      <c r="AG1651" s="41">
        <v>0</v>
      </c>
      <c r="AH1651" s="41">
        <v>0</v>
      </c>
      <c r="AI1651" s="23">
        <v>25.29</v>
      </c>
    </row>
    <row r="1652" spans="1:35">
      <c r="A1652">
        <v>42000</v>
      </c>
      <c r="B1652" s="41">
        <v>99</v>
      </c>
      <c r="C1652" s="41">
        <v>5</v>
      </c>
      <c r="D1652" s="19">
        <v>99.905000000000001</v>
      </c>
      <c r="E1652" s="23">
        <v>5</v>
      </c>
      <c r="F1652" s="41">
        <v>190</v>
      </c>
      <c r="G1652" s="41">
        <v>124</v>
      </c>
      <c r="H1652" s="41">
        <v>88</v>
      </c>
      <c r="I1652" s="41">
        <v>49</v>
      </c>
      <c r="J1652" s="41">
        <v>24</v>
      </c>
      <c r="K1652" s="41">
        <v>14</v>
      </c>
      <c r="L1652" s="41">
        <v>12</v>
      </c>
      <c r="M1652" s="41">
        <v>8</v>
      </c>
      <c r="N1652" s="41">
        <v>0</v>
      </c>
      <c r="O1652" s="41">
        <v>0</v>
      </c>
      <c r="P1652" s="41">
        <v>1</v>
      </c>
      <c r="Q1652" s="41">
        <v>1</v>
      </c>
      <c r="R1652" s="41">
        <v>0</v>
      </c>
      <c r="S1652">
        <v>0</v>
      </c>
      <c r="T1652" s="41">
        <v>2</v>
      </c>
      <c r="U1652" s="41">
        <v>511</v>
      </c>
      <c r="V1652" s="41">
        <v>321</v>
      </c>
      <c r="W1652" s="41">
        <v>197</v>
      </c>
      <c r="X1652" s="41">
        <v>109</v>
      </c>
      <c r="Y1652" s="41">
        <v>60</v>
      </c>
      <c r="Z1652" s="41">
        <v>36</v>
      </c>
      <c r="AA1652" s="41">
        <v>22</v>
      </c>
      <c r="AB1652" s="41">
        <v>10</v>
      </c>
      <c r="AC1652" s="41">
        <v>2</v>
      </c>
      <c r="AD1652" s="41">
        <v>2</v>
      </c>
      <c r="AE1652" s="41">
        <v>2</v>
      </c>
      <c r="AF1652" s="41">
        <v>1</v>
      </c>
      <c r="AG1652" s="41">
        <v>0</v>
      </c>
      <c r="AH1652" s="41">
        <v>0</v>
      </c>
      <c r="AI1652" s="23">
        <v>38.549999999999997</v>
      </c>
    </row>
    <row r="1653" spans="1:35">
      <c r="A1653">
        <v>42000</v>
      </c>
      <c r="B1653" s="41">
        <v>99</v>
      </c>
      <c r="C1653" s="41">
        <v>6</v>
      </c>
      <c r="D1653" s="19">
        <v>99.954999999999998</v>
      </c>
      <c r="E1653" s="23">
        <v>5</v>
      </c>
      <c r="F1653" s="41">
        <v>401</v>
      </c>
      <c r="G1653" s="41">
        <v>275</v>
      </c>
      <c r="H1653" s="41">
        <v>156</v>
      </c>
      <c r="I1653" s="41">
        <v>74</v>
      </c>
      <c r="J1653" s="41">
        <v>29</v>
      </c>
      <c r="K1653" s="41">
        <v>19</v>
      </c>
      <c r="L1653" s="41">
        <v>11</v>
      </c>
      <c r="M1653" s="41">
        <v>9</v>
      </c>
      <c r="N1653" s="41">
        <v>2</v>
      </c>
      <c r="O1653" s="41">
        <v>0</v>
      </c>
      <c r="P1653" s="41">
        <v>0</v>
      </c>
      <c r="Q1653" s="41">
        <v>0</v>
      </c>
      <c r="R1653" s="41">
        <v>0</v>
      </c>
      <c r="S1653">
        <v>0</v>
      </c>
      <c r="T1653" s="41">
        <v>2</v>
      </c>
      <c r="U1653" s="41">
        <v>976</v>
      </c>
      <c r="V1653" s="41">
        <v>575</v>
      </c>
      <c r="W1653" s="41">
        <v>300</v>
      </c>
      <c r="X1653" s="41">
        <v>144</v>
      </c>
      <c r="Y1653" s="41">
        <v>70</v>
      </c>
      <c r="Z1653" s="41">
        <v>41</v>
      </c>
      <c r="AA1653" s="41">
        <v>22</v>
      </c>
      <c r="AB1653" s="41">
        <v>11</v>
      </c>
      <c r="AC1653" s="41">
        <v>2</v>
      </c>
      <c r="AD1653" s="41">
        <v>0</v>
      </c>
      <c r="AE1653" s="41">
        <v>0</v>
      </c>
      <c r="AF1653" s="41">
        <v>0</v>
      </c>
      <c r="AG1653" s="41">
        <v>0</v>
      </c>
      <c r="AH1653" s="41">
        <v>0</v>
      </c>
      <c r="AI1653" s="23">
        <v>30.74</v>
      </c>
    </row>
    <row r="1654" spans="1:35">
      <c r="A1654">
        <v>42000</v>
      </c>
      <c r="B1654" s="41">
        <v>99</v>
      </c>
      <c r="C1654" s="41">
        <v>7</v>
      </c>
      <c r="D1654" s="19">
        <v>100.005</v>
      </c>
      <c r="E1654" s="23">
        <v>5</v>
      </c>
      <c r="F1654" s="41">
        <v>279</v>
      </c>
      <c r="G1654" s="41">
        <v>189</v>
      </c>
      <c r="H1654" s="41">
        <v>112</v>
      </c>
      <c r="I1654" s="41">
        <v>62</v>
      </c>
      <c r="J1654" s="41">
        <v>58</v>
      </c>
      <c r="K1654" s="41">
        <v>24</v>
      </c>
      <c r="L1654" s="41">
        <v>19</v>
      </c>
      <c r="M1654" s="41">
        <v>12</v>
      </c>
      <c r="N1654" s="41">
        <v>4</v>
      </c>
      <c r="O1654" s="41">
        <v>1</v>
      </c>
      <c r="P1654" s="41">
        <v>0</v>
      </c>
      <c r="Q1654" s="41">
        <v>0</v>
      </c>
      <c r="R1654" s="41">
        <v>0</v>
      </c>
      <c r="S1654">
        <v>0</v>
      </c>
      <c r="T1654" s="41">
        <v>2</v>
      </c>
      <c r="U1654" s="41">
        <v>760</v>
      </c>
      <c r="V1654" s="41">
        <v>481</v>
      </c>
      <c r="W1654" s="41">
        <v>292</v>
      </c>
      <c r="X1654" s="41">
        <v>180</v>
      </c>
      <c r="Y1654" s="41">
        <v>118</v>
      </c>
      <c r="Z1654" s="41">
        <v>60</v>
      </c>
      <c r="AA1654" s="41">
        <v>36</v>
      </c>
      <c r="AB1654" s="41">
        <v>17</v>
      </c>
      <c r="AC1654" s="41">
        <v>5</v>
      </c>
      <c r="AD1654" s="41">
        <v>1</v>
      </c>
      <c r="AE1654" s="41">
        <v>0</v>
      </c>
      <c r="AF1654" s="41">
        <v>0</v>
      </c>
      <c r="AG1654" s="41">
        <v>0</v>
      </c>
      <c r="AH1654" s="41">
        <v>0</v>
      </c>
      <c r="AI1654" s="23">
        <v>38.42</v>
      </c>
    </row>
    <row r="1655" spans="1:35">
      <c r="A1655">
        <v>42000</v>
      </c>
      <c r="B1655" s="41">
        <v>99</v>
      </c>
      <c r="C1655" s="41">
        <v>8</v>
      </c>
      <c r="D1655" s="19">
        <v>100.05500000000001</v>
      </c>
      <c r="E1655" s="23">
        <v>5</v>
      </c>
      <c r="F1655" s="41">
        <v>238</v>
      </c>
      <c r="G1655" s="41">
        <v>160</v>
      </c>
      <c r="H1655" s="41">
        <v>106</v>
      </c>
      <c r="I1655" s="41">
        <v>91</v>
      </c>
      <c r="J1655" s="41">
        <v>63</v>
      </c>
      <c r="K1655" s="41">
        <v>33</v>
      </c>
      <c r="L1655" s="41">
        <v>25</v>
      </c>
      <c r="M1655" s="41">
        <v>13</v>
      </c>
      <c r="N1655" s="41">
        <v>2</v>
      </c>
      <c r="O1655" s="41">
        <v>1</v>
      </c>
      <c r="P1655" s="41">
        <v>0</v>
      </c>
      <c r="Q1655" s="41">
        <v>0</v>
      </c>
      <c r="R1655" s="41">
        <v>0</v>
      </c>
      <c r="S1655">
        <v>0</v>
      </c>
      <c r="T1655" s="41">
        <v>2</v>
      </c>
      <c r="U1655" s="41">
        <v>732</v>
      </c>
      <c r="V1655" s="41">
        <v>494</v>
      </c>
      <c r="W1655" s="41">
        <v>334</v>
      </c>
      <c r="X1655" s="41">
        <v>228</v>
      </c>
      <c r="Y1655" s="41">
        <v>137</v>
      </c>
      <c r="Z1655" s="41">
        <v>74</v>
      </c>
      <c r="AA1655" s="41">
        <v>41</v>
      </c>
      <c r="AB1655" s="41">
        <v>16</v>
      </c>
      <c r="AC1655" s="41">
        <v>3</v>
      </c>
      <c r="AD1655" s="41">
        <v>1</v>
      </c>
      <c r="AE1655" s="41">
        <v>0</v>
      </c>
      <c r="AF1655" s="41">
        <v>0</v>
      </c>
      <c r="AG1655" s="41">
        <v>0</v>
      </c>
      <c r="AH1655" s="41">
        <v>0</v>
      </c>
      <c r="AI1655" s="23">
        <v>45.63</v>
      </c>
    </row>
    <row r="1656" spans="1:35">
      <c r="A1656">
        <v>42000</v>
      </c>
      <c r="B1656" s="41">
        <v>99</v>
      </c>
      <c r="C1656" s="41">
        <v>9</v>
      </c>
      <c r="D1656" s="19">
        <v>100.105</v>
      </c>
      <c r="E1656" s="23">
        <v>5</v>
      </c>
      <c r="F1656" s="41">
        <v>463</v>
      </c>
      <c r="G1656" s="41">
        <v>286</v>
      </c>
      <c r="H1656" s="41">
        <v>183</v>
      </c>
      <c r="I1656" s="41">
        <v>99</v>
      </c>
      <c r="J1656" s="41">
        <v>43</v>
      </c>
      <c r="K1656" s="41">
        <v>25</v>
      </c>
      <c r="L1656" s="41">
        <v>6</v>
      </c>
      <c r="M1656" s="41">
        <v>3</v>
      </c>
      <c r="N1656" s="41">
        <v>2</v>
      </c>
      <c r="O1656" s="41">
        <v>0</v>
      </c>
      <c r="P1656" s="41">
        <v>0</v>
      </c>
      <c r="Q1656" s="41">
        <v>0</v>
      </c>
      <c r="R1656" s="41">
        <v>0</v>
      </c>
      <c r="S1656">
        <v>0</v>
      </c>
      <c r="T1656" s="41">
        <v>2</v>
      </c>
      <c r="U1656" s="41">
        <v>1110</v>
      </c>
      <c r="V1656" s="41">
        <v>647</v>
      </c>
      <c r="W1656" s="41">
        <v>361</v>
      </c>
      <c r="X1656" s="41">
        <v>178</v>
      </c>
      <c r="Y1656" s="41">
        <v>79</v>
      </c>
      <c r="Z1656" s="41">
        <v>36</v>
      </c>
      <c r="AA1656" s="41">
        <v>11</v>
      </c>
      <c r="AB1656" s="41">
        <v>5</v>
      </c>
      <c r="AC1656" s="41">
        <v>2</v>
      </c>
      <c r="AD1656" s="41">
        <v>0</v>
      </c>
      <c r="AE1656" s="41">
        <v>0</v>
      </c>
      <c r="AF1656" s="41">
        <v>0</v>
      </c>
      <c r="AG1656" s="41">
        <v>0</v>
      </c>
      <c r="AH1656" s="41">
        <v>0</v>
      </c>
      <c r="AI1656" s="23">
        <v>32.520000000000003</v>
      </c>
    </row>
    <row r="1657" spans="1:35">
      <c r="A1657">
        <v>42000</v>
      </c>
      <c r="B1657" s="41">
        <v>99</v>
      </c>
      <c r="C1657" s="41">
        <v>10</v>
      </c>
      <c r="D1657" s="19">
        <v>100.155</v>
      </c>
      <c r="E1657" s="23">
        <v>5</v>
      </c>
      <c r="F1657" s="41">
        <v>315</v>
      </c>
      <c r="G1657" s="41">
        <v>203</v>
      </c>
      <c r="H1657" s="41">
        <v>156</v>
      </c>
      <c r="I1657" s="41">
        <v>126</v>
      </c>
      <c r="J1657" s="41">
        <v>75</v>
      </c>
      <c r="K1657" s="41">
        <v>48</v>
      </c>
      <c r="L1657" s="41">
        <v>28</v>
      </c>
      <c r="M1657" s="41">
        <v>12</v>
      </c>
      <c r="N1657" s="41">
        <v>3</v>
      </c>
      <c r="O1657" s="41">
        <v>1</v>
      </c>
      <c r="P1657" s="41">
        <v>0</v>
      </c>
      <c r="Q1657" s="41">
        <v>0</v>
      </c>
      <c r="R1657" s="41">
        <v>0</v>
      </c>
      <c r="S1657">
        <v>1</v>
      </c>
      <c r="T1657" s="41">
        <v>2</v>
      </c>
      <c r="U1657" s="41">
        <v>968</v>
      </c>
      <c r="V1657" s="41">
        <v>653</v>
      </c>
      <c r="W1657" s="41">
        <v>450</v>
      </c>
      <c r="X1657" s="41">
        <v>294</v>
      </c>
      <c r="Y1657" s="41">
        <v>168</v>
      </c>
      <c r="Z1657" s="41">
        <v>93</v>
      </c>
      <c r="AA1657" s="41">
        <v>45</v>
      </c>
      <c r="AB1657" s="41">
        <v>17</v>
      </c>
      <c r="AC1657" s="41">
        <v>5</v>
      </c>
      <c r="AD1657" s="41">
        <v>2</v>
      </c>
      <c r="AE1657" s="41">
        <v>1</v>
      </c>
      <c r="AF1657" s="41">
        <v>1</v>
      </c>
      <c r="AG1657" s="41">
        <v>1</v>
      </c>
      <c r="AH1657" s="41">
        <v>1</v>
      </c>
      <c r="AI1657" s="23">
        <v>46.49</v>
      </c>
    </row>
    <row r="1658" spans="1:35">
      <c r="A1658">
        <v>42000</v>
      </c>
      <c r="B1658" s="41">
        <v>99</v>
      </c>
      <c r="C1658" s="41">
        <v>11</v>
      </c>
      <c r="D1658" s="19">
        <v>100.205</v>
      </c>
      <c r="E1658" s="23">
        <v>5</v>
      </c>
      <c r="F1658" s="41">
        <v>161</v>
      </c>
      <c r="G1658" s="41">
        <v>92</v>
      </c>
      <c r="H1658" s="41">
        <v>71</v>
      </c>
      <c r="I1658" s="41">
        <v>47</v>
      </c>
      <c r="J1658" s="41">
        <v>41</v>
      </c>
      <c r="K1658" s="41">
        <v>23</v>
      </c>
      <c r="L1658" s="41">
        <v>22</v>
      </c>
      <c r="M1658" s="41">
        <v>11</v>
      </c>
      <c r="N1658" s="41">
        <v>5</v>
      </c>
      <c r="O1658" s="41">
        <v>3</v>
      </c>
      <c r="P1658" s="41">
        <v>1</v>
      </c>
      <c r="Q1658" s="41">
        <v>0</v>
      </c>
      <c r="R1658" s="41">
        <v>0</v>
      </c>
      <c r="S1658">
        <v>0</v>
      </c>
      <c r="T1658" s="41">
        <v>2</v>
      </c>
      <c r="U1658" s="41">
        <v>477</v>
      </c>
      <c r="V1658" s="41">
        <v>316</v>
      </c>
      <c r="W1658" s="41">
        <v>224</v>
      </c>
      <c r="X1658" s="41">
        <v>153</v>
      </c>
      <c r="Y1658" s="41">
        <v>106</v>
      </c>
      <c r="Z1658" s="41">
        <v>65</v>
      </c>
      <c r="AA1658" s="41">
        <v>42</v>
      </c>
      <c r="AB1658" s="41">
        <v>20</v>
      </c>
      <c r="AC1658" s="41">
        <v>9</v>
      </c>
      <c r="AD1658" s="41">
        <v>4</v>
      </c>
      <c r="AE1658" s="41">
        <v>1</v>
      </c>
      <c r="AF1658" s="41">
        <v>0</v>
      </c>
      <c r="AG1658" s="41">
        <v>0</v>
      </c>
      <c r="AH1658" s="41">
        <v>0</v>
      </c>
      <c r="AI1658" s="23">
        <v>46.96</v>
      </c>
    </row>
    <row r="1659" spans="1:35">
      <c r="A1659">
        <v>42000</v>
      </c>
      <c r="B1659" s="41">
        <v>99</v>
      </c>
      <c r="C1659" s="41">
        <v>12</v>
      </c>
      <c r="D1659" s="19">
        <v>100.255</v>
      </c>
      <c r="E1659" s="23">
        <v>5</v>
      </c>
      <c r="F1659" s="41">
        <v>146</v>
      </c>
      <c r="G1659" s="41">
        <v>75</v>
      </c>
      <c r="H1659" s="41">
        <v>79</v>
      </c>
      <c r="I1659" s="41">
        <v>45</v>
      </c>
      <c r="J1659" s="41">
        <v>25</v>
      </c>
      <c r="K1659" s="41">
        <v>9</v>
      </c>
      <c r="L1659" s="41">
        <v>9</v>
      </c>
      <c r="M1659" s="41">
        <v>5</v>
      </c>
      <c r="N1659" s="41">
        <v>0</v>
      </c>
      <c r="O1659" s="41">
        <v>1</v>
      </c>
      <c r="P1659" s="41">
        <v>1</v>
      </c>
      <c r="Q1659" s="41">
        <v>0</v>
      </c>
      <c r="R1659" s="41">
        <v>0</v>
      </c>
      <c r="S1659">
        <v>0</v>
      </c>
      <c r="T1659" s="41">
        <v>2</v>
      </c>
      <c r="U1659" s="41">
        <v>395</v>
      </c>
      <c r="V1659" s="41">
        <v>249</v>
      </c>
      <c r="W1659" s="41">
        <v>174</v>
      </c>
      <c r="X1659" s="41">
        <v>95</v>
      </c>
      <c r="Y1659" s="41">
        <v>50</v>
      </c>
      <c r="Z1659" s="41">
        <v>25</v>
      </c>
      <c r="AA1659" s="41">
        <v>16</v>
      </c>
      <c r="AB1659" s="41">
        <v>7</v>
      </c>
      <c r="AC1659" s="41">
        <v>2</v>
      </c>
      <c r="AD1659" s="41">
        <v>2</v>
      </c>
      <c r="AE1659" s="41">
        <v>1</v>
      </c>
      <c r="AF1659" s="41">
        <v>0</v>
      </c>
      <c r="AG1659" s="41">
        <v>0</v>
      </c>
      <c r="AH1659" s="41">
        <v>0</v>
      </c>
      <c r="AI1659" s="23">
        <v>44.05</v>
      </c>
    </row>
    <row r="1660" spans="1:35">
      <c r="A1660">
        <v>42000</v>
      </c>
      <c r="B1660" s="41">
        <v>99</v>
      </c>
      <c r="C1660" s="41">
        <v>13</v>
      </c>
      <c r="D1660" s="19">
        <v>100.30500000000001</v>
      </c>
      <c r="E1660" s="23">
        <v>5</v>
      </c>
      <c r="F1660" s="41">
        <v>507</v>
      </c>
      <c r="G1660" s="41">
        <v>328</v>
      </c>
      <c r="H1660" s="41">
        <v>229</v>
      </c>
      <c r="I1660" s="41">
        <v>129</v>
      </c>
      <c r="J1660" s="41">
        <v>52</v>
      </c>
      <c r="K1660" s="41">
        <v>25</v>
      </c>
      <c r="L1660" s="41">
        <v>9</v>
      </c>
      <c r="M1660" s="41">
        <v>7</v>
      </c>
      <c r="N1660" s="41">
        <v>4</v>
      </c>
      <c r="O1660" s="41">
        <v>3</v>
      </c>
      <c r="P1660" s="41">
        <v>0</v>
      </c>
      <c r="Q1660" s="41">
        <v>1</v>
      </c>
      <c r="R1660" s="41">
        <v>0</v>
      </c>
      <c r="S1660">
        <v>1</v>
      </c>
      <c r="T1660" s="41">
        <v>2</v>
      </c>
      <c r="U1660" s="41">
        <v>1295</v>
      </c>
      <c r="V1660" s="41">
        <v>788</v>
      </c>
      <c r="W1660" s="41">
        <v>460</v>
      </c>
      <c r="X1660" s="41">
        <v>231</v>
      </c>
      <c r="Y1660" s="41">
        <v>102</v>
      </c>
      <c r="Z1660" s="41">
        <v>50</v>
      </c>
      <c r="AA1660" s="41">
        <v>25</v>
      </c>
      <c r="AB1660" s="41">
        <v>16</v>
      </c>
      <c r="AC1660" s="41">
        <v>9</v>
      </c>
      <c r="AD1660" s="41">
        <v>5</v>
      </c>
      <c r="AE1660" s="41">
        <v>2</v>
      </c>
      <c r="AF1660" s="41">
        <v>2</v>
      </c>
      <c r="AG1660" s="41">
        <v>1</v>
      </c>
      <c r="AH1660" s="41">
        <v>1</v>
      </c>
      <c r="AI1660" s="23">
        <v>35.520000000000003</v>
      </c>
    </row>
    <row r="1661" spans="1:35">
      <c r="A1661">
        <v>42000</v>
      </c>
      <c r="B1661" s="41">
        <v>99</v>
      </c>
      <c r="C1661" s="41">
        <v>14</v>
      </c>
      <c r="D1661" s="19">
        <v>100.355</v>
      </c>
      <c r="E1661" s="23">
        <v>5</v>
      </c>
      <c r="F1661" s="41">
        <v>291</v>
      </c>
      <c r="G1661" s="41">
        <v>167</v>
      </c>
      <c r="H1661" s="41">
        <v>113</v>
      </c>
      <c r="I1661" s="41">
        <v>52</v>
      </c>
      <c r="J1661" s="41">
        <v>22</v>
      </c>
      <c r="K1661" s="41">
        <v>12</v>
      </c>
      <c r="L1661" s="41">
        <v>7</v>
      </c>
      <c r="M1661" s="41">
        <v>5</v>
      </c>
      <c r="N1661" s="41">
        <v>1</v>
      </c>
      <c r="O1661" s="41">
        <v>1</v>
      </c>
      <c r="P1661" s="41">
        <v>0</v>
      </c>
      <c r="Q1661" s="41">
        <v>0</v>
      </c>
      <c r="R1661" s="41">
        <v>0</v>
      </c>
      <c r="S1661">
        <v>0</v>
      </c>
      <c r="T1661" s="41">
        <v>2</v>
      </c>
      <c r="U1661" s="41">
        <v>671</v>
      </c>
      <c r="V1661" s="41">
        <v>380</v>
      </c>
      <c r="W1661" s="41">
        <v>213</v>
      </c>
      <c r="X1661" s="41">
        <v>100</v>
      </c>
      <c r="Y1661" s="41">
        <v>48</v>
      </c>
      <c r="Z1661" s="41">
        <v>26</v>
      </c>
      <c r="AA1661" s="41">
        <v>14</v>
      </c>
      <c r="AB1661" s="41">
        <v>7</v>
      </c>
      <c r="AC1661" s="41">
        <v>2</v>
      </c>
      <c r="AD1661" s="41">
        <v>1</v>
      </c>
      <c r="AE1661" s="41">
        <v>0</v>
      </c>
      <c r="AF1661" s="41">
        <v>0</v>
      </c>
      <c r="AG1661" s="41">
        <v>0</v>
      </c>
      <c r="AH1661" s="41">
        <v>0</v>
      </c>
      <c r="AI1661" s="23">
        <v>31.74</v>
      </c>
    </row>
    <row r="1662" spans="1:35">
      <c r="A1662">
        <v>42000</v>
      </c>
      <c r="B1662" s="41">
        <v>99</v>
      </c>
      <c r="C1662" s="41">
        <v>15</v>
      </c>
      <c r="D1662" s="19">
        <v>100.405</v>
      </c>
      <c r="E1662" s="23">
        <v>5</v>
      </c>
      <c r="F1662" s="41">
        <v>259</v>
      </c>
      <c r="G1662" s="41">
        <v>201</v>
      </c>
      <c r="H1662" s="41">
        <v>152</v>
      </c>
      <c r="I1662" s="41">
        <v>84</v>
      </c>
      <c r="J1662" s="41">
        <v>59</v>
      </c>
      <c r="K1662" s="41">
        <v>34</v>
      </c>
      <c r="L1662" s="41">
        <v>13</v>
      </c>
      <c r="M1662" s="41">
        <v>16</v>
      </c>
      <c r="N1662" s="41">
        <v>2</v>
      </c>
      <c r="O1662" s="41">
        <v>2</v>
      </c>
      <c r="P1662" s="41">
        <v>0</v>
      </c>
      <c r="Q1662" s="41">
        <v>0</v>
      </c>
      <c r="R1662" s="41">
        <v>1</v>
      </c>
      <c r="S1662">
        <v>1</v>
      </c>
      <c r="T1662" s="41">
        <v>2</v>
      </c>
      <c r="U1662" s="41">
        <v>824</v>
      </c>
      <c r="V1662" s="41">
        <v>565</v>
      </c>
      <c r="W1662" s="41">
        <v>364</v>
      </c>
      <c r="X1662" s="41">
        <v>212</v>
      </c>
      <c r="Y1662" s="41">
        <v>128</v>
      </c>
      <c r="Z1662" s="41">
        <v>69</v>
      </c>
      <c r="AA1662" s="41">
        <v>35</v>
      </c>
      <c r="AB1662" s="41">
        <v>22</v>
      </c>
      <c r="AC1662" s="41">
        <v>6</v>
      </c>
      <c r="AD1662" s="41">
        <v>4</v>
      </c>
      <c r="AE1662" s="41">
        <v>2</v>
      </c>
      <c r="AF1662" s="41">
        <v>2</v>
      </c>
      <c r="AG1662" s="41">
        <v>2</v>
      </c>
      <c r="AH1662" s="41">
        <v>1</v>
      </c>
      <c r="AI1662" s="23">
        <v>44.17</v>
      </c>
    </row>
    <row r="1663" spans="1:35">
      <c r="A1663">
        <v>42000</v>
      </c>
      <c r="B1663" s="41">
        <v>99</v>
      </c>
      <c r="C1663" s="41">
        <v>16</v>
      </c>
      <c r="D1663" s="19">
        <v>100.455</v>
      </c>
      <c r="E1663" s="23">
        <v>5</v>
      </c>
      <c r="F1663" s="41">
        <v>251</v>
      </c>
      <c r="G1663" s="41">
        <v>165</v>
      </c>
      <c r="H1663" s="41">
        <v>130</v>
      </c>
      <c r="I1663" s="41">
        <v>73</v>
      </c>
      <c r="J1663" s="41">
        <v>52</v>
      </c>
      <c r="K1663" s="41">
        <v>38</v>
      </c>
      <c r="L1663" s="41">
        <v>31</v>
      </c>
      <c r="M1663" s="41">
        <v>15</v>
      </c>
      <c r="N1663" s="41">
        <v>2</v>
      </c>
      <c r="O1663" s="41">
        <v>2</v>
      </c>
      <c r="P1663" s="41">
        <v>1</v>
      </c>
      <c r="Q1663" s="41">
        <v>0</v>
      </c>
      <c r="R1663" s="41">
        <v>0</v>
      </c>
      <c r="S1663">
        <v>1</v>
      </c>
      <c r="T1663" s="41">
        <v>2</v>
      </c>
      <c r="U1663" s="41">
        <v>761</v>
      </c>
      <c r="V1663" s="41">
        <v>510</v>
      </c>
      <c r="W1663" s="41">
        <v>345</v>
      </c>
      <c r="X1663" s="41">
        <v>215</v>
      </c>
      <c r="Y1663" s="41">
        <v>142</v>
      </c>
      <c r="Z1663" s="41">
        <v>90</v>
      </c>
      <c r="AA1663" s="41">
        <v>52</v>
      </c>
      <c r="AB1663" s="41">
        <v>21</v>
      </c>
      <c r="AC1663" s="41">
        <v>6</v>
      </c>
      <c r="AD1663" s="41">
        <v>4</v>
      </c>
      <c r="AE1663" s="41">
        <v>2</v>
      </c>
      <c r="AF1663" s="41">
        <v>1</v>
      </c>
      <c r="AG1663" s="41">
        <v>1</v>
      </c>
      <c r="AH1663" s="41">
        <v>1</v>
      </c>
      <c r="AI1663" s="23">
        <v>45.34</v>
      </c>
    </row>
    <row r="1664" spans="1:35">
      <c r="A1664">
        <v>42000</v>
      </c>
      <c r="B1664" s="41">
        <v>99</v>
      </c>
      <c r="C1664" s="41">
        <v>17</v>
      </c>
      <c r="D1664" s="19">
        <v>100.505</v>
      </c>
      <c r="E1664" s="23">
        <v>5</v>
      </c>
      <c r="F1664" s="41">
        <v>247</v>
      </c>
      <c r="G1664" s="41">
        <v>138</v>
      </c>
      <c r="H1664" s="41">
        <v>103</v>
      </c>
      <c r="I1664" s="41">
        <v>69</v>
      </c>
      <c r="J1664" s="41">
        <v>37</v>
      </c>
      <c r="K1664" s="41">
        <v>27</v>
      </c>
      <c r="L1664" s="41">
        <v>16</v>
      </c>
      <c r="M1664" s="41">
        <v>9</v>
      </c>
      <c r="N1664" s="41">
        <v>0</v>
      </c>
      <c r="O1664" s="41">
        <v>0</v>
      </c>
      <c r="P1664" s="41">
        <v>0</v>
      </c>
      <c r="Q1664" s="41">
        <v>0</v>
      </c>
      <c r="R1664" s="41">
        <v>0</v>
      </c>
      <c r="S1664">
        <v>0</v>
      </c>
      <c r="T1664" s="41">
        <v>2</v>
      </c>
      <c r="U1664" s="41">
        <v>646</v>
      </c>
      <c r="V1664" s="41">
        <v>399</v>
      </c>
      <c r="W1664" s="41">
        <v>261</v>
      </c>
      <c r="X1664" s="41">
        <v>158</v>
      </c>
      <c r="Y1664" s="41">
        <v>89</v>
      </c>
      <c r="Z1664" s="41">
        <v>52</v>
      </c>
      <c r="AA1664" s="41">
        <v>25</v>
      </c>
      <c r="AB1664" s="41">
        <v>9</v>
      </c>
      <c r="AC1664" s="41">
        <v>0</v>
      </c>
      <c r="AD1664" s="41">
        <v>0</v>
      </c>
      <c r="AE1664" s="41">
        <v>0</v>
      </c>
      <c r="AF1664" s="41">
        <v>0</v>
      </c>
      <c r="AG1664" s="41">
        <v>0</v>
      </c>
      <c r="AH1664" s="41">
        <v>0</v>
      </c>
      <c r="AI1664" s="23">
        <v>40.4</v>
      </c>
    </row>
    <row r="1665" spans="1:35">
      <c r="A1665">
        <v>42000</v>
      </c>
      <c r="B1665" s="41">
        <v>99</v>
      </c>
      <c r="C1665" s="41">
        <v>18</v>
      </c>
      <c r="D1665" s="19">
        <v>100.55500000000001</v>
      </c>
      <c r="E1665" s="23">
        <v>5</v>
      </c>
      <c r="F1665" s="41">
        <v>379</v>
      </c>
      <c r="G1665" s="41">
        <v>248</v>
      </c>
      <c r="H1665" s="41">
        <v>158</v>
      </c>
      <c r="I1665" s="41">
        <v>109</v>
      </c>
      <c r="J1665" s="41">
        <v>70</v>
      </c>
      <c r="K1665" s="41">
        <v>45</v>
      </c>
      <c r="L1665" s="41">
        <v>15</v>
      </c>
      <c r="M1665" s="41">
        <v>9</v>
      </c>
      <c r="N1665" s="41">
        <v>3</v>
      </c>
      <c r="O1665" s="41">
        <v>3</v>
      </c>
      <c r="P1665" s="41">
        <v>0</v>
      </c>
      <c r="Q1665" s="41">
        <v>0</v>
      </c>
      <c r="R1665" s="41">
        <v>0</v>
      </c>
      <c r="S1665">
        <v>1</v>
      </c>
      <c r="T1665" s="41">
        <v>2</v>
      </c>
      <c r="U1665" s="41">
        <v>1040</v>
      </c>
      <c r="V1665" s="41">
        <v>661</v>
      </c>
      <c r="W1665" s="41">
        <v>413</v>
      </c>
      <c r="X1665" s="41">
        <v>255</v>
      </c>
      <c r="Y1665" s="41">
        <v>146</v>
      </c>
      <c r="Z1665" s="41">
        <v>76</v>
      </c>
      <c r="AA1665" s="41">
        <v>31</v>
      </c>
      <c r="AB1665" s="41">
        <v>16</v>
      </c>
      <c r="AC1665" s="41">
        <v>7</v>
      </c>
      <c r="AD1665" s="41">
        <v>4</v>
      </c>
      <c r="AE1665" s="41">
        <v>1</v>
      </c>
      <c r="AF1665" s="41">
        <v>1</v>
      </c>
      <c r="AG1665" s="41">
        <v>1</v>
      </c>
      <c r="AH1665" s="41">
        <v>1</v>
      </c>
      <c r="AI1665" s="23">
        <v>39.71</v>
      </c>
    </row>
    <row r="1666" spans="1:35">
      <c r="A1666">
        <v>42000</v>
      </c>
      <c r="B1666" s="41">
        <v>99</v>
      </c>
      <c r="C1666" s="41">
        <v>19</v>
      </c>
      <c r="D1666" s="19">
        <v>100.605</v>
      </c>
      <c r="E1666" s="23">
        <v>5.5</v>
      </c>
      <c r="F1666" s="41">
        <v>67</v>
      </c>
      <c r="G1666" s="41">
        <v>63</v>
      </c>
      <c r="H1666" s="41">
        <v>33</v>
      </c>
      <c r="I1666" s="41">
        <v>11</v>
      </c>
      <c r="J1666" s="41">
        <v>6</v>
      </c>
      <c r="K1666" s="41">
        <v>7</v>
      </c>
      <c r="L1666" s="41">
        <v>0</v>
      </c>
      <c r="M1666" s="41">
        <v>2</v>
      </c>
      <c r="N1666" s="41">
        <v>0</v>
      </c>
      <c r="O1666" s="41">
        <v>0</v>
      </c>
      <c r="P1666" s="41">
        <v>0</v>
      </c>
      <c r="Q1666" s="41">
        <v>0</v>
      </c>
      <c r="R1666" s="41">
        <v>0</v>
      </c>
      <c r="S1666">
        <v>0</v>
      </c>
      <c r="T1666" s="41">
        <v>2</v>
      </c>
      <c r="U1666" s="41">
        <v>189</v>
      </c>
      <c r="V1666" s="41">
        <v>122</v>
      </c>
      <c r="W1666" s="41">
        <v>59</v>
      </c>
      <c r="X1666" s="41">
        <v>26</v>
      </c>
      <c r="Y1666" s="41">
        <v>15</v>
      </c>
      <c r="Z1666" s="41">
        <v>9</v>
      </c>
      <c r="AA1666" s="41">
        <v>2</v>
      </c>
      <c r="AB1666" s="41">
        <v>2</v>
      </c>
      <c r="AC1666" s="41">
        <v>0</v>
      </c>
      <c r="AD1666" s="41">
        <v>0</v>
      </c>
      <c r="AE1666" s="41">
        <v>0</v>
      </c>
      <c r="AF1666" s="41">
        <v>0</v>
      </c>
      <c r="AG1666" s="41">
        <v>0</v>
      </c>
      <c r="AH1666" s="41">
        <v>0</v>
      </c>
      <c r="AI1666" s="23">
        <v>31.22</v>
      </c>
    </row>
    <row r="1667" spans="1:35">
      <c r="A1667">
        <v>42000</v>
      </c>
      <c r="B1667" s="41">
        <v>99</v>
      </c>
      <c r="C1667" s="41">
        <v>20</v>
      </c>
      <c r="D1667" s="19">
        <v>100.66</v>
      </c>
      <c r="E1667" s="23">
        <v>7</v>
      </c>
      <c r="F1667" s="41">
        <v>231</v>
      </c>
      <c r="G1667" s="41">
        <v>122</v>
      </c>
      <c r="H1667" s="41">
        <v>88</v>
      </c>
      <c r="I1667" s="41">
        <v>63</v>
      </c>
      <c r="J1667" s="41">
        <v>32</v>
      </c>
      <c r="K1667" s="41">
        <v>17</v>
      </c>
      <c r="L1667" s="41">
        <v>13</v>
      </c>
      <c r="M1667" s="41">
        <v>4</v>
      </c>
      <c r="N1667" s="41">
        <v>5</v>
      </c>
      <c r="O1667" s="41">
        <v>1</v>
      </c>
      <c r="P1667" s="41">
        <v>0</v>
      </c>
      <c r="Q1667" s="41">
        <v>1</v>
      </c>
      <c r="R1667" s="41">
        <v>0</v>
      </c>
      <c r="S1667">
        <v>0</v>
      </c>
      <c r="T1667" s="41">
        <v>2</v>
      </c>
      <c r="U1667" s="41">
        <v>577</v>
      </c>
      <c r="V1667" s="41">
        <v>346</v>
      </c>
      <c r="W1667" s="41">
        <v>224</v>
      </c>
      <c r="X1667" s="41">
        <v>136</v>
      </c>
      <c r="Y1667" s="41">
        <v>73</v>
      </c>
      <c r="Z1667" s="41">
        <v>41</v>
      </c>
      <c r="AA1667" s="41">
        <v>24</v>
      </c>
      <c r="AB1667" s="41">
        <v>11</v>
      </c>
      <c r="AC1667" s="41">
        <v>7</v>
      </c>
      <c r="AD1667" s="41">
        <v>2</v>
      </c>
      <c r="AE1667" s="41">
        <v>1</v>
      </c>
      <c r="AF1667" s="41">
        <v>1</v>
      </c>
      <c r="AG1667" s="41">
        <v>0</v>
      </c>
      <c r="AH1667" s="41">
        <v>0</v>
      </c>
      <c r="AI1667" s="23">
        <v>38.82</v>
      </c>
    </row>
    <row r="1668" spans="1:35">
      <c r="A1668">
        <v>50200</v>
      </c>
      <c r="B1668" s="41">
        <v>100</v>
      </c>
      <c r="C1668" s="41">
        <v>1</v>
      </c>
      <c r="D1668" s="19">
        <v>100.73</v>
      </c>
      <c r="E1668" s="23">
        <v>5.0999999999999996</v>
      </c>
      <c r="F1668" s="41">
        <v>369</v>
      </c>
      <c r="G1668" s="41">
        <v>211</v>
      </c>
      <c r="H1668" s="41">
        <v>186</v>
      </c>
      <c r="I1668" s="41">
        <v>110</v>
      </c>
      <c r="J1668" s="41">
        <v>68</v>
      </c>
      <c r="K1668" s="41">
        <v>44</v>
      </c>
      <c r="L1668" s="41">
        <v>28</v>
      </c>
      <c r="M1668" s="41">
        <v>12</v>
      </c>
      <c r="N1668" s="41">
        <v>4</v>
      </c>
      <c r="O1668" s="41">
        <v>0</v>
      </c>
      <c r="P1668" s="41">
        <v>0</v>
      </c>
      <c r="Q1668" s="41">
        <v>0</v>
      </c>
      <c r="R1668" s="41">
        <v>0</v>
      </c>
      <c r="S1668">
        <v>1</v>
      </c>
      <c r="T1668" s="41">
        <v>2</v>
      </c>
      <c r="U1668" s="41">
        <v>1033</v>
      </c>
      <c r="V1668" s="41">
        <v>664</v>
      </c>
      <c r="W1668" s="41">
        <v>453</v>
      </c>
      <c r="X1668" s="41">
        <v>267</v>
      </c>
      <c r="Y1668" s="41">
        <v>157</v>
      </c>
      <c r="Z1668" s="41">
        <v>89</v>
      </c>
      <c r="AA1668" s="41">
        <v>45</v>
      </c>
      <c r="AB1668" s="41">
        <v>17</v>
      </c>
      <c r="AC1668" s="41">
        <v>5</v>
      </c>
      <c r="AD1668" s="41">
        <v>1</v>
      </c>
      <c r="AE1668" s="41">
        <v>1</v>
      </c>
      <c r="AF1668" s="41">
        <v>1</v>
      </c>
      <c r="AG1668" s="41">
        <v>1</v>
      </c>
      <c r="AH1668" s="41">
        <v>1</v>
      </c>
      <c r="AI1668" s="23">
        <v>43.85</v>
      </c>
    </row>
    <row r="1669" spans="1:35">
      <c r="A1669">
        <v>50200</v>
      </c>
      <c r="B1669" s="41">
        <v>100</v>
      </c>
      <c r="C1669" s="41">
        <v>2</v>
      </c>
      <c r="D1669" s="19">
        <v>100.78100000000001</v>
      </c>
      <c r="E1669" s="23">
        <v>5.0999999999999996</v>
      </c>
      <c r="F1669" s="41">
        <v>314</v>
      </c>
      <c r="G1669" s="41">
        <v>96</v>
      </c>
      <c r="H1669" s="41">
        <v>48</v>
      </c>
      <c r="I1669" s="41">
        <v>32</v>
      </c>
      <c r="J1669" s="41">
        <v>21</v>
      </c>
      <c r="K1669" s="41">
        <v>6</v>
      </c>
      <c r="L1669" s="41">
        <v>3</v>
      </c>
      <c r="M1669" s="41">
        <v>4</v>
      </c>
      <c r="N1669" s="41">
        <v>0</v>
      </c>
      <c r="O1669" s="41">
        <v>0</v>
      </c>
      <c r="P1669" s="41">
        <v>0</v>
      </c>
      <c r="Q1669" s="41">
        <v>1</v>
      </c>
      <c r="R1669" s="41">
        <v>0</v>
      </c>
      <c r="S1669">
        <v>0</v>
      </c>
      <c r="T1669" s="41">
        <v>2</v>
      </c>
      <c r="U1669" s="41">
        <v>525</v>
      </c>
      <c r="V1669" s="41">
        <v>211</v>
      </c>
      <c r="W1669" s="41">
        <v>115</v>
      </c>
      <c r="X1669" s="41">
        <v>67</v>
      </c>
      <c r="Y1669" s="41">
        <v>35</v>
      </c>
      <c r="Z1669" s="41">
        <v>14</v>
      </c>
      <c r="AA1669" s="41">
        <v>8</v>
      </c>
      <c r="AB1669" s="41">
        <v>5</v>
      </c>
      <c r="AC1669" s="41">
        <v>1</v>
      </c>
      <c r="AD1669" s="41">
        <v>1</v>
      </c>
      <c r="AE1669" s="41">
        <v>1</v>
      </c>
      <c r="AF1669" s="41">
        <v>1</v>
      </c>
      <c r="AG1669" s="41">
        <v>0</v>
      </c>
      <c r="AH1669" s="41">
        <v>0</v>
      </c>
      <c r="AI1669" s="23">
        <v>21.9</v>
      </c>
    </row>
    <row r="1670" spans="1:35">
      <c r="A1670">
        <v>50200</v>
      </c>
      <c r="B1670" s="41">
        <v>100</v>
      </c>
      <c r="C1670" s="41">
        <v>3</v>
      </c>
      <c r="D1670" s="19">
        <v>100.83199999999999</v>
      </c>
      <c r="E1670" s="23">
        <v>5.0999999999999996</v>
      </c>
      <c r="F1670" s="41">
        <v>218</v>
      </c>
      <c r="G1670" s="41">
        <v>165</v>
      </c>
      <c r="H1670" s="41">
        <v>158</v>
      </c>
      <c r="I1670" s="41">
        <v>109</v>
      </c>
      <c r="J1670" s="41">
        <v>63</v>
      </c>
      <c r="K1670" s="41">
        <v>28</v>
      </c>
      <c r="L1670" s="41">
        <v>19</v>
      </c>
      <c r="M1670" s="41">
        <v>11</v>
      </c>
      <c r="N1670" s="41">
        <v>7</v>
      </c>
      <c r="O1670" s="41">
        <v>2</v>
      </c>
      <c r="P1670" s="41">
        <v>1</v>
      </c>
      <c r="Q1670" s="41">
        <v>0</v>
      </c>
      <c r="R1670" s="41">
        <v>0</v>
      </c>
      <c r="S1670">
        <v>0</v>
      </c>
      <c r="T1670" s="41">
        <v>2</v>
      </c>
      <c r="U1670" s="41">
        <v>781</v>
      </c>
      <c r="V1670" s="41">
        <v>563</v>
      </c>
      <c r="W1670" s="41">
        <v>398</v>
      </c>
      <c r="X1670" s="41">
        <v>240</v>
      </c>
      <c r="Y1670" s="41">
        <v>131</v>
      </c>
      <c r="Z1670" s="41">
        <v>68</v>
      </c>
      <c r="AA1670" s="41">
        <v>40</v>
      </c>
      <c r="AB1670" s="41">
        <v>21</v>
      </c>
      <c r="AC1670" s="41">
        <v>10</v>
      </c>
      <c r="AD1670" s="41">
        <v>3</v>
      </c>
      <c r="AE1670" s="41">
        <v>1</v>
      </c>
      <c r="AF1670" s="41">
        <v>0</v>
      </c>
      <c r="AG1670" s="41">
        <v>0</v>
      </c>
      <c r="AH1670" s="41">
        <v>0</v>
      </c>
      <c r="AI1670" s="23">
        <v>50.96</v>
      </c>
    </row>
    <row r="1671" spans="1:35">
      <c r="A1671">
        <v>50200</v>
      </c>
      <c r="B1671" s="41">
        <v>100</v>
      </c>
      <c r="C1671" s="41">
        <v>4</v>
      </c>
      <c r="D1671" s="19">
        <v>100.883</v>
      </c>
      <c r="E1671" s="23">
        <v>5.0999999999999996</v>
      </c>
      <c r="F1671" s="41">
        <v>307</v>
      </c>
      <c r="G1671" s="41">
        <v>209</v>
      </c>
      <c r="H1671" s="41">
        <v>146</v>
      </c>
      <c r="I1671" s="41">
        <v>99</v>
      </c>
      <c r="J1671" s="41">
        <v>69</v>
      </c>
      <c r="K1671" s="41">
        <v>43</v>
      </c>
      <c r="L1671" s="41">
        <v>33</v>
      </c>
      <c r="M1671" s="41">
        <v>14</v>
      </c>
      <c r="N1671" s="41">
        <v>4</v>
      </c>
      <c r="O1671" s="41">
        <v>5</v>
      </c>
      <c r="P1671" s="41">
        <v>0</v>
      </c>
      <c r="Q1671" s="41">
        <v>1</v>
      </c>
      <c r="R1671" s="41">
        <v>0</v>
      </c>
      <c r="S1671">
        <v>1</v>
      </c>
      <c r="T1671" s="41">
        <v>2</v>
      </c>
      <c r="U1671" s="41">
        <v>931</v>
      </c>
      <c r="V1671" s="41">
        <v>624</v>
      </c>
      <c r="W1671" s="41">
        <v>415</v>
      </c>
      <c r="X1671" s="41">
        <v>269</v>
      </c>
      <c r="Y1671" s="41">
        <v>170</v>
      </c>
      <c r="Z1671" s="41">
        <v>101</v>
      </c>
      <c r="AA1671" s="41">
        <v>58</v>
      </c>
      <c r="AB1671" s="41">
        <v>25</v>
      </c>
      <c r="AC1671" s="41">
        <v>11</v>
      </c>
      <c r="AD1671" s="41">
        <v>7</v>
      </c>
      <c r="AE1671" s="41">
        <v>2</v>
      </c>
      <c r="AF1671" s="41">
        <v>2</v>
      </c>
      <c r="AG1671" s="41">
        <v>1</v>
      </c>
      <c r="AH1671" s="41">
        <v>1</v>
      </c>
      <c r="AI1671" s="23">
        <v>44.58</v>
      </c>
    </row>
    <row r="1672" spans="1:35">
      <c r="A1672">
        <v>50200</v>
      </c>
      <c r="B1672" s="41">
        <v>100</v>
      </c>
      <c r="C1672" s="41">
        <v>5</v>
      </c>
      <c r="D1672" s="19">
        <v>100.934</v>
      </c>
      <c r="E1672" s="23">
        <v>5.0999999999999996</v>
      </c>
      <c r="F1672" s="41">
        <v>180</v>
      </c>
      <c r="G1672" s="41">
        <v>104</v>
      </c>
      <c r="H1672" s="41">
        <v>78</v>
      </c>
      <c r="I1672" s="41">
        <v>69</v>
      </c>
      <c r="J1672" s="41">
        <v>33</v>
      </c>
      <c r="K1672" s="41">
        <v>17</v>
      </c>
      <c r="L1672" s="41">
        <v>6</v>
      </c>
      <c r="M1672" s="41">
        <v>2</v>
      </c>
      <c r="N1672" s="41">
        <v>1</v>
      </c>
      <c r="O1672" s="41">
        <v>1</v>
      </c>
      <c r="P1672" s="41">
        <v>0</v>
      </c>
      <c r="Q1672" s="41">
        <v>0</v>
      </c>
      <c r="R1672" s="41">
        <v>1</v>
      </c>
      <c r="S1672">
        <v>1</v>
      </c>
      <c r="T1672" s="41">
        <v>2</v>
      </c>
      <c r="U1672" s="41">
        <v>493</v>
      </c>
      <c r="V1672" s="41">
        <v>313</v>
      </c>
      <c r="W1672" s="41">
        <v>209</v>
      </c>
      <c r="X1672" s="41">
        <v>131</v>
      </c>
      <c r="Y1672" s="41">
        <v>62</v>
      </c>
      <c r="Z1672" s="41">
        <v>29</v>
      </c>
      <c r="AA1672" s="41">
        <v>12</v>
      </c>
      <c r="AB1672" s="41">
        <v>6</v>
      </c>
      <c r="AC1672" s="41">
        <v>4</v>
      </c>
      <c r="AD1672" s="41">
        <v>3</v>
      </c>
      <c r="AE1672" s="41">
        <v>2</v>
      </c>
      <c r="AF1672" s="41">
        <v>2</v>
      </c>
      <c r="AG1672" s="41">
        <v>2</v>
      </c>
      <c r="AH1672" s="41">
        <v>1</v>
      </c>
      <c r="AI1672" s="23">
        <v>42.39</v>
      </c>
    </row>
    <row r="1673" spans="1:35">
      <c r="A1673">
        <v>50200</v>
      </c>
      <c r="B1673" s="41">
        <v>100</v>
      </c>
      <c r="C1673" s="41">
        <v>6</v>
      </c>
      <c r="D1673" s="19">
        <v>100.985</v>
      </c>
      <c r="E1673" s="23">
        <v>5.0999999999999996</v>
      </c>
      <c r="F1673" s="41">
        <v>395</v>
      </c>
      <c r="G1673" s="41">
        <v>249</v>
      </c>
      <c r="H1673" s="41">
        <v>152</v>
      </c>
      <c r="I1673" s="41">
        <v>89</v>
      </c>
      <c r="J1673" s="41">
        <v>39</v>
      </c>
      <c r="K1673" s="41">
        <v>18</v>
      </c>
      <c r="L1673" s="41">
        <v>12</v>
      </c>
      <c r="M1673" s="41">
        <v>6</v>
      </c>
      <c r="N1673" s="41">
        <v>3</v>
      </c>
      <c r="O1673" s="41">
        <v>2</v>
      </c>
      <c r="P1673" s="41">
        <v>0</v>
      </c>
      <c r="Q1673" s="41">
        <v>0</v>
      </c>
      <c r="R1673" s="41">
        <v>0</v>
      </c>
      <c r="S1673">
        <v>0</v>
      </c>
      <c r="T1673" s="41">
        <v>2</v>
      </c>
      <c r="U1673" s="41">
        <v>965</v>
      </c>
      <c r="V1673" s="41">
        <v>570</v>
      </c>
      <c r="W1673" s="41">
        <v>321</v>
      </c>
      <c r="X1673" s="41">
        <v>169</v>
      </c>
      <c r="Y1673" s="41">
        <v>80</v>
      </c>
      <c r="Z1673" s="41">
        <v>41</v>
      </c>
      <c r="AA1673" s="41">
        <v>23</v>
      </c>
      <c r="AB1673" s="41">
        <v>11</v>
      </c>
      <c r="AC1673" s="41">
        <v>5</v>
      </c>
      <c r="AD1673" s="41">
        <v>2</v>
      </c>
      <c r="AE1673" s="41">
        <v>0</v>
      </c>
      <c r="AF1673" s="41">
        <v>0</v>
      </c>
      <c r="AG1673" s="41">
        <v>0</v>
      </c>
      <c r="AH1673" s="41">
        <v>0</v>
      </c>
      <c r="AI1673" s="23">
        <v>33.26</v>
      </c>
    </row>
    <row r="1674" spans="1:35">
      <c r="A1674">
        <v>50200</v>
      </c>
      <c r="B1674" s="41">
        <v>100</v>
      </c>
      <c r="C1674" s="41">
        <v>7</v>
      </c>
      <c r="D1674" s="19">
        <v>101.036</v>
      </c>
      <c r="E1674" s="23">
        <v>5.0999999999999996</v>
      </c>
      <c r="F1674" s="41">
        <v>665</v>
      </c>
      <c r="G1674" s="41">
        <v>401</v>
      </c>
      <c r="H1674" s="41">
        <v>210</v>
      </c>
      <c r="I1674" s="41">
        <v>92</v>
      </c>
      <c r="J1674" s="41">
        <v>36</v>
      </c>
      <c r="K1674" s="41">
        <v>13</v>
      </c>
      <c r="L1674" s="41">
        <v>5</v>
      </c>
      <c r="M1674" s="41">
        <v>2</v>
      </c>
      <c r="N1674" s="41">
        <v>0</v>
      </c>
      <c r="O1674" s="41">
        <v>1</v>
      </c>
      <c r="P1674" s="41">
        <v>1</v>
      </c>
      <c r="Q1674" s="41">
        <v>1</v>
      </c>
      <c r="R1674" s="41">
        <v>1</v>
      </c>
      <c r="S1674">
        <v>0</v>
      </c>
      <c r="T1674" s="41">
        <v>2</v>
      </c>
      <c r="U1674" s="41">
        <v>1428</v>
      </c>
      <c r="V1674" s="41">
        <v>763</v>
      </c>
      <c r="W1674" s="41">
        <v>362</v>
      </c>
      <c r="X1674" s="41">
        <v>152</v>
      </c>
      <c r="Y1674" s="41">
        <v>60</v>
      </c>
      <c r="Z1674" s="41">
        <v>24</v>
      </c>
      <c r="AA1674" s="41">
        <v>11</v>
      </c>
      <c r="AB1674" s="41">
        <v>6</v>
      </c>
      <c r="AC1674" s="41">
        <v>4</v>
      </c>
      <c r="AD1674" s="41">
        <v>4</v>
      </c>
      <c r="AE1674" s="41">
        <v>3</v>
      </c>
      <c r="AF1674" s="41">
        <v>2</v>
      </c>
      <c r="AG1674" s="41">
        <v>1</v>
      </c>
      <c r="AH1674" s="41">
        <v>0</v>
      </c>
      <c r="AI1674" s="23">
        <v>25.35</v>
      </c>
    </row>
    <row r="1675" spans="1:35">
      <c r="A1675">
        <v>50200</v>
      </c>
      <c r="B1675" s="41">
        <v>100</v>
      </c>
      <c r="C1675" s="41">
        <v>8</v>
      </c>
      <c r="D1675" s="19">
        <v>101.087</v>
      </c>
      <c r="E1675" s="23">
        <v>5.0999999999999996</v>
      </c>
      <c r="F1675" s="41">
        <v>203</v>
      </c>
      <c r="G1675" s="41">
        <v>136</v>
      </c>
      <c r="H1675" s="41">
        <v>96</v>
      </c>
      <c r="I1675" s="41">
        <v>60</v>
      </c>
      <c r="J1675" s="41">
        <v>24</v>
      </c>
      <c r="K1675" s="41">
        <v>17</v>
      </c>
      <c r="L1675" s="41">
        <v>9</v>
      </c>
      <c r="M1675" s="41">
        <v>2</v>
      </c>
      <c r="N1675" s="41">
        <v>1</v>
      </c>
      <c r="O1675" s="41">
        <v>1</v>
      </c>
      <c r="P1675" s="41">
        <v>1</v>
      </c>
      <c r="Q1675" s="41">
        <v>0</v>
      </c>
      <c r="R1675" s="41">
        <v>0</v>
      </c>
      <c r="S1675">
        <v>0</v>
      </c>
      <c r="T1675" s="41">
        <v>2</v>
      </c>
      <c r="U1675" s="41">
        <v>550</v>
      </c>
      <c r="V1675" s="41">
        <v>347</v>
      </c>
      <c r="W1675" s="41">
        <v>211</v>
      </c>
      <c r="X1675" s="41">
        <v>115</v>
      </c>
      <c r="Y1675" s="41">
        <v>55</v>
      </c>
      <c r="Z1675" s="41">
        <v>31</v>
      </c>
      <c r="AA1675" s="41">
        <v>14</v>
      </c>
      <c r="AB1675" s="41">
        <v>5</v>
      </c>
      <c r="AC1675" s="41">
        <v>3</v>
      </c>
      <c r="AD1675" s="41">
        <v>2</v>
      </c>
      <c r="AE1675" s="41">
        <v>1</v>
      </c>
      <c r="AF1675" s="41">
        <v>0</v>
      </c>
      <c r="AG1675" s="41">
        <v>0</v>
      </c>
      <c r="AH1675" s="41">
        <v>0</v>
      </c>
      <c r="AI1675" s="23">
        <v>38.36</v>
      </c>
    </row>
    <row r="1676" spans="1:35">
      <c r="A1676">
        <v>50200</v>
      </c>
      <c r="B1676" s="41">
        <v>100</v>
      </c>
      <c r="C1676" s="41">
        <v>9</v>
      </c>
      <c r="D1676" s="19">
        <v>101.13800000000001</v>
      </c>
      <c r="E1676" s="23">
        <v>5.0999999999999996</v>
      </c>
      <c r="F1676" s="41">
        <v>120</v>
      </c>
      <c r="G1676" s="41">
        <v>95</v>
      </c>
      <c r="H1676" s="41">
        <v>72</v>
      </c>
      <c r="I1676" s="41">
        <v>50</v>
      </c>
      <c r="J1676" s="41">
        <v>22</v>
      </c>
      <c r="K1676" s="41">
        <v>14</v>
      </c>
      <c r="L1676" s="41">
        <v>2</v>
      </c>
      <c r="M1676" s="41">
        <v>1</v>
      </c>
      <c r="N1676" s="41">
        <v>1</v>
      </c>
      <c r="O1676" s="41">
        <v>0</v>
      </c>
      <c r="P1676" s="41">
        <v>0</v>
      </c>
      <c r="Q1676" s="41">
        <v>0</v>
      </c>
      <c r="R1676" s="41">
        <v>0</v>
      </c>
      <c r="S1676">
        <v>0</v>
      </c>
      <c r="T1676" s="41">
        <v>2</v>
      </c>
      <c r="U1676" s="41">
        <v>377</v>
      </c>
      <c r="V1676" s="41">
        <v>257</v>
      </c>
      <c r="W1676" s="41">
        <v>162</v>
      </c>
      <c r="X1676" s="41">
        <v>90</v>
      </c>
      <c r="Y1676" s="41">
        <v>40</v>
      </c>
      <c r="Z1676" s="41">
        <v>18</v>
      </c>
      <c r="AA1676" s="41">
        <v>4</v>
      </c>
      <c r="AB1676" s="41">
        <v>2</v>
      </c>
      <c r="AC1676" s="41">
        <v>1</v>
      </c>
      <c r="AD1676" s="41">
        <v>0</v>
      </c>
      <c r="AE1676" s="41">
        <v>0</v>
      </c>
      <c r="AF1676" s="41">
        <v>0</v>
      </c>
      <c r="AG1676" s="41">
        <v>0</v>
      </c>
      <c r="AH1676" s="41">
        <v>0</v>
      </c>
      <c r="AI1676" s="23">
        <v>42.97</v>
      </c>
    </row>
    <row r="1677" spans="1:35">
      <c r="A1677">
        <v>50200</v>
      </c>
      <c r="B1677" s="41">
        <v>100</v>
      </c>
      <c r="C1677" s="41">
        <v>10</v>
      </c>
      <c r="D1677" s="19">
        <v>101.18899999999999</v>
      </c>
      <c r="E1677" s="23">
        <v>5.0999999999999996</v>
      </c>
      <c r="F1677" s="41">
        <v>113</v>
      </c>
      <c r="G1677" s="41">
        <v>87</v>
      </c>
      <c r="H1677" s="41">
        <v>68</v>
      </c>
      <c r="I1677" s="41">
        <v>34</v>
      </c>
      <c r="J1677" s="41">
        <v>22</v>
      </c>
      <c r="K1677" s="41">
        <v>18</v>
      </c>
      <c r="L1677" s="41">
        <v>9</v>
      </c>
      <c r="M1677" s="41">
        <v>2</v>
      </c>
      <c r="N1677" s="41">
        <v>3</v>
      </c>
      <c r="O1677" s="41">
        <v>0</v>
      </c>
      <c r="P1677" s="41">
        <v>0</v>
      </c>
      <c r="Q1677" s="41">
        <v>0</v>
      </c>
      <c r="R1677" s="41">
        <v>0</v>
      </c>
      <c r="S1677">
        <v>0</v>
      </c>
      <c r="T1677" s="41">
        <v>2</v>
      </c>
      <c r="U1677" s="41">
        <v>356</v>
      </c>
      <c r="V1677" s="41">
        <v>243</v>
      </c>
      <c r="W1677" s="41">
        <v>156</v>
      </c>
      <c r="X1677" s="41">
        <v>88</v>
      </c>
      <c r="Y1677" s="41">
        <v>54</v>
      </c>
      <c r="Z1677" s="41">
        <v>32</v>
      </c>
      <c r="AA1677" s="41">
        <v>14</v>
      </c>
      <c r="AB1677" s="41">
        <v>5</v>
      </c>
      <c r="AC1677" s="41">
        <v>3</v>
      </c>
      <c r="AD1677" s="41">
        <v>0</v>
      </c>
      <c r="AE1677" s="41">
        <v>0</v>
      </c>
      <c r="AF1677" s="41">
        <v>0</v>
      </c>
      <c r="AG1677" s="41">
        <v>0</v>
      </c>
      <c r="AH1677" s="41">
        <v>0</v>
      </c>
      <c r="AI1677" s="23">
        <v>43.82</v>
      </c>
    </row>
    <row r="1678" spans="1:35">
      <c r="A1678">
        <v>50200</v>
      </c>
      <c r="B1678" s="41">
        <v>100</v>
      </c>
      <c r="C1678" s="41">
        <v>11</v>
      </c>
      <c r="D1678" s="19">
        <v>101.24</v>
      </c>
      <c r="E1678" s="23">
        <v>5.0999999999999996</v>
      </c>
      <c r="F1678" s="41">
        <v>388</v>
      </c>
      <c r="G1678" s="41">
        <v>233</v>
      </c>
      <c r="H1678" s="41">
        <v>158</v>
      </c>
      <c r="I1678" s="41">
        <v>95</v>
      </c>
      <c r="J1678" s="41">
        <v>41</v>
      </c>
      <c r="K1678" s="41">
        <v>30</v>
      </c>
      <c r="L1678" s="41">
        <v>17</v>
      </c>
      <c r="M1678" s="41">
        <v>4</v>
      </c>
      <c r="N1678" s="41">
        <v>5</v>
      </c>
      <c r="O1678" s="41">
        <v>1</v>
      </c>
      <c r="P1678" s="41">
        <v>1</v>
      </c>
      <c r="Q1678" s="41">
        <v>1</v>
      </c>
      <c r="R1678" s="41">
        <v>0</v>
      </c>
      <c r="S1678">
        <v>0</v>
      </c>
      <c r="T1678" s="41">
        <v>2</v>
      </c>
      <c r="U1678" s="41">
        <v>974</v>
      </c>
      <c r="V1678" s="41">
        <v>586</v>
      </c>
      <c r="W1678" s="41">
        <v>353</v>
      </c>
      <c r="X1678" s="41">
        <v>195</v>
      </c>
      <c r="Y1678" s="41">
        <v>100</v>
      </c>
      <c r="Z1678" s="41">
        <v>59</v>
      </c>
      <c r="AA1678" s="41">
        <v>29</v>
      </c>
      <c r="AB1678" s="41">
        <v>12</v>
      </c>
      <c r="AC1678" s="41">
        <v>8</v>
      </c>
      <c r="AD1678" s="41">
        <v>3</v>
      </c>
      <c r="AE1678" s="41">
        <v>2</v>
      </c>
      <c r="AF1678" s="41">
        <v>1</v>
      </c>
      <c r="AG1678" s="41">
        <v>0</v>
      </c>
      <c r="AH1678" s="41">
        <v>0</v>
      </c>
      <c r="AI1678" s="23">
        <v>36.24</v>
      </c>
    </row>
    <row r="1679" spans="1:35">
      <c r="A1679">
        <v>50200</v>
      </c>
      <c r="B1679" s="41">
        <v>100</v>
      </c>
      <c r="C1679" s="41">
        <v>12</v>
      </c>
      <c r="D1679" s="19">
        <v>101.291</v>
      </c>
      <c r="E1679" s="23">
        <v>5.0999999999999996</v>
      </c>
      <c r="F1679" s="41">
        <v>347</v>
      </c>
      <c r="G1679" s="41">
        <v>222</v>
      </c>
      <c r="H1679" s="41">
        <v>131</v>
      </c>
      <c r="I1679" s="41">
        <v>93</v>
      </c>
      <c r="J1679" s="41">
        <v>40</v>
      </c>
      <c r="K1679" s="41">
        <v>12</v>
      </c>
      <c r="L1679" s="41">
        <v>10</v>
      </c>
      <c r="M1679" s="41">
        <v>4</v>
      </c>
      <c r="N1679" s="41">
        <v>3</v>
      </c>
      <c r="O1679" s="41">
        <v>3</v>
      </c>
      <c r="P1679" s="41">
        <v>1</v>
      </c>
      <c r="Q1679" s="41">
        <v>0</v>
      </c>
      <c r="R1679" s="41">
        <v>0</v>
      </c>
      <c r="S1679">
        <v>0</v>
      </c>
      <c r="T1679" s="41">
        <v>2</v>
      </c>
      <c r="U1679" s="41">
        <v>866</v>
      </c>
      <c r="V1679" s="41">
        <v>519</v>
      </c>
      <c r="W1679" s="41">
        <v>297</v>
      </c>
      <c r="X1679" s="41">
        <v>166</v>
      </c>
      <c r="Y1679" s="41">
        <v>73</v>
      </c>
      <c r="Z1679" s="41">
        <v>33</v>
      </c>
      <c r="AA1679" s="41">
        <v>21</v>
      </c>
      <c r="AB1679" s="41">
        <v>11</v>
      </c>
      <c r="AC1679" s="41">
        <v>7</v>
      </c>
      <c r="AD1679" s="41">
        <v>4</v>
      </c>
      <c r="AE1679" s="41">
        <v>1</v>
      </c>
      <c r="AF1679" s="41">
        <v>0</v>
      </c>
      <c r="AG1679" s="41">
        <v>0</v>
      </c>
      <c r="AH1679" s="41">
        <v>0</v>
      </c>
      <c r="AI1679" s="23">
        <v>34.299999999999997</v>
      </c>
    </row>
    <row r="1680" spans="1:35">
      <c r="A1680">
        <v>50200</v>
      </c>
      <c r="B1680" s="41">
        <v>100</v>
      </c>
      <c r="C1680" s="41">
        <v>13</v>
      </c>
      <c r="D1680" s="19">
        <v>101.342</v>
      </c>
      <c r="E1680" s="23">
        <v>5.0999999999999996</v>
      </c>
      <c r="F1680" s="41">
        <v>228</v>
      </c>
      <c r="G1680" s="41">
        <v>160</v>
      </c>
      <c r="H1680" s="41">
        <v>135</v>
      </c>
      <c r="I1680" s="41">
        <v>77</v>
      </c>
      <c r="J1680" s="41">
        <v>59</v>
      </c>
      <c r="K1680" s="41">
        <v>30</v>
      </c>
      <c r="L1680" s="41">
        <v>25</v>
      </c>
      <c r="M1680" s="41">
        <v>9</v>
      </c>
      <c r="N1680" s="41">
        <v>3</v>
      </c>
      <c r="O1680" s="41">
        <v>1</v>
      </c>
      <c r="P1680" s="41">
        <v>0</v>
      </c>
      <c r="Q1680" s="41">
        <v>0</v>
      </c>
      <c r="R1680" s="41">
        <v>0</v>
      </c>
      <c r="S1680">
        <v>0</v>
      </c>
      <c r="T1680" s="41">
        <v>2</v>
      </c>
      <c r="U1680" s="41">
        <v>727</v>
      </c>
      <c r="V1680" s="41">
        <v>499</v>
      </c>
      <c r="W1680" s="41">
        <v>339</v>
      </c>
      <c r="X1680" s="41">
        <v>204</v>
      </c>
      <c r="Y1680" s="41">
        <v>127</v>
      </c>
      <c r="Z1680" s="41">
        <v>68</v>
      </c>
      <c r="AA1680" s="41">
        <v>38</v>
      </c>
      <c r="AB1680" s="41">
        <v>13</v>
      </c>
      <c r="AC1680" s="41">
        <v>4</v>
      </c>
      <c r="AD1680" s="41">
        <v>1</v>
      </c>
      <c r="AE1680" s="41">
        <v>0</v>
      </c>
      <c r="AF1680" s="41">
        <v>0</v>
      </c>
      <c r="AG1680" s="41">
        <v>0</v>
      </c>
      <c r="AH1680" s="41">
        <v>0</v>
      </c>
      <c r="AI1680" s="23">
        <v>46.63</v>
      </c>
    </row>
    <row r="1681" spans="1:35">
      <c r="A1681">
        <v>50200</v>
      </c>
      <c r="B1681" s="41">
        <v>100</v>
      </c>
      <c r="C1681" s="41">
        <v>14</v>
      </c>
      <c r="D1681" s="19">
        <v>101.393</v>
      </c>
      <c r="E1681" s="23">
        <v>5.0999999999999996</v>
      </c>
      <c r="F1681" s="41">
        <v>298</v>
      </c>
      <c r="G1681" s="41">
        <v>185</v>
      </c>
      <c r="H1681" s="41">
        <v>113</v>
      </c>
      <c r="I1681" s="41">
        <v>57</v>
      </c>
      <c r="J1681" s="41">
        <v>28</v>
      </c>
      <c r="K1681" s="41">
        <v>27</v>
      </c>
      <c r="L1681" s="41">
        <v>11</v>
      </c>
      <c r="M1681" s="41">
        <v>6</v>
      </c>
      <c r="N1681" s="41">
        <v>1</v>
      </c>
      <c r="O1681" s="41">
        <v>0</v>
      </c>
      <c r="P1681" s="41">
        <v>0</v>
      </c>
      <c r="Q1681" s="41">
        <v>0</v>
      </c>
      <c r="R1681" s="41">
        <v>1</v>
      </c>
      <c r="S1681">
        <v>1</v>
      </c>
      <c r="T1681" s="41">
        <v>2</v>
      </c>
      <c r="U1681" s="41">
        <v>728</v>
      </c>
      <c r="V1681" s="41">
        <v>430</v>
      </c>
      <c r="W1681" s="41">
        <v>245</v>
      </c>
      <c r="X1681" s="41">
        <v>132</v>
      </c>
      <c r="Y1681" s="41">
        <v>75</v>
      </c>
      <c r="Z1681" s="41">
        <v>47</v>
      </c>
      <c r="AA1681" s="41">
        <v>20</v>
      </c>
      <c r="AB1681" s="41">
        <v>9</v>
      </c>
      <c r="AC1681" s="41">
        <v>3</v>
      </c>
      <c r="AD1681" s="41">
        <v>2</v>
      </c>
      <c r="AE1681" s="41">
        <v>2</v>
      </c>
      <c r="AF1681" s="41">
        <v>2</v>
      </c>
      <c r="AG1681" s="41">
        <v>2</v>
      </c>
      <c r="AH1681" s="41">
        <v>1</v>
      </c>
      <c r="AI1681" s="23">
        <v>33.65</v>
      </c>
    </row>
    <row r="1682" spans="1:35">
      <c r="A1682">
        <v>50200</v>
      </c>
      <c r="B1682" s="41">
        <v>100</v>
      </c>
      <c r="C1682" s="41">
        <v>15</v>
      </c>
      <c r="D1682" s="19">
        <v>101.444</v>
      </c>
      <c r="E1682" s="23">
        <v>5.0999999999999996</v>
      </c>
      <c r="F1682" s="41">
        <v>161</v>
      </c>
      <c r="G1682" s="41">
        <v>109</v>
      </c>
      <c r="H1682" s="41">
        <v>90</v>
      </c>
      <c r="I1682" s="41">
        <v>73</v>
      </c>
      <c r="J1682" s="41">
        <v>41</v>
      </c>
      <c r="K1682" s="41">
        <v>26</v>
      </c>
      <c r="L1682" s="41">
        <v>13</v>
      </c>
      <c r="M1682" s="41">
        <v>8</v>
      </c>
      <c r="N1682" s="41">
        <v>7</v>
      </c>
      <c r="O1682" s="41">
        <v>0</v>
      </c>
      <c r="P1682" s="41">
        <v>2</v>
      </c>
      <c r="Q1682" s="41">
        <v>0</v>
      </c>
      <c r="R1682" s="41">
        <v>0</v>
      </c>
      <c r="S1682">
        <v>0</v>
      </c>
      <c r="T1682" s="41">
        <v>2</v>
      </c>
      <c r="U1682" s="41">
        <v>530</v>
      </c>
      <c r="V1682" s="41">
        <v>369</v>
      </c>
      <c r="W1682" s="41">
        <v>260</v>
      </c>
      <c r="X1682" s="41">
        <v>170</v>
      </c>
      <c r="Y1682" s="41">
        <v>97</v>
      </c>
      <c r="Z1682" s="41">
        <v>56</v>
      </c>
      <c r="AA1682" s="41">
        <v>30</v>
      </c>
      <c r="AB1682" s="41">
        <v>17</v>
      </c>
      <c r="AC1682" s="41">
        <v>9</v>
      </c>
      <c r="AD1682" s="41">
        <v>2</v>
      </c>
      <c r="AE1682" s="41">
        <v>2</v>
      </c>
      <c r="AF1682" s="41">
        <v>0</v>
      </c>
      <c r="AG1682" s="41">
        <v>0</v>
      </c>
      <c r="AH1682" s="41">
        <v>0</v>
      </c>
      <c r="AI1682" s="23">
        <v>49.06</v>
      </c>
    </row>
    <row r="1683" spans="1:35">
      <c r="A1683">
        <v>50200</v>
      </c>
      <c r="B1683" s="41">
        <v>100</v>
      </c>
      <c r="C1683" s="41">
        <v>16</v>
      </c>
      <c r="D1683" s="19">
        <v>101.495</v>
      </c>
      <c r="E1683" s="23">
        <v>5.0999999999999996</v>
      </c>
      <c r="F1683" s="41">
        <v>202</v>
      </c>
      <c r="G1683" s="41">
        <v>118</v>
      </c>
      <c r="H1683" s="41">
        <v>85</v>
      </c>
      <c r="I1683" s="41">
        <v>69</v>
      </c>
      <c r="J1683" s="41">
        <v>42</v>
      </c>
      <c r="K1683" s="41">
        <v>28</v>
      </c>
      <c r="L1683" s="41">
        <v>18</v>
      </c>
      <c r="M1683" s="41">
        <v>12</v>
      </c>
      <c r="N1683" s="41">
        <v>2</v>
      </c>
      <c r="O1683" s="41">
        <v>1</v>
      </c>
      <c r="P1683" s="41">
        <v>0</v>
      </c>
      <c r="Q1683" s="41">
        <v>0</v>
      </c>
      <c r="R1683" s="41">
        <v>1</v>
      </c>
      <c r="S1683">
        <v>3</v>
      </c>
      <c r="T1683" s="41">
        <v>2</v>
      </c>
      <c r="U1683" s="41">
        <v>581</v>
      </c>
      <c r="V1683" s="41">
        <v>379</v>
      </c>
      <c r="W1683" s="41">
        <v>261</v>
      </c>
      <c r="X1683" s="41">
        <v>176</v>
      </c>
      <c r="Y1683" s="41">
        <v>107</v>
      </c>
      <c r="Z1683" s="41">
        <v>65</v>
      </c>
      <c r="AA1683" s="41">
        <v>37</v>
      </c>
      <c r="AB1683" s="41">
        <v>19</v>
      </c>
      <c r="AC1683" s="41">
        <v>7</v>
      </c>
      <c r="AD1683" s="41">
        <v>5</v>
      </c>
      <c r="AE1683" s="41">
        <v>4</v>
      </c>
      <c r="AF1683" s="41">
        <v>4</v>
      </c>
      <c r="AG1683" s="41">
        <v>4</v>
      </c>
      <c r="AH1683" s="41">
        <v>3</v>
      </c>
      <c r="AI1683" s="23">
        <v>44.92</v>
      </c>
    </row>
    <row r="1684" spans="1:35">
      <c r="A1684">
        <v>50200</v>
      </c>
      <c r="B1684" s="41">
        <v>100</v>
      </c>
      <c r="C1684" s="41">
        <v>17</v>
      </c>
      <c r="D1684" s="19">
        <v>101.54600000000001</v>
      </c>
      <c r="E1684" s="23">
        <v>5.2</v>
      </c>
      <c r="F1684" s="41">
        <v>123</v>
      </c>
      <c r="G1684" s="41">
        <v>75</v>
      </c>
      <c r="H1684" s="41">
        <v>56</v>
      </c>
      <c r="I1684" s="41">
        <v>38</v>
      </c>
      <c r="J1684" s="41">
        <v>21</v>
      </c>
      <c r="K1684" s="41">
        <v>15</v>
      </c>
      <c r="L1684" s="41">
        <v>10</v>
      </c>
      <c r="M1684" s="41">
        <v>1</v>
      </c>
      <c r="N1684" s="41">
        <v>3</v>
      </c>
      <c r="O1684" s="41">
        <v>0</v>
      </c>
      <c r="P1684" s="41">
        <v>0</v>
      </c>
      <c r="Q1684" s="41">
        <v>0</v>
      </c>
      <c r="R1684" s="41">
        <v>0</v>
      </c>
      <c r="S1684">
        <v>0</v>
      </c>
      <c r="T1684" s="41">
        <v>2</v>
      </c>
      <c r="U1684" s="41">
        <v>342</v>
      </c>
      <c r="V1684" s="41">
        <v>219</v>
      </c>
      <c r="W1684" s="41">
        <v>144</v>
      </c>
      <c r="X1684" s="41">
        <v>88</v>
      </c>
      <c r="Y1684" s="41">
        <v>50</v>
      </c>
      <c r="Z1684" s="41">
        <v>29</v>
      </c>
      <c r="AA1684" s="41">
        <v>14</v>
      </c>
      <c r="AB1684" s="41">
        <v>4</v>
      </c>
      <c r="AC1684" s="41">
        <v>3</v>
      </c>
      <c r="AD1684" s="41">
        <v>0</v>
      </c>
      <c r="AE1684" s="41">
        <v>0</v>
      </c>
      <c r="AF1684" s="41">
        <v>0</v>
      </c>
      <c r="AG1684" s="41">
        <v>0</v>
      </c>
      <c r="AH1684" s="41">
        <v>0</v>
      </c>
      <c r="AI1684" s="23">
        <v>42.11</v>
      </c>
    </row>
    <row r="1685" spans="1:35">
      <c r="A1685">
        <v>50200</v>
      </c>
      <c r="B1685" s="41">
        <v>100</v>
      </c>
      <c r="C1685" s="41">
        <v>18</v>
      </c>
      <c r="D1685" s="19">
        <v>101.598</v>
      </c>
      <c r="E1685" s="23">
        <v>5.2</v>
      </c>
      <c r="F1685" s="41">
        <v>58</v>
      </c>
      <c r="G1685" s="41">
        <v>35</v>
      </c>
      <c r="H1685" s="41">
        <v>32</v>
      </c>
      <c r="I1685" s="41">
        <v>20</v>
      </c>
      <c r="J1685" s="41">
        <v>14</v>
      </c>
      <c r="K1685" s="41">
        <v>10</v>
      </c>
      <c r="L1685" s="41">
        <v>1</v>
      </c>
      <c r="M1685" s="41">
        <v>6</v>
      </c>
      <c r="N1685" s="41">
        <v>0</v>
      </c>
      <c r="O1685" s="41">
        <v>0</v>
      </c>
      <c r="P1685" s="41">
        <v>0</v>
      </c>
      <c r="Q1685" s="41">
        <v>0</v>
      </c>
      <c r="R1685" s="41">
        <v>0</v>
      </c>
      <c r="S1685">
        <v>0</v>
      </c>
      <c r="T1685" s="41">
        <v>2</v>
      </c>
      <c r="U1685" s="41">
        <v>176</v>
      </c>
      <c r="V1685" s="41">
        <v>118</v>
      </c>
      <c r="W1685" s="41">
        <v>83</v>
      </c>
      <c r="X1685" s="41">
        <v>51</v>
      </c>
      <c r="Y1685" s="41">
        <v>31</v>
      </c>
      <c r="Z1685" s="41">
        <v>17</v>
      </c>
      <c r="AA1685" s="41">
        <v>7</v>
      </c>
      <c r="AB1685" s="41">
        <v>6</v>
      </c>
      <c r="AC1685" s="41">
        <v>0</v>
      </c>
      <c r="AD1685" s="41">
        <v>0</v>
      </c>
      <c r="AE1685" s="41">
        <v>0</v>
      </c>
      <c r="AF1685" s="41">
        <v>0</v>
      </c>
      <c r="AG1685" s="41">
        <v>0</v>
      </c>
      <c r="AH1685" s="41">
        <v>0</v>
      </c>
      <c r="AI1685" s="23">
        <v>47.16</v>
      </c>
    </row>
    <row r="1686" spans="1:35">
      <c r="A1686">
        <v>50400</v>
      </c>
      <c r="B1686" s="41">
        <v>101</v>
      </c>
      <c r="C1686" s="41">
        <v>1</v>
      </c>
      <c r="D1686" s="19">
        <v>101.65</v>
      </c>
      <c r="E1686" s="23">
        <v>5.4</v>
      </c>
      <c r="F1686" s="41">
        <v>697</v>
      </c>
      <c r="G1686" s="41">
        <v>402</v>
      </c>
      <c r="H1686" s="41">
        <v>274</v>
      </c>
      <c r="I1686" s="41">
        <v>153</v>
      </c>
      <c r="J1686" s="41">
        <v>63</v>
      </c>
      <c r="K1686" s="41">
        <v>37</v>
      </c>
      <c r="L1686" s="41">
        <v>11</v>
      </c>
      <c r="M1686" s="41">
        <v>2</v>
      </c>
      <c r="N1686" s="41">
        <v>2</v>
      </c>
      <c r="O1686" s="41">
        <v>0</v>
      </c>
      <c r="P1686" s="41">
        <v>0</v>
      </c>
      <c r="Q1686" s="41">
        <v>0</v>
      </c>
      <c r="R1686" s="41">
        <v>0</v>
      </c>
      <c r="S1686">
        <v>0</v>
      </c>
      <c r="T1686" s="41">
        <v>2</v>
      </c>
      <c r="U1686" s="41">
        <v>1641</v>
      </c>
      <c r="V1686" s="41">
        <v>944</v>
      </c>
      <c r="W1686" s="41">
        <v>542</v>
      </c>
      <c r="X1686" s="41">
        <v>268</v>
      </c>
      <c r="Y1686" s="41">
        <v>115</v>
      </c>
      <c r="Z1686" s="41">
        <v>52</v>
      </c>
      <c r="AA1686" s="41">
        <v>15</v>
      </c>
      <c r="AB1686" s="41">
        <v>4</v>
      </c>
      <c r="AC1686" s="41">
        <v>2</v>
      </c>
      <c r="AD1686" s="41">
        <v>0</v>
      </c>
      <c r="AE1686" s="41">
        <v>0</v>
      </c>
      <c r="AF1686" s="41">
        <v>0</v>
      </c>
      <c r="AG1686" s="41">
        <v>0</v>
      </c>
      <c r="AH1686" s="41">
        <v>0</v>
      </c>
      <c r="AI1686" s="23">
        <v>33.03</v>
      </c>
    </row>
    <row r="1687" spans="1:35">
      <c r="A1687">
        <v>50400</v>
      </c>
      <c r="B1687" s="41">
        <v>101</v>
      </c>
      <c r="C1687" s="41">
        <v>2</v>
      </c>
      <c r="D1687" s="19">
        <v>101.70399999999999</v>
      </c>
      <c r="E1687" s="23">
        <v>5.4</v>
      </c>
      <c r="F1687" s="41">
        <v>217</v>
      </c>
      <c r="G1687" s="41">
        <v>155</v>
      </c>
      <c r="H1687" s="41">
        <v>67</v>
      </c>
      <c r="I1687" s="41">
        <v>38</v>
      </c>
      <c r="J1687" s="41">
        <v>20</v>
      </c>
      <c r="K1687" s="41">
        <v>13</v>
      </c>
      <c r="L1687" s="41">
        <v>5</v>
      </c>
      <c r="M1687" s="41">
        <v>3</v>
      </c>
      <c r="N1687" s="41">
        <v>0</v>
      </c>
      <c r="O1687" s="41">
        <v>0</v>
      </c>
      <c r="P1687" s="41">
        <v>0</v>
      </c>
      <c r="Q1687" s="41">
        <v>0</v>
      </c>
      <c r="R1687" s="41">
        <v>0</v>
      </c>
      <c r="S1687">
        <v>0</v>
      </c>
      <c r="T1687" s="41">
        <v>2</v>
      </c>
      <c r="U1687" s="41">
        <v>518</v>
      </c>
      <c r="V1687" s="41">
        <v>301</v>
      </c>
      <c r="W1687" s="41">
        <v>146</v>
      </c>
      <c r="X1687" s="41">
        <v>79</v>
      </c>
      <c r="Y1687" s="41">
        <v>41</v>
      </c>
      <c r="Z1687" s="41">
        <v>21</v>
      </c>
      <c r="AA1687" s="41">
        <v>8</v>
      </c>
      <c r="AB1687" s="41">
        <v>3</v>
      </c>
      <c r="AC1687" s="41">
        <v>0</v>
      </c>
      <c r="AD1687" s="41">
        <v>0</v>
      </c>
      <c r="AE1687" s="41">
        <v>0</v>
      </c>
      <c r="AF1687" s="41">
        <v>0</v>
      </c>
      <c r="AG1687" s="41">
        <v>0</v>
      </c>
      <c r="AH1687" s="41">
        <v>0</v>
      </c>
      <c r="AI1687" s="23">
        <v>28.19</v>
      </c>
    </row>
    <row r="1688" spans="1:35">
      <c r="A1688">
        <v>50400</v>
      </c>
      <c r="B1688" s="41">
        <v>101</v>
      </c>
      <c r="C1688" s="41">
        <v>3</v>
      </c>
      <c r="D1688" s="19">
        <v>101.758</v>
      </c>
      <c r="E1688" s="23">
        <v>5.4</v>
      </c>
      <c r="F1688" s="41">
        <v>236</v>
      </c>
      <c r="G1688" s="41">
        <v>155</v>
      </c>
      <c r="H1688" s="41">
        <v>94</v>
      </c>
      <c r="I1688" s="41">
        <v>39</v>
      </c>
      <c r="J1688" s="41">
        <v>22</v>
      </c>
      <c r="K1688" s="41">
        <v>8</v>
      </c>
      <c r="L1688" s="41">
        <v>2</v>
      </c>
      <c r="M1688" s="41">
        <v>9</v>
      </c>
      <c r="N1688" s="41">
        <v>0</v>
      </c>
      <c r="O1688" s="41">
        <v>0</v>
      </c>
      <c r="P1688" s="41">
        <v>0</v>
      </c>
      <c r="Q1688" s="41">
        <v>1</v>
      </c>
      <c r="R1688" s="41">
        <v>0</v>
      </c>
      <c r="S1688">
        <v>0</v>
      </c>
      <c r="T1688" s="41">
        <v>2</v>
      </c>
      <c r="U1688" s="41">
        <v>566</v>
      </c>
      <c r="V1688" s="41">
        <v>330</v>
      </c>
      <c r="W1688" s="41">
        <v>175</v>
      </c>
      <c r="X1688" s="41">
        <v>81</v>
      </c>
      <c r="Y1688" s="41">
        <v>42</v>
      </c>
      <c r="Z1688" s="41">
        <v>20</v>
      </c>
      <c r="AA1688" s="41">
        <v>12</v>
      </c>
      <c r="AB1688" s="41">
        <v>10</v>
      </c>
      <c r="AC1688" s="41">
        <v>1</v>
      </c>
      <c r="AD1688" s="41">
        <v>1</v>
      </c>
      <c r="AE1688" s="41">
        <v>1</v>
      </c>
      <c r="AF1688" s="41">
        <v>1</v>
      </c>
      <c r="AG1688" s="41">
        <v>0</v>
      </c>
      <c r="AH1688" s="41">
        <v>0</v>
      </c>
      <c r="AI1688" s="23">
        <v>30.92</v>
      </c>
    </row>
    <row r="1689" spans="1:35">
      <c r="A1689">
        <v>50400</v>
      </c>
      <c r="B1689" s="41">
        <v>101</v>
      </c>
      <c r="C1689" s="41">
        <v>4</v>
      </c>
      <c r="D1689" s="19">
        <v>101.812</v>
      </c>
      <c r="E1689" s="23">
        <v>5.4</v>
      </c>
      <c r="F1689" s="41">
        <v>183</v>
      </c>
      <c r="G1689" s="41">
        <v>141</v>
      </c>
      <c r="H1689" s="41">
        <v>123</v>
      </c>
      <c r="I1689" s="41">
        <v>93</v>
      </c>
      <c r="J1689" s="41">
        <v>76</v>
      </c>
      <c r="K1689" s="41">
        <v>40</v>
      </c>
      <c r="L1689" s="41">
        <v>30</v>
      </c>
      <c r="M1689" s="41">
        <v>9</v>
      </c>
      <c r="N1689" s="41">
        <v>0</v>
      </c>
      <c r="O1689" s="41">
        <v>0</v>
      </c>
      <c r="P1689" s="41">
        <v>0</v>
      </c>
      <c r="Q1689" s="41">
        <v>1</v>
      </c>
      <c r="R1689" s="41">
        <v>0</v>
      </c>
      <c r="S1689">
        <v>0</v>
      </c>
      <c r="T1689" s="41">
        <v>2</v>
      </c>
      <c r="U1689" s="41">
        <v>696</v>
      </c>
      <c r="V1689" s="41">
        <v>513</v>
      </c>
      <c r="W1689" s="41">
        <v>372</v>
      </c>
      <c r="X1689" s="41">
        <v>249</v>
      </c>
      <c r="Y1689" s="41">
        <v>156</v>
      </c>
      <c r="Z1689" s="41">
        <v>80</v>
      </c>
      <c r="AA1689" s="41">
        <v>40</v>
      </c>
      <c r="AB1689" s="41">
        <v>10</v>
      </c>
      <c r="AC1689" s="41">
        <v>1</v>
      </c>
      <c r="AD1689" s="41">
        <v>1</v>
      </c>
      <c r="AE1689" s="41">
        <v>1</v>
      </c>
      <c r="AF1689" s="41">
        <v>1</v>
      </c>
      <c r="AG1689" s="41">
        <v>0</v>
      </c>
      <c r="AH1689" s="41">
        <v>0</v>
      </c>
      <c r="AI1689" s="23">
        <v>53.45</v>
      </c>
    </row>
    <row r="1690" spans="1:35">
      <c r="A1690">
        <v>50400</v>
      </c>
      <c r="B1690" s="41">
        <v>101</v>
      </c>
      <c r="C1690" s="41">
        <v>5</v>
      </c>
      <c r="D1690" s="19">
        <v>101.866</v>
      </c>
      <c r="E1690" s="23">
        <v>5.4</v>
      </c>
      <c r="F1690" s="41">
        <v>178</v>
      </c>
      <c r="G1690" s="41">
        <v>113</v>
      </c>
      <c r="H1690" s="41">
        <v>72</v>
      </c>
      <c r="I1690" s="41">
        <v>69</v>
      </c>
      <c r="J1690" s="41">
        <v>31</v>
      </c>
      <c r="K1690" s="41">
        <v>14</v>
      </c>
      <c r="L1690" s="41">
        <v>11</v>
      </c>
      <c r="M1690" s="41">
        <v>6</v>
      </c>
      <c r="N1690" s="41">
        <v>1</v>
      </c>
      <c r="O1690" s="41">
        <v>0</v>
      </c>
      <c r="P1690" s="41">
        <v>0</v>
      </c>
      <c r="Q1690" s="41">
        <v>0</v>
      </c>
      <c r="R1690" s="41">
        <v>1</v>
      </c>
      <c r="S1690">
        <v>0</v>
      </c>
      <c r="T1690" s="41">
        <v>2</v>
      </c>
      <c r="U1690" s="41">
        <v>496</v>
      </c>
      <c r="V1690" s="41">
        <v>318</v>
      </c>
      <c r="W1690" s="41">
        <v>205</v>
      </c>
      <c r="X1690" s="41">
        <v>133</v>
      </c>
      <c r="Y1690" s="41">
        <v>64</v>
      </c>
      <c r="Z1690" s="41">
        <v>33</v>
      </c>
      <c r="AA1690" s="41">
        <v>19</v>
      </c>
      <c r="AB1690" s="41">
        <v>8</v>
      </c>
      <c r="AC1690" s="41">
        <v>2</v>
      </c>
      <c r="AD1690" s="41">
        <v>1</v>
      </c>
      <c r="AE1690" s="41">
        <v>1</v>
      </c>
      <c r="AF1690" s="41">
        <v>1</v>
      </c>
      <c r="AG1690" s="41">
        <v>1</v>
      </c>
      <c r="AH1690" s="41">
        <v>0</v>
      </c>
      <c r="AI1690" s="23">
        <v>41.33</v>
      </c>
    </row>
    <row r="1691" spans="1:35">
      <c r="A1691">
        <v>50400</v>
      </c>
      <c r="B1691" s="41">
        <v>101</v>
      </c>
      <c r="C1691" s="41">
        <v>6</v>
      </c>
      <c r="D1691" s="19">
        <v>101.92</v>
      </c>
      <c r="E1691" s="23">
        <v>5.4</v>
      </c>
      <c r="F1691" s="41">
        <v>547</v>
      </c>
      <c r="G1691" s="41">
        <v>336</v>
      </c>
      <c r="H1691" s="41">
        <v>238</v>
      </c>
      <c r="I1691" s="41">
        <v>141</v>
      </c>
      <c r="J1691" s="41">
        <v>73</v>
      </c>
      <c r="K1691" s="41">
        <v>36</v>
      </c>
      <c r="L1691" s="41">
        <v>20</v>
      </c>
      <c r="M1691" s="41">
        <v>4</v>
      </c>
      <c r="N1691" s="41">
        <v>1</v>
      </c>
      <c r="O1691" s="41">
        <v>2</v>
      </c>
      <c r="P1691" s="41">
        <v>0</v>
      </c>
      <c r="Q1691" s="41">
        <v>0</v>
      </c>
      <c r="R1691" s="41">
        <v>1</v>
      </c>
      <c r="S1691">
        <v>0</v>
      </c>
      <c r="T1691" s="41">
        <v>2</v>
      </c>
      <c r="U1691" s="41">
        <v>1399</v>
      </c>
      <c r="V1691" s="41">
        <v>852</v>
      </c>
      <c r="W1691" s="41">
        <v>516</v>
      </c>
      <c r="X1691" s="41">
        <v>278</v>
      </c>
      <c r="Y1691" s="41">
        <v>137</v>
      </c>
      <c r="Z1691" s="41">
        <v>64</v>
      </c>
      <c r="AA1691" s="41">
        <v>28</v>
      </c>
      <c r="AB1691" s="41">
        <v>8</v>
      </c>
      <c r="AC1691" s="41">
        <v>4</v>
      </c>
      <c r="AD1691" s="41">
        <v>3</v>
      </c>
      <c r="AE1691" s="41">
        <v>1</v>
      </c>
      <c r="AF1691" s="41">
        <v>1</v>
      </c>
      <c r="AG1691" s="41">
        <v>1</v>
      </c>
      <c r="AH1691" s="41">
        <v>0</v>
      </c>
      <c r="AI1691" s="23">
        <v>36.880000000000003</v>
      </c>
    </row>
    <row r="1692" spans="1:35">
      <c r="A1692">
        <v>50400</v>
      </c>
      <c r="B1692" s="41">
        <v>101</v>
      </c>
      <c r="C1692" s="41">
        <v>7</v>
      </c>
      <c r="D1692" s="19">
        <v>101.974</v>
      </c>
      <c r="E1692" s="23">
        <v>5.5</v>
      </c>
      <c r="F1692" s="41">
        <v>537</v>
      </c>
      <c r="G1692" s="41">
        <v>367</v>
      </c>
      <c r="H1692" s="41">
        <v>238</v>
      </c>
      <c r="I1692" s="41">
        <v>104</v>
      </c>
      <c r="J1692" s="41">
        <v>56</v>
      </c>
      <c r="K1692" s="41">
        <v>24</v>
      </c>
      <c r="L1692" s="41">
        <v>15</v>
      </c>
      <c r="M1692" s="41">
        <v>4</v>
      </c>
      <c r="N1692" s="41">
        <v>1</v>
      </c>
      <c r="O1692" s="41">
        <v>2</v>
      </c>
      <c r="P1692" s="41">
        <v>0</v>
      </c>
      <c r="Q1692" s="41">
        <v>2</v>
      </c>
      <c r="R1692" s="41">
        <v>1</v>
      </c>
      <c r="S1692">
        <v>1</v>
      </c>
      <c r="T1692" s="41">
        <v>2</v>
      </c>
      <c r="U1692" s="41">
        <v>1352</v>
      </c>
      <c r="V1692" s="41">
        <v>815</v>
      </c>
      <c r="W1692" s="41">
        <v>448</v>
      </c>
      <c r="X1692" s="41">
        <v>210</v>
      </c>
      <c r="Y1692" s="41">
        <v>106</v>
      </c>
      <c r="Z1692" s="41">
        <v>50</v>
      </c>
      <c r="AA1692" s="41">
        <v>26</v>
      </c>
      <c r="AB1692" s="41">
        <v>11</v>
      </c>
      <c r="AC1692" s="41">
        <v>7</v>
      </c>
      <c r="AD1692" s="41">
        <v>6</v>
      </c>
      <c r="AE1692" s="41">
        <v>4</v>
      </c>
      <c r="AF1692" s="41">
        <v>4</v>
      </c>
      <c r="AG1692" s="41">
        <v>2</v>
      </c>
      <c r="AH1692" s="41">
        <v>1</v>
      </c>
      <c r="AI1692" s="23">
        <v>33.14</v>
      </c>
    </row>
    <row r="1693" spans="1:35">
      <c r="A1693">
        <v>50400</v>
      </c>
      <c r="B1693" s="41">
        <v>101</v>
      </c>
      <c r="C1693" s="41">
        <v>8</v>
      </c>
      <c r="D1693" s="19">
        <v>102.029</v>
      </c>
      <c r="E1693" s="23">
        <v>5.5</v>
      </c>
      <c r="F1693" s="41">
        <v>217</v>
      </c>
      <c r="G1693" s="41">
        <v>131</v>
      </c>
      <c r="H1693" s="41">
        <v>95</v>
      </c>
      <c r="I1693" s="41">
        <v>62</v>
      </c>
      <c r="J1693" s="41">
        <v>26</v>
      </c>
      <c r="K1693" s="41">
        <v>16</v>
      </c>
      <c r="L1693" s="41">
        <v>5</v>
      </c>
      <c r="M1693" s="41">
        <v>2</v>
      </c>
      <c r="N1693" s="41">
        <v>0</v>
      </c>
      <c r="O1693" s="41">
        <v>1</v>
      </c>
      <c r="P1693" s="41">
        <v>0</v>
      </c>
      <c r="Q1693" s="41">
        <v>0</v>
      </c>
      <c r="R1693" s="41">
        <v>0</v>
      </c>
      <c r="S1693">
        <v>0</v>
      </c>
      <c r="T1693" s="41">
        <v>2</v>
      </c>
      <c r="U1693" s="41">
        <v>555</v>
      </c>
      <c r="V1693" s="41">
        <v>338</v>
      </c>
      <c r="W1693" s="41">
        <v>207</v>
      </c>
      <c r="X1693" s="41">
        <v>112</v>
      </c>
      <c r="Y1693" s="41">
        <v>50</v>
      </c>
      <c r="Z1693" s="41">
        <v>24</v>
      </c>
      <c r="AA1693" s="41">
        <v>8</v>
      </c>
      <c r="AB1693" s="41">
        <v>3</v>
      </c>
      <c r="AC1693" s="41">
        <v>1</v>
      </c>
      <c r="AD1693" s="41">
        <v>1</v>
      </c>
      <c r="AE1693" s="41">
        <v>0</v>
      </c>
      <c r="AF1693" s="41">
        <v>0</v>
      </c>
      <c r="AG1693" s="41">
        <v>0</v>
      </c>
      <c r="AH1693" s="41">
        <v>0</v>
      </c>
      <c r="AI1693" s="23">
        <v>37.299999999999997</v>
      </c>
    </row>
    <row r="1694" spans="1:35">
      <c r="A1694">
        <v>50400</v>
      </c>
      <c r="B1694" s="41">
        <v>101</v>
      </c>
      <c r="C1694" s="41">
        <v>9</v>
      </c>
      <c r="D1694" s="19">
        <v>102.084</v>
      </c>
      <c r="E1694" s="23">
        <v>5.5</v>
      </c>
      <c r="F1694" s="41">
        <v>167</v>
      </c>
      <c r="G1694" s="41">
        <v>108</v>
      </c>
      <c r="H1694" s="41">
        <v>66</v>
      </c>
      <c r="I1694" s="41">
        <v>45</v>
      </c>
      <c r="J1694" s="41">
        <v>33</v>
      </c>
      <c r="K1694" s="41">
        <v>17</v>
      </c>
      <c r="L1694" s="41">
        <v>4</v>
      </c>
      <c r="M1694" s="41">
        <v>0</v>
      </c>
      <c r="N1694" s="41">
        <v>0</v>
      </c>
      <c r="O1694" s="41">
        <v>0</v>
      </c>
      <c r="P1694" s="41">
        <v>1</v>
      </c>
      <c r="Q1694" s="41">
        <v>0</v>
      </c>
      <c r="R1694" s="41">
        <v>0</v>
      </c>
      <c r="S1694">
        <v>0</v>
      </c>
      <c r="T1694" s="41">
        <v>2</v>
      </c>
      <c r="U1694" s="41">
        <v>441</v>
      </c>
      <c r="V1694" s="41">
        <v>274</v>
      </c>
      <c r="W1694" s="41">
        <v>166</v>
      </c>
      <c r="X1694" s="41">
        <v>100</v>
      </c>
      <c r="Y1694" s="41">
        <v>55</v>
      </c>
      <c r="Z1694" s="41">
        <v>22</v>
      </c>
      <c r="AA1694" s="41">
        <v>5</v>
      </c>
      <c r="AB1694" s="41">
        <v>1</v>
      </c>
      <c r="AC1694" s="41">
        <v>1</v>
      </c>
      <c r="AD1694" s="41">
        <v>1</v>
      </c>
      <c r="AE1694" s="41">
        <v>1</v>
      </c>
      <c r="AF1694" s="41">
        <v>0</v>
      </c>
      <c r="AG1694" s="41">
        <v>0</v>
      </c>
      <c r="AH1694" s="41">
        <v>0</v>
      </c>
      <c r="AI1694" s="23">
        <v>37.64</v>
      </c>
    </row>
    <row r="1695" spans="1:35">
      <c r="A1695">
        <v>50400</v>
      </c>
      <c r="B1695" s="41">
        <v>101</v>
      </c>
      <c r="C1695" s="41">
        <v>10</v>
      </c>
      <c r="D1695" s="19">
        <v>102.139</v>
      </c>
      <c r="E1695" s="23">
        <v>5.5</v>
      </c>
      <c r="F1695" s="41">
        <v>790</v>
      </c>
      <c r="G1695" s="41">
        <v>516</v>
      </c>
      <c r="H1695" s="41">
        <v>368</v>
      </c>
      <c r="I1695" s="41">
        <v>185</v>
      </c>
      <c r="J1695" s="41">
        <v>81</v>
      </c>
      <c r="K1695" s="41">
        <v>29</v>
      </c>
      <c r="L1695" s="41">
        <v>16</v>
      </c>
      <c r="M1695" s="41">
        <v>4</v>
      </c>
      <c r="N1695" s="41">
        <v>2</v>
      </c>
      <c r="O1695" s="41">
        <v>3</v>
      </c>
      <c r="P1695" s="41">
        <v>0</v>
      </c>
      <c r="Q1695" s="41">
        <v>0</v>
      </c>
      <c r="R1695" s="41">
        <v>0</v>
      </c>
      <c r="S1695">
        <v>0</v>
      </c>
      <c r="T1695" s="41">
        <v>2</v>
      </c>
      <c r="U1695" s="41">
        <v>1994</v>
      </c>
      <c r="V1695" s="41">
        <v>1204</v>
      </c>
      <c r="W1695" s="41">
        <v>688</v>
      </c>
      <c r="X1695" s="41">
        <v>320</v>
      </c>
      <c r="Y1695" s="41">
        <v>135</v>
      </c>
      <c r="Z1695" s="41">
        <v>54</v>
      </c>
      <c r="AA1695" s="41">
        <v>25</v>
      </c>
      <c r="AB1695" s="41">
        <v>9</v>
      </c>
      <c r="AC1695" s="41">
        <v>5</v>
      </c>
      <c r="AD1695" s="41">
        <v>3</v>
      </c>
      <c r="AE1695" s="41">
        <v>0</v>
      </c>
      <c r="AF1695" s="41">
        <v>0</v>
      </c>
      <c r="AG1695" s="41">
        <v>0</v>
      </c>
      <c r="AH1695" s="41">
        <v>0</v>
      </c>
      <c r="AI1695" s="23">
        <v>34.5</v>
      </c>
    </row>
    <row r="1696" spans="1:35">
      <c r="A1696">
        <v>50400</v>
      </c>
      <c r="B1696" s="41">
        <v>101</v>
      </c>
      <c r="C1696" s="41">
        <v>11</v>
      </c>
      <c r="D1696" s="19">
        <v>102.194</v>
      </c>
      <c r="E1696" s="23">
        <v>5.5</v>
      </c>
      <c r="F1696" s="41">
        <v>133</v>
      </c>
      <c r="G1696" s="41">
        <v>85</v>
      </c>
      <c r="H1696" s="41">
        <v>58</v>
      </c>
      <c r="I1696" s="41">
        <v>37</v>
      </c>
      <c r="J1696" s="41">
        <v>24</v>
      </c>
      <c r="K1696" s="41">
        <v>12</v>
      </c>
      <c r="L1696" s="41">
        <v>8</v>
      </c>
      <c r="M1696" s="41">
        <v>2</v>
      </c>
      <c r="N1696" s="41">
        <v>0</v>
      </c>
      <c r="O1696" s="41">
        <v>2</v>
      </c>
      <c r="P1696" s="41">
        <v>1</v>
      </c>
      <c r="Q1696" s="41">
        <v>0</v>
      </c>
      <c r="R1696" s="41">
        <v>0</v>
      </c>
      <c r="S1696">
        <v>0</v>
      </c>
      <c r="T1696" s="41">
        <v>2</v>
      </c>
      <c r="U1696" s="41">
        <v>362</v>
      </c>
      <c r="V1696" s="41">
        <v>229</v>
      </c>
      <c r="W1696" s="41">
        <v>144</v>
      </c>
      <c r="X1696" s="41">
        <v>86</v>
      </c>
      <c r="Y1696" s="41">
        <v>49</v>
      </c>
      <c r="Z1696" s="41">
        <v>25</v>
      </c>
      <c r="AA1696" s="41">
        <v>13</v>
      </c>
      <c r="AB1696" s="41">
        <v>5</v>
      </c>
      <c r="AC1696" s="41">
        <v>3</v>
      </c>
      <c r="AD1696" s="41">
        <v>3</v>
      </c>
      <c r="AE1696" s="41">
        <v>1</v>
      </c>
      <c r="AF1696" s="41">
        <v>0</v>
      </c>
      <c r="AG1696" s="41">
        <v>0</v>
      </c>
      <c r="AH1696" s="41">
        <v>0</v>
      </c>
      <c r="AI1696" s="23">
        <v>39.78</v>
      </c>
    </row>
    <row r="1697" spans="1:35">
      <c r="A1697">
        <v>50400</v>
      </c>
      <c r="B1697" s="41">
        <v>101</v>
      </c>
      <c r="C1697" s="41">
        <v>12</v>
      </c>
      <c r="D1697" s="19">
        <v>102.249</v>
      </c>
      <c r="E1697" s="23">
        <v>5.5</v>
      </c>
      <c r="F1697" s="41">
        <v>192</v>
      </c>
      <c r="G1697" s="41">
        <v>116</v>
      </c>
      <c r="H1697" s="41">
        <v>99</v>
      </c>
      <c r="I1697" s="41">
        <v>54</v>
      </c>
      <c r="J1697" s="41">
        <v>25</v>
      </c>
      <c r="K1697" s="41">
        <v>24</v>
      </c>
      <c r="L1697" s="41">
        <v>8</v>
      </c>
      <c r="M1697" s="41">
        <v>4</v>
      </c>
      <c r="N1697" s="41">
        <v>0</v>
      </c>
      <c r="O1697" s="41">
        <v>1</v>
      </c>
      <c r="P1697" s="41">
        <v>0</v>
      </c>
      <c r="Q1697" s="41">
        <v>1</v>
      </c>
      <c r="R1697" s="41">
        <v>0</v>
      </c>
      <c r="S1697">
        <v>0</v>
      </c>
      <c r="T1697" s="41">
        <v>2</v>
      </c>
      <c r="U1697" s="41">
        <v>524</v>
      </c>
      <c r="V1697" s="41">
        <v>332</v>
      </c>
      <c r="W1697" s="41">
        <v>216</v>
      </c>
      <c r="X1697" s="41">
        <v>117</v>
      </c>
      <c r="Y1697" s="41">
        <v>63</v>
      </c>
      <c r="Z1697" s="41">
        <v>38</v>
      </c>
      <c r="AA1697" s="41">
        <v>14</v>
      </c>
      <c r="AB1697" s="41">
        <v>6</v>
      </c>
      <c r="AC1697" s="41">
        <v>2</v>
      </c>
      <c r="AD1697" s="41">
        <v>2</v>
      </c>
      <c r="AE1697" s="41">
        <v>1</v>
      </c>
      <c r="AF1697" s="41">
        <v>1</v>
      </c>
      <c r="AG1697" s="41">
        <v>0</v>
      </c>
      <c r="AH1697" s="41">
        <v>0</v>
      </c>
      <c r="AI1697" s="23">
        <v>41.22</v>
      </c>
    </row>
    <row r="1698" spans="1:35">
      <c r="A1698">
        <v>50400</v>
      </c>
      <c r="B1698" s="41">
        <v>101</v>
      </c>
      <c r="C1698" s="41">
        <v>13</v>
      </c>
      <c r="D1698" s="19">
        <v>102.304</v>
      </c>
      <c r="E1698" s="23">
        <v>5.5</v>
      </c>
      <c r="F1698" s="41">
        <v>1242</v>
      </c>
      <c r="G1698" s="41">
        <v>832</v>
      </c>
      <c r="H1698" s="41">
        <v>582</v>
      </c>
      <c r="I1698" s="41">
        <v>316</v>
      </c>
      <c r="J1698" s="41">
        <v>205</v>
      </c>
      <c r="K1698" s="41">
        <v>85</v>
      </c>
      <c r="L1698" s="41">
        <v>43</v>
      </c>
      <c r="M1698" s="41">
        <v>13</v>
      </c>
      <c r="N1698" s="41">
        <v>6</v>
      </c>
      <c r="O1698" s="41">
        <v>5</v>
      </c>
      <c r="P1698" s="41">
        <v>3</v>
      </c>
      <c r="Q1698" s="41">
        <v>0</v>
      </c>
      <c r="R1698" s="41">
        <v>0</v>
      </c>
      <c r="S1698">
        <v>0</v>
      </c>
      <c r="T1698" s="41">
        <v>2</v>
      </c>
      <c r="U1698" s="41">
        <v>3332</v>
      </c>
      <c r="V1698" s="41">
        <v>2090</v>
      </c>
      <c r="W1698" s="41">
        <v>1258</v>
      </c>
      <c r="X1698" s="41">
        <v>676</v>
      </c>
      <c r="Y1698" s="41">
        <v>360</v>
      </c>
      <c r="Z1698" s="41">
        <v>155</v>
      </c>
      <c r="AA1698" s="41">
        <v>70</v>
      </c>
      <c r="AB1698" s="41">
        <v>27</v>
      </c>
      <c r="AC1698" s="41">
        <v>14</v>
      </c>
      <c r="AD1698" s="41">
        <v>8</v>
      </c>
      <c r="AE1698" s="41">
        <v>3</v>
      </c>
      <c r="AF1698" s="41">
        <v>0</v>
      </c>
      <c r="AG1698" s="41">
        <v>0</v>
      </c>
      <c r="AH1698" s="41">
        <v>0</v>
      </c>
      <c r="AI1698" s="23">
        <v>37.76</v>
      </c>
    </row>
    <row r="1699" spans="1:35">
      <c r="A1699">
        <v>50400</v>
      </c>
      <c r="B1699" s="41">
        <v>101</v>
      </c>
      <c r="C1699" s="41">
        <v>14</v>
      </c>
      <c r="D1699" s="19">
        <v>102.35899999999999</v>
      </c>
      <c r="E1699" s="23">
        <v>5.5</v>
      </c>
      <c r="F1699" s="41">
        <v>376</v>
      </c>
      <c r="G1699" s="41">
        <v>279</v>
      </c>
      <c r="H1699" s="41">
        <v>173</v>
      </c>
      <c r="I1699" s="41">
        <v>112</v>
      </c>
      <c r="J1699" s="41">
        <v>56</v>
      </c>
      <c r="K1699" s="41">
        <v>20</v>
      </c>
      <c r="L1699" s="41">
        <v>9</v>
      </c>
      <c r="M1699" s="41">
        <v>5</v>
      </c>
      <c r="N1699" s="41">
        <v>2</v>
      </c>
      <c r="O1699" s="41">
        <v>0</v>
      </c>
      <c r="P1699" s="41">
        <v>0</v>
      </c>
      <c r="Q1699" s="41">
        <v>0</v>
      </c>
      <c r="R1699" s="41">
        <v>0</v>
      </c>
      <c r="S1699">
        <v>0</v>
      </c>
      <c r="T1699" s="41">
        <v>2</v>
      </c>
      <c r="U1699" s="41">
        <v>1032</v>
      </c>
      <c r="V1699" s="41">
        <v>656</v>
      </c>
      <c r="W1699" s="41">
        <v>377</v>
      </c>
      <c r="X1699" s="41">
        <v>204</v>
      </c>
      <c r="Y1699" s="41">
        <v>92</v>
      </c>
      <c r="Z1699" s="41">
        <v>36</v>
      </c>
      <c r="AA1699" s="41">
        <v>16</v>
      </c>
      <c r="AB1699" s="41">
        <v>7</v>
      </c>
      <c r="AC1699" s="41">
        <v>2</v>
      </c>
      <c r="AD1699" s="41">
        <v>0</v>
      </c>
      <c r="AE1699" s="41">
        <v>0</v>
      </c>
      <c r="AF1699" s="41">
        <v>0</v>
      </c>
      <c r="AG1699" s="41">
        <v>0</v>
      </c>
      <c r="AH1699" s="41">
        <v>0</v>
      </c>
      <c r="AI1699" s="23">
        <v>36.53</v>
      </c>
    </row>
    <row r="1700" spans="1:35">
      <c r="A1700">
        <v>50400</v>
      </c>
      <c r="B1700" s="41">
        <v>101</v>
      </c>
      <c r="C1700" s="41">
        <v>15</v>
      </c>
      <c r="D1700" s="19">
        <v>102.414</v>
      </c>
      <c r="E1700" s="23">
        <v>5.5</v>
      </c>
      <c r="F1700" s="41">
        <v>280</v>
      </c>
      <c r="G1700" s="41">
        <v>186</v>
      </c>
      <c r="H1700" s="41">
        <v>140</v>
      </c>
      <c r="I1700" s="41">
        <v>56</v>
      </c>
      <c r="J1700" s="41">
        <v>21</v>
      </c>
      <c r="K1700" s="41">
        <v>7</v>
      </c>
      <c r="L1700" s="41">
        <v>5</v>
      </c>
      <c r="M1700" s="41">
        <v>1</v>
      </c>
      <c r="N1700" s="41">
        <v>2</v>
      </c>
      <c r="O1700" s="41">
        <v>0</v>
      </c>
      <c r="P1700" s="41">
        <v>0</v>
      </c>
      <c r="Q1700" s="41">
        <v>0</v>
      </c>
      <c r="R1700" s="41">
        <v>0</v>
      </c>
      <c r="S1700">
        <v>0</v>
      </c>
      <c r="T1700" s="41">
        <v>2</v>
      </c>
      <c r="U1700" s="41">
        <v>698</v>
      </c>
      <c r="V1700" s="41">
        <v>418</v>
      </c>
      <c r="W1700" s="41">
        <v>232</v>
      </c>
      <c r="X1700" s="41">
        <v>92</v>
      </c>
      <c r="Y1700" s="41">
        <v>36</v>
      </c>
      <c r="Z1700" s="41">
        <v>15</v>
      </c>
      <c r="AA1700" s="41">
        <v>8</v>
      </c>
      <c r="AB1700" s="41">
        <v>3</v>
      </c>
      <c r="AC1700" s="41">
        <v>2</v>
      </c>
      <c r="AD1700" s="41">
        <v>0</v>
      </c>
      <c r="AE1700" s="41">
        <v>0</v>
      </c>
      <c r="AF1700" s="41">
        <v>0</v>
      </c>
      <c r="AG1700" s="41">
        <v>0</v>
      </c>
      <c r="AH1700" s="41">
        <v>0</v>
      </c>
      <c r="AI1700" s="23">
        <v>33.24</v>
      </c>
    </row>
    <row r="1701" spans="1:35">
      <c r="A1701">
        <v>50400</v>
      </c>
      <c r="B1701" s="41">
        <v>101</v>
      </c>
      <c r="C1701" s="41">
        <v>16</v>
      </c>
      <c r="D1701" s="19">
        <v>102.46899999999999</v>
      </c>
      <c r="E1701" s="23">
        <v>5.5</v>
      </c>
      <c r="F1701" s="41">
        <v>231</v>
      </c>
      <c r="G1701" s="41">
        <v>170</v>
      </c>
      <c r="H1701" s="41">
        <v>79</v>
      </c>
      <c r="I1701" s="41">
        <v>47</v>
      </c>
      <c r="J1701" s="41">
        <v>33</v>
      </c>
      <c r="K1701" s="41">
        <v>8</v>
      </c>
      <c r="L1701" s="41">
        <v>6</v>
      </c>
      <c r="M1701" s="41">
        <v>0</v>
      </c>
      <c r="N1701" s="41">
        <v>3</v>
      </c>
      <c r="O1701" s="41">
        <v>0</v>
      </c>
      <c r="P1701" s="41">
        <v>0</v>
      </c>
      <c r="Q1701" s="41">
        <v>0</v>
      </c>
      <c r="R1701" s="41">
        <v>0</v>
      </c>
      <c r="S1701">
        <v>0</v>
      </c>
      <c r="T1701" s="41">
        <v>2</v>
      </c>
      <c r="U1701" s="41">
        <v>577</v>
      </c>
      <c r="V1701" s="41">
        <v>346</v>
      </c>
      <c r="W1701" s="41">
        <v>176</v>
      </c>
      <c r="X1701" s="41">
        <v>97</v>
      </c>
      <c r="Y1701" s="41">
        <v>50</v>
      </c>
      <c r="Z1701" s="41">
        <v>17</v>
      </c>
      <c r="AA1701" s="41">
        <v>9</v>
      </c>
      <c r="AB1701" s="41">
        <v>3</v>
      </c>
      <c r="AC1701" s="41">
        <v>3</v>
      </c>
      <c r="AD1701" s="41">
        <v>0</v>
      </c>
      <c r="AE1701" s="41">
        <v>0</v>
      </c>
      <c r="AF1701" s="41">
        <v>0</v>
      </c>
      <c r="AG1701" s="41">
        <v>0</v>
      </c>
      <c r="AH1701" s="41">
        <v>0</v>
      </c>
      <c r="AI1701" s="23">
        <v>30.5</v>
      </c>
    </row>
    <row r="1702" spans="1:35">
      <c r="A1702">
        <v>50400</v>
      </c>
      <c r="B1702" s="41">
        <v>101</v>
      </c>
      <c r="C1702" s="41">
        <v>17</v>
      </c>
      <c r="D1702" s="19">
        <v>102.524</v>
      </c>
      <c r="E1702" s="23">
        <v>5.6</v>
      </c>
      <c r="F1702" s="41">
        <v>303</v>
      </c>
      <c r="G1702" s="41">
        <v>204</v>
      </c>
      <c r="H1702" s="41">
        <v>105</v>
      </c>
      <c r="I1702" s="41">
        <v>64</v>
      </c>
      <c r="J1702" s="41">
        <v>30</v>
      </c>
      <c r="K1702" s="41">
        <v>8</v>
      </c>
      <c r="L1702" s="41">
        <v>0</v>
      </c>
      <c r="M1702" s="41">
        <v>0</v>
      </c>
      <c r="N1702" s="41">
        <v>1</v>
      </c>
      <c r="O1702" s="41">
        <v>0</v>
      </c>
      <c r="P1702" s="41">
        <v>0</v>
      </c>
      <c r="Q1702" s="41">
        <v>0</v>
      </c>
      <c r="R1702" s="41">
        <v>0</v>
      </c>
      <c r="S1702">
        <v>0</v>
      </c>
      <c r="T1702" s="41">
        <v>2</v>
      </c>
      <c r="U1702" s="41">
        <v>715</v>
      </c>
      <c r="V1702" s="41">
        <v>412</v>
      </c>
      <c r="W1702" s="41">
        <v>208</v>
      </c>
      <c r="X1702" s="41">
        <v>103</v>
      </c>
      <c r="Y1702" s="41">
        <v>39</v>
      </c>
      <c r="Z1702" s="41">
        <v>9</v>
      </c>
      <c r="AA1702" s="41">
        <v>1</v>
      </c>
      <c r="AB1702" s="41">
        <v>1</v>
      </c>
      <c r="AC1702" s="41">
        <v>1</v>
      </c>
      <c r="AD1702" s="41">
        <v>0</v>
      </c>
      <c r="AE1702" s="41">
        <v>0</v>
      </c>
      <c r="AF1702" s="41">
        <v>0</v>
      </c>
      <c r="AG1702" s="41">
        <v>0</v>
      </c>
      <c r="AH1702" s="41">
        <v>0</v>
      </c>
      <c r="AI1702" s="23">
        <v>29.09</v>
      </c>
    </row>
    <row r="1703" spans="1:35">
      <c r="A1703">
        <v>50800</v>
      </c>
      <c r="B1703" s="41">
        <v>102</v>
      </c>
      <c r="C1703" s="41">
        <v>1</v>
      </c>
      <c r="D1703" s="19">
        <v>102.58</v>
      </c>
      <c r="E1703" s="23">
        <v>5.3</v>
      </c>
      <c r="F1703" s="41">
        <v>157</v>
      </c>
      <c r="G1703" s="41">
        <v>98</v>
      </c>
      <c r="H1703" s="41">
        <v>70</v>
      </c>
      <c r="I1703" s="41">
        <v>56</v>
      </c>
      <c r="J1703" s="41">
        <v>36</v>
      </c>
      <c r="K1703" s="41">
        <v>25</v>
      </c>
      <c r="L1703" s="41">
        <v>6</v>
      </c>
      <c r="M1703" s="41">
        <v>2</v>
      </c>
      <c r="N1703" s="41">
        <v>1</v>
      </c>
      <c r="O1703" s="41">
        <v>0</v>
      </c>
      <c r="P1703" s="41">
        <v>0</v>
      </c>
      <c r="Q1703" s="41">
        <v>0</v>
      </c>
      <c r="R1703" s="41">
        <v>0</v>
      </c>
      <c r="S1703">
        <v>0</v>
      </c>
      <c r="T1703" s="41">
        <v>2</v>
      </c>
      <c r="U1703" s="41">
        <v>451</v>
      </c>
      <c r="V1703" s="41">
        <v>294</v>
      </c>
      <c r="W1703" s="41">
        <v>196</v>
      </c>
      <c r="X1703" s="41">
        <v>126</v>
      </c>
      <c r="Y1703" s="41">
        <v>70</v>
      </c>
      <c r="Z1703" s="41">
        <v>34</v>
      </c>
      <c r="AA1703" s="41">
        <v>9</v>
      </c>
      <c r="AB1703" s="41">
        <v>3</v>
      </c>
      <c r="AC1703" s="41">
        <v>1</v>
      </c>
      <c r="AD1703" s="41">
        <v>0</v>
      </c>
      <c r="AE1703" s="41">
        <v>0</v>
      </c>
      <c r="AF1703" s="41">
        <v>0</v>
      </c>
      <c r="AG1703" s="41">
        <v>0</v>
      </c>
      <c r="AH1703" s="41">
        <v>0</v>
      </c>
      <c r="AI1703" s="23">
        <v>43.46</v>
      </c>
    </row>
    <row r="1704" spans="1:35">
      <c r="A1704">
        <v>50800</v>
      </c>
      <c r="B1704" s="41">
        <v>102</v>
      </c>
      <c r="C1704" s="41">
        <v>2</v>
      </c>
      <c r="D1704" s="19">
        <v>102.633</v>
      </c>
      <c r="E1704" s="23">
        <v>5.3</v>
      </c>
      <c r="F1704" s="41">
        <v>79</v>
      </c>
      <c r="G1704" s="41">
        <v>57</v>
      </c>
      <c r="H1704" s="41">
        <v>41</v>
      </c>
      <c r="I1704" s="41">
        <v>27</v>
      </c>
      <c r="J1704" s="41">
        <v>21</v>
      </c>
      <c r="K1704" s="41">
        <v>10</v>
      </c>
      <c r="L1704" s="41">
        <v>6</v>
      </c>
      <c r="M1704" s="41">
        <v>5</v>
      </c>
      <c r="N1704" s="41">
        <v>0</v>
      </c>
      <c r="O1704" s="41">
        <v>1</v>
      </c>
      <c r="P1704" s="41">
        <v>1</v>
      </c>
      <c r="Q1704" s="41">
        <v>0</v>
      </c>
      <c r="R1704" s="41">
        <v>0</v>
      </c>
      <c r="S1704">
        <v>0</v>
      </c>
      <c r="T1704" s="41">
        <v>2</v>
      </c>
      <c r="U1704" s="41">
        <v>248</v>
      </c>
      <c r="V1704" s="41">
        <v>169</v>
      </c>
      <c r="W1704" s="41">
        <v>112</v>
      </c>
      <c r="X1704" s="41">
        <v>71</v>
      </c>
      <c r="Y1704" s="41">
        <v>44</v>
      </c>
      <c r="Z1704" s="41">
        <v>23</v>
      </c>
      <c r="AA1704" s="41">
        <v>13</v>
      </c>
      <c r="AB1704" s="41">
        <v>7</v>
      </c>
      <c r="AC1704" s="41">
        <v>2</v>
      </c>
      <c r="AD1704" s="41">
        <v>2</v>
      </c>
      <c r="AE1704" s="41">
        <v>1</v>
      </c>
      <c r="AF1704" s="41">
        <v>0</v>
      </c>
      <c r="AG1704" s="41">
        <v>0</v>
      </c>
      <c r="AH1704" s="41">
        <v>0</v>
      </c>
      <c r="AI1704" s="23">
        <v>45.16</v>
      </c>
    </row>
    <row r="1705" spans="1:35">
      <c r="A1705">
        <v>50800</v>
      </c>
      <c r="B1705" s="41">
        <v>102</v>
      </c>
      <c r="C1705" s="41">
        <v>3</v>
      </c>
      <c r="D1705" s="19">
        <v>102.68600000000001</v>
      </c>
      <c r="E1705" s="23">
        <v>5.3</v>
      </c>
      <c r="F1705" s="41">
        <v>142</v>
      </c>
      <c r="G1705" s="41">
        <v>111</v>
      </c>
      <c r="H1705" s="41">
        <v>63</v>
      </c>
      <c r="I1705" s="41">
        <v>41</v>
      </c>
      <c r="J1705" s="41">
        <v>16</v>
      </c>
      <c r="K1705" s="41">
        <v>5</v>
      </c>
      <c r="L1705" s="41">
        <v>1</v>
      </c>
      <c r="M1705" s="41">
        <v>1</v>
      </c>
      <c r="N1705" s="41">
        <v>0</v>
      </c>
      <c r="O1705" s="41">
        <v>1</v>
      </c>
      <c r="P1705" s="41">
        <v>0</v>
      </c>
      <c r="Q1705" s="41">
        <v>0</v>
      </c>
      <c r="R1705" s="41">
        <v>0</v>
      </c>
      <c r="S1705">
        <v>0</v>
      </c>
      <c r="T1705" s="41">
        <v>2</v>
      </c>
      <c r="U1705" s="41">
        <v>381</v>
      </c>
      <c r="V1705" s="41">
        <v>239</v>
      </c>
      <c r="W1705" s="41">
        <v>128</v>
      </c>
      <c r="X1705" s="41">
        <v>65</v>
      </c>
      <c r="Y1705" s="41">
        <v>24</v>
      </c>
      <c r="Z1705" s="41">
        <v>8</v>
      </c>
      <c r="AA1705" s="41">
        <v>3</v>
      </c>
      <c r="AB1705" s="41">
        <v>2</v>
      </c>
      <c r="AC1705" s="41">
        <v>1</v>
      </c>
      <c r="AD1705" s="41">
        <v>1</v>
      </c>
      <c r="AE1705" s="41">
        <v>0</v>
      </c>
      <c r="AF1705" s="41">
        <v>0</v>
      </c>
      <c r="AG1705" s="41">
        <v>0</v>
      </c>
      <c r="AH1705" s="41">
        <v>0</v>
      </c>
      <c r="AI1705" s="23">
        <v>33.6</v>
      </c>
    </row>
    <row r="1706" spans="1:35">
      <c r="A1706">
        <v>50800</v>
      </c>
      <c r="B1706" s="41">
        <v>102</v>
      </c>
      <c r="C1706" s="41">
        <v>4</v>
      </c>
      <c r="D1706" s="19">
        <v>102.739</v>
      </c>
      <c r="E1706" s="23">
        <v>5.3</v>
      </c>
      <c r="F1706" s="41">
        <v>155</v>
      </c>
      <c r="G1706" s="41">
        <v>72</v>
      </c>
      <c r="H1706" s="41">
        <v>42</v>
      </c>
      <c r="I1706" s="41">
        <v>28</v>
      </c>
      <c r="J1706" s="41">
        <v>18</v>
      </c>
      <c r="K1706" s="41">
        <v>16</v>
      </c>
      <c r="L1706" s="41">
        <v>4</v>
      </c>
      <c r="M1706" s="41">
        <v>1</v>
      </c>
      <c r="N1706" s="41">
        <v>0</v>
      </c>
      <c r="O1706" s="41">
        <v>1</v>
      </c>
      <c r="P1706" s="41">
        <v>0</v>
      </c>
      <c r="Q1706" s="41">
        <v>0</v>
      </c>
      <c r="R1706" s="41">
        <v>0</v>
      </c>
      <c r="S1706">
        <v>0</v>
      </c>
      <c r="T1706" s="41">
        <v>2</v>
      </c>
      <c r="U1706" s="41">
        <v>337</v>
      </c>
      <c r="V1706" s="41">
        <v>182</v>
      </c>
      <c r="W1706" s="41">
        <v>110</v>
      </c>
      <c r="X1706" s="41">
        <v>68</v>
      </c>
      <c r="Y1706" s="41">
        <v>40</v>
      </c>
      <c r="Z1706" s="41">
        <v>22</v>
      </c>
      <c r="AA1706" s="41">
        <v>6</v>
      </c>
      <c r="AB1706" s="41">
        <v>2</v>
      </c>
      <c r="AC1706" s="41">
        <v>1</v>
      </c>
      <c r="AD1706" s="41">
        <v>1</v>
      </c>
      <c r="AE1706" s="41">
        <v>0</v>
      </c>
      <c r="AF1706" s="41">
        <v>0</v>
      </c>
      <c r="AG1706" s="41">
        <v>0</v>
      </c>
      <c r="AH1706" s="41">
        <v>0</v>
      </c>
      <c r="AI1706" s="23">
        <v>32.64</v>
      </c>
    </row>
    <row r="1707" spans="1:35">
      <c r="A1707">
        <v>50800</v>
      </c>
      <c r="B1707" s="41">
        <v>102</v>
      </c>
      <c r="C1707" s="41">
        <v>5</v>
      </c>
      <c r="D1707" s="19">
        <v>102.792</v>
      </c>
      <c r="E1707" s="23">
        <v>5.3</v>
      </c>
      <c r="F1707" s="41">
        <v>183</v>
      </c>
      <c r="G1707" s="41">
        <v>119</v>
      </c>
      <c r="H1707" s="41">
        <v>68</v>
      </c>
      <c r="I1707" s="41">
        <v>30</v>
      </c>
      <c r="J1707" s="41">
        <v>24</v>
      </c>
      <c r="K1707" s="41">
        <v>11</v>
      </c>
      <c r="L1707" s="41">
        <v>5</v>
      </c>
      <c r="M1707" s="41">
        <v>0</v>
      </c>
      <c r="N1707" s="41">
        <v>1</v>
      </c>
      <c r="O1707" s="41">
        <v>1</v>
      </c>
      <c r="P1707" s="41">
        <v>0</v>
      </c>
      <c r="Q1707" s="41">
        <v>0</v>
      </c>
      <c r="R1707" s="41">
        <v>0</v>
      </c>
      <c r="S1707">
        <v>0</v>
      </c>
      <c r="T1707" s="41">
        <v>2</v>
      </c>
      <c r="U1707" s="41">
        <v>442</v>
      </c>
      <c r="V1707" s="41">
        <v>259</v>
      </c>
      <c r="W1707" s="41">
        <v>140</v>
      </c>
      <c r="X1707" s="41">
        <v>72</v>
      </c>
      <c r="Y1707" s="41">
        <v>42</v>
      </c>
      <c r="Z1707" s="41">
        <v>18</v>
      </c>
      <c r="AA1707" s="41">
        <v>7</v>
      </c>
      <c r="AB1707" s="41">
        <v>2</v>
      </c>
      <c r="AC1707" s="41">
        <v>2</v>
      </c>
      <c r="AD1707" s="41">
        <v>1</v>
      </c>
      <c r="AE1707" s="41">
        <v>0</v>
      </c>
      <c r="AF1707" s="41">
        <v>0</v>
      </c>
      <c r="AG1707" s="41">
        <v>0</v>
      </c>
      <c r="AH1707" s="41">
        <v>0</v>
      </c>
      <c r="AI1707" s="23">
        <v>31.67</v>
      </c>
    </row>
    <row r="1708" spans="1:35">
      <c r="A1708">
        <v>50800</v>
      </c>
      <c r="B1708" s="41">
        <v>102</v>
      </c>
      <c r="C1708" s="41">
        <v>6</v>
      </c>
      <c r="D1708" s="19">
        <v>102.845</v>
      </c>
      <c r="E1708" s="23">
        <v>5.3</v>
      </c>
      <c r="F1708" s="41">
        <v>270</v>
      </c>
      <c r="G1708" s="41">
        <v>146</v>
      </c>
      <c r="H1708" s="41">
        <v>90</v>
      </c>
      <c r="I1708" s="41">
        <v>57</v>
      </c>
      <c r="J1708" s="41">
        <v>42</v>
      </c>
      <c r="K1708" s="41">
        <v>15</v>
      </c>
      <c r="L1708" s="41">
        <v>10</v>
      </c>
      <c r="M1708" s="41">
        <v>5</v>
      </c>
      <c r="N1708" s="41">
        <v>3</v>
      </c>
      <c r="O1708" s="41">
        <v>0</v>
      </c>
      <c r="P1708" s="41">
        <v>0</v>
      </c>
      <c r="Q1708" s="41">
        <v>0</v>
      </c>
      <c r="R1708" s="41">
        <v>0</v>
      </c>
      <c r="S1708">
        <v>1</v>
      </c>
      <c r="T1708" s="41">
        <v>2</v>
      </c>
      <c r="U1708" s="41">
        <v>639</v>
      </c>
      <c r="V1708" s="41">
        <v>369</v>
      </c>
      <c r="W1708" s="41">
        <v>223</v>
      </c>
      <c r="X1708" s="41">
        <v>133</v>
      </c>
      <c r="Y1708" s="41">
        <v>76</v>
      </c>
      <c r="Z1708" s="41">
        <v>34</v>
      </c>
      <c r="AA1708" s="41">
        <v>19</v>
      </c>
      <c r="AB1708" s="41">
        <v>9</v>
      </c>
      <c r="AC1708" s="41">
        <v>4</v>
      </c>
      <c r="AD1708" s="41">
        <v>1</v>
      </c>
      <c r="AE1708" s="41">
        <v>1</v>
      </c>
      <c r="AF1708" s="41">
        <v>1</v>
      </c>
      <c r="AG1708" s="41">
        <v>1</v>
      </c>
      <c r="AH1708" s="41">
        <v>1</v>
      </c>
      <c r="AI1708" s="23">
        <v>34.9</v>
      </c>
    </row>
    <row r="1709" spans="1:35">
      <c r="A1709">
        <v>50800</v>
      </c>
      <c r="B1709" s="41">
        <v>102</v>
      </c>
      <c r="C1709" s="41">
        <v>7</v>
      </c>
      <c r="D1709" s="19">
        <v>102.898</v>
      </c>
      <c r="E1709" s="23">
        <v>5.3</v>
      </c>
      <c r="F1709" s="41">
        <v>133</v>
      </c>
      <c r="G1709" s="41">
        <v>92</v>
      </c>
      <c r="H1709" s="41">
        <v>66</v>
      </c>
      <c r="I1709" s="41">
        <v>27</v>
      </c>
      <c r="J1709" s="41">
        <v>11</v>
      </c>
      <c r="K1709" s="41">
        <v>4</v>
      </c>
      <c r="L1709" s="41">
        <v>4</v>
      </c>
      <c r="M1709" s="41">
        <v>0</v>
      </c>
      <c r="N1709" s="41">
        <v>1</v>
      </c>
      <c r="O1709" s="41">
        <v>0</v>
      </c>
      <c r="P1709" s="41">
        <v>0</v>
      </c>
      <c r="Q1709" s="41">
        <v>0</v>
      </c>
      <c r="R1709" s="41">
        <v>0</v>
      </c>
      <c r="S1709">
        <v>0</v>
      </c>
      <c r="T1709" s="41">
        <v>2</v>
      </c>
      <c r="U1709" s="41">
        <v>338</v>
      </c>
      <c r="V1709" s="41">
        <v>205</v>
      </c>
      <c r="W1709" s="41">
        <v>113</v>
      </c>
      <c r="X1709" s="41">
        <v>47</v>
      </c>
      <c r="Y1709" s="41">
        <v>20</v>
      </c>
      <c r="Z1709" s="41">
        <v>9</v>
      </c>
      <c r="AA1709" s="41">
        <v>5</v>
      </c>
      <c r="AB1709" s="41">
        <v>1</v>
      </c>
      <c r="AC1709" s="41">
        <v>1</v>
      </c>
      <c r="AD1709" s="41">
        <v>0</v>
      </c>
      <c r="AE1709" s="41">
        <v>0</v>
      </c>
      <c r="AF1709" s="41">
        <v>0</v>
      </c>
      <c r="AG1709" s="41">
        <v>0</v>
      </c>
      <c r="AH1709" s="41">
        <v>0</v>
      </c>
      <c r="AI1709" s="23">
        <v>33.43</v>
      </c>
    </row>
    <row r="1710" spans="1:35">
      <c r="A1710">
        <v>50800</v>
      </c>
      <c r="B1710" s="41">
        <v>102</v>
      </c>
      <c r="C1710" s="41">
        <v>8</v>
      </c>
      <c r="D1710" s="19">
        <v>102.95099999999999</v>
      </c>
      <c r="E1710" s="23">
        <v>5.3</v>
      </c>
      <c r="F1710" s="41">
        <v>153</v>
      </c>
      <c r="G1710" s="41">
        <v>112</v>
      </c>
      <c r="H1710" s="41">
        <v>82</v>
      </c>
      <c r="I1710" s="41">
        <v>49</v>
      </c>
      <c r="J1710" s="41">
        <v>36</v>
      </c>
      <c r="K1710" s="41">
        <v>13</v>
      </c>
      <c r="L1710" s="41">
        <v>10</v>
      </c>
      <c r="M1710" s="41">
        <v>1</v>
      </c>
      <c r="N1710" s="41">
        <v>2</v>
      </c>
      <c r="O1710" s="41">
        <v>1</v>
      </c>
      <c r="P1710" s="41">
        <v>0</v>
      </c>
      <c r="Q1710" s="41">
        <v>1</v>
      </c>
      <c r="R1710" s="41">
        <v>0</v>
      </c>
      <c r="S1710">
        <v>0</v>
      </c>
      <c r="T1710" s="41">
        <v>2</v>
      </c>
      <c r="U1710" s="41">
        <v>460</v>
      </c>
      <c r="V1710" s="41">
        <v>307</v>
      </c>
      <c r="W1710" s="41">
        <v>195</v>
      </c>
      <c r="X1710" s="41">
        <v>113</v>
      </c>
      <c r="Y1710" s="41">
        <v>64</v>
      </c>
      <c r="Z1710" s="41">
        <v>28</v>
      </c>
      <c r="AA1710" s="41">
        <v>15</v>
      </c>
      <c r="AB1710" s="41">
        <v>5</v>
      </c>
      <c r="AC1710" s="41">
        <v>4</v>
      </c>
      <c r="AD1710" s="41">
        <v>2</v>
      </c>
      <c r="AE1710" s="41">
        <v>1</v>
      </c>
      <c r="AF1710" s="41">
        <v>1</v>
      </c>
      <c r="AG1710" s="41">
        <v>0</v>
      </c>
      <c r="AH1710" s="41">
        <v>0</v>
      </c>
      <c r="AI1710" s="23">
        <v>42.39</v>
      </c>
    </row>
    <row r="1711" spans="1:35">
      <c r="A1711">
        <v>50800</v>
      </c>
      <c r="B1711" s="41">
        <v>102</v>
      </c>
      <c r="C1711" s="41">
        <v>9</v>
      </c>
      <c r="D1711" s="19">
        <v>103.004</v>
      </c>
      <c r="E1711" s="23">
        <v>5.3</v>
      </c>
      <c r="F1711" s="41">
        <v>129</v>
      </c>
      <c r="G1711" s="41">
        <v>83</v>
      </c>
      <c r="H1711" s="41">
        <v>79</v>
      </c>
      <c r="I1711" s="41">
        <v>46</v>
      </c>
      <c r="J1711" s="41">
        <v>34</v>
      </c>
      <c r="K1711" s="41">
        <v>26</v>
      </c>
      <c r="L1711" s="41">
        <v>10</v>
      </c>
      <c r="M1711" s="41">
        <v>6</v>
      </c>
      <c r="N1711" s="41">
        <v>4</v>
      </c>
      <c r="O1711" s="41">
        <v>3</v>
      </c>
      <c r="P1711" s="41">
        <v>1</v>
      </c>
      <c r="Q1711" s="41">
        <v>0</v>
      </c>
      <c r="R1711" s="41">
        <v>0</v>
      </c>
      <c r="S1711">
        <v>0</v>
      </c>
      <c r="T1711" s="41">
        <v>2</v>
      </c>
      <c r="U1711" s="41">
        <v>421</v>
      </c>
      <c r="V1711" s="41">
        <v>292</v>
      </c>
      <c r="W1711" s="41">
        <v>209</v>
      </c>
      <c r="X1711" s="41">
        <v>130</v>
      </c>
      <c r="Y1711" s="41">
        <v>84</v>
      </c>
      <c r="Z1711" s="41">
        <v>50</v>
      </c>
      <c r="AA1711" s="41">
        <v>24</v>
      </c>
      <c r="AB1711" s="41">
        <v>14</v>
      </c>
      <c r="AC1711" s="41">
        <v>8</v>
      </c>
      <c r="AD1711" s="41">
        <v>4</v>
      </c>
      <c r="AE1711" s="41">
        <v>1</v>
      </c>
      <c r="AF1711" s="41">
        <v>0</v>
      </c>
      <c r="AG1711" s="41">
        <v>0</v>
      </c>
      <c r="AH1711" s="41">
        <v>0</v>
      </c>
      <c r="AI1711" s="23">
        <v>49.64</v>
      </c>
    </row>
    <row r="1712" spans="1:35">
      <c r="A1712">
        <v>50800</v>
      </c>
      <c r="B1712" s="41">
        <v>102</v>
      </c>
      <c r="C1712" s="41">
        <v>10</v>
      </c>
      <c r="D1712" s="19">
        <v>103.057</v>
      </c>
      <c r="E1712" s="23">
        <v>5.3</v>
      </c>
      <c r="F1712" s="41">
        <v>146</v>
      </c>
      <c r="G1712" s="41">
        <v>100</v>
      </c>
      <c r="H1712" s="41">
        <v>57</v>
      </c>
      <c r="I1712" s="41">
        <v>53</v>
      </c>
      <c r="J1712" s="41">
        <v>28</v>
      </c>
      <c r="K1712" s="41">
        <v>18</v>
      </c>
      <c r="L1712" s="41">
        <v>4</v>
      </c>
      <c r="M1712" s="41">
        <v>3</v>
      </c>
      <c r="N1712" s="41">
        <v>0</v>
      </c>
      <c r="O1712" s="41">
        <v>1</v>
      </c>
      <c r="P1712" s="41">
        <v>0</v>
      </c>
      <c r="Q1712" s="41">
        <v>0</v>
      </c>
      <c r="R1712" s="41">
        <v>0</v>
      </c>
      <c r="S1712">
        <v>0</v>
      </c>
      <c r="T1712" s="41">
        <v>2</v>
      </c>
      <c r="U1712" s="41">
        <v>410</v>
      </c>
      <c r="V1712" s="41">
        <v>264</v>
      </c>
      <c r="W1712" s="41">
        <v>164</v>
      </c>
      <c r="X1712" s="41">
        <v>107</v>
      </c>
      <c r="Y1712" s="41">
        <v>54</v>
      </c>
      <c r="Z1712" s="41">
        <v>26</v>
      </c>
      <c r="AA1712" s="41">
        <v>8</v>
      </c>
      <c r="AB1712" s="41">
        <v>4</v>
      </c>
      <c r="AC1712" s="41">
        <v>1</v>
      </c>
      <c r="AD1712" s="41">
        <v>1</v>
      </c>
      <c r="AE1712" s="41">
        <v>0</v>
      </c>
      <c r="AF1712" s="41">
        <v>0</v>
      </c>
      <c r="AG1712" s="41">
        <v>0</v>
      </c>
      <c r="AH1712" s="41">
        <v>0</v>
      </c>
      <c r="AI1712" s="23">
        <v>40</v>
      </c>
    </row>
    <row r="1713" spans="1:35">
      <c r="A1713">
        <v>50800</v>
      </c>
      <c r="B1713" s="41">
        <v>102</v>
      </c>
      <c r="C1713" s="41">
        <v>11</v>
      </c>
      <c r="D1713" s="19">
        <v>103.11</v>
      </c>
      <c r="E1713" s="23">
        <v>5.3</v>
      </c>
      <c r="F1713" s="41">
        <v>849</v>
      </c>
      <c r="G1713" s="41">
        <v>507</v>
      </c>
      <c r="H1713" s="41">
        <v>324</v>
      </c>
      <c r="I1713" s="41">
        <v>160</v>
      </c>
      <c r="J1713" s="41">
        <v>100</v>
      </c>
      <c r="K1713" s="41">
        <v>50</v>
      </c>
      <c r="L1713" s="41">
        <v>21</v>
      </c>
      <c r="M1713" s="41">
        <v>12</v>
      </c>
      <c r="N1713" s="41">
        <v>5</v>
      </c>
      <c r="O1713" s="41">
        <v>5</v>
      </c>
      <c r="P1713" s="41">
        <v>1</v>
      </c>
      <c r="Q1713" s="41">
        <v>1</v>
      </c>
      <c r="R1713" s="41">
        <v>0</v>
      </c>
      <c r="S1713">
        <v>0</v>
      </c>
      <c r="T1713" s="41">
        <v>2</v>
      </c>
      <c r="U1713" s="41">
        <v>2035</v>
      </c>
      <c r="V1713" s="41">
        <v>1186</v>
      </c>
      <c r="W1713" s="41">
        <v>679</v>
      </c>
      <c r="X1713" s="41">
        <v>355</v>
      </c>
      <c r="Y1713" s="41">
        <v>195</v>
      </c>
      <c r="Z1713" s="41">
        <v>95</v>
      </c>
      <c r="AA1713" s="41">
        <v>45</v>
      </c>
      <c r="AB1713" s="41">
        <v>24</v>
      </c>
      <c r="AC1713" s="41">
        <v>12</v>
      </c>
      <c r="AD1713" s="41">
        <v>7</v>
      </c>
      <c r="AE1713" s="41">
        <v>2</v>
      </c>
      <c r="AF1713" s="41">
        <v>1</v>
      </c>
      <c r="AG1713" s="41">
        <v>0</v>
      </c>
      <c r="AH1713" s="41">
        <v>0</v>
      </c>
      <c r="AI1713" s="23">
        <v>33.369999999999997</v>
      </c>
    </row>
    <row r="1714" spans="1:35">
      <c r="A1714">
        <v>50800</v>
      </c>
      <c r="B1714" s="41">
        <v>102</v>
      </c>
      <c r="C1714" s="41">
        <v>12</v>
      </c>
      <c r="D1714" s="19">
        <v>103.163</v>
      </c>
      <c r="E1714" s="23">
        <v>5.3</v>
      </c>
      <c r="F1714" s="41">
        <v>447</v>
      </c>
      <c r="G1714" s="41">
        <v>237</v>
      </c>
      <c r="H1714" s="41">
        <v>157</v>
      </c>
      <c r="I1714" s="41">
        <v>58</v>
      </c>
      <c r="J1714" s="41">
        <v>31</v>
      </c>
      <c r="K1714" s="41">
        <v>21</v>
      </c>
      <c r="L1714" s="41">
        <v>5</v>
      </c>
      <c r="M1714" s="41">
        <v>4</v>
      </c>
      <c r="N1714" s="41">
        <v>2</v>
      </c>
      <c r="O1714" s="41">
        <v>0</v>
      </c>
      <c r="P1714" s="41">
        <v>0</v>
      </c>
      <c r="Q1714" s="41">
        <v>0</v>
      </c>
      <c r="R1714" s="41">
        <v>0</v>
      </c>
      <c r="S1714">
        <v>0</v>
      </c>
      <c r="T1714" s="41">
        <v>2</v>
      </c>
      <c r="U1714" s="41">
        <v>962</v>
      </c>
      <c r="V1714" s="41">
        <v>515</v>
      </c>
      <c r="W1714" s="41">
        <v>278</v>
      </c>
      <c r="X1714" s="41">
        <v>121</v>
      </c>
      <c r="Y1714" s="41">
        <v>63</v>
      </c>
      <c r="Z1714" s="41">
        <v>32</v>
      </c>
      <c r="AA1714" s="41">
        <v>11</v>
      </c>
      <c r="AB1714" s="41">
        <v>6</v>
      </c>
      <c r="AC1714" s="41">
        <v>2</v>
      </c>
      <c r="AD1714" s="41">
        <v>0</v>
      </c>
      <c r="AE1714" s="41">
        <v>0</v>
      </c>
      <c r="AF1714" s="41">
        <v>0</v>
      </c>
      <c r="AG1714" s="41">
        <v>0</v>
      </c>
      <c r="AH1714" s="41">
        <v>0</v>
      </c>
      <c r="AI1714" s="23">
        <v>28.9</v>
      </c>
    </row>
    <row r="1715" spans="1:35">
      <c r="A1715">
        <v>50800</v>
      </c>
      <c r="B1715" s="41">
        <v>102</v>
      </c>
      <c r="C1715" s="41">
        <v>13</v>
      </c>
      <c r="D1715" s="19">
        <v>103.21599999999999</v>
      </c>
      <c r="E1715" s="23">
        <v>5.3</v>
      </c>
      <c r="F1715" s="41">
        <v>173</v>
      </c>
      <c r="G1715" s="41">
        <v>99</v>
      </c>
      <c r="H1715" s="41">
        <v>53</v>
      </c>
      <c r="I1715" s="41">
        <v>27</v>
      </c>
      <c r="J1715" s="41">
        <v>13</v>
      </c>
      <c r="K1715" s="41">
        <v>9</v>
      </c>
      <c r="L1715" s="41">
        <v>4</v>
      </c>
      <c r="M1715" s="41">
        <v>6</v>
      </c>
      <c r="N1715" s="41">
        <v>0</v>
      </c>
      <c r="O1715" s="41">
        <v>0</v>
      </c>
      <c r="P1715" s="41">
        <v>0</v>
      </c>
      <c r="Q1715" s="41">
        <v>0</v>
      </c>
      <c r="R1715" s="41">
        <v>0</v>
      </c>
      <c r="S1715">
        <v>0</v>
      </c>
      <c r="T1715" s="41">
        <v>2</v>
      </c>
      <c r="U1715" s="41">
        <v>384</v>
      </c>
      <c r="V1715" s="41">
        <v>211</v>
      </c>
      <c r="W1715" s="41">
        <v>112</v>
      </c>
      <c r="X1715" s="41">
        <v>59</v>
      </c>
      <c r="Y1715" s="41">
        <v>32</v>
      </c>
      <c r="Z1715" s="41">
        <v>19</v>
      </c>
      <c r="AA1715" s="41">
        <v>10</v>
      </c>
      <c r="AB1715" s="41">
        <v>6</v>
      </c>
      <c r="AC1715" s="41">
        <v>0</v>
      </c>
      <c r="AD1715" s="41">
        <v>0</v>
      </c>
      <c r="AE1715" s="41">
        <v>0</v>
      </c>
      <c r="AF1715" s="41">
        <v>0</v>
      </c>
      <c r="AG1715" s="41">
        <v>0</v>
      </c>
      <c r="AH1715" s="41">
        <v>0</v>
      </c>
      <c r="AI1715" s="23">
        <v>29.17</v>
      </c>
    </row>
    <row r="1716" spans="1:35">
      <c r="A1716">
        <v>50800</v>
      </c>
      <c r="B1716" s="41">
        <v>102</v>
      </c>
      <c r="C1716" s="41">
        <v>14</v>
      </c>
      <c r="D1716" s="19">
        <v>103.26900000000001</v>
      </c>
      <c r="E1716" s="23">
        <v>5.3</v>
      </c>
      <c r="F1716" s="41">
        <v>106</v>
      </c>
      <c r="G1716" s="41">
        <v>79</v>
      </c>
      <c r="H1716" s="41">
        <v>47</v>
      </c>
      <c r="I1716" s="41">
        <v>31</v>
      </c>
      <c r="J1716" s="41">
        <v>11</v>
      </c>
      <c r="K1716" s="41">
        <v>10</v>
      </c>
      <c r="L1716" s="41">
        <v>10</v>
      </c>
      <c r="M1716" s="41">
        <v>1</v>
      </c>
      <c r="N1716" s="41">
        <v>1</v>
      </c>
      <c r="O1716" s="41">
        <v>1</v>
      </c>
      <c r="P1716" s="41">
        <v>0</v>
      </c>
      <c r="Q1716" s="41">
        <v>0</v>
      </c>
      <c r="R1716" s="41">
        <v>0</v>
      </c>
      <c r="S1716">
        <v>0</v>
      </c>
      <c r="T1716" s="41">
        <v>2</v>
      </c>
      <c r="U1716" s="41">
        <v>297</v>
      </c>
      <c r="V1716" s="41">
        <v>191</v>
      </c>
      <c r="W1716" s="41">
        <v>112</v>
      </c>
      <c r="X1716" s="41">
        <v>65</v>
      </c>
      <c r="Y1716" s="41">
        <v>34</v>
      </c>
      <c r="Z1716" s="41">
        <v>23</v>
      </c>
      <c r="AA1716" s="41">
        <v>13</v>
      </c>
      <c r="AB1716" s="41">
        <v>3</v>
      </c>
      <c r="AC1716" s="41">
        <v>2</v>
      </c>
      <c r="AD1716" s="41">
        <v>1</v>
      </c>
      <c r="AE1716" s="41">
        <v>0</v>
      </c>
      <c r="AF1716" s="41">
        <v>0</v>
      </c>
      <c r="AG1716" s="41">
        <v>0</v>
      </c>
      <c r="AH1716" s="41">
        <v>0</v>
      </c>
      <c r="AI1716" s="23">
        <v>37.71</v>
      </c>
    </row>
    <row r="1717" spans="1:35">
      <c r="A1717">
        <v>50800</v>
      </c>
      <c r="B1717" s="41">
        <v>102</v>
      </c>
      <c r="C1717" s="41">
        <v>15</v>
      </c>
      <c r="D1717" s="19">
        <v>103.322</v>
      </c>
      <c r="E1717" s="23">
        <v>5.3</v>
      </c>
      <c r="F1717" s="41">
        <v>226</v>
      </c>
      <c r="G1717" s="41">
        <v>126</v>
      </c>
      <c r="H1717" s="41">
        <v>69</v>
      </c>
      <c r="I1717" s="41">
        <v>50</v>
      </c>
      <c r="J1717" s="41">
        <v>23</v>
      </c>
      <c r="K1717" s="41">
        <v>10</v>
      </c>
      <c r="L1717" s="41">
        <v>7</v>
      </c>
      <c r="M1717" s="41">
        <v>1</v>
      </c>
      <c r="N1717" s="41">
        <v>0</v>
      </c>
      <c r="O1717" s="41">
        <v>1</v>
      </c>
      <c r="P1717" s="41">
        <v>1</v>
      </c>
      <c r="Q1717" s="41">
        <v>0</v>
      </c>
      <c r="R1717" s="41">
        <v>0</v>
      </c>
      <c r="S1717">
        <v>0</v>
      </c>
      <c r="T1717" s="41">
        <v>2</v>
      </c>
      <c r="U1717" s="41">
        <v>514</v>
      </c>
      <c r="V1717" s="41">
        <v>288</v>
      </c>
      <c r="W1717" s="41">
        <v>162</v>
      </c>
      <c r="X1717" s="41">
        <v>93</v>
      </c>
      <c r="Y1717" s="41">
        <v>43</v>
      </c>
      <c r="Z1717" s="41">
        <v>20</v>
      </c>
      <c r="AA1717" s="41">
        <v>10</v>
      </c>
      <c r="AB1717" s="41">
        <v>3</v>
      </c>
      <c r="AC1717" s="41">
        <v>2</v>
      </c>
      <c r="AD1717" s="41">
        <v>2</v>
      </c>
      <c r="AE1717" s="41">
        <v>1</v>
      </c>
      <c r="AF1717" s="41">
        <v>0</v>
      </c>
      <c r="AG1717" s="41">
        <v>0</v>
      </c>
      <c r="AH1717" s="41">
        <v>0</v>
      </c>
      <c r="AI1717" s="23">
        <v>31.52</v>
      </c>
    </row>
    <row r="1718" spans="1:35">
      <c r="A1718">
        <v>50800</v>
      </c>
      <c r="B1718" s="41">
        <v>102</v>
      </c>
      <c r="C1718" s="41">
        <v>16</v>
      </c>
      <c r="D1718" s="19">
        <v>103.375</v>
      </c>
      <c r="E1718" s="23">
        <v>5.3</v>
      </c>
      <c r="F1718" s="41">
        <v>311</v>
      </c>
      <c r="G1718" s="41">
        <v>181</v>
      </c>
      <c r="H1718" s="41">
        <v>117</v>
      </c>
      <c r="I1718" s="41">
        <v>43</v>
      </c>
      <c r="J1718" s="41">
        <v>46</v>
      </c>
      <c r="K1718" s="41">
        <v>26</v>
      </c>
      <c r="L1718" s="41">
        <v>11</v>
      </c>
      <c r="M1718" s="41">
        <v>6</v>
      </c>
      <c r="N1718" s="41">
        <v>3</v>
      </c>
      <c r="O1718" s="41">
        <v>2</v>
      </c>
      <c r="P1718" s="41">
        <v>0</v>
      </c>
      <c r="Q1718" s="41">
        <v>0</v>
      </c>
      <c r="R1718" s="41">
        <v>0</v>
      </c>
      <c r="S1718">
        <v>0</v>
      </c>
      <c r="T1718" s="41">
        <v>2</v>
      </c>
      <c r="U1718" s="41">
        <v>746</v>
      </c>
      <c r="V1718" s="41">
        <v>435</v>
      </c>
      <c r="W1718" s="41">
        <v>254</v>
      </c>
      <c r="X1718" s="41">
        <v>137</v>
      </c>
      <c r="Y1718" s="41">
        <v>94</v>
      </c>
      <c r="Z1718" s="41">
        <v>48</v>
      </c>
      <c r="AA1718" s="41">
        <v>22</v>
      </c>
      <c r="AB1718" s="41">
        <v>11</v>
      </c>
      <c r="AC1718" s="41">
        <v>5</v>
      </c>
      <c r="AD1718" s="41">
        <v>2</v>
      </c>
      <c r="AE1718" s="41">
        <v>0</v>
      </c>
      <c r="AF1718" s="41">
        <v>0</v>
      </c>
      <c r="AG1718" s="41">
        <v>0</v>
      </c>
      <c r="AH1718" s="41">
        <v>0</v>
      </c>
      <c r="AI1718" s="23">
        <v>34.049999999999997</v>
      </c>
    </row>
    <row r="1719" spans="1:35">
      <c r="A1719">
        <v>50800</v>
      </c>
      <c r="B1719" s="41">
        <v>102</v>
      </c>
      <c r="C1719" s="41">
        <v>17</v>
      </c>
      <c r="D1719" s="19">
        <v>103.428</v>
      </c>
      <c r="E1719" s="23">
        <v>5.3</v>
      </c>
      <c r="F1719" s="41">
        <v>316</v>
      </c>
      <c r="G1719" s="41">
        <v>241</v>
      </c>
      <c r="H1719" s="41">
        <v>200</v>
      </c>
      <c r="I1719" s="41">
        <v>115</v>
      </c>
      <c r="J1719" s="41">
        <v>73</v>
      </c>
      <c r="K1719" s="41">
        <v>33</v>
      </c>
      <c r="L1719" s="41">
        <v>27</v>
      </c>
      <c r="M1719" s="41">
        <v>17</v>
      </c>
      <c r="N1719" s="41">
        <v>6</v>
      </c>
      <c r="O1719" s="41">
        <v>4</v>
      </c>
      <c r="P1719" s="41">
        <v>6</v>
      </c>
      <c r="Q1719" s="41">
        <v>0</v>
      </c>
      <c r="R1719" s="41">
        <v>0</v>
      </c>
      <c r="S1719">
        <v>0</v>
      </c>
      <c r="T1719" s="41">
        <v>2</v>
      </c>
      <c r="U1719" s="41">
        <v>1038</v>
      </c>
      <c r="V1719" s="41">
        <v>722</v>
      </c>
      <c r="W1719" s="41">
        <v>481</v>
      </c>
      <c r="X1719" s="41">
        <v>281</v>
      </c>
      <c r="Y1719" s="41">
        <v>166</v>
      </c>
      <c r="Z1719" s="41">
        <v>93</v>
      </c>
      <c r="AA1719" s="41">
        <v>60</v>
      </c>
      <c r="AB1719" s="41">
        <v>33</v>
      </c>
      <c r="AC1719" s="41">
        <v>16</v>
      </c>
      <c r="AD1719" s="41">
        <v>10</v>
      </c>
      <c r="AE1719" s="41">
        <v>6</v>
      </c>
      <c r="AF1719" s="41">
        <v>0</v>
      </c>
      <c r="AG1719" s="41">
        <v>0</v>
      </c>
      <c r="AH1719" s="41">
        <v>0</v>
      </c>
      <c r="AI1719" s="23">
        <v>46.34</v>
      </c>
    </row>
    <row r="1720" spans="1:35">
      <c r="A1720">
        <v>50800</v>
      </c>
      <c r="B1720" s="41">
        <v>102</v>
      </c>
      <c r="C1720" s="41">
        <v>18</v>
      </c>
      <c r="D1720" s="19">
        <v>103.48099999999999</v>
      </c>
      <c r="E1720" s="23">
        <v>5.3</v>
      </c>
      <c r="F1720" s="41">
        <v>314</v>
      </c>
      <c r="G1720" s="41">
        <v>213</v>
      </c>
      <c r="H1720" s="41">
        <v>131</v>
      </c>
      <c r="I1720" s="41">
        <v>92</v>
      </c>
      <c r="J1720" s="41">
        <v>42</v>
      </c>
      <c r="K1720" s="41">
        <v>35</v>
      </c>
      <c r="L1720" s="41">
        <v>11</v>
      </c>
      <c r="M1720" s="41">
        <v>9</v>
      </c>
      <c r="N1720" s="41">
        <v>2</v>
      </c>
      <c r="O1720" s="41">
        <v>0</v>
      </c>
      <c r="P1720" s="41">
        <v>0</v>
      </c>
      <c r="Q1720" s="41">
        <v>0</v>
      </c>
      <c r="R1720" s="41">
        <v>0</v>
      </c>
      <c r="S1720">
        <v>0</v>
      </c>
      <c r="T1720" s="41">
        <v>2</v>
      </c>
      <c r="U1720" s="41">
        <v>849</v>
      </c>
      <c r="V1720" s="41">
        <v>535</v>
      </c>
      <c r="W1720" s="41">
        <v>322</v>
      </c>
      <c r="X1720" s="41">
        <v>191</v>
      </c>
      <c r="Y1720" s="41">
        <v>99</v>
      </c>
      <c r="Z1720" s="41">
        <v>57</v>
      </c>
      <c r="AA1720" s="41">
        <v>22</v>
      </c>
      <c r="AB1720" s="41">
        <v>11</v>
      </c>
      <c r="AC1720" s="41">
        <v>2</v>
      </c>
      <c r="AD1720" s="41">
        <v>0</v>
      </c>
      <c r="AE1720" s="41">
        <v>0</v>
      </c>
      <c r="AF1720" s="41">
        <v>0</v>
      </c>
      <c r="AG1720" s="41">
        <v>0</v>
      </c>
      <c r="AH1720" s="41">
        <v>0</v>
      </c>
      <c r="AI1720" s="23">
        <v>37.93</v>
      </c>
    </row>
    <row r="1721" spans="1:35">
      <c r="A1721">
        <v>50800</v>
      </c>
      <c r="B1721" s="41">
        <v>102</v>
      </c>
      <c r="C1721" s="41">
        <v>19</v>
      </c>
      <c r="D1721" s="19">
        <v>103.53400000000001</v>
      </c>
      <c r="E1721" s="23">
        <v>5.6</v>
      </c>
      <c r="F1721" s="41">
        <v>379</v>
      </c>
      <c r="G1721" s="41">
        <v>107</v>
      </c>
      <c r="H1721" s="41">
        <v>52</v>
      </c>
      <c r="I1721" s="41">
        <v>17</v>
      </c>
      <c r="J1721" s="41">
        <v>10</v>
      </c>
      <c r="K1721" s="41">
        <v>2</v>
      </c>
      <c r="L1721" s="41">
        <v>2</v>
      </c>
      <c r="M1721" s="41">
        <v>1</v>
      </c>
      <c r="N1721" s="41">
        <v>1</v>
      </c>
      <c r="O1721" s="41">
        <v>0</v>
      </c>
      <c r="P1721" s="41">
        <v>0</v>
      </c>
      <c r="Q1721" s="41">
        <v>0</v>
      </c>
      <c r="R1721" s="41">
        <v>0</v>
      </c>
      <c r="S1721">
        <v>0</v>
      </c>
      <c r="T1721" s="41">
        <v>2</v>
      </c>
      <c r="U1721" s="41">
        <v>571</v>
      </c>
      <c r="V1721" s="41">
        <v>192</v>
      </c>
      <c r="W1721" s="41">
        <v>85</v>
      </c>
      <c r="X1721" s="41">
        <v>33</v>
      </c>
      <c r="Y1721" s="41">
        <v>16</v>
      </c>
      <c r="Z1721" s="41">
        <v>6</v>
      </c>
      <c r="AA1721" s="41">
        <v>4</v>
      </c>
      <c r="AB1721" s="41">
        <v>2</v>
      </c>
      <c r="AC1721" s="41">
        <v>1</v>
      </c>
      <c r="AD1721" s="41">
        <v>0</v>
      </c>
      <c r="AE1721" s="41">
        <v>0</v>
      </c>
      <c r="AF1721" s="41">
        <v>0</v>
      </c>
      <c r="AG1721" s="41">
        <v>0</v>
      </c>
      <c r="AH1721" s="41">
        <v>0</v>
      </c>
      <c r="AI1721" s="23">
        <v>14.89</v>
      </c>
    </row>
    <row r="1722" spans="1:35">
      <c r="A1722">
        <v>51100</v>
      </c>
      <c r="B1722" s="41">
        <v>103</v>
      </c>
      <c r="C1722" s="41">
        <v>1</v>
      </c>
      <c r="D1722" s="19">
        <v>103.59</v>
      </c>
      <c r="E1722" s="23">
        <v>5.4</v>
      </c>
      <c r="F1722" s="41">
        <v>209</v>
      </c>
      <c r="G1722" s="41">
        <v>147</v>
      </c>
      <c r="H1722" s="41">
        <v>100</v>
      </c>
      <c r="I1722" s="41">
        <v>62</v>
      </c>
      <c r="J1722" s="41">
        <v>31</v>
      </c>
      <c r="K1722" s="41">
        <v>12</v>
      </c>
      <c r="L1722" s="41">
        <v>11</v>
      </c>
      <c r="M1722" s="41">
        <v>6</v>
      </c>
      <c r="N1722" s="41">
        <v>6</v>
      </c>
      <c r="O1722" s="41">
        <v>1</v>
      </c>
      <c r="P1722" s="41">
        <v>2</v>
      </c>
      <c r="Q1722" s="41">
        <v>2</v>
      </c>
      <c r="R1722" s="41">
        <v>1</v>
      </c>
      <c r="S1722">
        <v>1</v>
      </c>
      <c r="T1722" s="41">
        <v>2</v>
      </c>
      <c r="U1722" s="41">
        <v>591</v>
      </c>
      <c r="V1722" s="41">
        <v>382</v>
      </c>
      <c r="W1722" s="41">
        <v>235</v>
      </c>
      <c r="X1722" s="41">
        <v>135</v>
      </c>
      <c r="Y1722" s="41">
        <v>73</v>
      </c>
      <c r="Z1722" s="41">
        <v>42</v>
      </c>
      <c r="AA1722" s="41">
        <v>30</v>
      </c>
      <c r="AB1722" s="41">
        <v>19</v>
      </c>
      <c r="AC1722" s="41">
        <v>13</v>
      </c>
      <c r="AD1722" s="41">
        <v>7</v>
      </c>
      <c r="AE1722" s="41">
        <v>6</v>
      </c>
      <c r="AF1722" s="41">
        <v>4</v>
      </c>
      <c r="AG1722" s="41">
        <v>2</v>
      </c>
      <c r="AH1722" s="41">
        <v>1</v>
      </c>
      <c r="AI1722" s="23">
        <v>39.76</v>
      </c>
    </row>
    <row r="1723" spans="1:35">
      <c r="A1723">
        <v>51100</v>
      </c>
      <c r="B1723" s="41">
        <v>103</v>
      </c>
      <c r="C1723" s="41">
        <v>2</v>
      </c>
      <c r="D1723" s="19">
        <v>103.64400000000001</v>
      </c>
      <c r="E1723" s="23">
        <v>5.4</v>
      </c>
      <c r="F1723" s="41">
        <v>294</v>
      </c>
      <c r="G1723" s="41">
        <v>175</v>
      </c>
      <c r="H1723" s="41">
        <v>106</v>
      </c>
      <c r="I1723" s="41">
        <v>49</v>
      </c>
      <c r="J1723" s="41">
        <v>27</v>
      </c>
      <c r="K1723" s="41">
        <v>11</v>
      </c>
      <c r="L1723" s="41">
        <v>7</v>
      </c>
      <c r="M1723" s="41">
        <v>5</v>
      </c>
      <c r="N1723" s="41">
        <v>3</v>
      </c>
      <c r="O1723" s="41">
        <v>3</v>
      </c>
      <c r="P1723" s="41">
        <v>0</v>
      </c>
      <c r="Q1723" s="41">
        <v>0</v>
      </c>
      <c r="R1723" s="41">
        <v>0</v>
      </c>
      <c r="S1723">
        <v>0</v>
      </c>
      <c r="T1723" s="41">
        <v>2</v>
      </c>
      <c r="U1723" s="41">
        <v>680</v>
      </c>
      <c r="V1723" s="41">
        <v>386</v>
      </c>
      <c r="W1723" s="41">
        <v>211</v>
      </c>
      <c r="X1723" s="41">
        <v>105</v>
      </c>
      <c r="Y1723" s="41">
        <v>56</v>
      </c>
      <c r="Z1723" s="41">
        <v>29</v>
      </c>
      <c r="AA1723" s="41">
        <v>18</v>
      </c>
      <c r="AB1723" s="41">
        <v>11</v>
      </c>
      <c r="AC1723" s="41">
        <v>6</v>
      </c>
      <c r="AD1723" s="41">
        <v>3</v>
      </c>
      <c r="AE1723" s="41">
        <v>0</v>
      </c>
      <c r="AF1723" s="41">
        <v>0</v>
      </c>
      <c r="AG1723" s="41">
        <v>0</v>
      </c>
      <c r="AH1723" s="41">
        <v>0</v>
      </c>
      <c r="AI1723" s="23">
        <v>31.03</v>
      </c>
    </row>
    <row r="1724" spans="1:35">
      <c r="A1724">
        <v>51100</v>
      </c>
      <c r="B1724" s="41">
        <v>103</v>
      </c>
      <c r="C1724" s="41">
        <v>3</v>
      </c>
      <c r="D1724" s="19">
        <v>103.69799999999999</v>
      </c>
      <c r="E1724" s="23">
        <v>5.4</v>
      </c>
      <c r="F1724" s="41">
        <v>1537</v>
      </c>
      <c r="G1724" s="41">
        <v>1079</v>
      </c>
      <c r="H1724" s="41">
        <v>791</v>
      </c>
      <c r="I1724" s="41">
        <v>501</v>
      </c>
      <c r="J1724" s="41">
        <v>285</v>
      </c>
      <c r="K1724" s="41">
        <v>107</v>
      </c>
      <c r="L1724" s="41">
        <v>60</v>
      </c>
      <c r="M1724" s="41">
        <v>14</v>
      </c>
      <c r="N1724" s="41">
        <v>5</v>
      </c>
      <c r="O1724" s="41">
        <v>0</v>
      </c>
      <c r="P1724" s="41">
        <v>1</v>
      </c>
      <c r="Q1724" s="41">
        <v>0</v>
      </c>
      <c r="R1724" s="41">
        <v>0</v>
      </c>
      <c r="S1724">
        <v>1</v>
      </c>
      <c r="T1724" s="41">
        <v>2</v>
      </c>
      <c r="U1724" s="41">
        <v>4381</v>
      </c>
      <c r="V1724" s="41">
        <v>2844</v>
      </c>
      <c r="W1724" s="41">
        <v>1765</v>
      </c>
      <c r="X1724" s="41">
        <v>974</v>
      </c>
      <c r="Y1724" s="41">
        <v>473</v>
      </c>
      <c r="Z1724" s="41">
        <v>188</v>
      </c>
      <c r="AA1724" s="41">
        <v>81</v>
      </c>
      <c r="AB1724" s="41">
        <v>21</v>
      </c>
      <c r="AC1724" s="41">
        <v>7</v>
      </c>
      <c r="AD1724" s="41">
        <v>2</v>
      </c>
      <c r="AE1724" s="41">
        <v>2</v>
      </c>
      <c r="AF1724" s="41">
        <v>1</v>
      </c>
      <c r="AG1724" s="41">
        <v>1</v>
      </c>
      <c r="AH1724" s="41">
        <v>1</v>
      </c>
      <c r="AI1724" s="23">
        <v>40.29</v>
      </c>
    </row>
    <row r="1725" spans="1:35">
      <c r="A1725">
        <v>51100</v>
      </c>
      <c r="B1725" s="41">
        <v>103</v>
      </c>
      <c r="C1725" s="41">
        <v>4</v>
      </c>
      <c r="D1725" s="19">
        <v>103.752</v>
      </c>
      <c r="E1725" s="23">
        <v>5.4</v>
      </c>
      <c r="F1725" s="41">
        <v>216</v>
      </c>
      <c r="G1725" s="41">
        <v>176</v>
      </c>
      <c r="H1725" s="41">
        <v>114</v>
      </c>
      <c r="I1725" s="41">
        <v>80</v>
      </c>
      <c r="J1725" s="41">
        <v>45</v>
      </c>
      <c r="K1725" s="41">
        <v>21</v>
      </c>
      <c r="L1725" s="41">
        <v>26</v>
      </c>
      <c r="M1725" s="41">
        <v>11</v>
      </c>
      <c r="N1725" s="41">
        <v>8</v>
      </c>
      <c r="O1725" s="41">
        <v>1</v>
      </c>
      <c r="P1725" s="41">
        <v>1</v>
      </c>
      <c r="Q1725" s="41">
        <v>1</v>
      </c>
      <c r="R1725" s="41">
        <v>1</v>
      </c>
      <c r="S1725">
        <v>0</v>
      </c>
      <c r="T1725" s="41">
        <v>2</v>
      </c>
      <c r="U1725" s="41">
        <v>701</v>
      </c>
      <c r="V1725" s="41">
        <v>485</v>
      </c>
      <c r="W1725" s="41">
        <v>309</v>
      </c>
      <c r="X1725" s="41">
        <v>195</v>
      </c>
      <c r="Y1725" s="41">
        <v>115</v>
      </c>
      <c r="Z1725" s="41">
        <v>70</v>
      </c>
      <c r="AA1725" s="41">
        <v>49</v>
      </c>
      <c r="AB1725" s="41">
        <v>23</v>
      </c>
      <c r="AC1725" s="41">
        <v>12</v>
      </c>
      <c r="AD1725" s="41">
        <v>4</v>
      </c>
      <c r="AE1725" s="41">
        <v>3</v>
      </c>
      <c r="AF1725" s="41">
        <v>2</v>
      </c>
      <c r="AG1725" s="41">
        <v>1</v>
      </c>
      <c r="AH1725" s="41">
        <v>0</v>
      </c>
      <c r="AI1725" s="23">
        <v>44.08</v>
      </c>
    </row>
    <row r="1726" spans="1:35">
      <c r="A1726">
        <v>51100</v>
      </c>
      <c r="B1726" s="41">
        <v>103</v>
      </c>
      <c r="C1726" s="41">
        <v>5</v>
      </c>
      <c r="D1726" s="19">
        <v>103.806</v>
      </c>
      <c r="E1726" s="23">
        <v>5.4</v>
      </c>
      <c r="F1726" s="41">
        <v>386</v>
      </c>
      <c r="G1726" s="41">
        <v>236</v>
      </c>
      <c r="H1726" s="41">
        <v>190</v>
      </c>
      <c r="I1726" s="41">
        <v>101</v>
      </c>
      <c r="J1726" s="41">
        <v>50</v>
      </c>
      <c r="K1726" s="41">
        <v>28</v>
      </c>
      <c r="L1726" s="41">
        <v>15</v>
      </c>
      <c r="M1726" s="41">
        <v>11</v>
      </c>
      <c r="N1726" s="41">
        <v>2</v>
      </c>
      <c r="O1726" s="41">
        <v>0</v>
      </c>
      <c r="P1726" s="41">
        <v>0</v>
      </c>
      <c r="Q1726" s="41">
        <v>0</v>
      </c>
      <c r="R1726" s="41">
        <v>0</v>
      </c>
      <c r="S1726">
        <v>0</v>
      </c>
      <c r="T1726" s="41">
        <v>2</v>
      </c>
      <c r="U1726" s="41">
        <v>1019</v>
      </c>
      <c r="V1726" s="41">
        <v>633</v>
      </c>
      <c r="W1726" s="41">
        <v>397</v>
      </c>
      <c r="X1726" s="41">
        <v>207</v>
      </c>
      <c r="Y1726" s="41">
        <v>106</v>
      </c>
      <c r="Z1726" s="41">
        <v>56</v>
      </c>
      <c r="AA1726" s="41">
        <v>28</v>
      </c>
      <c r="AB1726" s="41">
        <v>13</v>
      </c>
      <c r="AC1726" s="41">
        <v>2</v>
      </c>
      <c r="AD1726" s="41">
        <v>0</v>
      </c>
      <c r="AE1726" s="41">
        <v>0</v>
      </c>
      <c r="AF1726" s="41">
        <v>0</v>
      </c>
      <c r="AG1726" s="41">
        <v>0</v>
      </c>
      <c r="AH1726" s="41">
        <v>0</v>
      </c>
      <c r="AI1726" s="23">
        <v>38.96</v>
      </c>
    </row>
    <row r="1727" spans="1:35">
      <c r="A1727">
        <v>51100</v>
      </c>
      <c r="B1727" s="41">
        <v>103</v>
      </c>
      <c r="C1727" s="41">
        <v>6</v>
      </c>
      <c r="D1727" s="19">
        <v>103.86</v>
      </c>
      <c r="E1727" s="23">
        <v>5.4</v>
      </c>
      <c r="F1727" s="41">
        <v>629</v>
      </c>
      <c r="G1727" s="41">
        <v>347</v>
      </c>
      <c r="H1727" s="41">
        <v>167</v>
      </c>
      <c r="I1727" s="41">
        <v>57</v>
      </c>
      <c r="J1727" s="41">
        <v>22</v>
      </c>
      <c r="K1727" s="41">
        <v>15</v>
      </c>
      <c r="L1727" s="41">
        <v>12</v>
      </c>
      <c r="M1727" s="41">
        <v>5</v>
      </c>
      <c r="N1727" s="41">
        <v>3</v>
      </c>
      <c r="O1727" s="41">
        <v>1</v>
      </c>
      <c r="P1727" s="41">
        <v>0</v>
      </c>
      <c r="Q1727" s="41">
        <v>0</v>
      </c>
      <c r="R1727" s="41">
        <v>1</v>
      </c>
      <c r="S1727">
        <v>0</v>
      </c>
      <c r="T1727" s="41">
        <v>2</v>
      </c>
      <c r="U1727" s="41">
        <v>1259</v>
      </c>
      <c r="V1727" s="41">
        <v>630</v>
      </c>
      <c r="W1727" s="41">
        <v>283</v>
      </c>
      <c r="X1727" s="41">
        <v>116</v>
      </c>
      <c r="Y1727" s="41">
        <v>59</v>
      </c>
      <c r="Z1727" s="41">
        <v>37</v>
      </c>
      <c r="AA1727" s="41">
        <v>22</v>
      </c>
      <c r="AB1727" s="41">
        <v>10</v>
      </c>
      <c r="AC1727" s="41">
        <v>5</v>
      </c>
      <c r="AD1727" s="41">
        <v>2</v>
      </c>
      <c r="AE1727" s="41">
        <v>1</v>
      </c>
      <c r="AF1727" s="41">
        <v>1</v>
      </c>
      <c r="AG1727" s="41">
        <v>1</v>
      </c>
      <c r="AH1727" s="41">
        <v>0</v>
      </c>
      <c r="AI1727" s="23">
        <v>22.48</v>
      </c>
    </row>
    <row r="1728" spans="1:35">
      <c r="A1728">
        <v>51100</v>
      </c>
      <c r="B1728" s="41">
        <v>103</v>
      </c>
      <c r="C1728" s="41">
        <v>7</v>
      </c>
      <c r="D1728" s="19">
        <v>103.914</v>
      </c>
      <c r="E1728" s="23">
        <v>5.4</v>
      </c>
      <c r="F1728" s="41">
        <v>269</v>
      </c>
      <c r="G1728" s="41">
        <v>153</v>
      </c>
      <c r="H1728" s="41">
        <v>75</v>
      </c>
      <c r="I1728" s="41">
        <v>38</v>
      </c>
      <c r="J1728" s="41">
        <v>22</v>
      </c>
      <c r="K1728" s="41">
        <v>13</v>
      </c>
      <c r="L1728" s="41">
        <v>10</v>
      </c>
      <c r="M1728" s="41">
        <v>3</v>
      </c>
      <c r="N1728" s="41">
        <v>1</v>
      </c>
      <c r="O1728" s="41">
        <v>1</v>
      </c>
      <c r="P1728" s="41">
        <v>2</v>
      </c>
      <c r="Q1728" s="41">
        <v>0</v>
      </c>
      <c r="R1728" s="41">
        <v>0</v>
      </c>
      <c r="S1728">
        <v>0</v>
      </c>
      <c r="T1728" s="41">
        <v>2</v>
      </c>
      <c r="U1728" s="41">
        <v>587</v>
      </c>
      <c r="V1728" s="41">
        <v>318</v>
      </c>
      <c r="W1728" s="41">
        <v>165</v>
      </c>
      <c r="X1728" s="41">
        <v>90</v>
      </c>
      <c r="Y1728" s="41">
        <v>52</v>
      </c>
      <c r="Z1728" s="41">
        <v>30</v>
      </c>
      <c r="AA1728" s="41">
        <v>17</v>
      </c>
      <c r="AB1728" s="41">
        <v>7</v>
      </c>
      <c r="AC1728" s="41">
        <v>4</v>
      </c>
      <c r="AD1728" s="41">
        <v>3</v>
      </c>
      <c r="AE1728" s="41">
        <v>2</v>
      </c>
      <c r="AF1728" s="41">
        <v>0</v>
      </c>
      <c r="AG1728" s="41">
        <v>0</v>
      </c>
      <c r="AH1728" s="41">
        <v>0</v>
      </c>
      <c r="AI1728" s="23">
        <v>28.11</v>
      </c>
    </row>
    <row r="1729" spans="1:35">
      <c r="A1729">
        <v>51100</v>
      </c>
      <c r="B1729" s="41">
        <v>103</v>
      </c>
      <c r="C1729" s="41">
        <v>8</v>
      </c>
      <c r="D1729" s="19">
        <v>103.968</v>
      </c>
      <c r="E1729" s="23">
        <v>5.4</v>
      </c>
      <c r="F1729" s="41">
        <v>370</v>
      </c>
      <c r="G1729" s="41">
        <v>207</v>
      </c>
      <c r="H1729" s="41">
        <v>110</v>
      </c>
      <c r="I1729" s="41">
        <v>61</v>
      </c>
      <c r="J1729" s="41">
        <v>33</v>
      </c>
      <c r="K1729" s="41">
        <v>13</v>
      </c>
      <c r="L1729" s="41">
        <v>6</v>
      </c>
      <c r="M1729" s="41">
        <v>1</v>
      </c>
      <c r="N1729" s="41">
        <v>2</v>
      </c>
      <c r="O1729" s="41">
        <v>1</v>
      </c>
      <c r="P1729" s="41">
        <v>0</v>
      </c>
      <c r="Q1729" s="41">
        <v>0</v>
      </c>
      <c r="R1729" s="41">
        <v>0</v>
      </c>
      <c r="S1729">
        <v>0</v>
      </c>
      <c r="T1729" s="41">
        <v>2</v>
      </c>
      <c r="U1729" s="41">
        <v>804</v>
      </c>
      <c r="V1729" s="41">
        <v>434</v>
      </c>
      <c r="W1729" s="41">
        <v>227</v>
      </c>
      <c r="X1729" s="41">
        <v>117</v>
      </c>
      <c r="Y1729" s="41">
        <v>56</v>
      </c>
      <c r="Z1729" s="41">
        <v>23</v>
      </c>
      <c r="AA1729" s="41">
        <v>10</v>
      </c>
      <c r="AB1729" s="41">
        <v>4</v>
      </c>
      <c r="AC1729" s="41">
        <v>3</v>
      </c>
      <c r="AD1729" s="41">
        <v>1</v>
      </c>
      <c r="AE1729" s="41">
        <v>0</v>
      </c>
      <c r="AF1729" s="41">
        <v>0</v>
      </c>
      <c r="AG1729" s="41">
        <v>0</v>
      </c>
      <c r="AH1729" s="41">
        <v>0</v>
      </c>
      <c r="AI1729" s="23">
        <v>28.23</v>
      </c>
    </row>
    <row r="1730" spans="1:35">
      <c r="A1730">
        <v>51100</v>
      </c>
      <c r="B1730" s="41">
        <v>103</v>
      </c>
      <c r="C1730" s="41">
        <v>9</v>
      </c>
      <c r="D1730" s="19">
        <v>104.02200000000001</v>
      </c>
      <c r="E1730" s="23">
        <v>5.4</v>
      </c>
      <c r="F1730" s="41">
        <v>102</v>
      </c>
      <c r="G1730" s="41">
        <v>68</v>
      </c>
      <c r="H1730" s="41">
        <v>50</v>
      </c>
      <c r="I1730" s="41">
        <v>36</v>
      </c>
      <c r="J1730" s="41">
        <v>16</v>
      </c>
      <c r="K1730" s="41">
        <v>19</v>
      </c>
      <c r="L1730" s="41">
        <v>6</v>
      </c>
      <c r="M1730" s="41">
        <v>2</v>
      </c>
      <c r="N1730" s="41">
        <v>0</v>
      </c>
      <c r="O1730" s="41">
        <v>0</v>
      </c>
      <c r="P1730" s="41">
        <v>0</v>
      </c>
      <c r="Q1730" s="41">
        <v>0</v>
      </c>
      <c r="R1730" s="41">
        <v>0</v>
      </c>
      <c r="S1730">
        <v>0</v>
      </c>
      <c r="T1730" s="41">
        <v>2</v>
      </c>
      <c r="U1730" s="41">
        <v>299</v>
      </c>
      <c r="V1730" s="41">
        <v>197</v>
      </c>
      <c r="W1730" s="41">
        <v>129</v>
      </c>
      <c r="X1730" s="41">
        <v>79</v>
      </c>
      <c r="Y1730" s="41">
        <v>43</v>
      </c>
      <c r="Z1730" s="41">
        <v>27</v>
      </c>
      <c r="AA1730" s="41">
        <v>8</v>
      </c>
      <c r="AB1730" s="41">
        <v>2</v>
      </c>
      <c r="AC1730" s="41">
        <v>0</v>
      </c>
      <c r="AD1730" s="41">
        <v>0</v>
      </c>
      <c r="AE1730" s="41">
        <v>0</v>
      </c>
      <c r="AF1730" s="41">
        <v>0</v>
      </c>
      <c r="AG1730" s="41">
        <v>0</v>
      </c>
      <c r="AH1730" s="41">
        <v>0</v>
      </c>
      <c r="AI1730" s="23">
        <v>43.14</v>
      </c>
    </row>
    <row r="1731" spans="1:35">
      <c r="A1731">
        <v>51100</v>
      </c>
      <c r="B1731" s="41">
        <v>103</v>
      </c>
      <c r="C1731" s="41">
        <v>10</v>
      </c>
      <c r="D1731" s="19">
        <v>104.07599999999999</v>
      </c>
      <c r="E1731" s="23">
        <v>5.4</v>
      </c>
      <c r="F1731" s="41">
        <v>137</v>
      </c>
      <c r="G1731" s="41">
        <v>88</v>
      </c>
      <c r="H1731" s="41">
        <v>39</v>
      </c>
      <c r="I1731" s="41">
        <v>25</v>
      </c>
      <c r="J1731" s="41">
        <v>10</v>
      </c>
      <c r="K1731" s="41">
        <v>1</v>
      </c>
      <c r="L1731" s="41">
        <v>4</v>
      </c>
      <c r="M1731" s="41">
        <v>0</v>
      </c>
      <c r="N1731" s="41">
        <v>0</v>
      </c>
      <c r="O1731" s="41">
        <v>0</v>
      </c>
      <c r="P1731" s="41">
        <v>0</v>
      </c>
      <c r="Q1731" s="41">
        <v>0</v>
      </c>
      <c r="R1731" s="41">
        <v>0</v>
      </c>
      <c r="S1731">
        <v>0</v>
      </c>
      <c r="T1731" s="41">
        <v>2</v>
      </c>
      <c r="U1731" s="41">
        <v>304</v>
      </c>
      <c r="V1731" s="41">
        <v>167</v>
      </c>
      <c r="W1731" s="41">
        <v>79</v>
      </c>
      <c r="X1731" s="41">
        <v>40</v>
      </c>
      <c r="Y1731" s="41">
        <v>15</v>
      </c>
      <c r="Z1731" s="41">
        <v>5</v>
      </c>
      <c r="AA1731" s="41">
        <v>4</v>
      </c>
      <c r="AB1731" s="41">
        <v>0</v>
      </c>
      <c r="AC1731" s="41">
        <v>0</v>
      </c>
      <c r="AD1731" s="41">
        <v>0</v>
      </c>
      <c r="AE1731" s="41">
        <v>0</v>
      </c>
      <c r="AF1731" s="41">
        <v>0</v>
      </c>
      <c r="AG1731" s="41">
        <v>0</v>
      </c>
      <c r="AH1731" s="41">
        <v>0</v>
      </c>
      <c r="AI1731" s="23">
        <v>25.99</v>
      </c>
    </row>
    <row r="1732" spans="1:35">
      <c r="A1732">
        <v>51100</v>
      </c>
      <c r="B1732" s="41">
        <v>103</v>
      </c>
      <c r="C1732" s="41">
        <v>11</v>
      </c>
      <c r="D1732" s="19">
        <v>104.13</v>
      </c>
      <c r="E1732" s="23">
        <v>5.4</v>
      </c>
      <c r="F1732" s="41">
        <v>178</v>
      </c>
      <c r="G1732" s="41">
        <v>107</v>
      </c>
      <c r="H1732" s="41">
        <v>82</v>
      </c>
      <c r="I1732" s="41">
        <v>40</v>
      </c>
      <c r="J1732" s="41">
        <v>25</v>
      </c>
      <c r="K1732" s="41">
        <v>19</v>
      </c>
      <c r="L1732" s="41">
        <v>8</v>
      </c>
      <c r="M1732" s="41">
        <v>4</v>
      </c>
      <c r="N1732" s="41">
        <v>0</v>
      </c>
      <c r="O1732" s="41">
        <v>0</v>
      </c>
      <c r="P1732" s="41">
        <v>1</v>
      </c>
      <c r="Q1732" s="41">
        <v>0</v>
      </c>
      <c r="R1732" s="41">
        <v>0</v>
      </c>
      <c r="S1732">
        <v>0</v>
      </c>
      <c r="T1732" s="41">
        <v>2</v>
      </c>
      <c r="U1732" s="41">
        <v>464</v>
      </c>
      <c r="V1732" s="41">
        <v>286</v>
      </c>
      <c r="W1732" s="41">
        <v>179</v>
      </c>
      <c r="X1732" s="41">
        <v>97</v>
      </c>
      <c r="Y1732" s="41">
        <v>57</v>
      </c>
      <c r="Z1732" s="41">
        <v>32</v>
      </c>
      <c r="AA1732" s="41">
        <v>13</v>
      </c>
      <c r="AB1732" s="41">
        <v>5</v>
      </c>
      <c r="AC1732" s="41">
        <v>1</v>
      </c>
      <c r="AD1732" s="41">
        <v>1</v>
      </c>
      <c r="AE1732" s="41">
        <v>1</v>
      </c>
      <c r="AF1732" s="41">
        <v>0</v>
      </c>
      <c r="AG1732" s="41">
        <v>0</v>
      </c>
      <c r="AH1732" s="41">
        <v>0</v>
      </c>
      <c r="AI1732" s="23">
        <v>38.58</v>
      </c>
    </row>
    <row r="1733" spans="1:35">
      <c r="A1733">
        <v>51100</v>
      </c>
      <c r="B1733" s="41">
        <v>103</v>
      </c>
      <c r="C1733" s="41">
        <v>12</v>
      </c>
      <c r="D1733" s="19">
        <v>104.184</v>
      </c>
      <c r="E1733" s="23">
        <v>5.4</v>
      </c>
      <c r="F1733" s="41">
        <v>238</v>
      </c>
      <c r="G1733" s="41">
        <v>137</v>
      </c>
      <c r="H1733" s="41">
        <v>98</v>
      </c>
      <c r="I1733" s="41">
        <v>38</v>
      </c>
      <c r="J1733" s="41">
        <v>19</v>
      </c>
      <c r="K1733" s="41">
        <v>6</v>
      </c>
      <c r="L1733" s="41">
        <v>2</v>
      </c>
      <c r="M1733" s="41">
        <v>3</v>
      </c>
      <c r="N1733" s="41">
        <v>0</v>
      </c>
      <c r="O1733" s="41">
        <v>0</v>
      </c>
      <c r="P1733" s="41">
        <v>0</v>
      </c>
      <c r="Q1733" s="41">
        <v>1</v>
      </c>
      <c r="R1733" s="41">
        <v>0</v>
      </c>
      <c r="S1733">
        <v>0</v>
      </c>
      <c r="T1733" s="41">
        <v>2</v>
      </c>
      <c r="U1733" s="41">
        <v>542</v>
      </c>
      <c r="V1733" s="41">
        <v>304</v>
      </c>
      <c r="W1733" s="41">
        <v>167</v>
      </c>
      <c r="X1733" s="41">
        <v>69</v>
      </c>
      <c r="Y1733" s="41">
        <v>31</v>
      </c>
      <c r="Z1733" s="41">
        <v>12</v>
      </c>
      <c r="AA1733" s="41">
        <v>6</v>
      </c>
      <c r="AB1733" s="41">
        <v>4</v>
      </c>
      <c r="AC1733" s="41">
        <v>1</v>
      </c>
      <c r="AD1733" s="41">
        <v>1</v>
      </c>
      <c r="AE1733" s="41">
        <v>1</v>
      </c>
      <c r="AF1733" s="41">
        <v>1</v>
      </c>
      <c r="AG1733" s="41">
        <v>0</v>
      </c>
      <c r="AH1733" s="41">
        <v>0</v>
      </c>
      <c r="AI1733" s="23">
        <v>30.81</v>
      </c>
    </row>
    <row r="1734" spans="1:35">
      <c r="A1734">
        <v>51100</v>
      </c>
      <c r="B1734" s="41">
        <v>103</v>
      </c>
      <c r="C1734" s="41">
        <v>13</v>
      </c>
      <c r="D1734" s="19">
        <v>104.238</v>
      </c>
      <c r="E1734" s="23">
        <v>5.4</v>
      </c>
      <c r="F1734" s="41">
        <v>208</v>
      </c>
      <c r="G1734" s="41">
        <v>100</v>
      </c>
      <c r="H1734" s="41">
        <v>66</v>
      </c>
      <c r="I1734" s="41">
        <v>24</v>
      </c>
      <c r="J1734" s="41">
        <v>23</v>
      </c>
      <c r="K1734" s="41">
        <v>16</v>
      </c>
      <c r="L1734" s="41">
        <v>11</v>
      </c>
      <c r="M1734" s="41">
        <v>7</v>
      </c>
      <c r="N1734" s="41">
        <v>1</v>
      </c>
      <c r="O1734" s="41">
        <v>0</v>
      </c>
      <c r="P1734" s="41">
        <v>0</v>
      </c>
      <c r="Q1734" s="41">
        <v>0</v>
      </c>
      <c r="R1734" s="41">
        <v>0</v>
      </c>
      <c r="S1734">
        <v>0</v>
      </c>
      <c r="T1734" s="41">
        <v>2</v>
      </c>
      <c r="U1734" s="41">
        <v>456</v>
      </c>
      <c r="V1734" s="41">
        <v>248</v>
      </c>
      <c r="W1734" s="41">
        <v>148</v>
      </c>
      <c r="X1734" s="41">
        <v>82</v>
      </c>
      <c r="Y1734" s="41">
        <v>58</v>
      </c>
      <c r="Z1734" s="41">
        <v>35</v>
      </c>
      <c r="AA1734" s="41">
        <v>19</v>
      </c>
      <c r="AB1734" s="41">
        <v>8</v>
      </c>
      <c r="AC1734" s="41">
        <v>1</v>
      </c>
      <c r="AD1734" s="41">
        <v>0</v>
      </c>
      <c r="AE1734" s="41">
        <v>0</v>
      </c>
      <c r="AF1734" s="41">
        <v>0</v>
      </c>
      <c r="AG1734" s="41">
        <v>0</v>
      </c>
      <c r="AH1734" s="41">
        <v>0</v>
      </c>
      <c r="AI1734" s="23">
        <v>32.46</v>
      </c>
    </row>
    <row r="1735" spans="1:35">
      <c r="A1735">
        <v>51100</v>
      </c>
      <c r="B1735" s="41">
        <v>103</v>
      </c>
      <c r="C1735" s="41">
        <v>14</v>
      </c>
      <c r="D1735" s="19">
        <v>104.292</v>
      </c>
      <c r="E1735" s="23">
        <v>5.4</v>
      </c>
      <c r="F1735" s="41">
        <v>179</v>
      </c>
      <c r="G1735" s="41">
        <v>118</v>
      </c>
      <c r="H1735" s="41">
        <v>97</v>
      </c>
      <c r="I1735" s="41">
        <v>57</v>
      </c>
      <c r="J1735" s="41">
        <v>40</v>
      </c>
      <c r="K1735" s="41">
        <v>30</v>
      </c>
      <c r="L1735" s="41">
        <v>22</v>
      </c>
      <c r="M1735" s="41">
        <v>12</v>
      </c>
      <c r="N1735" s="41">
        <v>8</v>
      </c>
      <c r="O1735" s="41">
        <v>2</v>
      </c>
      <c r="P1735" s="41">
        <v>0</v>
      </c>
      <c r="Q1735" s="41">
        <v>0</v>
      </c>
      <c r="R1735" s="41">
        <v>0</v>
      </c>
      <c r="S1735">
        <v>0</v>
      </c>
      <c r="T1735" s="41">
        <v>2</v>
      </c>
      <c r="U1735" s="41">
        <v>565</v>
      </c>
      <c r="V1735" s="41">
        <v>386</v>
      </c>
      <c r="W1735" s="41">
        <v>268</v>
      </c>
      <c r="X1735" s="41">
        <v>171</v>
      </c>
      <c r="Y1735" s="41">
        <v>114</v>
      </c>
      <c r="Z1735" s="41">
        <v>74</v>
      </c>
      <c r="AA1735" s="41">
        <v>44</v>
      </c>
      <c r="AB1735" s="41">
        <v>22</v>
      </c>
      <c r="AC1735" s="41">
        <v>10</v>
      </c>
      <c r="AD1735" s="41">
        <v>2</v>
      </c>
      <c r="AE1735" s="41">
        <v>0</v>
      </c>
      <c r="AF1735" s="41">
        <v>0</v>
      </c>
      <c r="AG1735" s="41">
        <v>0</v>
      </c>
      <c r="AH1735" s="41">
        <v>0</v>
      </c>
      <c r="AI1735" s="23">
        <v>47.43</v>
      </c>
    </row>
    <row r="1736" spans="1:35">
      <c r="A1736">
        <v>51100</v>
      </c>
      <c r="B1736" s="41">
        <v>103</v>
      </c>
      <c r="C1736" s="41">
        <v>15</v>
      </c>
      <c r="D1736" s="19">
        <v>104.346</v>
      </c>
      <c r="E1736" s="23">
        <v>5.4</v>
      </c>
      <c r="F1736" s="41">
        <v>214</v>
      </c>
      <c r="G1736" s="41">
        <v>166</v>
      </c>
      <c r="H1736" s="41">
        <v>95</v>
      </c>
      <c r="I1736" s="41">
        <v>74</v>
      </c>
      <c r="J1736" s="41">
        <v>51</v>
      </c>
      <c r="K1736" s="41">
        <v>30</v>
      </c>
      <c r="L1736" s="41">
        <v>29</v>
      </c>
      <c r="M1736" s="41">
        <v>9</v>
      </c>
      <c r="N1736" s="41">
        <v>4</v>
      </c>
      <c r="O1736" s="41">
        <v>6</v>
      </c>
      <c r="P1736" s="41">
        <v>1</v>
      </c>
      <c r="Q1736" s="41">
        <v>0</v>
      </c>
      <c r="R1736" s="41">
        <v>0</v>
      </c>
      <c r="S1736">
        <v>0</v>
      </c>
      <c r="T1736" s="41">
        <v>2</v>
      </c>
      <c r="U1736" s="41">
        <v>679</v>
      </c>
      <c r="V1736" s="41">
        <v>465</v>
      </c>
      <c r="W1736" s="41">
        <v>299</v>
      </c>
      <c r="X1736" s="41">
        <v>204</v>
      </c>
      <c r="Y1736" s="41">
        <v>130</v>
      </c>
      <c r="Z1736" s="41">
        <v>79</v>
      </c>
      <c r="AA1736" s="41">
        <v>49</v>
      </c>
      <c r="AB1736" s="41">
        <v>20</v>
      </c>
      <c r="AC1736" s="41">
        <v>11</v>
      </c>
      <c r="AD1736" s="41">
        <v>7</v>
      </c>
      <c r="AE1736" s="41">
        <v>1</v>
      </c>
      <c r="AF1736" s="41">
        <v>0</v>
      </c>
      <c r="AG1736" s="41">
        <v>0</v>
      </c>
      <c r="AH1736" s="41">
        <v>0</v>
      </c>
      <c r="AI1736" s="23">
        <v>44.04</v>
      </c>
    </row>
    <row r="1737" spans="1:35">
      <c r="A1737">
        <v>51100</v>
      </c>
      <c r="B1737" s="41">
        <v>103</v>
      </c>
      <c r="C1737" s="41">
        <v>16</v>
      </c>
      <c r="D1737" s="19">
        <v>104.4</v>
      </c>
      <c r="E1737" s="23">
        <v>5.4</v>
      </c>
      <c r="F1737" s="41">
        <v>190</v>
      </c>
      <c r="G1737" s="41">
        <v>126</v>
      </c>
      <c r="H1737" s="41">
        <v>89</v>
      </c>
      <c r="I1737" s="41">
        <v>52</v>
      </c>
      <c r="J1737" s="41">
        <v>28</v>
      </c>
      <c r="K1737" s="41">
        <v>26</v>
      </c>
      <c r="L1737" s="41">
        <v>15</v>
      </c>
      <c r="M1737" s="41">
        <v>10</v>
      </c>
      <c r="N1737" s="41">
        <v>4</v>
      </c>
      <c r="O1737" s="41">
        <v>0</v>
      </c>
      <c r="P1737" s="41">
        <v>0</v>
      </c>
      <c r="Q1737" s="41">
        <v>0</v>
      </c>
      <c r="R1737" s="41">
        <v>0</v>
      </c>
      <c r="S1737">
        <v>1</v>
      </c>
      <c r="T1737" s="41">
        <v>2</v>
      </c>
      <c r="U1737" s="41">
        <v>541</v>
      </c>
      <c r="V1737" s="41">
        <v>351</v>
      </c>
      <c r="W1737" s="41">
        <v>225</v>
      </c>
      <c r="X1737" s="41">
        <v>136</v>
      </c>
      <c r="Y1737" s="41">
        <v>84</v>
      </c>
      <c r="Z1737" s="41">
        <v>56</v>
      </c>
      <c r="AA1737" s="41">
        <v>30</v>
      </c>
      <c r="AB1737" s="41">
        <v>15</v>
      </c>
      <c r="AC1737" s="41">
        <v>5</v>
      </c>
      <c r="AD1737" s="41">
        <v>1</v>
      </c>
      <c r="AE1737" s="41">
        <v>1</v>
      </c>
      <c r="AF1737" s="41">
        <v>1</v>
      </c>
      <c r="AG1737" s="41">
        <v>1</v>
      </c>
      <c r="AH1737" s="41">
        <v>1</v>
      </c>
      <c r="AI1737" s="23">
        <v>41.59</v>
      </c>
    </row>
    <row r="1738" spans="1:35">
      <c r="A1738">
        <v>51100</v>
      </c>
      <c r="B1738" s="41">
        <v>103</v>
      </c>
      <c r="C1738" s="41">
        <v>17</v>
      </c>
      <c r="D1738" s="19">
        <v>104.45399999999999</v>
      </c>
      <c r="E1738" s="23">
        <v>5.4</v>
      </c>
      <c r="F1738" s="41">
        <v>207</v>
      </c>
      <c r="G1738" s="41">
        <v>119</v>
      </c>
      <c r="H1738" s="41">
        <v>88</v>
      </c>
      <c r="I1738" s="41">
        <v>50</v>
      </c>
      <c r="J1738" s="41">
        <v>37</v>
      </c>
      <c r="K1738" s="41">
        <v>23</v>
      </c>
      <c r="L1738" s="41">
        <v>11</v>
      </c>
      <c r="M1738" s="41">
        <v>9</v>
      </c>
      <c r="N1738" s="41">
        <v>4</v>
      </c>
      <c r="O1738" s="41">
        <v>1</v>
      </c>
      <c r="P1738" s="41">
        <v>0</v>
      </c>
      <c r="Q1738" s="41">
        <v>0</v>
      </c>
      <c r="R1738" s="41">
        <v>0</v>
      </c>
      <c r="S1738">
        <v>0</v>
      </c>
      <c r="T1738" s="41">
        <v>2</v>
      </c>
      <c r="U1738" s="41">
        <v>549</v>
      </c>
      <c r="V1738" s="41">
        <v>342</v>
      </c>
      <c r="W1738" s="41">
        <v>223</v>
      </c>
      <c r="X1738" s="41">
        <v>135</v>
      </c>
      <c r="Y1738" s="41">
        <v>85</v>
      </c>
      <c r="Z1738" s="41">
        <v>48</v>
      </c>
      <c r="AA1738" s="41">
        <v>25</v>
      </c>
      <c r="AB1738" s="41">
        <v>14</v>
      </c>
      <c r="AC1738" s="41">
        <v>5</v>
      </c>
      <c r="AD1738" s="41">
        <v>1</v>
      </c>
      <c r="AE1738" s="41">
        <v>0</v>
      </c>
      <c r="AF1738" s="41">
        <v>0</v>
      </c>
      <c r="AG1738" s="41">
        <v>0</v>
      </c>
      <c r="AH1738" s="41">
        <v>0</v>
      </c>
      <c r="AI1738" s="23">
        <v>40.619999999999997</v>
      </c>
    </row>
    <row r="1739" spans="1:35">
      <c r="A1739">
        <v>51100</v>
      </c>
      <c r="B1739" s="41">
        <v>103</v>
      </c>
      <c r="C1739" s="41">
        <v>18</v>
      </c>
      <c r="D1739" s="19">
        <v>104.508</v>
      </c>
      <c r="E1739" s="23">
        <v>5.4</v>
      </c>
      <c r="F1739" s="41">
        <v>445</v>
      </c>
      <c r="G1739" s="41">
        <v>239</v>
      </c>
      <c r="H1739" s="41">
        <v>169</v>
      </c>
      <c r="I1739" s="41">
        <v>66</v>
      </c>
      <c r="J1739" s="41">
        <v>42</v>
      </c>
      <c r="K1739" s="41">
        <v>20</v>
      </c>
      <c r="L1739" s="41">
        <v>19</v>
      </c>
      <c r="M1739" s="41">
        <v>5</v>
      </c>
      <c r="N1739" s="41">
        <v>3</v>
      </c>
      <c r="O1739" s="41">
        <v>2</v>
      </c>
      <c r="P1739" s="41">
        <v>0</v>
      </c>
      <c r="Q1739" s="41">
        <v>0</v>
      </c>
      <c r="R1739" s="41">
        <v>0</v>
      </c>
      <c r="S1739">
        <v>0</v>
      </c>
      <c r="T1739" s="41">
        <v>2</v>
      </c>
      <c r="U1739" s="41">
        <v>1010</v>
      </c>
      <c r="V1739" s="41">
        <v>565</v>
      </c>
      <c r="W1739" s="41">
        <v>326</v>
      </c>
      <c r="X1739" s="41">
        <v>157</v>
      </c>
      <c r="Y1739" s="41">
        <v>91</v>
      </c>
      <c r="Z1739" s="41">
        <v>49</v>
      </c>
      <c r="AA1739" s="41">
        <v>29</v>
      </c>
      <c r="AB1739" s="41">
        <v>10</v>
      </c>
      <c r="AC1739" s="41">
        <v>5</v>
      </c>
      <c r="AD1739" s="41">
        <v>2</v>
      </c>
      <c r="AE1739" s="41">
        <v>0</v>
      </c>
      <c r="AF1739" s="41">
        <v>0</v>
      </c>
      <c r="AG1739" s="41">
        <v>0</v>
      </c>
      <c r="AH1739" s="41">
        <v>0</v>
      </c>
      <c r="AI1739" s="23">
        <v>32.28</v>
      </c>
    </row>
    <row r="1740" spans="1:35">
      <c r="A1740">
        <v>51100</v>
      </c>
      <c r="B1740" s="41">
        <v>103</v>
      </c>
      <c r="C1740" s="41">
        <v>19</v>
      </c>
      <c r="D1740" s="19">
        <v>104.562</v>
      </c>
      <c r="E1740" s="23">
        <v>6.8</v>
      </c>
      <c r="F1740" s="41">
        <v>1220</v>
      </c>
      <c r="G1740" s="41">
        <v>669</v>
      </c>
      <c r="H1740" s="41">
        <v>416</v>
      </c>
      <c r="I1740" s="41">
        <v>238</v>
      </c>
      <c r="J1740" s="41">
        <v>158</v>
      </c>
      <c r="K1740" s="41">
        <v>59</v>
      </c>
      <c r="L1740" s="41">
        <v>34</v>
      </c>
      <c r="M1740" s="41">
        <v>22</v>
      </c>
      <c r="N1740" s="41">
        <v>6</v>
      </c>
      <c r="O1740" s="41">
        <v>2</v>
      </c>
      <c r="P1740" s="41">
        <v>0</v>
      </c>
      <c r="Q1740" s="41">
        <v>1</v>
      </c>
      <c r="R1740" s="41">
        <v>0</v>
      </c>
      <c r="S1740">
        <v>0</v>
      </c>
      <c r="T1740" s="41">
        <v>2</v>
      </c>
      <c r="U1740" s="41">
        <v>2825</v>
      </c>
      <c r="V1740" s="41">
        <v>1605</v>
      </c>
      <c r="W1740" s="41">
        <v>936</v>
      </c>
      <c r="X1740" s="41">
        <v>520</v>
      </c>
      <c r="Y1740" s="41">
        <v>282</v>
      </c>
      <c r="Z1740" s="41">
        <v>124</v>
      </c>
      <c r="AA1740" s="41">
        <v>65</v>
      </c>
      <c r="AB1740" s="41">
        <v>31</v>
      </c>
      <c r="AC1740" s="41">
        <v>9</v>
      </c>
      <c r="AD1740" s="41">
        <v>3</v>
      </c>
      <c r="AE1740" s="41">
        <v>1</v>
      </c>
      <c r="AF1740" s="41">
        <v>1</v>
      </c>
      <c r="AG1740" s="41">
        <v>0</v>
      </c>
      <c r="AH1740" s="41">
        <v>0</v>
      </c>
      <c r="AI1740" s="23">
        <v>33.130000000000003</v>
      </c>
    </row>
    <row r="1741" spans="1:35">
      <c r="A1741">
        <v>51700</v>
      </c>
      <c r="B1741" s="41">
        <v>104</v>
      </c>
      <c r="C1741" s="41">
        <v>1</v>
      </c>
      <c r="D1741" s="19">
        <v>104.63</v>
      </c>
      <c r="E1741" s="23">
        <v>5.0999999999999996</v>
      </c>
      <c r="F1741" s="41">
        <v>412</v>
      </c>
      <c r="G1741" s="41">
        <v>227</v>
      </c>
      <c r="H1741" s="41">
        <v>139</v>
      </c>
      <c r="I1741" s="41">
        <v>75</v>
      </c>
      <c r="J1741" s="41">
        <v>39</v>
      </c>
      <c r="K1741" s="41">
        <v>15</v>
      </c>
      <c r="L1741" s="41">
        <v>6</v>
      </c>
      <c r="M1741" s="41">
        <v>1</v>
      </c>
      <c r="N1741" s="41">
        <v>1</v>
      </c>
      <c r="O1741" s="41">
        <v>0</v>
      </c>
      <c r="P1741" s="41">
        <v>1</v>
      </c>
      <c r="Q1741" s="41">
        <v>0</v>
      </c>
      <c r="R1741" s="41">
        <v>0</v>
      </c>
      <c r="S1741">
        <v>0</v>
      </c>
      <c r="T1741" s="41">
        <v>2</v>
      </c>
      <c r="U1741" s="41">
        <v>916</v>
      </c>
      <c r="V1741" s="41">
        <v>504</v>
      </c>
      <c r="W1741" s="41">
        <v>277</v>
      </c>
      <c r="X1741" s="41">
        <v>138</v>
      </c>
      <c r="Y1741" s="41">
        <v>63</v>
      </c>
      <c r="Z1741" s="41">
        <v>24</v>
      </c>
      <c r="AA1741" s="41">
        <v>9</v>
      </c>
      <c r="AB1741" s="41">
        <v>3</v>
      </c>
      <c r="AC1741" s="41">
        <v>2</v>
      </c>
      <c r="AD1741" s="41">
        <v>1</v>
      </c>
      <c r="AE1741" s="41">
        <v>1</v>
      </c>
      <c r="AF1741" s="41">
        <v>0</v>
      </c>
      <c r="AG1741" s="41">
        <v>0</v>
      </c>
      <c r="AH1741" s="41">
        <v>0</v>
      </c>
      <c r="AI1741" s="23">
        <v>30.24</v>
      </c>
    </row>
    <row r="1742" spans="1:35">
      <c r="A1742">
        <v>51700</v>
      </c>
      <c r="B1742" s="41">
        <v>104</v>
      </c>
      <c r="C1742" s="41">
        <v>2</v>
      </c>
      <c r="D1742" s="19">
        <v>104.681</v>
      </c>
      <c r="E1742" s="23">
        <v>5.0999999999999996</v>
      </c>
      <c r="F1742" s="41">
        <v>243</v>
      </c>
      <c r="G1742" s="41">
        <v>156</v>
      </c>
      <c r="H1742" s="41">
        <v>94</v>
      </c>
      <c r="I1742" s="41">
        <v>55</v>
      </c>
      <c r="J1742" s="41">
        <v>40</v>
      </c>
      <c r="K1742" s="41">
        <v>23</v>
      </c>
      <c r="L1742" s="41">
        <v>8</v>
      </c>
      <c r="M1742" s="41">
        <v>1</v>
      </c>
      <c r="N1742" s="41">
        <v>0</v>
      </c>
      <c r="O1742" s="41">
        <v>1</v>
      </c>
      <c r="P1742" s="41">
        <v>0</v>
      </c>
      <c r="Q1742" s="41">
        <v>1</v>
      </c>
      <c r="R1742" s="41">
        <v>0</v>
      </c>
      <c r="S1742">
        <v>0</v>
      </c>
      <c r="T1742" s="41">
        <v>2</v>
      </c>
      <c r="U1742" s="41">
        <v>622</v>
      </c>
      <c r="V1742" s="41">
        <v>379</v>
      </c>
      <c r="W1742" s="41">
        <v>223</v>
      </c>
      <c r="X1742" s="41">
        <v>129</v>
      </c>
      <c r="Y1742" s="41">
        <v>74</v>
      </c>
      <c r="Z1742" s="41">
        <v>34</v>
      </c>
      <c r="AA1742" s="41">
        <v>11</v>
      </c>
      <c r="AB1742" s="41">
        <v>3</v>
      </c>
      <c r="AC1742" s="41">
        <v>2</v>
      </c>
      <c r="AD1742" s="41">
        <v>2</v>
      </c>
      <c r="AE1742" s="41">
        <v>1</v>
      </c>
      <c r="AF1742" s="41">
        <v>1</v>
      </c>
      <c r="AG1742" s="41">
        <v>0</v>
      </c>
      <c r="AH1742" s="41">
        <v>0</v>
      </c>
      <c r="AI1742" s="23">
        <v>35.85</v>
      </c>
    </row>
    <row r="1743" spans="1:35">
      <c r="A1743">
        <v>51700</v>
      </c>
      <c r="B1743" s="41">
        <v>104</v>
      </c>
      <c r="C1743" s="41">
        <v>3</v>
      </c>
      <c r="D1743" s="19">
        <v>104.732</v>
      </c>
      <c r="E1743" s="23">
        <v>5.0999999999999996</v>
      </c>
      <c r="F1743" s="41">
        <v>691</v>
      </c>
      <c r="G1743" s="41">
        <v>324</v>
      </c>
      <c r="H1743" s="41">
        <v>170</v>
      </c>
      <c r="I1743" s="41">
        <v>71</v>
      </c>
      <c r="J1743" s="41">
        <v>47</v>
      </c>
      <c r="K1743" s="41">
        <v>16</v>
      </c>
      <c r="L1743" s="41">
        <v>9</v>
      </c>
      <c r="M1743" s="41">
        <v>7</v>
      </c>
      <c r="N1743" s="41">
        <v>2</v>
      </c>
      <c r="O1743" s="41">
        <v>0</v>
      </c>
      <c r="P1743" s="41">
        <v>0</v>
      </c>
      <c r="Q1743" s="41">
        <v>0</v>
      </c>
      <c r="R1743" s="41">
        <v>0</v>
      </c>
      <c r="S1743">
        <v>0</v>
      </c>
      <c r="T1743" s="41">
        <v>2</v>
      </c>
      <c r="U1743" s="41">
        <v>1337</v>
      </c>
      <c r="V1743" s="41">
        <v>646</v>
      </c>
      <c r="W1743" s="41">
        <v>322</v>
      </c>
      <c r="X1743" s="41">
        <v>152</v>
      </c>
      <c r="Y1743" s="41">
        <v>81</v>
      </c>
      <c r="Z1743" s="41">
        <v>34</v>
      </c>
      <c r="AA1743" s="41">
        <v>18</v>
      </c>
      <c r="AB1743" s="41">
        <v>9</v>
      </c>
      <c r="AC1743" s="41">
        <v>2</v>
      </c>
      <c r="AD1743" s="41">
        <v>0</v>
      </c>
      <c r="AE1743" s="41">
        <v>0</v>
      </c>
      <c r="AF1743" s="41">
        <v>0</v>
      </c>
      <c r="AG1743" s="41">
        <v>0</v>
      </c>
      <c r="AH1743" s="41">
        <v>0</v>
      </c>
      <c r="AI1743" s="23">
        <v>24.08</v>
      </c>
    </row>
    <row r="1744" spans="1:35">
      <c r="A1744">
        <v>51700</v>
      </c>
      <c r="B1744" s="41">
        <v>104</v>
      </c>
      <c r="C1744" s="41">
        <v>4</v>
      </c>
      <c r="D1744" s="19">
        <v>104.783</v>
      </c>
      <c r="E1744" s="23">
        <v>5.0999999999999996</v>
      </c>
      <c r="F1744" s="41">
        <v>363</v>
      </c>
      <c r="G1744" s="41">
        <v>213</v>
      </c>
      <c r="H1744" s="41">
        <v>116</v>
      </c>
      <c r="I1744" s="41">
        <v>54</v>
      </c>
      <c r="J1744" s="41">
        <v>39</v>
      </c>
      <c r="K1744" s="41">
        <v>14</v>
      </c>
      <c r="L1744" s="41">
        <v>7</v>
      </c>
      <c r="M1744" s="41">
        <v>3</v>
      </c>
      <c r="N1744" s="41">
        <v>1</v>
      </c>
      <c r="O1744" s="41">
        <v>2</v>
      </c>
      <c r="P1744" s="41">
        <v>1</v>
      </c>
      <c r="Q1744" s="41">
        <v>0</v>
      </c>
      <c r="R1744" s="41">
        <v>0</v>
      </c>
      <c r="S1744">
        <v>0</v>
      </c>
      <c r="T1744" s="41">
        <v>2</v>
      </c>
      <c r="U1744" s="41">
        <v>813</v>
      </c>
      <c r="V1744" s="41">
        <v>450</v>
      </c>
      <c r="W1744" s="41">
        <v>237</v>
      </c>
      <c r="X1744" s="41">
        <v>121</v>
      </c>
      <c r="Y1744" s="41">
        <v>67</v>
      </c>
      <c r="Z1744" s="41">
        <v>28</v>
      </c>
      <c r="AA1744" s="41">
        <v>14</v>
      </c>
      <c r="AB1744" s="41">
        <v>7</v>
      </c>
      <c r="AC1744" s="41">
        <v>4</v>
      </c>
      <c r="AD1744" s="41">
        <v>3</v>
      </c>
      <c r="AE1744" s="41">
        <v>1</v>
      </c>
      <c r="AF1744" s="41">
        <v>0</v>
      </c>
      <c r="AG1744" s="41">
        <v>0</v>
      </c>
      <c r="AH1744" s="41">
        <v>0</v>
      </c>
      <c r="AI1744" s="23">
        <v>29.15</v>
      </c>
    </row>
    <row r="1745" spans="1:35">
      <c r="A1745">
        <v>51700</v>
      </c>
      <c r="B1745" s="41">
        <v>104</v>
      </c>
      <c r="C1745" s="41">
        <v>5</v>
      </c>
      <c r="D1745" s="19">
        <v>104.834</v>
      </c>
      <c r="E1745" s="23">
        <v>5.0999999999999996</v>
      </c>
      <c r="F1745" s="41">
        <v>365</v>
      </c>
      <c r="G1745" s="41">
        <v>217</v>
      </c>
      <c r="H1745" s="41">
        <v>135</v>
      </c>
      <c r="I1745" s="41">
        <v>69</v>
      </c>
      <c r="J1745" s="41">
        <v>28</v>
      </c>
      <c r="K1745" s="41">
        <v>16</v>
      </c>
      <c r="L1745" s="41">
        <v>6</v>
      </c>
      <c r="M1745" s="41">
        <v>6</v>
      </c>
      <c r="N1745" s="41">
        <v>2</v>
      </c>
      <c r="O1745" s="41">
        <v>0</v>
      </c>
      <c r="P1745" s="41">
        <v>0</v>
      </c>
      <c r="Q1745" s="41">
        <v>1</v>
      </c>
      <c r="R1745" s="41">
        <v>0</v>
      </c>
      <c r="S1745">
        <v>0</v>
      </c>
      <c r="T1745" s="41">
        <v>2</v>
      </c>
      <c r="U1745" s="41">
        <v>845</v>
      </c>
      <c r="V1745" s="41">
        <v>480</v>
      </c>
      <c r="W1745" s="41">
        <v>263</v>
      </c>
      <c r="X1745" s="41">
        <v>128</v>
      </c>
      <c r="Y1745" s="41">
        <v>59</v>
      </c>
      <c r="Z1745" s="41">
        <v>31</v>
      </c>
      <c r="AA1745" s="41">
        <v>15</v>
      </c>
      <c r="AB1745" s="41">
        <v>9</v>
      </c>
      <c r="AC1745" s="41">
        <v>3</v>
      </c>
      <c r="AD1745" s="41">
        <v>1</v>
      </c>
      <c r="AE1745" s="41">
        <v>1</v>
      </c>
      <c r="AF1745" s="41">
        <v>1</v>
      </c>
      <c r="AG1745" s="41">
        <v>0</v>
      </c>
      <c r="AH1745" s="41">
        <v>0</v>
      </c>
      <c r="AI1745" s="23">
        <v>31.12</v>
      </c>
    </row>
    <row r="1746" spans="1:35">
      <c r="A1746">
        <v>51700</v>
      </c>
      <c r="B1746" s="41">
        <v>104</v>
      </c>
      <c r="C1746" s="41">
        <v>6</v>
      </c>
      <c r="D1746" s="19">
        <v>104.88500000000001</v>
      </c>
      <c r="E1746" s="23">
        <v>5.0999999999999996</v>
      </c>
      <c r="F1746" s="41">
        <v>488</v>
      </c>
      <c r="G1746" s="41">
        <v>276</v>
      </c>
      <c r="H1746" s="41">
        <v>149</v>
      </c>
      <c r="I1746" s="41">
        <v>84</v>
      </c>
      <c r="J1746" s="41">
        <v>36</v>
      </c>
      <c r="K1746" s="41">
        <v>19</v>
      </c>
      <c r="L1746" s="41">
        <v>6</v>
      </c>
      <c r="M1746" s="41">
        <v>4</v>
      </c>
      <c r="N1746" s="41">
        <v>0</v>
      </c>
      <c r="O1746" s="41">
        <v>0</v>
      </c>
      <c r="P1746" s="41">
        <v>0</v>
      </c>
      <c r="Q1746" s="41">
        <v>1</v>
      </c>
      <c r="R1746" s="41">
        <v>0</v>
      </c>
      <c r="S1746">
        <v>0</v>
      </c>
      <c r="T1746" s="41">
        <v>2</v>
      </c>
      <c r="U1746" s="41">
        <v>1063</v>
      </c>
      <c r="V1746" s="41">
        <v>575</v>
      </c>
      <c r="W1746" s="41">
        <v>299</v>
      </c>
      <c r="X1746" s="41">
        <v>150</v>
      </c>
      <c r="Y1746" s="41">
        <v>66</v>
      </c>
      <c r="Z1746" s="41">
        <v>30</v>
      </c>
      <c r="AA1746" s="41">
        <v>11</v>
      </c>
      <c r="AB1746" s="41">
        <v>5</v>
      </c>
      <c r="AC1746" s="41">
        <v>1</v>
      </c>
      <c r="AD1746" s="41">
        <v>1</v>
      </c>
      <c r="AE1746" s="41">
        <v>1</v>
      </c>
      <c r="AF1746" s="41">
        <v>1</v>
      </c>
      <c r="AG1746" s="41">
        <v>0</v>
      </c>
      <c r="AH1746" s="41">
        <v>0</v>
      </c>
      <c r="AI1746" s="23">
        <v>28.13</v>
      </c>
    </row>
    <row r="1747" spans="1:35">
      <c r="A1747">
        <v>51700</v>
      </c>
      <c r="B1747" s="41">
        <v>104</v>
      </c>
      <c r="C1747" s="41">
        <v>7</v>
      </c>
      <c r="D1747" s="19">
        <v>104.93600000000001</v>
      </c>
      <c r="E1747" s="23">
        <v>5.0999999999999996</v>
      </c>
      <c r="F1747" s="41">
        <v>336</v>
      </c>
      <c r="G1747" s="41">
        <v>236</v>
      </c>
      <c r="H1747" s="41">
        <v>167</v>
      </c>
      <c r="I1747" s="41">
        <v>81</v>
      </c>
      <c r="J1747" s="41">
        <v>51</v>
      </c>
      <c r="K1747" s="41">
        <v>36</v>
      </c>
      <c r="L1747" s="41">
        <v>19</v>
      </c>
      <c r="M1747" s="41">
        <v>9</v>
      </c>
      <c r="N1747" s="41">
        <v>1</v>
      </c>
      <c r="O1747" s="41">
        <v>1</v>
      </c>
      <c r="P1747" s="41">
        <v>0</v>
      </c>
      <c r="Q1747" s="41">
        <v>0</v>
      </c>
      <c r="R1747" s="41">
        <v>0</v>
      </c>
      <c r="S1747">
        <v>0</v>
      </c>
      <c r="T1747" s="41">
        <v>2</v>
      </c>
      <c r="U1747" s="41">
        <v>937</v>
      </c>
      <c r="V1747" s="41">
        <v>601</v>
      </c>
      <c r="W1747" s="41">
        <v>365</v>
      </c>
      <c r="X1747" s="41">
        <v>198</v>
      </c>
      <c r="Y1747" s="41">
        <v>117</v>
      </c>
      <c r="Z1747" s="41">
        <v>66</v>
      </c>
      <c r="AA1747" s="41">
        <v>30</v>
      </c>
      <c r="AB1747" s="41">
        <v>11</v>
      </c>
      <c r="AC1747" s="41">
        <v>2</v>
      </c>
      <c r="AD1747" s="41">
        <v>1</v>
      </c>
      <c r="AE1747" s="41">
        <v>0</v>
      </c>
      <c r="AF1747" s="41">
        <v>0</v>
      </c>
      <c r="AG1747" s="41">
        <v>0</v>
      </c>
      <c r="AH1747" s="41">
        <v>0</v>
      </c>
      <c r="AI1747" s="23">
        <v>38.950000000000003</v>
      </c>
    </row>
    <row r="1748" spans="1:35">
      <c r="A1748">
        <v>51700</v>
      </c>
      <c r="B1748" s="41">
        <v>104</v>
      </c>
      <c r="C1748" s="41">
        <v>8</v>
      </c>
      <c r="D1748" s="19">
        <v>104.98699999999999</v>
      </c>
      <c r="E1748" s="23">
        <v>5.0999999999999996</v>
      </c>
      <c r="F1748" s="41">
        <v>150</v>
      </c>
      <c r="G1748" s="41">
        <v>91</v>
      </c>
      <c r="H1748" s="41">
        <v>72</v>
      </c>
      <c r="I1748" s="41">
        <v>42</v>
      </c>
      <c r="J1748" s="41">
        <v>38</v>
      </c>
      <c r="K1748" s="41">
        <v>11</v>
      </c>
      <c r="L1748" s="41">
        <v>10</v>
      </c>
      <c r="M1748" s="41">
        <v>4</v>
      </c>
      <c r="N1748" s="41">
        <v>2</v>
      </c>
      <c r="O1748" s="41">
        <v>1</v>
      </c>
      <c r="P1748" s="41">
        <v>1</v>
      </c>
      <c r="Q1748" s="41">
        <v>0</v>
      </c>
      <c r="R1748" s="41">
        <v>0</v>
      </c>
      <c r="S1748">
        <v>0</v>
      </c>
      <c r="T1748" s="41">
        <v>2</v>
      </c>
      <c r="U1748" s="41">
        <v>422</v>
      </c>
      <c r="V1748" s="41">
        <v>272</v>
      </c>
      <c r="W1748" s="41">
        <v>181</v>
      </c>
      <c r="X1748" s="41">
        <v>109</v>
      </c>
      <c r="Y1748" s="41">
        <v>67</v>
      </c>
      <c r="Z1748" s="41">
        <v>29</v>
      </c>
      <c r="AA1748" s="41">
        <v>18</v>
      </c>
      <c r="AB1748" s="41">
        <v>8</v>
      </c>
      <c r="AC1748" s="41">
        <v>4</v>
      </c>
      <c r="AD1748" s="41">
        <v>2</v>
      </c>
      <c r="AE1748" s="41">
        <v>1</v>
      </c>
      <c r="AF1748" s="41">
        <v>0</v>
      </c>
      <c r="AG1748" s="41">
        <v>0</v>
      </c>
      <c r="AH1748" s="41">
        <v>0</v>
      </c>
      <c r="AI1748" s="23">
        <v>42.89</v>
      </c>
    </row>
    <row r="1749" spans="1:35">
      <c r="A1749">
        <v>51700</v>
      </c>
      <c r="B1749" s="41">
        <v>104</v>
      </c>
      <c r="C1749" s="41">
        <v>9</v>
      </c>
      <c r="D1749" s="19">
        <v>105.038</v>
      </c>
      <c r="E1749" s="23">
        <v>5.0999999999999996</v>
      </c>
      <c r="F1749" s="41">
        <v>292</v>
      </c>
      <c r="G1749" s="41">
        <v>208</v>
      </c>
      <c r="H1749" s="41">
        <v>134</v>
      </c>
      <c r="I1749" s="41">
        <v>78</v>
      </c>
      <c r="J1749" s="41">
        <v>42</v>
      </c>
      <c r="K1749" s="41">
        <v>12</v>
      </c>
      <c r="L1749" s="41">
        <v>3</v>
      </c>
      <c r="M1749" s="41">
        <v>1</v>
      </c>
      <c r="N1749" s="41">
        <v>1</v>
      </c>
      <c r="O1749" s="41">
        <v>0</v>
      </c>
      <c r="P1749" s="41">
        <v>0</v>
      </c>
      <c r="Q1749" s="41">
        <v>0</v>
      </c>
      <c r="R1749" s="41">
        <v>0</v>
      </c>
      <c r="S1749">
        <v>0</v>
      </c>
      <c r="T1749" s="41">
        <v>2</v>
      </c>
      <c r="U1749" s="41">
        <v>771</v>
      </c>
      <c r="V1749" s="41">
        <v>479</v>
      </c>
      <c r="W1749" s="41">
        <v>271</v>
      </c>
      <c r="X1749" s="41">
        <v>137</v>
      </c>
      <c r="Y1749" s="41">
        <v>59</v>
      </c>
      <c r="Z1749" s="41">
        <v>17</v>
      </c>
      <c r="AA1749" s="41">
        <v>5</v>
      </c>
      <c r="AB1749" s="41">
        <v>2</v>
      </c>
      <c r="AC1749" s="41">
        <v>1</v>
      </c>
      <c r="AD1749" s="41">
        <v>0</v>
      </c>
      <c r="AE1749" s="41">
        <v>0</v>
      </c>
      <c r="AF1749" s="41">
        <v>0</v>
      </c>
      <c r="AG1749" s="41">
        <v>0</v>
      </c>
      <c r="AH1749" s="41">
        <v>0</v>
      </c>
      <c r="AI1749" s="23">
        <v>35.15</v>
      </c>
    </row>
    <row r="1750" spans="1:35">
      <c r="A1750">
        <v>51700</v>
      </c>
      <c r="B1750" s="41">
        <v>104</v>
      </c>
      <c r="C1750" s="41">
        <v>10</v>
      </c>
      <c r="D1750" s="19">
        <v>105.089</v>
      </c>
      <c r="E1750" s="23">
        <v>5.0999999999999996</v>
      </c>
      <c r="F1750" s="41">
        <v>729</v>
      </c>
      <c r="G1750" s="41">
        <v>508</v>
      </c>
      <c r="H1750" s="41">
        <v>387</v>
      </c>
      <c r="I1750" s="41">
        <v>211</v>
      </c>
      <c r="J1750" s="41">
        <v>108</v>
      </c>
      <c r="K1750" s="41">
        <v>44</v>
      </c>
      <c r="L1750" s="41">
        <v>8</v>
      </c>
      <c r="M1750" s="41">
        <v>6</v>
      </c>
      <c r="N1750" s="41">
        <v>2</v>
      </c>
      <c r="O1750" s="41">
        <v>1</v>
      </c>
      <c r="P1750" s="41">
        <v>0</v>
      </c>
      <c r="Q1750" s="41">
        <v>0</v>
      </c>
      <c r="R1750" s="41">
        <v>0</v>
      </c>
      <c r="S1750">
        <v>0</v>
      </c>
      <c r="T1750" s="41">
        <v>2</v>
      </c>
      <c r="U1750" s="41">
        <v>2004</v>
      </c>
      <c r="V1750" s="41">
        <v>1275</v>
      </c>
      <c r="W1750" s="41">
        <v>767</v>
      </c>
      <c r="X1750" s="41">
        <v>380</v>
      </c>
      <c r="Y1750" s="41">
        <v>169</v>
      </c>
      <c r="Z1750" s="41">
        <v>61</v>
      </c>
      <c r="AA1750" s="41">
        <v>17</v>
      </c>
      <c r="AB1750" s="41">
        <v>9</v>
      </c>
      <c r="AC1750" s="41">
        <v>3</v>
      </c>
      <c r="AD1750" s="41">
        <v>1</v>
      </c>
      <c r="AE1750" s="41">
        <v>0</v>
      </c>
      <c r="AF1750" s="41">
        <v>0</v>
      </c>
      <c r="AG1750" s="41">
        <v>0</v>
      </c>
      <c r="AH1750" s="41">
        <v>0</v>
      </c>
      <c r="AI1750" s="23">
        <v>38.270000000000003</v>
      </c>
    </row>
    <row r="1751" spans="1:35">
      <c r="A1751">
        <v>51700</v>
      </c>
      <c r="B1751" s="41">
        <v>104</v>
      </c>
      <c r="C1751" s="41">
        <v>11</v>
      </c>
      <c r="D1751" s="19">
        <v>105.14</v>
      </c>
      <c r="E1751" s="23">
        <v>5.0999999999999996</v>
      </c>
      <c r="F1751" s="41">
        <v>115</v>
      </c>
      <c r="G1751" s="41">
        <v>74</v>
      </c>
      <c r="H1751" s="41">
        <v>52</v>
      </c>
      <c r="I1751" s="41">
        <v>34</v>
      </c>
      <c r="J1751" s="41">
        <v>25</v>
      </c>
      <c r="K1751" s="41">
        <v>11</v>
      </c>
      <c r="L1751" s="41">
        <v>5</v>
      </c>
      <c r="M1751" s="41">
        <v>0</v>
      </c>
      <c r="N1751" s="41">
        <v>0</v>
      </c>
      <c r="O1751" s="41">
        <v>0</v>
      </c>
      <c r="P1751" s="41">
        <v>0</v>
      </c>
      <c r="Q1751" s="41">
        <v>0</v>
      </c>
      <c r="R1751" s="41">
        <v>0</v>
      </c>
      <c r="S1751">
        <v>0</v>
      </c>
      <c r="T1751" s="41">
        <v>2</v>
      </c>
      <c r="U1751" s="41">
        <v>316</v>
      </c>
      <c r="V1751" s="41">
        <v>201</v>
      </c>
      <c r="W1751" s="41">
        <v>127</v>
      </c>
      <c r="X1751" s="41">
        <v>75</v>
      </c>
      <c r="Y1751" s="41">
        <v>41</v>
      </c>
      <c r="Z1751" s="41">
        <v>16</v>
      </c>
      <c r="AA1751" s="41">
        <v>5</v>
      </c>
      <c r="AB1751" s="41">
        <v>0</v>
      </c>
      <c r="AC1751" s="41">
        <v>0</v>
      </c>
      <c r="AD1751" s="41">
        <v>0</v>
      </c>
      <c r="AE1751" s="41">
        <v>0</v>
      </c>
      <c r="AF1751" s="41">
        <v>0</v>
      </c>
      <c r="AG1751" s="41">
        <v>0</v>
      </c>
      <c r="AH1751" s="41">
        <v>0</v>
      </c>
      <c r="AI1751" s="23">
        <v>40.19</v>
      </c>
    </row>
    <row r="1752" spans="1:35">
      <c r="A1752">
        <v>51700</v>
      </c>
      <c r="B1752" s="41">
        <v>104</v>
      </c>
      <c r="C1752" s="41">
        <v>12</v>
      </c>
      <c r="D1752" s="19">
        <v>105.191</v>
      </c>
      <c r="E1752" s="23">
        <v>5.0999999999999996</v>
      </c>
      <c r="F1752" s="41">
        <v>135</v>
      </c>
      <c r="G1752" s="41">
        <v>88</v>
      </c>
      <c r="H1752" s="41">
        <v>49</v>
      </c>
      <c r="I1752" s="41">
        <v>29</v>
      </c>
      <c r="J1752" s="41">
        <v>18</v>
      </c>
      <c r="K1752" s="41">
        <v>9</v>
      </c>
      <c r="L1752" s="41">
        <v>4</v>
      </c>
      <c r="M1752" s="41">
        <v>1</v>
      </c>
      <c r="N1752" s="41">
        <v>0</v>
      </c>
      <c r="O1752" s="41">
        <v>0</v>
      </c>
      <c r="P1752" s="41">
        <v>0</v>
      </c>
      <c r="Q1752" s="41">
        <v>0</v>
      </c>
      <c r="R1752" s="41">
        <v>0</v>
      </c>
      <c r="S1752">
        <v>0</v>
      </c>
      <c r="T1752" s="41">
        <v>2</v>
      </c>
      <c r="U1752" s="41">
        <v>333</v>
      </c>
      <c r="V1752" s="41">
        <v>198</v>
      </c>
      <c r="W1752" s="41">
        <v>110</v>
      </c>
      <c r="X1752" s="41">
        <v>61</v>
      </c>
      <c r="Y1752" s="41">
        <v>32</v>
      </c>
      <c r="Z1752" s="41">
        <v>14</v>
      </c>
      <c r="AA1752" s="41">
        <v>5</v>
      </c>
      <c r="AB1752" s="41">
        <v>1</v>
      </c>
      <c r="AC1752" s="41">
        <v>0</v>
      </c>
      <c r="AD1752" s="41">
        <v>0</v>
      </c>
      <c r="AE1752" s="41">
        <v>0</v>
      </c>
      <c r="AF1752" s="41">
        <v>0</v>
      </c>
      <c r="AG1752" s="41">
        <v>0</v>
      </c>
      <c r="AH1752" s="41">
        <v>0</v>
      </c>
      <c r="AI1752" s="23">
        <v>33.03</v>
      </c>
    </row>
    <row r="1753" spans="1:35">
      <c r="A1753">
        <v>51700</v>
      </c>
      <c r="B1753" s="41">
        <v>104</v>
      </c>
      <c r="C1753" s="41">
        <v>13</v>
      </c>
      <c r="D1753" s="19">
        <v>105.242</v>
      </c>
      <c r="E1753" s="23">
        <v>5.0999999999999996</v>
      </c>
      <c r="F1753" s="41">
        <v>154</v>
      </c>
      <c r="G1753" s="41">
        <v>95</v>
      </c>
      <c r="H1753" s="41">
        <v>74</v>
      </c>
      <c r="I1753" s="41">
        <v>35</v>
      </c>
      <c r="J1753" s="41">
        <v>14</v>
      </c>
      <c r="K1753" s="41">
        <v>3</v>
      </c>
      <c r="L1753" s="41">
        <v>1</v>
      </c>
      <c r="M1753" s="41">
        <v>0</v>
      </c>
      <c r="N1753" s="41">
        <v>1</v>
      </c>
      <c r="O1753" s="41">
        <v>0</v>
      </c>
      <c r="P1753" s="41">
        <v>0</v>
      </c>
      <c r="Q1753" s="41">
        <v>0</v>
      </c>
      <c r="R1753" s="41">
        <v>0</v>
      </c>
      <c r="S1753">
        <v>0</v>
      </c>
      <c r="T1753" s="41">
        <v>2</v>
      </c>
      <c r="U1753" s="41">
        <v>377</v>
      </c>
      <c r="V1753" s="41">
        <v>223</v>
      </c>
      <c r="W1753" s="41">
        <v>128</v>
      </c>
      <c r="X1753" s="41">
        <v>54</v>
      </c>
      <c r="Y1753" s="41">
        <v>19</v>
      </c>
      <c r="Z1753" s="41">
        <v>5</v>
      </c>
      <c r="AA1753" s="41">
        <v>2</v>
      </c>
      <c r="AB1753" s="41">
        <v>1</v>
      </c>
      <c r="AC1753" s="41">
        <v>1</v>
      </c>
      <c r="AD1753" s="41">
        <v>0</v>
      </c>
      <c r="AE1753" s="41">
        <v>0</v>
      </c>
      <c r="AF1753" s="41">
        <v>0</v>
      </c>
      <c r="AG1753" s="41">
        <v>0</v>
      </c>
      <c r="AH1753" s="41">
        <v>0</v>
      </c>
      <c r="AI1753" s="23">
        <v>33.950000000000003</v>
      </c>
    </row>
    <row r="1754" spans="1:35">
      <c r="A1754">
        <v>51700</v>
      </c>
      <c r="B1754" s="41">
        <v>104</v>
      </c>
      <c r="C1754" s="41">
        <v>14</v>
      </c>
      <c r="D1754" s="19">
        <v>105.29300000000001</v>
      </c>
      <c r="E1754" s="23">
        <v>5.0999999999999996</v>
      </c>
      <c r="F1754" s="41">
        <v>172</v>
      </c>
      <c r="G1754" s="41">
        <v>104</v>
      </c>
      <c r="H1754" s="41">
        <v>60</v>
      </c>
      <c r="I1754" s="41">
        <v>44</v>
      </c>
      <c r="J1754" s="41">
        <v>17</v>
      </c>
      <c r="K1754" s="41">
        <v>8</v>
      </c>
      <c r="L1754" s="41">
        <v>1</v>
      </c>
      <c r="M1754" s="41">
        <v>1</v>
      </c>
      <c r="N1754" s="41">
        <v>0</v>
      </c>
      <c r="O1754" s="41">
        <v>1</v>
      </c>
      <c r="P1754" s="41">
        <v>1</v>
      </c>
      <c r="Q1754" s="41">
        <v>0</v>
      </c>
      <c r="R1754" s="41">
        <v>0</v>
      </c>
      <c r="S1754">
        <v>0</v>
      </c>
      <c r="T1754" s="41">
        <v>2</v>
      </c>
      <c r="U1754" s="41">
        <v>409</v>
      </c>
      <c r="V1754" s="41">
        <v>237</v>
      </c>
      <c r="W1754" s="41">
        <v>133</v>
      </c>
      <c r="X1754" s="41">
        <v>73</v>
      </c>
      <c r="Y1754" s="41">
        <v>29</v>
      </c>
      <c r="Z1754" s="41">
        <v>12</v>
      </c>
      <c r="AA1754" s="41">
        <v>4</v>
      </c>
      <c r="AB1754" s="41">
        <v>3</v>
      </c>
      <c r="AC1754" s="41">
        <v>2</v>
      </c>
      <c r="AD1754" s="41">
        <v>2</v>
      </c>
      <c r="AE1754" s="41">
        <v>1</v>
      </c>
      <c r="AF1754" s="41">
        <v>0</v>
      </c>
      <c r="AG1754" s="41">
        <v>0</v>
      </c>
      <c r="AH1754" s="41">
        <v>0</v>
      </c>
      <c r="AI1754" s="23">
        <v>32.520000000000003</v>
      </c>
    </row>
    <row r="1755" spans="1:35">
      <c r="A1755">
        <v>51700</v>
      </c>
      <c r="B1755" s="41">
        <v>104</v>
      </c>
      <c r="C1755" s="41">
        <v>15</v>
      </c>
      <c r="D1755" s="19">
        <v>105.34399999999999</v>
      </c>
      <c r="E1755" s="23">
        <v>5.0999999999999996</v>
      </c>
      <c r="F1755" s="41">
        <v>244</v>
      </c>
      <c r="G1755" s="41">
        <v>138</v>
      </c>
      <c r="H1755" s="41">
        <v>93</v>
      </c>
      <c r="I1755" s="41">
        <v>45</v>
      </c>
      <c r="J1755" s="41">
        <v>25</v>
      </c>
      <c r="K1755" s="41">
        <v>16</v>
      </c>
      <c r="L1755" s="41">
        <v>6</v>
      </c>
      <c r="M1755" s="41">
        <v>3</v>
      </c>
      <c r="N1755" s="41">
        <v>3</v>
      </c>
      <c r="O1755" s="41">
        <v>0</v>
      </c>
      <c r="P1755" s="41">
        <v>0</v>
      </c>
      <c r="Q1755" s="41">
        <v>0</v>
      </c>
      <c r="R1755" s="41">
        <v>0</v>
      </c>
      <c r="S1755">
        <v>0</v>
      </c>
      <c r="T1755" s="41">
        <v>2</v>
      </c>
      <c r="U1755" s="41">
        <v>573</v>
      </c>
      <c r="V1755" s="41">
        <v>329</v>
      </c>
      <c r="W1755" s="41">
        <v>191</v>
      </c>
      <c r="X1755" s="41">
        <v>98</v>
      </c>
      <c r="Y1755" s="41">
        <v>53</v>
      </c>
      <c r="Z1755" s="41">
        <v>28</v>
      </c>
      <c r="AA1755" s="41">
        <v>12</v>
      </c>
      <c r="AB1755" s="41">
        <v>6</v>
      </c>
      <c r="AC1755" s="41">
        <v>3</v>
      </c>
      <c r="AD1755" s="41">
        <v>0</v>
      </c>
      <c r="AE1755" s="41">
        <v>0</v>
      </c>
      <c r="AF1755" s="41">
        <v>0</v>
      </c>
      <c r="AG1755" s="41">
        <v>0</v>
      </c>
      <c r="AH1755" s="41">
        <v>0</v>
      </c>
      <c r="AI1755" s="23">
        <v>33.33</v>
      </c>
    </row>
    <row r="1756" spans="1:35">
      <c r="A1756">
        <v>51700</v>
      </c>
      <c r="B1756" s="41">
        <v>104</v>
      </c>
      <c r="C1756" s="41">
        <v>16</v>
      </c>
      <c r="D1756" s="19">
        <v>105.395</v>
      </c>
      <c r="E1756" s="23">
        <v>5.0999999999999996</v>
      </c>
      <c r="F1756" s="41">
        <v>344</v>
      </c>
      <c r="G1756" s="41">
        <v>196</v>
      </c>
      <c r="H1756" s="41">
        <v>141</v>
      </c>
      <c r="I1756" s="41">
        <v>90</v>
      </c>
      <c r="J1756" s="41">
        <v>42</v>
      </c>
      <c r="K1756" s="41">
        <v>25</v>
      </c>
      <c r="L1756" s="41">
        <v>19</v>
      </c>
      <c r="M1756" s="41">
        <v>7</v>
      </c>
      <c r="N1756" s="41">
        <v>2</v>
      </c>
      <c r="O1756" s="41">
        <v>0</v>
      </c>
      <c r="P1756" s="41">
        <v>0</v>
      </c>
      <c r="Q1756" s="41">
        <v>0</v>
      </c>
      <c r="R1756" s="41">
        <v>0</v>
      </c>
      <c r="S1756">
        <v>0</v>
      </c>
      <c r="T1756" s="41">
        <v>2</v>
      </c>
      <c r="U1756" s="41">
        <v>866</v>
      </c>
      <c r="V1756" s="41">
        <v>522</v>
      </c>
      <c r="W1756" s="41">
        <v>326</v>
      </c>
      <c r="X1756" s="41">
        <v>185</v>
      </c>
      <c r="Y1756" s="41">
        <v>95</v>
      </c>
      <c r="Z1756" s="41">
        <v>53</v>
      </c>
      <c r="AA1756" s="41">
        <v>28</v>
      </c>
      <c r="AB1756" s="41">
        <v>9</v>
      </c>
      <c r="AC1756" s="41">
        <v>2</v>
      </c>
      <c r="AD1756" s="41">
        <v>0</v>
      </c>
      <c r="AE1756" s="41">
        <v>0</v>
      </c>
      <c r="AF1756" s="41">
        <v>0</v>
      </c>
      <c r="AG1756" s="41">
        <v>0</v>
      </c>
      <c r="AH1756" s="41">
        <v>0</v>
      </c>
      <c r="AI1756" s="23">
        <v>37.64</v>
      </c>
    </row>
    <row r="1757" spans="1:35">
      <c r="A1757">
        <v>51700</v>
      </c>
      <c r="B1757" s="41">
        <v>104</v>
      </c>
      <c r="C1757" s="41">
        <v>17</v>
      </c>
      <c r="D1757" s="19">
        <v>105.446</v>
      </c>
      <c r="E1757" s="23">
        <v>5.0999999999999996</v>
      </c>
      <c r="F1757" s="41">
        <v>165</v>
      </c>
      <c r="G1757" s="41">
        <v>85</v>
      </c>
      <c r="H1757" s="41">
        <v>60</v>
      </c>
      <c r="I1757" s="41">
        <v>20</v>
      </c>
      <c r="J1757" s="41">
        <v>14</v>
      </c>
      <c r="K1757" s="41">
        <v>6</v>
      </c>
      <c r="L1757" s="41">
        <v>3</v>
      </c>
      <c r="M1757" s="41">
        <v>2</v>
      </c>
      <c r="N1757" s="41">
        <v>1</v>
      </c>
      <c r="O1757" s="41">
        <v>0</v>
      </c>
      <c r="P1757" s="41">
        <v>0</v>
      </c>
      <c r="Q1757" s="41">
        <v>0</v>
      </c>
      <c r="R1757" s="41">
        <v>0</v>
      </c>
      <c r="S1757">
        <v>0</v>
      </c>
      <c r="T1757" s="41">
        <v>2</v>
      </c>
      <c r="U1757" s="41">
        <v>356</v>
      </c>
      <c r="V1757" s="41">
        <v>191</v>
      </c>
      <c r="W1757" s="41">
        <v>106</v>
      </c>
      <c r="X1757" s="41">
        <v>46</v>
      </c>
      <c r="Y1757" s="41">
        <v>26</v>
      </c>
      <c r="Z1757" s="41">
        <v>12</v>
      </c>
      <c r="AA1757" s="41">
        <v>6</v>
      </c>
      <c r="AB1757" s="41">
        <v>3</v>
      </c>
      <c r="AC1757" s="41">
        <v>1</v>
      </c>
      <c r="AD1757" s="41">
        <v>0</v>
      </c>
      <c r="AE1757" s="41">
        <v>0</v>
      </c>
      <c r="AF1757" s="41">
        <v>0</v>
      </c>
      <c r="AG1757" s="41">
        <v>0</v>
      </c>
      <c r="AH1757" s="41">
        <v>0</v>
      </c>
      <c r="AI1757" s="23">
        <v>29.78</v>
      </c>
    </row>
    <row r="1758" spans="1:35">
      <c r="A1758">
        <v>51700</v>
      </c>
      <c r="B1758" s="41">
        <v>104</v>
      </c>
      <c r="C1758" s="41">
        <v>18</v>
      </c>
      <c r="D1758" s="19">
        <v>105.497</v>
      </c>
      <c r="E1758" s="23">
        <v>5.0999999999999996</v>
      </c>
      <c r="F1758" s="41">
        <v>93</v>
      </c>
      <c r="G1758" s="41">
        <v>43</v>
      </c>
      <c r="H1758" s="41">
        <v>29</v>
      </c>
      <c r="I1758" s="41">
        <v>15</v>
      </c>
      <c r="J1758" s="41">
        <v>12</v>
      </c>
      <c r="K1758" s="41">
        <v>3</v>
      </c>
      <c r="L1758" s="41">
        <v>5</v>
      </c>
      <c r="M1758" s="41">
        <v>0</v>
      </c>
      <c r="N1758" s="41">
        <v>1</v>
      </c>
      <c r="O1758" s="41">
        <v>0</v>
      </c>
      <c r="P1758" s="41">
        <v>0</v>
      </c>
      <c r="Q1758" s="41">
        <v>0</v>
      </c>
      <c r="R1758" s="41">
        <v>0</v>
      </c>
      <c r="S1758">
        <v>0</v>
      </c>
      <c r="T1758" s="41">
        <v>2</v>
      </c>
      <c r="U1758" s="41">
        <v>201</v>
      </c>
      <c r="V1758" s="41">
        <v>108</v>
      </c>
      <c r="W1758" s="41">
        <v>65</v>
      </c>
      <c r="X1758" s="41">
        <v>36</v>
      </c>
      <c r="Y1758" s="41">
        <v>21</v>
      </c>
      <c r="Z1758" s="41">
        <v>9</v>
      </c>
      <c r="AA1758" s="41">
        <v>6</v>
      </c>
      <c r="AB1758" s="41">
        <v>1</v>
      </c>
      <c r="AC1758" s="41">
        <v>1</v>
      </c>
      <c r="AD1758" s="41">
        <v>0</v>
      </c>
      <c r="AE1758" s="41">
        <v>0</v>
      </c>
      <c r="AF1758" s="41">
        <v>0</v>
      </c>
      <c r="AG1758" s="41">
        <v>0</v>
      </c>
      <c r="AH1758" s="41">
        <v>0</v>
      </c>
      <c r="AI1758" s="23">
        <v>32.340000000000003</v>
      </c>
    </row>
    <row r="1759" spans="1:35">
      <c r="A1759">
        <v>51700</v>
      </c>
      <c r="B1759" s="41">
        <v>104</v>
      </c>
      <c r="C1759" s="41">
        <v>19</v>
      </c>
      <c r="D1759" s="19">
        <v>105.548</v>
      </c>
      <c r="E1759" s="23">
        <v>5.6</v>
      </c>
      <c r="F1759" s="41">
        <v>104</v>
      </c>
      <c r="G1759" s="41">
        <v>39</v>
      </c>
      <c r="H1759" s="41">
        <v>41</v>
      </c>
      <c r="I1759" s="41">
        <v>9</v>
      </c>
      <c r="J1759" s="41">
        <v>9</v>
      </c>
      <c r="K1759" s="41">
        <v>4</v>
      </c>
      <c r="L1759" s="41">
        <v>3</v>
      </c>
      <c r="M1759" s="41">
        <v>0</v>
      </c>
      <c r="N1759" s="41">
        <v>0</v>
      </c>
      <c r="O1759" s="41">
        <v>0</v>
      </c>
      <c r="P1759" s="41">
        <v>0</v>
      </c>
      <c r="Q1759" s="41">
        <v>0</v>
      </c>
      <c r="R1759" s="41">
        <v>0</v>
      </c>
      <c r="S1759">
        <v>0</v>
      </c>
      <c r="T1759" s="41">
        <v>2</v>
      </c>
      <c r="U1759" s="41">
        <v>209</v>
      </c>
      <c r="V1759" s="41">
        <v>105</v>
      </c>
      <c r="W1759" s="41">
        <v>66</v>
      </c>
      <c r="X1759" s="41">
        <v>25</v>
      </c>
      <c r="Y1759" s="41">
        <v>16</v>
      </c>
      <c r="Z1759" s="41">
        <v>7</v>
      </c>
      <c r="AA1759" s="41">
        <v>3</v>
      </c>
      <c r="AB1759" s="41">
        <v>0</v>
      </c>
      <c r="AC1759" s="41">
        <v>0</v>
      </c>
      <c r="AD1759" s="41">
        <v>0</v>
      </c>
      <c r="AE1759" s="41">
        <v>0</v>
      </c>
      <c r="AF1759" s="41">
        <v>0</v>
      </c>
      <c r="AG1759" s="41">
        <v>0</v>
      </c>
      <c r="AH1759" s="41">
        <v>0</v>
      </c>
      <c r="AI1759" s="23">
        <v>31.58</v>
      </c>
    </row>
    <row r="1760" spans="1:35">
      <c r="A1760">
        <v>51700</v>
      </c>
      <c r="B1760" s="41">
        <v>104</v>
      </c>
      <c r="C1760" s="41">
        <v>20</v>
      </c>
      <c r="D1760" s="19">
        <v>105.604</v>
      </c>
      <c r="E1760" s="23">
        <v>5.6</v>
      </c>
      <c r="F1760" s="41">
        <v>102</v>
      </c>
      <c r="G1760" s="41">
        <v>58</v>
      </c>
      <c r="H1760" s="41">
        <v>24</v>
      </c>
      <c r="I1760" s="41">
        <v>14</v>
      </c>
      <c r="J1760" s="41">
        <v>3</v>
      </c>
      <c r="K1760" s="41">
        <v>1</v>
      </c>
      <c r="L1760" s="41">
        <v>1</v>
      </c>
      <c r="M1760" s="41">
        <v>1</v>
      </c>
      <c r="N1760" s="41">
        <v>0</v>
      </c>
      <c r="O1760" s="41">
        <v>0</v>
      </c>
      <c r="P1760" s="41">
        <v>0</v>
      </c>
      <c r="Q1760" s="41">
        <v>0</v>
      </c>
      <c r="R1760" s="41">
        <v>0</v>
      </c>
      <c r="S1760">
        <v>0</v>
      </c>
      <c r="T1760" s="41">
        <v>2</v>
      </c>
      <c r="U1760" s="41">
        <v>204</v>
      </c>
      <c r="V1760" s="41">
        <v>102</v>
      </c>
      <c r="W1760" s="41">
        <v>44</v>
      </c>
      <c r="X1760" s="41">
        <v>20</v>
      </c>
      <c r="Y1760" s="41">
        <v>6</v>
      </c>
      <c r="Z1760" s="41">
        <v>3</v>
      </c>
      <c r="AA1760" s="41">
        <v>2</v>
      </c>
      <c r="AB1760" s="41">
        <v>1</v>
      </c>
      <c r="AC1760" s="41">
        <v>0</v>
      </c>
      <c r="AD1760" s="41">
        <v>0</v>
      </c>
      <c r="AE1760" s="41">
        <v>0</v>
      </c>
      <c r="AF1760" s="41">
        <v>0</v>
      </c>
      <c r="AG1760" s="41">
        <v>0</v>
      </c>
      <c r="AH1760" s="41">
        <v>0</v>
      </c>
      <c r="AI1760" s="23">
        <v>21.57</v>
      </c>
    </row>
    <row r="1761" spans="1:35">
      <c r="A1761">
        <v>53000</v>
      </c>
      <c r="B1761" s="41">
        <v>105</v>
      </c>
      <c r="C1761" s="41">
        <v>1</v>
      </c>
      <c r="D1761" s="19">
        <v>105.66</v>
      </c>
      <c r="E1761" s="23">
        <v>5.5</v>
      </c>
      <c r="F1761" s="41">
        <v>243</v>
      </c>
      <c r="G1761" s="41">
        <v>145</v>
      </c>
      <c r="H1761" s="41">
        <v>114</v>
      </c>
      <c r="I1761" s="41">
        <v>60</v>
      </c>
      <c r="J1761" s="41">
        <v>35</v>
      </c>
      <c r="K1761" s="41">
        <v>17</v>
      </c>
      <c r="L1761" s="41">
        <v>12</v>
      </c>
      <c r="M1761" s="41">
        <v>1</v>
      </c>
      <c r="N1761" s="41">
        <v>2</v>
      </c>
      <c r="O1761" s="41">
        <v>1</v>
      </c>
      <c r="P1761" s="41">
        <v>1</v>
      </c>
      <c r="Q1761" s="41">
        <v>0</v>
      </c>
      <c r="R1761" s="41">
        <v>0</v>
      </c>
      <c r="S1761">
        <v>0</v>
      </c>
      <c r="T1761" s="41">
        <v>2</v>
      </c>
      <c r="U1761" s="41">
        <v>631</v>
      </c>
      <c r="V1761" s="41">
        <v>388</v>
      </c>
      <c r="W1761" s="41">
        <v>243</v>
      </c>
      <c r="X1761" s="41">
        <v>129</v>
      </c>
      <c r="Y1761" s="41">
        <v>69</v>
      </c>
      <c r="Z1761" s="41">
        <v>34</v>
      </c>
      <c r="AA1761" s="41">
        <v>17</v>
      </c>
      <c r="AB1761" s="41">
        <v>5</v>
      </c>
      <c r="AC1761" s="41">
        <v>4</v>
      </c>
      <c r="AD1761" s="41">
        <v>2</v>
      </c>
      <c r="AE1761" s="41">
        <v>1</v>
      </c>
      <c r="AF1761" s="41">
        <v>0</v>
      </c>
      <c r="AG1761" s="41">
        <v>0</v>
      </c>
      <c r="AH1761" s="41">
        <v>0</v>
      </c>
      <c r="AI1761" s="23">
        <v>38.51</v>
      </c>
    </row>
    <row r="1762" spans="1:35">
      <c r="A1762">
        <v>53000</v>
      </c>
      <c r="B1762" s="41">
        <v>105</v>
      </c>
      <c r="C1762" s="41">
        <v>2</v>
      </c>
      <c r="D1762" s="19">
        <v>105.715</v>
      </c>
      <c r="E1762" s="23">
        <v>5.5</v>
      </c>
      <c r="F1762" s="41">
        <v>303</v>
      </c>
      <c r="G1762" s="41">
        <v>192</v>
      </c>
      <c r="H1762" s="41">
        <v>133</v>
      </c>
      <c r="I1762" s="41">
        <v>78</v>
      </c>
      <c r="J1762" s="41">
        <v>54</v>
      </c>
      <c r="K1762" s="41">
        <v>30</v>
      </c>
      <c r="L1762" s="41">
        <v>19</v>
      </c>
      <c r="M1762" s="41">
        <v>7</v>
      </c>
      <c r="N1762" s="41">
        <v>1</v>
      </c>
      <c r="O1762" s="41">
        <v>0</v>
      </c>
      <c r="P1762" s="41">
        <v>0</v>
      </c>
      <c r="Q1762" s="41">
        <v>0</v>
      </c>
      <c r="R1762" s="41">
        <v>0</v>
      </c>
      <c r="S1762">
        <v>0</v>
      </c>
      <c r="T1762" s="41">
        <v>2</v>
      </c>
      <c r="U1762" s="41">
        <v>817</v>
      </c>
      <c r="V1762" s="41">
        <v>514</v>
      </c>
      <c r="W1762" s="41">
        <v>322</v>
      </c>
      <c r="X1762" s="41">
        <v>189</v>
      </c>
      <c r="Y1762" s="41">
        <v>111</v>
      </c>
      <c r="Z1762" s="41">
        <v>57</v>
      </c>
      <c r="AA1762" s="41">
        <v>27</v>
      </c>
      <c r="AB1762" s="41">
        <v>8</v>
      </c>
      <c r="AC1762" s="41">
        <v>1</v>
      </c>
      <c r="AD1762" s="41">
        <v>0</v>
      </c>
      <c r="AE1762" s="41">
        <v>0</v>
      </c>
      <c r="AF1762" s="41">
        <v>0</v>
      </c>
      <c r="AG1762" s="41">
        <v>0</v>
      </c>
      <c r="AH1762" s="41">
        <v>0</v>
      </c>
      <c r="AI1762" s="23">
        <v>39.409999999999997</v>
      </c>
    </row>
    <row r="1763" spans="1:35">
      <c r="A1763">
        <v>53000</v>
      </c>
      <c r="B1763" s="41">
        <v>105</v>
      </c>
      <c r="C1763" s="41">
        <v>3</v>
      </c>
      <c r="D1763" s="19">
        <v>105.77</v>
      </c>
      <c r="E1763" s="23">
        <v>5.5</v>
      </c>
      <c r="F1763" s="41">
        <v>405</v>
      </c>
      <c r="G1763" s="41">
        <v>226</v>
      </c>
      <c r="H1763" s="41">
        <v>161</v>
      </c>
      <c r="I1763" s="41">
        <v>81</v>
      </c>
      <c r="J1763" s="41">
        <v>46</v>
      </c>
      <c r="K1763" s="41">
        <v>30</v>
      </c>
      <c r="L1763" s="41">
        <v>9</v>
      </c>
      <c r="M1763" s="41">
        <v>4</v>
      </c>
      <c r="N1763" s="41">
        <v>3</v>
      </c>
      <c r="O1763" s="41">
        <v>0</v>
      </c>
      <c r="P1763" s="41">
        <v>0</v>
      </c>
      <c r="Q1763" s="41">
        <v>1</v>
      </c>
      <c r="R1763" s="41">
        <v>1</v>
      </c>
      <c r="S1763">
        <v>0</v>
      </c>
      <c r="T1763" s="41">
        <v>2</v>
      </c>
      <c r="U1763" s="41">
        <v>967</v>
      </c>
      <c r="V1763" s="41">
        <v>562</v>
      </c>
      <c r="W1763" s="41">
        <v>336</v>
      </c>
      <c r="X1763" s="41">
        <v>175</v>
      </c>
      <c r="Y1763" s="41">
        <v>94</v>
      </c>
      <c r="Z1763" s="41">
        <v>48</v>
      </c>
      <c r="AA1763" s="41">
        <v>18</v>
      </c>
      <c r="AB1763" s="41">
        <v>9</v>
      </c>
      <c r="AC1763" s="41">
        <v>5</v>
      </c>
      <c r="AD1763" s="41">
        <v>2</v>
      </c>
      <c r="AE1763" s="41">
        <v>2</v>
      </c>
      <c r="AF1763" s="41">
        <v>2</v>
      </c>
      <c r="AG1763" s="41">
        <v>1</v>
      </c>
      <c r="AH1763" s="41">
        <v>0</v>
      </c>
      <c r="AI1763" s="23">
        <v>34.75</v>
      </c>
    </row>
    <row r="1764" spans="1:35">
      <c r="A1764">
        <v>53000</v>
      </c>
      <c r="B1764" s="41">
        <v>105</v>
      </c>
      <c r="C1764" s="41">
        <v>4</v>
      </c>
      <c r="D1764" s="19">
        <v>105.825</v>
      </c>
      <c r="E1764" s="23">
        <v>5.5</v>
      </c>
      <c r="F1764" s="41">
        <v>259</v>
      </c>
      <c r="G1764" s="41">
        <v>159</v>
      </c>
      <c r="H1764" s="41">
        <v>98</v>
      </c>
      <c r="I1764" s="41">
        <v>58</v>
      </c>
      <c r="J1764" s="41">
        <v>43</v>
      </c>
      <c r="K1764" s="41">
        <v>22</v>
      </c>
      <c r="L1764" s="41">
        <v>12</v>
      </c>
      <c r="M1764" s="41">
        <v>8</v>
      </c>
      <c r="N1764" s="41">
        <v>5</v>
      </c>
      <c r="O1764" s="41">
        <v>1</v>
      </c>
      <c r="P1764" s="41">
        <v>0</v>
      </c>
      <c r="Q1764" s="41">
        <v>0</v>
      </c>
      <c r="R1764" s="41">
        <v>0</v>
      </c>
      <c r="S1764">
        <v>0</v>
      </c>
      <c r="T1764" s="41">
        <v>2</v>
      </c>
      <c r="U1764" s="41">
        <v>665</v>
      </c>
      <c r="V1764" s="41">
        <v>406</v>
      </c>
      <c r="W1764" s="41">
        <v>247</v>
      </c>
      <c r="X1764" s="41">
        <v>149</v>
      </c>
      <c r="Y1764" s="41">
        <v>91</v>
      </c>
      <c r="Z1764" s="41">
        <v>48</v>
      </c>
      <c r="AA1764" s="41">
        <v>26</v>
      </c>
      <c r="AB1764" s="41">
        <v>14</v>
      </c>
      <c r="AC1764" s="41">
        <v>6</v>
      </c>
      <c r="AD1764" s="41">
        <v>1</v>
      </c>
      <c r="AE1764" s="41">
        <v>0</v>
      </c>
      <c r="AF1764" s="41">
        <v>0</v>
      </c>
      <c r="AG1764" s="41">
        <v>0</v>
      </c>
      <c r="AH1764" s="41">
        <v>0</v>
      </c>
      <c r="AI1764" s="23">
        <v>37.14</v>
      </c>
    </row>
    <row r="1765" spans="1:35">
      <c r="A1765">
        <v>53000</v>
      </c>
      <c r="B1765" s="41">
        <v>105</v>
      </c>
      <c r="C1765" s="41">
        <v>5</v>
      </c>
      <c r="D1765" s="19">
        <v>105.88</v>
      </c>
      <c r="E1765" s="23">
        <v>5.5</v>
      </c>
      <c r="F1765" s="41">
        <v>124</v>
      </c>
      <c r="G1765" s="41">
        <v>70</v>
      </c>
      <c r="H1765" s="41">
        <v>46</v>
      </c>
      <c r="I1765" s="41">
        <v>30</v>
      </c>
      <c r="J1765" s="41">
        <v>27</v>
      </c>
      <c r="K1765" s="41">
        <v>16</v>
      </c>
      <c r="L1765" s="41">
        <v>12</v>
      </c>
      <c r="M1765" s="41">
        <v>4</v>
      </c>
      <c r="N1765" s="41">
        <v>1</v>
      </c>
      <c r="O1765" s="41">
        <v>0</v>
      </c>
      <c r="P1765" s="41">
        <v>0</v>
      </c>
      <c r="Q1765" s="41">
        <v>0</v>
      </c>
      <c r="R1765" s="41">
        <v>0</v>
      </c>
      <c r="S1765">
        <v>0</v>
      </c>
      <c r="T1765" s="41">
        <v>2</v>
      </c>
      <c r="U1765" s="41">
        <v>330</v>
      </c>
      <c r="V1765" s="41">
        <v>206</v>
      </c>
      <c r="W1765" s="41">
        <v>136</v>
      </c>
      <c r="X1765" s="41">
        <v>90</v>
      </c>
      <c r="Y1765" s="41">
        <v>60</v>
      </c>
      <c r="Z1765" s="41">
        <v>33</v>
      </c>
      <c r="AA1765" s="41">
        <v>17</v>
      </c>
      <c r="AB1765" s="41">
        <v>5</v>
      </c>
      <c r="AC1765" s="41">
        <v>1</v>
      </c>
      <c r="AD1765" s="41">
        <v>0</v>
      </c>
      <c r="AE1765" s="41">
        <v>0</v>
      </c>
      <c r="AF1765" s="41">
        <v>0</v>
      </c>
      <c r="AG1765" s="41">
        <v>0</v>
      </c>
      <c r="AH1765" s="41">
        <v>0</v>
      </c>
      <c r="AI1765" s="23">
        <v>41.21</v>
      </c>
    </row>
    <row r="1766" spans="1:35">
      <c r="A1766">
        <v>53000</v>
      </c>
      <c r="B1766" s="41">
        <v>105</v>
      </c>
      <c r="C1766" s="41">
        <v>6</v>
      </c>
      <c r="D1766" s="19">
        <v>105.935</v>
      </c>
      <c r="E1766" s="23">
        <v>5.5</v>
      </c>
      <c r="F1766" s="41">
        <v>159</v>
      </c>
      <c r="G1766" s="41">
        <v>70</v>
      </c>
      <c r="H1766" s="41">
        <v>33</v>
      </c>
      <c r="I1766" s="41">
        <v>12</v>
      </c>
      <c r="J1766" s="41">
        <v>5</v>
      </c>
      <c r="K1766" s="41">
        <v>2</v>
      </c>
      <c r="L1766" s="41">
        <v>4</v>
      </c>
      <c r="M1766" s="41">
        <v>0</v>
      </c>
      <c r="N1766" s="41">
        <v>2</v>
      </c>
      <c r="O1766" s="41">
        <v>0</v>
      </c>
      <c r="P1766" s="41">
        <v>0</v>
      </c>
      <c r="Q1766" s="41">
        <v>0</v>
      </c>
      <c r="R1766" s="41">
        <v>0</v>
      </c>
      <c r="S1766">
        <v>0</v>
      </c>
      <c r="T1766" s="41">
        <v>2</v>
      </c>
      <c r="U1766" s="41">
        <v>287</v>
      </c>
      <c r="V1766" s="41">
        <v>128</v>
      </c>
      <c r="W1766" s="41">
        <v>58</v>
      </c>
      <c r="X1766" s="41">
        <v>25</v>
      </c>
      <c r="Y1766" s="41">
        <v>13</v>
      </c>
      <c r="Z1766" s="41">
        <v>8</v>
      </c>
      <c r="AA1766" s="41">
        <v>6</v>
      </c>
      <c r="AB1766" s="41">
        <v>2</v>
      </c>
      <c r="AC1766" s="41">
        <v>2</v>
      </c>
      <c r="AD1766" s="41">
        <v>0</v>
      </c>
      <c r="AE1766" s="41">
        <v>0</v>
      </c>
      <c r="AF1766" s="41">
        <v>0</v>
      </c>
      <c r="AG1766" s="41">
        <v>0</v>
      </c>
      <c r="AH1766" s="41">
        <v>0</v>
      </c>
      <c r="AI1766" s="23">
        <v>20.21</v>
      </c>
    </row>
    <row r="1767" spans="1:35">
      <c r="A1767">
        <v>53000</v>
      </c>
      <c r="B1767" s="41">
        <v>105</v>
      </c>
      <c r="C1767" s="41">
        <v>7</v>
      </c>
      <c r="D1767" s="19">
        <v>105.99</v>
      </c>
      <c r="E1767" s="23">
        <v>5.5</v>
      </c>
      <c r="F1767" s="41">
        <v>97</v>
      </c>
      <c r="G1767" s="41">
        <v>52</v>
      </c>
      <c r="H1767" s="41">
        <v>42</v>
      </c>
      <c r="I1767" s="41">
        <v>27</v>
      </c>
      <c r="J1767" s="41">
        <v>20</v>
      </c>
      <c r="K1767" s="41">
        <v>8</v>
      </c>
      <c r="L1767" s="41">
        <v>9</v>
      </c>
      <c r="M1767" s="41">
        <v>8</v>
      </c>
      <c r="N1767" s="41">
        <v>7</v>
      </c>
      <c r="O1767" s="41">
        <v>2</v>
      </c>
      <c r="P1767" s="41">
        <v>1</v>
      </c>
      <c r="Q1767" s="41">
        <v>1</v>
      </c>
      <c r="R1767" s="41">
        <v>0</v>
      </c>
      <c r="S1767">
        <v>0</v>
      </c>
      <c r="T1767" s="41">
        <v>2</v>
      </c>
      <c r="U1767" s="41">
        <v>274</v>
      </c>
      <c r="V1767" s="41">
        <v>177</v>
      </c>
      <c r="W1767" s="41">
        <v>125</v>
      </c>
      <c r="X1767" s="41">
        <v>83</v>
      </c>
      <c r="Y1767" s="41">
        <v>56</v>
      </c>
      <c r="Z1767" s="41">
        <v>36</v>
      </c>
      <c r="AA1767" s="41">
        <v>28</v>
      </c>
      <c r="AB1767" s="41">
        <v>19</v>
      </c>
      <c r="AC1767" s="41">
        <v>11</v>
      </c>
      <c r="AD1767" s="41">
        <v>4</v>
      </c>
      <c r="AE1767" s="41">
        <v>2</v>
      </c>
      <c r="AF1767" s="41">
        <v>1</v>
      </c>
      <c r="AG1767" s="41">
        <v>0</v>
      </c>
      <c r="AH1767" s="41">
        <v>0</v>
      </c>
      <c r="AI1767" s="23">
        <v>45.62</v>
      </c>
    </row>
    <row r="1768" spans="1:35">
      <c r="A1768">
        <v>53000</v>
      </c>
      <c r="B1768" s="41">
        <v>105</v>
      </c>
      <c r="C1768" s="41">
        <v>8</v>
      </c>
      <c r="D1768" s="19">
        <v>106.045</v>
      </c>
      <c r="E1768" s="23">
        <v>5.5</v>
      </c>
      <c r="F1768" s="41">
        <v>277</v>
      </c>
      <c r="G1768" s="41">
        <v>191</v>
      </c>
      <c r="H1768" s="41">
        <v>130</v>
      </c>
      <c r="I1768" s="41">
        <v>88</v>
      </c>
      <c r="J1768" s="41">
        <v>51</v>
      </c>
      <c r="K1768" s="41">
        <v>30</v>
      </c>
      <c r="L1768" s="41">
        <v>14</v>
      </c>
      <c r="M1768" s="41">
        <v>10</v>
      </c>
      <c r="N1768" s="41">
        <v>3</v>
      </c>
      <c r="O1768" s="41">
        <v>2</v>
      </c>
      <c r="P1768" s="41">
        <v>1</v>
      </c>
      <c r="Q1768" s="41">
        <v>0</v>
      </c>
      <c r="R1768" s="41">
        <v>0</v>
      </c>
      <c r="S1768">
        <v>0</v>
      </c>
      <c r="T1768" s="41">
        <v>2</v>
      </c>
      <c r="U1768" s="41">
        <v>797</v>
      </c>
      <c r="V1768" s="41">
        <v>520</v>
      </c>
      <c r="W1768" s="41">
        <v>329</v>
      </c>
      <c r="X1768" s="41">
        <v>199</v>
      </c>
      <c r="Y1768" s="41">
        <v>111</v>
      </c>
      <c r="Z1768" s="41">
        <v>60</v>
      </c>
      <c r="AA1768" s="41">
        <v>30</v>
      </c>
      <c r="AB1768" s="41">
        <v>16</v>
      </c>
      <c r="AC1768" s="41">
        <v>6</v>
      </c>
      <c r="AD1768" s="41">
        <v>3</v>
      </c>
      <c r="AE1768" s="41">
        <v>1</v>
      </c>
      <c r="AF1768" s="41">
        <v>0</v>
      </c>
      <c r="AG1768" s="41">
        <v>0</v>
      </c>
      <c r="AH1768" s="41">
        <v>0</v>
      </c>
      <c r="AI1768" s="23">
        <v>41.28</v>
      </c>
    </row>
    <row r="1769" spans="1:35">
      <c r="A1769">
        <v>53000</v>
      </c>
      <c r="B1769" s="41">
        <v>105</v>
      </c>
      <c r="C1769" s="41">
        <v>9</v>
      </c>
      <c r="D1769" s="19">
        <v>106.1</v>
      </c>
      <c r="E1769" s="23">
        <v>5.5</v>
      </c>
      <c r="F1769" s="41">
        <v>168</v>
      </c>
      <c r="G1769" s="41">
        <v>101</v>
      </c>
      <c r="H1769" s="41">
        <v>71</v>
      </c>
      <c r="I1769" s="41">
        <v>25</v>
      </c>
      <c r="J1769" s="41">
        <v>16</v>
      </c>
      <c r="K1769" s="41">
        <v>10</v>
      </c>
      <c r="L1769" s="41">
        <v>6</v>
      </c>
      <c r="M1769" s="41">
        <v>4</v>
      </c>
      <c r="N1769" s="41">
        <v>0</v>
      </c>
      <c r="O1769" s="41">
        <v>1</v>
      </c>
      <c r="P1769" s="41">
        <v>1</v>
      </c>
      <c r="Q1769" s="41">
        <v>0</v>
      </c>
      <c r="R1769" s="41">
        <v>0</v>
      </c>
      <c r="S1769">
        <v>0</v>
      </c>
      <c r="T1769" s="41">
        <v>2</v>
      </c>
      <c r="U1769" s="41">
        <v>403</v>
      </c>
      <c r="V1769" s="41">
        <v>235</v>
      </c>
      <c r="W1769" s="41">
        <v>134</v>
      </c>
      <c r="X1769" s="41">
        <v>63</v>
      </c>
      <c r="Y1769" s="41">
        <v>38</v>
      </c>
      <c r="Z1769" s="41">
        <v>22</v>
      </c>
      <c r="AA1769" s="41">
        <v>12</v>
      </c>
      <c r="AB1769" s="41">
        <v>6</v>
      </c>
      <c r="AC1769" s="41">
        <v>2</v>
      </c>
      <c r="AD1769" s="41">
        <v>2</v>
      </c>
      <c r="AE1769" s="41">
        <v>1</v>
      </c>
      <c r="AF1769" s="41">
        <v>0</v>
      </c>
      <c r="AG1769" s="41">
        <v>0</v>
      </c>
      <c r="AH1769" s="41">
        <v>0</v>
      </c>
      <c r="AI1769" s="23">
        <v>33.25</v>
      </c>
    </row>
    <row r="1770" spans="1:35">
      <c r="A1770">
        <v>53000</v>
      </c>
      <c r="B1770" s="41">
        <v>105</v>
      </c>
      <c r="C1770" s="41">
        <v>10</v>
      </c>
      <c r="D1770" s="19">
        <v>106.155</v>
      </c>
      <c r="E1770" s="23">
        <v>5.5</v>
      </c>
      <c r="F1770" s="41">
        <v>139</v>
      </c>
      <c r="G1770" s="41">
        <v>117</v>
      </c>
      <c r="H1770" s="41">
        <v>58</v>
      </c>
      <c r="I1770" s="41">
        <v>59</v>
      </c>
      <c r="J1770" s="41">
        <v>41</v>
      </c>
      <c r="K1770" s="41">
        <v>18</v>
      </c>
      <c r="L1770" s="41">
        <v>5</v>
      </c>
      <c r="M1770" s="41">
        <v>2</v>
      </c>
      <c r="N1770" s="41">
        <v>5</v>
      </c>
      <c r="O1770" s="41">
        <v>0</v>
      </c>
      <c r="P1770" s="41">
        <v>0</v>
      </c>
      <c r="Q1770" s="41">
        <v>0</v>
      </c>
      <c r="R1770" s="41">
        <v>0</v>
      </c>
      <c r="S1770">
        <v>0</v>
      </c>
      <c r="T1770" s="41">
        <v>2</v>
      </c>
      <c r="U1770" s="41">
        <v>444</v>
      </c>
      <c r="V1770" s="41">
        <v>305</v>
      </c>
      <c r="W1770" s="41">
        <v>188</v>
      </c>
      <c r="X1770" s="41">
        <v>130</v>
      </c>
      <c r="Y1770" s="41">
        <v>71</v>
      </c>
      <c r="Z1770" s="41">
        <v>30</v>
      </c>
      <c r="AA1770" s="41">
        <v>12</v>
      </c>
      <c r="AB1770" s="41">
        <v>7</v>
      </c>
      <c r="AC1770" s="41">
        <v>5</v>
      </c>
      <c r="AD1770" s="41">
        <v>0</v>
      </c>
      <c r="AE1770" s="41">
        <v>0</v>
      </c>
      <c r="AF1770" s="41">
        <v>0</v>
      </c>
      <c r="AG1770" s="41">
        <v>0</v>
      </c>
      <c r="AH1770" s="41">
        <v>0</v>
      </c>
      <c r="AI1770" s="23">
        <v>42.34</v>
      </c>
    </row>
    <row r="1771" spans="1:35">
      <c r="A1771">
        <v>53000</v>
      </c>
      <c r="B1771" s="41">
        <v>105</v>
      </c>
      <c r="C1771" s="41">
        <v>11</v>
      </c>
      <c r="D1771" s="19">
        <v>106.21</v>
      </c>
      <c r="E1771" s="23">
        <v>5.5</v>
      </c>
      <c r="F1771" s="41">
        <v>439</v>
      </c>
      <c r="G1771" s="41">
        <v>254</v>
      </c>
      <c r="H1771" s="41">
        <v>193</v>
      </c>
      <c r="I1771" s="41">
        <v>101</v>
      </c>
      <c r="J1771" s="41">
        <v>55</v>
      </c>
      <c r="K1771" s="41">
        <v>26</v>
      </c>
      <c r="L1771" s="41">
        <v>14</v>
      </c>
      <c r="M1771" s="41">
        <v>7</v>
      </c>
      <c r="N1771" s="41">
        <v>3</v>
      </c>
      <c r="O1771" s="41">
        <v>2</v>
      </c>
      <c r="P1771" s="41">
        <v>0</v>
      </c>
      <c r="Q1771" s="41">
        <v>0</v>
      </c>
      <c r="R1771" s="41">
        <v>0</v>
      </c>
      <c r="S1771">
        <v>0</v>
      </c>
      <c r="T1771" s="41">
        <v>2</v>
      </c>
      <c r="U1771" s="41">
        <v>1094</v>
      </c>
      <c r="V1771" s="41">
        <v>655</v>
      </c>
      <c r="W1771" s="41">
        <v>401</v>
      </c>
      <c r="X1771" s="41">
        <v>208</v>
      </c>
      <c r="Y1771" s="41">
        <v>107</v>
      </c>
      <c r="Z1771" s="41">
        <v>52</v>
      </c>
      <c r="AA1771" s="41">
        <v>26</v>
      </c>
      <c r="AB1771" s="41">
        <v>12</v>
      </c>
      <c r="AC1771" s="41">
        <v>5</v>
      </c>
      <c r="AD1771" s="41">
        <v>2</v>
      </c>
      <c r="AE1771" s="41">
        <v>0</v>
      </c>
      <c r="AF1771" s="41">
        <v>0</v>
      </c>
      <c r="AG1771" s="41">
        <v>0</v>
      </c>
      <c r="AH1771" s="41">
        <v>0</v>
      </c>
      <c r="AI1771" s="23">
        <v>36.65</v>
      </c>
    </row>
    <row r="1772" spans="1:35">
      <c r="A1772">
        <v>53000</v>
      </c>
      <c r="B1772" s="41">
        <v>105</v>
      </c>
      <c r="C1772" s="41">
        <v>12</v>
      </c>
      <c r="D1772" s="19">
        <v>106.265</v>
      </c>
      <c r="E1772" s="23">
        <v>5.5</v>
      </c>
      <c r="F1772" s="41">
        <v>1277</v>
      </c>
      <c r="G1772" s="41">
        <v>867</v>
      </c>
      <c r="H1772" s="41">
        <v>626</v>
      </c>
      <c r="I1772" s="41">
        <v>382</v>
      </c>
      <c r="J1772" s="41">
        <v>199</v>
      </c>
      <c r="K1772" s="41">
        <v>100</v>
      </c>
      <c r="L1772" s="41">
        <v>56</v>
      </c>
      <c r="M1772" s="41">
        <v>17</v>
      </c>
      <c r="N1772" s="41">
        <v>12</v>
      </c>
      <c r="O1772" s="41">
        <v>1</v>
      </c>
      <c r="P1772" s="41">
        <v>0</v>
      </c>
      <c r="Q1772" s="41">
        <v>1</v>
      </c>
      <c r="R1772" s="41">
        <v>0</v>
      </c>
      <c r="S1772">
        <v>0</v>
      </c>
      <c r="T1772" s="41">
        <v>2</v>
      </c>
      <c r="U1772" s="41">
        <v>3538</v>
      </c>
      <c r="V1772" s="41">
        <v>2261</v>
      </c>
      <c r="W1772" s="41">
        <v>1394</v>
      </c>
      <c r="X1772" s="41">
        <v>768</v>
      </c>
      <c r="Y1772" s="41">
        <v>386</v>
      </c>
      <c r="Z1772" s="41">
        <v>187</v>
      </c>
      <c r="AA1772" s="41">
        <v>87</v>
      </c>
      <c r="AB1772" s="41">
        <v>31</v>
      </c>
      <c r="AC1772" s="41">
        <v>14</v>
      </c>
      <c r="AD1772" s="41">
        <v>2</v>
      </c>
      <c r="AE1772" s="41">
        <v>1</v>
      </c>
      <c r="AF1772" s="41">
        <v>1</v>
      </c>
      <c r="AG1772" s="41">
        <v>0</v>
      </c>
      <c r="AH1772" s="41">
        <v>0</v>
      </c>
      <c r="AI1772" s="23">
        <v>39.4</v>
      </c>
    </row>
    <row r="1773" spans="1:35">
      <c r="A1773">
        <v>53000</v>
      </c>
      <c r="B1773" s="41">
        <v>105</v>
      </c>
      <c r="C1773" s="41">
        <v>13</v>
      </c>
      <c r="D1773" s="19">
        <v>106.32</v>
      </c>
      <c r="E1773" s="23">
        <v>5.5</v>
      </c>
      <c r="F1773" s="41">
        <v>1504</v>
      </c>
      <c r="G1773" s="41">
        <v>882</v>
      </c>
      <c r="H1773" s="41">
        <v>564</v>
      </c>
      <c r="I1773" s="41">
        <v>258</v>
      </c>
      <c r="J1773" s="41">
        <v>150</v>
      </c>
      <c r="K1773" s="41">
        <v>60</v>
      </c>
      <c r="L1773" s="41">
        <v>30</v>
      </c>
      <c r="M1773" s="41">
        <v>16</v>
      </c>
      <c r="N1773" s="41">
        <v>4</v>
      </c>
      <c r="O1773" s="41">
        <v>0</v>
      </c>
      <c r="P1773" s="41">
        <v>2</v>
      </c>
      <c r="Q1773" s="41">
        <v>0</v>
      </c>
      <c r="R1773" s="41">
        <v>0</v>
      </c>
      <c r="S1773">
        <v>0</v>
      </c>
      <c r="T1773" s="41">
        <v>2</v>
      </c>
      <c r="U1773" s="41">
        <v>3470</v>
      </c>
      <c r="V1773" s="41">
        <v>1966</v>
      </c>
      <c r="W1773" s="41">
        <v>1084</v>
      </c>
      <c r="X1773" s="41">
        <v>520</v>
      </c>
      <c r="Y1773" s="41">
        <v>262</v>
      </c>
      <c r="Z1773" s="41">
        <v>112</v>
      </c>
      <c r="AA1773" s="41">
        <v>52</v>
      </c>
      <c r="AB1773" s="41">
        <v>22</v>
      </c>
      <c r="AC1773" s="41">
        <v>6</v>
      </c>
      <c r="AD1773" s="41">
        <v>2</v>
      </c>
      <c r="AE1773" s="41">
        <v>2</v>
      </c>
      <c r="AF1773" s="41">
        <v>0</v>
      </c>
      <c r="AG1773" s="41">
        <v>0</v>
      </c>
      <c r="AH1773" s="41">
        <v>0</v>
      </c>
      <c r="AI1773" s="23">
        <v>31.24</v>
      </c>
    </row>
    <row r="1774" spans="1:35">
      <c r="A1774">
        <v>53000</v>
      </c>
      <c r="B1774" s="41">
        <v>105</v>
      </c>
      <c r="C1774" s="41">
        <v>14</v>
      </c>
      <c r="D1774" s="19">
        <v>106.375</v>
      </c>
      <c r="E1774" s="23">
        <v>5.5</v>
      </c>
      <c r="F1774" s="41">
        <v>541</v>
      </c>
      <c r="G1774" s="41">
        <v>341</v>
      </c>
      <c r="H1774" s="41">
        <v>219</v>
      </c>
      <c r="I1774" s="41">
        <v>114</v>
      </c>
      <c r="J1774" s="41">
        <v>45</v>
      </c>
      <c r="K1774" s="41">
        <v>13</v>
      </c>
      <c r="L1774" s="41">
        <v>5</v>
      </c>
      <c r="M1774" s="41">
        <v>3</v>
      </c>
      <c r="N1774" s="41">
        <v>1</v>
      </c>
      <c r="O1774" s="41">
        <v>0</v>
      </c>
      <c r="P1774" s="41">
        <v>1</v>
      </c>
      <c r="Q1774" s="41">
        <v>0</v>
      </c>
      <c r="R1774" s="41">
        <v>0</v>
      </c>
      <c r="S1774">
        <v>0</v>
      </c>
      <c r="T1774" s="41">
        <v>2</v>
      </c>
      <c r="U1774" s="41">
        <v>1283</v>
      </c>
      <c r="V1774" s="41">
        <v>742</v>
      </c>
      <c r="W1774" s="41">
        <v>401</v>
      </c>
      <c r="X1774" s="41">
        <v>182</v>
      </c>
      <c r="Y1774" s="41">
        <v>68</v>
      </c>
      <c r="Z1774" s="41">
        <v>23</v>
      </c>
      <c r="AA1774" s="41">
        <v>10</v>
      </c>
      <c r="AB1774" s="41">
        <v>5</v>
      </c>
      <c r="AC1774" s="41">
        <v>2</v>
      </c>
      <c r="AD1774" s="41">
        <v>1</v>
      </c>
      <c r="AE1774" s="41">
        <v>1</v>
      </c>
      <c r="AF1774" s="41">
        <v>0</v>
      </c>
      <c r="AG1774" s="41">
        <v>0</v>
      </c>
      <c r="AH1774" s="41">
        <v>0</v>
      </c>
      <c r="AI1774" s="23">
        <v>31.25</v>
      </c>
    </row>
    <row r="1775" spans="1:35">
      <c r="A1775">
        <v>53000</v>
      </c>
      <c r="B1775" s="41">
        <v>105</v>
      </c>
      <c r="C1775" s="41">
        <v>15</v>
      </c>
      <c r="D1775" s="19">
        <v>106.43</v>
      </c>
      <c r="E1775" s="23">
        <v>5.5</v>
      </c>
      <c r="F1775" s="41">
        <v>833</v>
      </c>
      <c r="G1775" s="41">
        <v>486</v>
      </c>
      <c r="H1775" s="41">
        <v>291</v>
      </c>
      <c r="I1775" s="41">
        <v>156</v>
      </c>
      <c r="J1775" s="41">
        <v>62</v>
      </c>
      <c r="K1775" s="41">
        <v>31</v>
      </c>
      <c r="L1775" s="41">
        <v>17</v>
      </c>
      <c r="M1775" s="41">
        <v>7</v>
      </c>
      <c r="N1775" s="41">
        <v>3</v>
      </c>
      <c r="O1775" s="41">
        <v>0</v>
      </c>
      <c r="P1775" s="41">
        <v>0</v>
      </c>
      <c r="Q1775" s="41">
        <v>0</v>
      </c>
      <c r="R1775" s="41">
        <v>0</v>
      </c>
      <c r="S1775">
        <v>0</v>
      </c>
      <c r="T1775" s="41">
        <v>2</v>
      </c>
      <c r="U1775" s="41">
        <v>1886</v>
      </c>
      <c r="V1775" s="41">
        <v>1053</v>
      </c>
      <c r="W1775" s="41">
        <v>567</v>
      </c>
      <c r="X1775" s="41">
        <v>276</v>
      </c>
      <c r="Y1775" s="41">
        <v>120</v>
      </c>
      <c r="Z1775" s="41">
        <v>58</v>
      </c>
      <c r="AA1775" s="41">
        <v>27</v>
      </c>
      <c r="AB1775" s="41">
        <v>10</v>
      </c>
      <c r="AC1775" s="41">
        <v>3</v>
      </c>
      <c r="AD1775" s="41">
        <v>0</v>
      </c>
      <c r="AE1775" s="41">
        <v>0</v>
      </c>
      <c r="AF1775" s="41">
        <v>0</v>
      </c>
      <c r="AG1775" s="41">
        <v>0</v>
      </c>
      <c r="AH1775" s="41">
        <v>0</v>
      </c>
      <c r="AI1775" s="23">
        <v>30.06</v>
      </c>
    </row>
    <row r="1776" spans="1:35">
      <c r="A1776">
        <v>53000</v>
      </c>
      <c r="B1776" s="41">
        <v>105</v>
      </c>
      <c r="C1776" s="41">
        <v>16</v>
      </c>
      <c r="D1776" s="19">
        <v>106.485</v>
      </c>
      <c r="E1776" s="23">
        <v>5.5</v>
      </c>
      <c r="F1776" s="41">
        <v>826</v>
      </c>
      <c r="G1776" s="41">
        <v>465</v>
      </c>
      <c r="H1776" s="41">
        <v>285</v>
      </c>
      <c r="I1776" s="41">
        <v>142</v>
      </c>
      <c r="J1776" s="41">
        <v>89</v>
      </c>
      <c r="K1776" s="41">
        <v>39</v>
      </c>
      <c r="L1776" s="41">
        <v>22</v>
      </c>
      <c r="M1776" s="41">
        <v>9</v>
      </c>
      <c r="N1776" s="41">
        <v>0</v>
      </c>
      <c r="O1776" s="41">
        <v>0</v>
      </c>
      <c r="P1776" s="41">
        <v>0</v>
      </c>
      <c r="Q1776" s="41">
        <v>0</v>
      </c>
      <c r="R1776" s="41">
        <v>1</v>
      </c>
      <c r="S1776">
        <v>0</v>
      </c>
      <c r="T1776" s="41">
        <v>2</v>
      </c>
      <c r="U1776" s="41">
        <v>1878</v>
      </c>
      <c r="V1776" s="41">
        <v>1052</v>
      </c>
      <c r="W1776" s="41">
        <v>587</v>
      </c>
      <c r="X1776" s="41">
        <v>302</v>
      </c>
      <c r="Y1776" s="41">
        <v>160</v>
      </c>
      <c r="Z1776" s="41">
        <v>71</v>
      </c>
      <c r="AA1776" s="41">
        <v>32</v>
      </c>
      <c r="AB1776" s="41">
        <v>10</v>
      </c>
      <c r="AC1776" s="41">
        <v>1</v>
      </c>
      <c r="AD1776" s="41">
        <v>1</v>
      </c>
      <c r="AE1776" s="41">
        <v>1</v>
      </c>
      <c r="AF1776" s="41">
        <v>1</v>
      </c>
      <c r="AG1776" s="41">
        <v>1</v>
      </c>
      <c r="AH1776" s="41">
        <v>0</v>
      </c>
      <c r="AI1776" s="23">
        <v>31.26</v>
      </c>
    </row>
    <row r="1777" spans="1:35">
      <c r="A1777">
        <v>53000</v>
      </c>
      <c r="B1777" s="41">
        <v>105</v>
      </c>
      <c r="C1777" s="41">
        <v>17</v>
      </c>
      <c r="D1777" s="19">
        <v>106.54</v>
      </c>
      <c r="E1777" s="23">
        <v>5</v>
      </c>
      <c r="F1777" s="41">
        <v>1198</v>
      </c>
      <c r="G1777" s="41">
        <v>749</v>
      </c>
      <c r="H1777" s="41">
        <v>394</v>
      </c>
      <c r="I1777" s="41">
        <v>172</v>
      </c>
      <c r="J1777" s="41">
        <v>79</v>
      </c>
      <c r="K1777" s="41">
        <v>28</v>
      </c>
      <c r="L1777" s="41">
        <v>15</v>
      </c>
      <c r="M1777" s="41">
        <v>10</v>
      </c>
      <c r="N1777" s="41">
        <v>5</v>
      </c>
      <c r="O1777" s="41">
        <v>1</v>
      </c>
      <c r="P1777" s="41">
        <v>1</v>
      </c>
      <c r="Q1777" s="41">
        <v>1</v>
      </c>
      <c r="R1777" s="41">
        <v>1</v>
      </c>
      <c r="S1777">
        <v>0</v>
      </c>
      <c r="T1777" s="41">
        <v>2</v>
      </c>
      <c r="U1777" s="41">
        <v>2654</v>
      </c>
      <c r="V1777" s="41">
        <v>1456</v>
      </c>
      <c r="W1777" s="41">
        <v>707</v>
      </c>
      <c r="X1777" s="41">
        <v>313</v>
      </c>
      <c r="Y1777" s="41">
        <v>141</v>
      </c>
      <c r="Z1777" s="41">
        <v>62</v>
      </c>
      <c r="AA1777" s="41">
        <v>34</v>
      </c>
      <c r="AB1777" s="41">
        <v>19</v>
      </c>
      <c r="AC1777" s="41">
        <v>9</v>
      </c>
      <c r="AD1777" s="41">
        <v>4</v>
      </c>
      <c r="AE1777" s="41">
        <v>3</v>
      </c>
      <c r="AF1777" s="41">
        <v>2</v>
      </c>
      <c r="AG1777" s="41">
        <v>1</v>
      </c>
      <c r="AH1777" s="41">
        <v>0</v>
      </c>
      <c r="AI1777" s="23">
        <v>26.64</v>
      </c>
    </row>
    <row r="1778" spans="1:35">
      <c r="A1778">
        <v>61200</v>
      </c>
      <c r="B1778" s="41">
        <v>106</v>
      </c>
      <c r="C1778" s="41">
        <v>1</v>
      </c>
      <c r="D1778" s="19">
        <v>106.59</v>
      </c>
      <c r="E1778" s="23">
        <v>6</v>
      </c>
      <c r="F1778" s="41">
        <v>266</v>
      </c>
      <c r="G1778" s="41">
        <v>164</v>
      </c>
      <c r="H1778" s="41">
        <v>113</v>
      </c>
      <c r="I1778" s="41">
        <v>64</v>
      </c>
      <c r="J1778" s="41">
        <v>23</v>
      </c>
      <c r="K1778" s="41">
        <v>7</v>
      </c>
      <c r="L1778" s="41">
        <v>2</v>
      </c>
      <c r="M1778" s="41">
        <v>0</v>
      </c>
      <c r="N1778" s="41">
        <v>1</v>
      </c>
      <c r="O1778" s="41">
        <v>0</v>
      </c>
      <c r="P1778" s="41">
        <v>0</v>
      </c>
      <c r="Q1778" s="41">
        <v>0</v>
      </c>
      <c r="R1778" s="41">
        <v>0</v>
      </c>
      <c r="S1778">
        <v>0</v>
      </c>
      <c r="T1778" s="41">
        <v>2</v>
      </c>
      <c r="U1778" s="41">
        <v>640</v>
      </c>
      <c r="V1778" s="41">
        <v>374</v>
      </c>
      <c r="W1778" s="41">
        <v>210</v>
      </c>
      <c r="X1778" s="41">
        <v>97</v>
      </c>
      <c r="Y1778" s="41">
        <v>33</v>
      </c>
      <c r="Z1778" s="41">
        <v>10</v>
      </c>
      <c r="AA1778" s="41">
        <v>3</v>
      </c>
      <c r="AB1778" s="41">
        <v>1</v>
      </c>
      <c r="AC1778" s="41">
        <v>1</v>
      </c>
      <c r="AD1778" s="41">
        <v>0</v>
      </c>
      <c r="AE1778" s="41">
        <v>0</v>
      </c>
      <c r="AF1778" s="41">
        <v>0</v>
      </c>
      <c r="AG1778" s="41">
        <v>0</v>
      </c>
      <c r="AH1778" s="41">
        <v>0</v>
      </c>
      <c r="AI1778" s="23">
        <v>32.81</v>
      </c>
    </row>
    <row r="1779" spans="1:35">
      <c r="A1779">
        <v>61200</v>
      </c>
      <c r="B1779" s="41">
        <v>106</v>
      </c>
      <c r="C1779" s="41">
        <v>2</v>
      </c>
      <c r="D1779" s="19">
        <v>106.65</v>
      </c>
      <c r="E1779" s="23">
        <v>5</v>
      </c>
      <c r="F1779" s="41">
        <v>135</v>
      </c>
      <c r="G1779" s="41">
        <v>88</v>
      </c>
      <c r="H1779" s="41">
        <v>66</v>
      </c>
      <c r="I1779" s="41">
        <v>39</v>
      </c>
      <c r="J1779" s="41">
        <v>12</v>
      </c>
      <c r="K1779" s="41">
        <v>6</v>
      </c>
      <c r="L1779" s="41">
        <v>1</v>
      </c>
      <c r="M1779" s="41">
        <v>0</v>
      </c>
      <c r="N1779" s="41">
        <v>0</v>
      </c>
      <c r="O1779" s="41">
        <v>0</v>
      </c>
      <c r="P1779" s="41">
        <v>0</v>
      </c>
      <c r="Q1779" s="41">
        <v>0</v>
      </c>
      <c r="R1779" s="41">
        <v>0</v>
      </c>
      <c r="S1779">
        <v>0</v>
      </c>
      <c r="T1779" s="41">
        <v>2</v>
      </c>
      <c r="U1779" s="41">
        <v>347</v>
      </c>
      <c r="V1779" s="41">
        <v>212</v>
      </c>
      <c r="W1779" s="41">
        <v>124</v>
      </c>
      <c r="X1779" s="41">
        <v>58</v>
      </c>
      <c r="Y1779" s="41">
        <v>19</v>
      </c>
      <c r="Z1779" s="41">
        <v>7</v>
      </c>
      <c r="AA1779" s="41">
        <v>1</v>
      </c>
      <c r="AB1779" s="41">
        <v>0</v>
      </c>
      <c r="AC1779" s="41">
        <v>0</v>
      </c>
      <c r="AD1779" s="41">
        <v>0</v>
      </c>
      <c r="AE1779" s="41">
        <v>0</v>
      </c>
      <c r="AF1779" s="41">
        <v>0</v>
      </c>
      <c r="AG1779" s="41">
        <v>0</v>
      </c>
      <c r="AH1779" s="41">
        <v>0</v>
      </c>
      <c r="AI1779" s="23">
        <v>35.729999999999997</v>
      </c>
    </row>
    <row r="1780" spans="1:35">
      <c r="A1780">
        <v>61200</v>
      </c>
      <c r="B1780" s="41">
        <v>106</v>
      </c>
      <c r="C1780" s="41">
        <v>3</v>
      </c>
      <c r="D1780" s="19">
        <v>106.7</v>
      </c>
      <c r="E1780" s="23">
        <v>5</v>
      </c>
      <c r="F1780" s="41">
        <v>677</v>
      </c>
      <c r="G1780" s="41">
        <v>424</v>
      </c>
      <c r="H1780" s="41">
        <v>305</v>
      </c>
      <c r="I1780" s="41">
        <v>136</v>
      </c>
      <c r="J1780" s="41">
        <v>59</v>
      </c>
      <c r="K1780" s="41">
        <v>26</v>
      </c>
      <c r="L1780" s="41">
        <v>9</v>
      </c>
      <c r="M1780" s="41">
        <v>7</v>
      </c>
      <c r="N1780" s="41">
        <v>3</v>
      </c>
      <c r="O1780" s="41">
        <v>2</v>
      </c>
      <c r="P1780" s="41">
        <v>1</v>
      </c>
      <c r="Q1780" s="41">
        <v>0</v>
      </c>
      <c r="R1780" s="41">
        <v>0</v>
      </c>
      <c r="S1780">
        <v>0</v>
      </c>
      <c r="T1780" s="41">
        <v>2</v>
      </c>
      <c r="U1780" s="41">
        <v>1649</v>
      </c>
      <c r="V1780" s="41">
        <v>972</v>
      </c>
      <c r="W1780" s="41">
        <v>548</v>
      </c>
      <c r="X1780" s="41">
        <v>243</v>
      </c>
      <c r="Y1780" s="41">
        <v>107</v>
      </c>
      <c r="Z1780" s="41">
        <v>48</v>
      </c>
      <c r="AA1780" s="41">
        <v>22</v>
      </c>
      <c r="AB1780" s="41">
        <v>13</v>
      </c>
      <c r="AC1780" s="41">
        <v>6</v>
      </c>
      <c r="AD1780" s="41">
        <v>3</v>
      </c>
      <c r="AE1780" s="41">
        <v>1</v>
      </c>
      <c r="AF1780" s="41">
        <v>0</v>
      </c>
      <c r="AG1780" s="41">
        <v>0</v>
      </c>
      <c r="AH1780" s="41">
        <v>0</v>
      </c>
      <c r="AI1780" s="23">
        <v>33.229999999999997</v>
      </c>
    </row>
    <row r="1781" spans="1:35">
      <c r="A1781">
        <v>61200</v>
      </c>
      <c r="B1781" s="41">
        <v>106</v>
      </c>
      <c r="C1781" s="41">
        <v>4</v>
      </c>
      <c r="D1781" s="19">
        <v>106.75</v>
      </c>
      <c r="E1781" s="23">
        <v>5</v>
      </c>
      <c r="F1781" s="41">
        <v>994</v>
      </c>
      <c r="G1781" s="41">
        <v>669</v>
      </c>
      <c r="H1781" s="41">
        <v>397</v>
      </c>
      <c r="I1781" s="41">
        <v>227</v>
      </c>
      <c r="J1781" s="41">
        <v>103</v>
      </c>
      <c r="K1781" s="41">
        <v>50</v>
      </c>
      <c r="L1781" s="41">
        <v>24</v>
      </c>
      <c r="M1781" s="41">
        <v>12</v>
      </c>
      <c r="N1781" s="41">
        <v>3</v>
      </c>
      <c r="O1781" s="41">
        <v>2</v>
      </c>
      <c r="P1781" s="41">
        <v>0</v>
      </c>
      <c r="Q1781" s="41">
        <v>0</v>
      </c>
      <c r="R1781" s="41">
        <v>0</v>
      </c>
      <c r="S1781">
        <v>0</v>
      </c>
      <c r="T1781" s="41">
        <v>2</v>
      </c>
      <c r="U1781" s="41">
        <v>2481</v>
      </c>
      <c r="V1781" s="41">
        <v>1487</v>
      </c>
      <c r="W1781" s="41">
        <v>818</v>
      </c>
      <c r="X1781" s="41">
        <v>421</v>
      </c>
      <c r="Y1781" s="41">
        <v>194</v>
      </c>
      <c r="Z1781" s="41">
        <v>91</v>
      </c>
      <c r="AA1781" s="41">
        <v>41</v>
      </c>
      <c r="AB1781" s="41">
        <v>17</v>
      </c>
      <c r="AC1781" s="41">
        <v>5</v>
      </c>
      <c r="AD1781" s="41">
        <v>2</v>
      </c>
      <c r="AE1781" s="41">
        <v>0</v>
      </c>
      <c r="AF1781" s="41">
        <v>0</v>
      </c>
      <c r="AG1781" s="41">
        <v>0</v>
      </c>
      <c r="AH1781" s="41">
        <v>0</v>
      </c>
      <c r="AI1781" s="23">
        <v>32.97</v>
      </c>
    </row>
    <row r="1782" spans="1:35">
      <c r="A1782">
        <v>61200</v>
      </c>
      <c r="B1782" s="41">
        <v>106</v>
      </c>
      <c r="C1782" s="41">
        <v>5</v>
      </c>
      <c r="D1782" s="19">
        <v>106.8</v>
      </c>
      <c r="E1782" s="23">
        <v>5</v>
      </c>
      <c r="F1782" s="41">
        <v>402</v>
      </c>
      <c r="G1782" s="41">
        <v>211</v>
      </c>
      <c r="H1782" s="41">
        <v>134</v>
      </c>
      <c r="I1782" s="41">
        <v>79</v>
      </c>
      <c r="J1782" s="41">
        <v>44</v>
      </c>
      <c r="K1782" s="41">
        <v>14</v>
      </c>
      <c r="L1782" s="41">
        <v>8</v>
      </c>
      <c r="M1782" s="41">
        <v>8</v>
      </c>
      <c r="N1782" s="41">
        <v>2</v>
      </c>
      <c r="O1782" s="41">
        <v>0</v>
      </c>
      <c r="P1782" s="41">
        <v>0</v>
      </c>
      <c r="Q1782" s="41">
        <v>0</v>
      </c>
      <c r="R1782" s="41">
        <v>0</v>
      </c>
      <c r="S1782">
        <v>0</v>
      </c>
      <c r="T1782" s="41">
        <v>2</v>
      </c>
      <c r="U1782" s="41">
        <v>902</v>
      </c>
      <c r="V1782" s="41">
        <v>500</v>
      </c>
      <c r="W1782" s="41">
        <v>289</v>
      </c>
      <c r="X1782" s="41">
        <v>155</v>
      </c>
      <c r="Y1782" s="41">
        <v>76</v>
      </c>
      <c r="Z1782" s="41">
        <v>32</v>
      </c>
      <c r="AA1782" s="41">
        <v>18</v>
      </c>
      <c r="AB1782" s="41">
        <v>10</v>
      </c>
      <c r="AC1782" s="41">
        <v>2</v>
      </c>
      <c r="AD1782" s="41">
        <v>0</v>
      </c>
      <c r="AE1782" s="41">
        <v>0</v>
      </c>
      <c r="AF1782" s="41">
        <v>0</v>
      </c>
      <c r="AG1782" s="41">
        <v>0</v>
      </c>
      <c r="AH1782" s="41">
        <v>0</v>
      </c>
      <c r="AI1782" s="23">
        <v>32.04</v>
      </c>
    </row>
    <row r="1783" spans="1:35">
      <c r="A1783">
        <v>61200</v>
      </c>
      <c r="B1783" s="41">
        <v>106</v>
      </c>
      <c r="C1783" s="41">
        <v>6</v>
      </c>
      <c r="D1783" s="19">
        <v>106.85</v>
      </c>
      <c r="E1783" s="23">
        <v>5</v>
      </c>
      <c r="F1783" s="41">
        <v>168</v>
      </c>
      <c r="G1783" s="41">
        <v>106</v>
      </c>
      <c r="H1783" s="41">
        <v>97</v>
      </c>
      <c r="I1783" s="41">
        <v>58</v>
      </c>
      <c r="J1783" s="41">
        <v>37</v>
      </c>
      <c r="K1783" s="41">
        <v>32</v>
      </c>
      <c r="L1783" s="41">
        <v>19</v>
      </c>
      <c r="M1783" s="41">
        <v>12</v>
      </c>
      <c r="N1783" s="41">
        <v>4</v>
      </c>
      <c r="O1783" s="41">
        <v>6</v>
      </c>
      <c r="P1783" s="41">
        <v>1</v>
      </c>
      <c r="Q1783" s="41">
        <v>1</v>
      </c>
      <c r="R1783" s="41">
        <v>1</v>
      </c>
      <c r="S1783">
        <v>0</v>
      </c>
      <c r="T1783" s="41">
        <v>2</v>
      </c>
      <c r="U1783" s="41">
        <v>542</v>
      </c>
      <c r="V1783" s="41">
        <v>374</v>
      </c>
      <c r="W1783" s="41">
        <v>268</v>
      </c>
      <c r="X1783" s="41">
        <v>171</v>
      </c>
      <c r="Y1783" s="41">
        <v>113</v>
      </c>
      <c r="Z1783" s="41">
        <v>76</v>
      </c>
      <c r="AA1783" s="41">
        <v>44</v>
      </c>
      <c r="AB1783" s="41">
        <v>25</v>
      </c>
      <c r="AC1783" s="41">
        <v>13</v>
      </c>
      <c r="AD1783" s="41">
        <v>9</v>
      </c>
      <c r="AE1783" s="41">
        <v>3</v>
      </c>
      <c r="AF1783" s="41">
        <v>2</v>
      </c>
      <c r="AG1783" s="41">
        <v>1</v>
      </c>
      <c r="AH1783" s="41">
        <v>0</v>
      </c>
      <c r="AI1783" s="23">
        <v>49.45</v>
      </c>
    </row>
    <row r="1784" spans="1:35">
      <c r="A1784">
        <v>61200</v>
      </c>
      <c r="B1784" s="41">
        <v>106</v>
      </c>
      <c r="C1784" s="41">
        <v>7</v>
      </c>
      <c r="D1784" s="19">
        <v>106.9</v>
      </c>
      <c r="E1784" s="23">
        <v>5</v>
      </c>
      <c r="F1784" s="41">
        <v>133</v>
      </c>
      <c r="G1784" s="41">
        <v>73</v>
      </c>
      <c r="H1784" s="41">
        <v>52</v>
      </c>
      <c r="I1784" s="41">
        <v>21</v>
      </c>
      <c r="J1784" s="41">
        <v>15</v>
      </c>
      <c r="K1784" s="41">
        <v>8</v>
      </c>
      <c r="L1784" s="41">
        <v>7</v>
      </c>
      <c r="M1784" s="41">
        <v>2</v>
      </c>
      <c r="N1784" s="41">
        <v>0</v>
      </c>
      <c r="O1784" s="41">
        <v>1</v>
      </c>
      <c r="P1784" s="41">
        <v>1</v>
      </c>
      <c r="Q1784" s="41">
        <v>0</v>
      </c>
      <c r="R1784" s="41">
        <v>3</v>
      </c>
      <c r="S1784">
        <v>1</v>
      </c>
      <c r="T1784" s="41">
        <v>2</v>
      </c>
      <c r="U1784" s="41">
        <v>317</v>
      </c>
      <c r="V1784" s="41">
        <v>184</v>
      </c>
      <c r="W1784" s="41">
        <v>111</v>
      </c>
      <c r="X1784" s="41">
        <v>59</v>
      </c>
      <c r="Y1784" s="41">
        <v>38</v>
      </c>
      <c r="Z1784" s="41">
        <v>23</v>
      </c>
      <c r="AA1784" s="41">
        <v>15</v>
      </c>
      <c r="AB1784" s="41">
        <v>8</v>
      </c>
      <c r="AC1784" s="41">
        <v>6</v>
      </c>
      <c r="AD1784" s="41">
        <v>6</v>
      </c>
      <c r="AE1784" s="41">
        <v>5</v>
      </c>
      <c r="AF1784" s="41">
        <v>4</v>
      </c>
      <c r="AG1784" s="41">
        <v>4</v>
      </c>
      <c r="AH1784" s="41">
        <v>1</v>
      </c>
      <c r="AI1784" s="23">
        <v>35.020000000000003</v>
      </c>
    </row>
    <row r="1785" spans="1:35">
      <c r="A1785">
        <v>61200</v>
      </c>
      <c r="B1785" s="41">
        <v>106</v>
      </c>
      <c r="C1785" s="41">
        <v>8</v>
      </c>
      <c r="D1785" s="19">
        <v>106.95</v>
      </c>
      <c r="E1785" s="23">
        <v>5</v>
      </c>
      <c r="F1785" s="41">
        <v>139</v>
      </c>
      <c r="G1785" s="41">
        <v>71</v>
      </c>
      <c r="H1785" s="41">
        <v>52</v>
      </c>
      <c r="I1785" s="41">
        <v>36</v>
      </c>
      <c r="J1785" s="41">
        <v>18</v>
      </c>
      <c r="K1785" s="41">
        <v>15</v>
      </c>
      <c r="L1785" s="41">
        <v>6</v>
      </c>
      <c r="M1785" s="41">
        <v>5</v>
      </c>
      <c r="N1785" s="41">
        <v>0</v>
      </c>
      <c r="O1785" s="41">
        <v>0</v>
      </c>
      <c r="P1785" s="41">
        <v>0</v>
      </c>
      <c r="Q1785" s="41">
        <v>0</v>
      </c>
      <c r="R1785" s="41">
        <v>0</v>
      </c>
      <c r="S1785">
        <v>0</v>
      </c>
      <c r="T1785" s="41">
        <v>2</v>
      </c>
      <c r="U1785" s="41">
        <v>342</v>
      </c>
      <c r="V1785" s="41">
        <v>203</v>
      </c>
      <c r="W1785" s="41">
        <v>132</v>
      </c>
      <c r="X1785" s="41">
        <v>80</v>
      </c>
      <c r="Y1785" s="41">
        <v>44</v>
      </c>
      <c r="Z1785" s="41">
        <v>26</v>
      </c>
      <c r="AA1785" s="41">
        <v>11</v>
      </c>
      <c r="AB1785" s="41">
        <v>5</v>
      </c>
      <c r="AC1785" s="41">
        <v>0</v>
      </c>
      <c r="AD1785" s="41">
        <v>0</v>
      </c>
      <c r="AE1785" s="41">
        <v>0</v>
      </c>
      <c r="AF1785" s="41">
        <v>0</v>
      </c>
      <c r="AG1785" s="41">
        <v>0</v>
      </c>
      <c r="AH1785" s="41">
        <v>0</v>
      </c>
      <c r="AI1785" s="23">
        <v>38.6</v>
      </c>
    </row>
    <row r="1786" spans="1:35">
      <c r="A1786">
        <v>61200</v>
      </c>
      <c r="B1786" s="41">
        <v>106</v>
      </c>
      <c r="C1786" s="41">
        <v>9</v>
      </c>
      <c r="D1786" s="19">
        <v>107</v>
      </c>
      <c r="E1786" s="23">
        <v>5</v>
      </c>
      <c r="F1786" s="41">
        <v>359</v>
      </c>
      <c r="G1786" s="41">
        <v>211</v>
      </c>
      <c r="H1786" s="41">
        <v>107</v>
      </c>
      <c r="I1786" s="41">
        <v>62</v>
      </c>
      <c r="J1786" s="41">
        <v>34</v>
      </c>
      <c r="K1786" s="41">
        <v>11</v>
      </c>
      <c r="L1786" s="41">
        <v>3</v>
      </c>
      <c r="M1786" s="41">
        <v>2</v>
      </c>
      <c r="N1786" s="41">
        <v>0</v>
      </c>
      <c r="O1786" s="41">
        <v>1</v>
      </c>
      <c r="P1786" s="41">
        <v>0</v>
      </c>
      <c r="Q1786" s="41">
        <v>0</v>
      </c>
      <c r="R1786" s="41">
        <v>0</v>
      </c>
      <c r="S1786">
        <v>0</v>
      </c>
      <c r="T1786" s="41">
        <v>2</v>
      </c>
      <c r="U1786" s="41">
        <v>790</v>
      </c>
      <c r="V1786" s="41">
        <v>431</v>
      </c>
      <c r="W1786" s="41">
        <v>220</v>
      </c>
      <c r="X1786" s="41">
        <v>113</v>
      </c>
      <c r="Y1786" s="41">
        <v>51</v>
      </c>
      <c r="Z1786" s="41">
        <v>17</v>
      </c>
      <c r="AA1786" s="41">
        <v>6</v>
      </c>
      <c r="AB1786" s="41">
        <v>3</v>
      </c>
      <c r="AC1786" s="41">
        <v>1</v>
      </c>
      <c r="AD1786" s="41">
        <v>1</v>
      </c>
      <c r="AE1786" s="41">
        <v>0</v>
      </c>
      <c r="AF1786" s="41">
        <v>0</v>
      </c>
      <c r="AG1786" s="41">
        <v>0</v>
      </c>
      <c r="AH1786" s="41">
        <v>0</v>
      </c>
      <c r="AI1786" s="23">
        <v>27.85</v>
      </c>
    </row>
    <row r="1787" spans="1:35">
      <c r="A1787">
        <v>61200</v>
      </c>
      <c r="B1787" s="41">
        <v>106</v>
      </c>
      <c r="C1787" s="41">
        <v>10</v>
      </c>
      <c r="D1787" s="19">
        <v>107.05</v>
      </c>
      <c r="E1787" s="23">
        <v>5</v>
      </c>
      <c r="F1787" s="41">
        <v>397</v>
      </c>
      <c r="G1787" s="41">
        <v>203</v>
      </c>
      <c r="H1787" s="41">
        <v>136</v>
      </c>
      <c r="I1787" s="41">
        <v>56</v>
      </c>
      <c r="J1787" s="41">
        <v>25</v>
      </c>
      <c r="K1787" s="41">
        <v>6</v>
      </c>
      <c r="L1787" s="41">
        <v>3</v>
      </c>
      <c r="M1787" s="41">
        <v>3</v>
      </c>
      <c r="N1787" s="41">
        <v>1</v>
      </c>
      <c r="O1787" s="41">
        <v>0</v>
      </c>
      <c r="P1787" s="41">
        <v>0</v>
      </c>
      <c r="Q1787" s="41">
        <v>0</v>
      </c>
      <c r="R1787" s="41">
        <v>1</v>
      </c>
      <c r="S1787">
        <v>0</v>
      </c>
      <c r="T1787" s="41">
        <v>2</v>
      </c>
      <c r="U1787" s="41">
        <v>831</v>
      </c>
      <c r="V1787" s="41">
        <v>434</v>
      </c>
      <c r="W1787" s="41">
        <v>231</v>
      </c>
      <c r="X1787" s="41">
        <v>95</v>
      </c>
      <c r="Y1787" s="41">
        <v>39</v>
      </c>
      <c r="Z1787" s="41">
        <v>14</v>
      </c>
      <c r="AA1787" s="41">
        <v>8</v>
      </c>
      <c r="AB1787" s="41">
        <v>5</v>
      </c>
      <c r="AC1787" s="41">
        <v>2</v>
      </c>
      <c r="AD1787" s="41">
        <v>1</v>
      </c>
      <c r="AE1787" s="41">
        <v>1</v>
      </c>
      <c r="AF1787" s="41">
        <v>1</v>
      </c>
      <c r="AG1787" s="41">
        <v>1</v>
      </c>
      <c r="AH1787" s="41">
        <v>0</v>
      </c>
      <c r="AI1787" s="23">
        <v>27.8</v>
      </c>
    </row>
    <row r="1788" spans="1:35">
      <c r="A1788">
        <v>61200</v>
      </c>
      <c r="B1788" s="41">
        <v>106</v>
      </c>
      <c r="C1788" s="41">
        <v>11</v>
      </c>
      <c r="D1788" s="19">
        <v>107.1</v>
      </c>
      <c r="E1788" s="23">
        <v>5</v>
      </c>
      <c r="F1788" s="41">
        <v>1098</v>
      </c>
      <c r="G1788" s="41">
        <v>602</v>
      </c>
      <c r="H1788" s="41">
        <v>404</v>
      </c>
      <c r="I1788" s="41">
        <v>160</v>
      </c>
      <c r="J1788" s="41">
        <v>61</v>
      </c>
      <c r="K1788" s="41">
        <v>17</v>
      </c>
      <c r="L1788" s="41">
        <v>7</v>
      </c>
      <c r="M1788" s="41">
        <v>0</v>
      </c>
      <c r="N1788" s="41">
        <v>1</v>
      </c>
      <c r="O1788" s="41">
        <v>1</v>
      </c>
      <c r="P1788" s="41">
        <v>2</v>
      </c>
      <c r="Q1788" s="41">
        <v>0</v>
      </c>
      <c r="R1788" s="41">
        <v>0</v>
      </c>
      <c r="S1788">
        <v>0</v>
      </c>
      <c r="T1788" s="41">
        <v>2</v>
      </c>
      <c r="U1788" s="41">
        <v>2353</v>
      </c>
      <c r="V1788" s="41">
        <v>1255</v>
      </c>
      <c r="W1788" s="41">
        <v>653</v>
      </c>
      <c r="X1788" s="41">
        <v>249</v>
      </c>
      <c r="Y1788" s="41">
        <v>89</v>
      </c>
      <c r="Z1788" s="41">
        <v>28</v>
      </c>
      <c r="AA1788" s="41">
        <v>11</v>
      </c>
      <c r="AB1788" s="41">
        <v>4</v>
      </c>
      <c r="AC1788" s="41">
        <v>4</v>
      </c>
      <c r="AD1788" s="41">
        <v>3</v>
      </c>
      <c r="AE1788" s="41">
        <v>2</v>
      </c>
      <c r="AF1788" s="41">
        <v>0</v>
      </c>
      <c r="AG1788" s="41">
        <v>0</v>
      </c>
      <c r="AH1788" s="41">
        <v>0</v>
      </c>
      <c r="AI1788" s="23">
        <v>27.75</v>
      </c>
    </row>
    <row r="1789" spans="1:35">
      <c r="A1789">
        <v>61200</v>
      </c>
      <c r="B1789" s="41">
        <v>106</v>
      </c>
      <c r="C1789" s="41">
        <v>12</v>
      </c>
      <c r="D1789" s="19">
        <v>107.15</v>
      </c>
      <c r="E1789" s="23">
        <v>5</v>
      </c>
      <c r="F1789" s="41">
        <v>606</v>
      </c>
      <c r="G1789" s="41">
        <v>325</v>
      </c>
      <c r="H1789" s="41">
        <v>208</v>
      </c>
      <c r="I1789" s="41">
        <v>69</v>
      </c>
      <c r="J1789" s="41">
        <v>31</v>
      </c>
      <c r="K1789" s="41">
        <v>8</v>
      </c>
      <c r="L1789" s="41">
        <v>3</v>
      </c>
      <c r="M1789" s="41">
        <v>1</v>
      </c>
      <c r="N1789" s="41">
        <v>2</v>
      </c>
      <c r="O1789" s="41">
        <v>0</v>
      </c>
      <c r="P1789" s="41">
        <v>0</v>
      </c>
      <c r="Q1789" s="41">
        <v>0</v>
      </c>
      <c r="R1789" s="41">
        <v>0</v>
      </c>
      <c r="S1789">
        <v>0</v>
      </c>
      <c r="T1789" s="41">
        <v>2</v>
      </c>
      <c r="U1789" s="41">
        <v>1253</v>
      </c>
      <c r="V1789" s="41">
        <v>647</v>
      </c>
      <c r="W1789" s="41">
        <v>322</v>
      </c>
      <c r="X1789" s="41">
        <v>114</v>
      </c>
      <c r="Y1789" s="41">
        <v>45</v>
      </c>
      <c r="Z1789" s="41">
        <v>14</v>
      </c>
      <c r="AA1789" s="41">
        <v>6</v>
      </c>
      <c r="AB1789" s="41">
        <v>3</v>
      </c>
      <c r="AC1789" s="41">
        <v>2</v>
      </c>
      <c r="AD1789" s="41">
        <v>0</v>
      </c>
      <c r="AE1789" s="41">
        <v>0</v>
      </c>
      <c r="AF1789" s="41">
        <v>0</v>
      </c>
      <c r="AG1789" s="41">
        <v>0</v>
      </c>
      <c r="AH1789" s="41">
        <v>0</v>
      </c>
      <c r="AI1789" s="23">
        <v>25.7</v>
      </c>
    </row>
    <row r="1790" spans="1:35">
      <c r="A1790">
        <v>61200</v>
      </c>
      <c r="B1790" s="41">
        <v>106</v>
      </c>
      <c r="C1790" s="41">
        <v>13</v>
      </c>
      <c r="D1790" s="19">
        <v>107.2</v>
      </c>
      <c r="E1790" s="23">
        <v>5</v>
      </c>
      <c r="F1790" s="41">
        <v>334</v>
      </c>
      <c r="G1790" s="41">
        <v>81</v>
      </c>
      <c r="H1790" s="41">
        <v>40</v>
      </c>
      <c r="I1790" s="41">
        <v>29</v>
      </c>
      <c r="J1790" s="41">
        <v>22</v>
      </c>
      <c r="K1790" s="41">
        <v>15</v>
      </c>
      <c r="L1790" s="41">
        <v>4</v>
      </c>
      <c r="M1790" s="41">
        <v>4</v>
      </c>
      <c r="N1790" s="41">
        <v>1</v>
      </c>
      <c r="O1790" s="41">
        <v>0</v>
      </c>
      <c r="P1790" s="41">
        <v>0</v>
      </c>
      <c r="Q1790" s="41">
        <v>0</v>
      </c>
      <c r="R1790" s="41">
        <v>0</v>
      </c>
      <c r="S1790">
        <v>0</v>
      </c>
      <c r="T1790" s="41">
        <v>2</v>
      </c>
      <c r="U1790" s="41">
        <v>530</v>
      </c>
      <c r="V1790" s="41">
        <v>196</v>
      </c>
      <c r="W1790" s="41">
        <v>115</v>
      </c>
      <c r="X1790" s="41">
        <v>75</v>
      </c>
      <c r="Y1790" s="41">
        <v>46</v>
      </c>
      <c r="Z1790" s="41">
        <v>24</v>
      </c>
      <c r="AA1790" s="41">
        <v>9</v>
      </c>
      <c r="AB1790" s="41">
        <v>5</v>
      </c>
      <c r="AC1790" s="41">
        <v>1</v>
      </c>
      <c r="AD1790" s="41">
        <v>0</v>
      </c>
      <c r="AE1790" s="41">
        <v>0</v>
      </c>
      <c r="AF1790" s="41">
        <v>0</v>
      </c>
      <c r="AG1790" s="41">
        <v>0</v>
      </c>
      <c r="AH1790" s="41">
        <v>0</v>
      </c>
      <c r="AI1790" s="23">
        <v>21.7</v>
      </c>
    </row>
    <row r="1791" spans="1:35">
      <c r="A1791">
        <v>61200</v>
      </c>
      <c r="B1791" s="41">
        <v>106</v>
      </c>
      <c r="C1791" s="41">
        <v>14</v>
      </c>
      <c r="D1791" s="19">
        <v>107.25</v>
      </c>
      <c r="E1791" s="23">
        <v>5</v>
      </c>
      <c r="F1791" s="41">
        <v>141</v>
      </c>
      <c r="G1791" s="41">
        <v>72</v>
      </c>
      <c r="H1791" s="41">
        <v>54</v>
      </c>
      <c r="I1791" s="41">
        <v>29</v>
      </c>
      <c r="J1791" s="41">
        <v>15</v>
      </c>
      <c r="K1791" s="41">
        <v>6</v>
      </c>
      <c r="L1791" s="41">
        <v>5</v>
      </c>
      <c r="M1791" s="41">
        <v>5</v>
      </c>
      <c r="N1791" s="41">
        <v>4</v>
      </c>
      <c r="O1791" s="41">
        <v>0</v>
      </c>
      <c r="P1791" s="41">
        <v>1</v>
      </c>
      <c r="Q1791" s="41">
        <v>0</v>
      </c>
      <c r="R1791" s="41">
        <v>0</v>
      </c>
      <c r="S1791">
        <v>0</v>
      </c>
      <c r="T1791" s="41">
        <v>2</v>
      </c>
      <c r="U1791" s="41">
        <v>332</v>
      </c>
      <c r="V1791" s="41">
        <v>191</v>
      </c>
      <c r="W1791" s="41">
        <v>119</v>
      </c>
      <c r="X1791" s="41">
        <v>65</v>
      </c>
      <c r="Y1791" s="41">
        <v>36</v>
      </c>
      <c r="Z1791" s="41">
        <v>21</v>
      </c>
      <c r="AA1791" s="41">
        <v>15</v>
      </c>
      <c r="AB1791" s="41">
        <v>10</v>
      </c>
      <c r="AC1791" s="41">
        <v>5</v>
      </c>
      <c r="AD1791" s="41">
        <v>1</v>
      </c>
      <c r="AE1791" s="41">
        <v>1</v>
      </c>
      <c r="AF1791" s="41">
        <v>0</v>
      </c>
      <c r="AG1791" s="41">
        <v>0</v>
      </c>
      <c r="AH1791" s="41">
        <v>0</v>
      </c>
      <c r="AI1791" s="23">
        <v>35.840000000000003</v>
      </c>
    </row>
    <row r="1792" spans="1:35">
      <c r="A1792">
        <v>61200</v>
      </c>
      <c r="B1792" s="41">
        <v>106</v>
      </c>
      <c r="C1792" s="41">
        <v>15</v>
      </c>
      <c r="D1792" s="19">
        <v>107.3</v>
      </c>
      <c r="E1792" s="23">
        <v>5</v>
      </c>
      <c r="F1792" s="41">
        <v>125</v>
      </c>
      <c r="G1792" s="41">
        <v>58</v>
      </c>
      <c r="H1792" s="41">
        <v>46</v>
      </c>
      <c r="I1792" s="41">
        <v>19</v>
      </c>
      <c r="J1792" s="41">
        <v>9</v>
      </c>
      <c r="K1792" s="41">
        <v>5</v>
      </c>
      <c r="L1792" s="41">
        <v>3</v>
      </c>
      <c r="M1792" s="41">
        <v>2</v>
      </c>
      <c r="N1792" s="41">
        <v>1</v>
      </c>
      <c r="O1792" s="41">
        <v>1</v>
      </c>
      <c r="P1792" s="41">
        <v>0</v>
      </c>
      <c r="Q1792" s="41">
        <v>0</v>
      </c>
      <c r="R1792" s="41">
        <v>0</v>
      </c>
      <c r="S1792">
        <v>0</v>
      </c>
      <c r="T1792" s="41">
        <v>2</v>
      </c>
      <c r="U1792" s="41">
        <v>269</v>
      </c>
      <c r="V1792" s="41">
        <v>144</v>
      </c>
      <c r="W1792" s="41">
        <v>86</v>
      </c>
      <c r="X1792" s="41">
        <v>40</v>
      </c>
      <c r="Y1792" s="41">
        <v>21</v>
      </c>
      <c r="Z1792" s="41">
        <v>12</v>
      </c>
      <c r="AA1792" s="41">
        <v>7</v>
      </c>
      <c r="AB1792" s="41">
        <v>4</v>
      </c>
      <c r="AC1792" s="41">
        <v>2</v>
      </c>
      <c r="AD1792" s="41">
        <v>1</v>
      </c>
      <c r="AE1792" s="41">
        <v>0</v>
      </c>
      <c r="AF1792" s="41">
        <v>0</v>
      </c>
      <c r="AG1792" s="41">
        <v>0</v>
      </c>
      <c r="AH1792" s="41">
        <v>0</v>
      </c>
      <c r="AI1792" s="23">
        <v>31.97</v>
      </c>
    </row>
    <row r="1793" spans="1:35">
      <c r="A1793">
        <v>61200</v>
      </c>
      <c r="B1793" s="41">
        <v>106</v>
      </c>
      <c r="C1793" s="41">
        <v>16</v>
      </c>
      <c r="D1793" s="19">
        <v>107.35</v>
      </c>
      <c r="E1793" s="23">
        <v>5</v>
      </c>
      <c r="F1793" s="41">
        <v>471</v>
      </c>
      <c r="G1793" s="41">
        <v>238</v>
      </c>
      <c r="H1793" s="41">
        <v>135</v>
      </c>
      <c r="I1793" s="41">
        <v>51</v>
      </c>
      <c r="J1793" s="41">
        <v>13</v>
      </c>
      <c r="K1793" s="41">
        <v>6</v>
      </c>
      <c r="L1793" s="41">
        <v>3</v>
      </c>
      <c r="M1793" s="41">
        <v>2</v>
      </c>
      <c r="N1793" s="41">
        <v>2</v>
      </c>
      <c r="O1793" s="41">
        <v>0</v>
      </c>
      <c r="P1793" s="41">
        <v>0</v>
      </c>
      <c r="Q1793" s="41">
        <v>0</v>
      </c>
      <c r="R1793" s="41">
        <v>0</v>
      </c>
      <c r="S1793">
        <v>0</v>
      </c>
      <c r="T1793" s="41">
        <v>2</v>
      </c>
      <c r="U1793" s="41">
        <v>921</v>
      </c>
      <c r="V1793" s="41">
        <v>450</v>
      </c>
      <c r="W1793" s="41">
        <v>212</v>
      </c>
      <c r="X1793" s="41">
        <v>77</v>
      </c>
      <c r="Y1793" s="41">
        <v>26</v>
      </c>
      <c r="Z1793" s="41">
        <v>13</v>
      </c>
      <c r="AA1793" s="41">
        <v>7</v>
      </c>
      <c r="AB1793" s="41">
        <v>4</v>
      </c>
      <c r="AC1793" s="41">
        <v>2</v>
      </c>
      <c r="AD1793" s="41">
        <v>0</v>
      </c>
      <c r="AE1793" s="41">
        <v>0</v>
      </c>
      <c r="AF1793" s="41">
        <v>0</v>
      </c>
      <c r="AG1793" s="41">
        <v>0</v>
      </c>
      <c r="AH1793" s="41">
        <v>0</v>
      </c>
      <c r="AI1793" s="23">
        <v>23.02</v>
      </c>
    </row>
    <row r="1794" spans="1:35">
      <c r="A1794">
        <v>61200</v>
      </c>
      <c r="B1794" s="41">
        <v>106</v>
      </c>
      <c r="C1794" s="41">
        <v>17</v>
      </c>
      <c r="D1794" s="19">
        <v>107.4</v>
      </c>
      <c r="E1794" s="23">
        <v>5</v>
      </c>
      <c r="F1794" s="41">
        <v>294</v>
      </c>
      <c r="G1794" s="41">
        <v>182</v>
      </c>
      <c r="H1794" s="41">
        <v>101</v>
      </c>
      <c r="I1794" s="41">
        <v>53</v>
      </c>
      <c r="J1794" s="41">
        <v>23</v>
      </c>
      <c r="K1794" s="41">
        <v>19</v>
      </c>
      <c r="L1794" s="41">
        <v>5</v>
      </c>
      <c r="M1794" s="41">
        <v>4</v>
      </c>
      <c r="N1794" s="41">
        <v>3</v>
      </c>
      <c r="O1794" s="41">
        <v>0</v>
      </c>
      <c r="P1794" s="41">
        <v>0</v>
      </c>
      <c r="Q1794" s="41">
        <v>0</v>
      </c>
      <c r="R1794" s="41">
        <v>1</v>
      </c>
      <c r="S1794">
        <v>0</v>
      </c>
      <c r="T1794" s="41">
        <v>2</v>
      </c>
      <c r="U1794" s="41">
        <v>685</v>
      </c>
      <c r="V1794" s="41">
        <v>391</v>
      </c>
      <c r="W1794" s="41">
        <v>209</v>
      </c>
      <c r="X1794" s="41">
        <v>108</v>
      </c>
      <c r="Y1794" s="41">
        <v>55</v>
      </c>
      <c r="Z1794" s="41">
        <v>32</v>
      </c>
      <c r="AA1794" s="41">
        <v>13</v>
      </c>
      <c r="AB1794" s="41">
        <v>8</v>
      </c>
      <c r="AC1794" s="41">
        <v>4</v>
      </c>
      <c r="AD1794" s="41">
        <v>1</v>
      </c>
      <c r="AE1794" s="41">
        <v>1</v>
      </c>
      <c r="AF1794" s="41">
        <v>1</v>
      </c>
      <c r="AG1794" s="41">
        <v>1</v>
      </c>
      <c r="AH1794" s="41">
        <v>0</v>
      </c>
      <c r="AI1794" s="23">
        <v>30.51</v>
      </c>
    </row>
    <row r="1795" spans="1:35">
      <c r="A1795">
        <v>61200</v>
      </c>
      <c r="B1795" s="41">
        <v>106</v>
      </c>
      <c r="C1795" s="41">
        <v>18</v>
      </c>
      <c r="D1795" s="19">
        <v>107.45</v>
      </c>
      <c r="E1795" s="23">
        <v>5</v>
      </c>
      <c r="F1795" s="41">
        <v>111</v>
      </c>
      <c r="G1795" s="41">
        <v>51</v>
      </c>
      <c r="H1795" s="41">
        <v>31</v>
      </c>
      <c r="I1795" s="41">
        <v>27</v>
      </c>
      <c r="J1795" s="41">
        <v>8</v>
      </c>
      <c r="K1795" s="41">
        <v>5</v>
      </c>
      <c r="L1795" s="41">
        <v>5</v>
      </c>
      <c r="M1795" s="41">
        <v>3</v>
      </c>
      <c r="N1795" s="41">
        <v>1</v>
      </c>
      <c r="O1795" s="41">
        <v>0</v>
      </c>
      <c r="P1795" s="41">
        <v>2</v>
      </c>
      <c r="Q1795" s="41">
        <v>0</v>
      </c>
      <c r="R1795" s="41">
        <v>0</v>
      </c>
      <c r="S1795">
        <v>0</v>
      </c>
      <c r="T1795" s="41">
        <v>2</v>
      </c>
      <c r="U1795" s="41">
        <v>244</v>
      </c>
      <c r="V1795" s="41">
        <v>133</v>
      </c>
      <c r="W1795" s="41">
        <v>82</v>
      </c>
      <c r="X1795" s="41">
        <v>51</v>
      </c>
      <c r="Y1795" s="41">
        <v>24</v>
      </c>
      <c r="Z1795" s="41">
        <v>16</v>
      </c>
      <c r="AA1795" s="41">
        <v>11</v>
      </c>
      <c r="AB1795" s="41">
        <v>6</v>
      </c>
      <c r="AC1795" s="41">
        <v>3</v>
      </c>
      <c r="AD1795" s="41">
        <v>2</v>
      </c>
      <c r="AE1795" s="41">
        <v>2</v>
      </c>
      <c r="AF1795" s="41">
        <v>0</v>
      </c>
      <c r="AG1795" s="41">
        <v>0</v>
      </c>
      <c r="AH1795" s="41">
        <v>0</v>
      </c>
      <c r="AI1795" s="23">
        <v>33.61</v>
      </c>
    </row>
    <row r="1796" spans="1:35">
      <c r="A1796">
        <v>61200</v>
      </c>
      <c r="B1796" s="41">
        <v>106</v>
      </c>
      <c r="C1796" s="41">
        <v>19</v>
      </c>
      <c r="D1796" s="19">
        <v>107.5</v>
      </c>
      <c r="E1796" s="23">
        <v>5</v>
      </c>
      <c r="F1796" s="41">
        <v>99</v>
      </c>
      <c r="G1796" s="41">
        <v>56</v>
      </c>
      <c r="H1796" s="41">
        <v>34</v>
      </c>
      <c r="I1796" s="41">
        <v>19</v>
      </c>
      <c r="J1796" s="41">
        <v>11</v>
      </c>
      <c r="K1796" s="41">
        <v>5</v>
      </c>
      <c r="L1796" s="41">
        <v>2</v>
      </c>
      <c r="M1796" s="41">
        <v>0</v>
      </c>
      <c r="N1796" s="41">
        <v>1</v>
      </c>
      <c r="O1796" s="41">
        <v>0</v>
      </c>
      <c r="P1796" s="41">
        <v>0</v>
      </c>
      <c r="Q1796" s="41">
        <v>1</v>
      </c>
      <c r="R1796" s="41">
        <v>0</v>
      </c>
      <c r="S1796">
        <v>0</v>
      </c>
      <c r="T1796" s="41">
        <v>2</v>
      </c>
      <c r="U1796" s="41">
        <v>228</v>
      </c>
      <c r="V1796" s="41">
        <v>129</v>
      </c>
      <c r="W1796" s="41">
        <v>73</v>
      </c>
      <c r="X1796" s="41">
        <v>39</v>
      </c>
      <c r="Y1796" s="41">
        <v>20</v>
      </c>
      <c r="Z1796" s="41">
        <v>9</v>
      </c>
      <c r="AA1796" s="41">
        <v>4</v>
      </c>
      <c r="AB1796" s="41">
        <v>2</v>
      </c>
      <c r="AC1796" s="41">
        <v>2</v>
      </c>
      <c r="AD1796" s="41">
        <v>1</v>
      </c>
      <c r="AE1796" s="41">
        <v>1</v>
      </c>
      <c r="AF1796" s="41">
        <v>1</v>
      </c>
      <c r="AG1796" s="41">
        <v>0</v>
      </c>
      <c r="AH1796" s="41">
        <v>0</v>
      </c>
      <c r="AI1796" s="23">
        <v>32.020000000000003</v>
      </c>
    </row>
    <row r="1797" spans="1:35">
      <c r="A1797">
        <v>61200</v>
      </c>
      <c r="B1797" s="41">
        <v>106</v>
      </c>
      <c r="C1797" s="41">
        <v>20</v>
      </c>
      <c r="D1797" s="19">
        <v>107.55</v>
      </c>
      <c r="E1797" s="23">
        <v>4</v>
      </c>
      <c r="F1797" s="41">
        <v>202</v>
      </c>
      <c r="G1797" s="41">
        <v>130</v>
      </c>
      <c r="H1797" s="41">
        <v>93</v>
      </c>
      <c r="I1797" s="41">
        <v>72</v>
      </c>
      <c r="J1797" s="41">
        <v>64</v>
      </c>
      <c r="K1797" s="41">
        <v>31</v>
      </c>
      <c r="L1797" s="41">
        <v>29</v>
      </c>
      <c r="M1797" s="41">
        <v>25</v>
      </c>
      <c r="N1797" s="41">
        <v>25</v>
      </c>
      <c r="O1797" s="41">
        <v>5</v>
      </c>
      <c r="P1797" s="41">
        <v>1</v>
      </c>
      <c r="Q1797" s="41">
        <v>1</v>
      </c>
      <c r="R1797" s="41">
        <v>1</v>
      </c>
      <c r="S1797">
        <v>0</v>
      </c>
      <c r="T1797" s="41">
        <v>2</v>
      </c>
      <c r="U1797" s="41">
        <v>679</v>
      </c>
      <c r="V1797" s="41">
        <v>477</v>
      </c>
      <c r="W1797" s="41">
        <v>347</v>
      </c>
      <c r="X1797" s="41">
        <v>254</v>
      </c>
      <c r="Y1797" s="41">
        <v>182</v>
      </c>
      <c r="Z1797" s="41">
        <v>118</v>
      </c>
      <c r="AA1797" s="41">
        <v>87</v>
      </c>
      <c r="AB1797" s="41">
        <v>58</v>
      </c>
      <c r="AC1797" s="41">
        <v>33</v>
      </c>
      <c r="AD1797" s="41">
        <v>8</v>
      </c>
      <c r="AE1797" s="41">
        <v>3</v>
      </c>
      <c r="AF1797" s="41">
        <v>2</v>
      </c>
      <c r="AG1797" s="41">
        <v>1</v>
      </c>
      <c r="AH1797" s="41">
        <v>0</v>
      </c>
      <c r="AI1797" s="23">
        <v>51.1</v>
      </c>
    </row>
    <row r="1798" spans="1:35">
      <c r="A1798">
        <v>61200</v>
      </c>
      <c r="B1798" s="41">
        <v>106</v>
      </c>
      <c r="C1798" s="41">
        <v>21</v>
      </c>
      <c r="D1798" s="19">
        <v>107.59</v>
      </c>
      <c r="E1798" s="23">
        <v>3</v>
      </c>
      <c r="F1798" s="41">
        <v>185</v>
      </c>
      <c r="G1798" s="41">
        <v>147</v>
      </c>
      <c r="H1798" s="41">
        <v>129</v>
      </c>
      <c r="I1798" s="41">
        <v>100</v>
      </c>
      <c r="J1798" s="41">
        <v>64</v>
      </c>
      <c r="K1798" s="41">
        <v>37</v>
      </c>
      <c r="L1798" s="41">
        <v>40</v>
      </c>
      <c r="M1798" s="41">
        <v>26</v>
      </c>
      <c r="N1798" s="41">
        <v>22</v>
      </c>
      <c r="O1798" s="41">
        <v>14</v>
      </c>
      <c r="P1798" s="41">
        <v>3</v>
      </c>
      <c r="Q1798" s="41">
        <v>8</v>
      </c>
      <c r="R1798" s="41">
        <v>0</v>
      </c>
      <c r="S1798">
        <v>0</v>
      </c>
      <c r="T1798" s="41">
        <v>2</v>
      </c>
      <c r="U1798" s="41">
        <v>775</v>
      </c>
      <c r="V1798" s="41">
        <v>590</v>
      </c>
      <c r="W1798" s="41">
        <v>443</v>
      </c>
      <c r="X1798" s="41">
        <v>314</v>
      </c>
      <c r="Y1798" s="41">
        <v>214</v>
      </c>
      <c r="Z1798" s="41">
        <v>150</v>
      </c>
      <c r="AA1798" s="41">
        <v>113</v>
      </c>
      <c r="AB1798" s="41">
        <v>73</v>
      </c>
      <c r="AC1798" s="41">
        <v>47</v>
      </c>
      <c r="AD1798" s="41">
        <v>25</v>
      </c>
      <c r="AE1798" s="41">
        <v>11</v>
      </c>
      <c r="AF1798" s="41">
        <v>8</v>
      </c>
      <c r="AG1798" s="41">
        <v>0</v>
      </c>
      <c r="AH1798" s="41">
        <v>0</v>
      </c>
      <c r="AI1798" s="23">
        <v>57.16</v>
      </c>
    </row>
    <row r="1799" spans="1:35">
      <c r="A1799">
        <v>61200</v>
      </c>
      <c r="B1799" s="41">
        <v>107</v>
      </c>
      <c r="C1799" s="41">
        <v>1</v>
      </c>
      <c r="D1799" s="19">
        <v>107.62</v>
      </c>
      <c r="E1799" s="23">
        <v>5.5</v>
      </c>
      <c r="F1799" s="41">
        <v>138</v>
      </c>
      <c r="G1799" s="41">
        <v>86</v>
      </c>
      <c r="H1799" s="41">
        <v>57</v>
      </c>
      <c r="I1799" s="41">
        <v>34</v>
      </c>
      <c r="J1799" s="41">
        <v>29</v>
      </c>
      <c r="K1799" s="41">
        <v>12</v>
      </c>
      <c r="L1799" s="41">
        <v>7</v>
      </c>
      <c r="M1799" s="41">
        <v>4</v>
      </c>
      <c r="N1799" s="41">
        <v>0</v>
      </c>
      <c r="O1799" s="41">
        <v>0</v>
      </c>
      <c r="P1799" s="41">
        <v>1</v>
      </c>
      <c r="Q1799" s="41">
        <v>0</v>
      </c>
      <c r="R1799" s="41">
        <v>0</v>
      </c>
      <c r="S1799">
        <v>0</v>
      </c>
      <c r="T1799" s="41">
        <v>2</v>
      </c>
      <c r="U1799" s="41">
        <v>368</v>
      </c>
      <c r="V1799" s="41">
        <v>230</v>
      </c>
      <c r="W1799" s="41">
        <v>144</v>
      </c>
      <c r="X1799" s="41">
        <v>87</v>
      </c>
      <c r="Y1799" s="41">
        <v>53</v>
      </c>
      <c r="Z1799" s="41">
        <v>24</v>
      </c>
      <c r="AA1799" s="41">
        <v>12</v>
      </c>
      <c r="AB1799" s="41">
        <v>5</v>
      </c>
      <c r="AC1799" s="41">
        <v>1</v>
      </c>
      <c r="AD1799" s="41">
        <v>1</v>
      </c>
      <c r="AE1799" s="41">
        <v>1</v>
      </c>
      <c r="AF1799" s="41">
        <v>0</v>
      </c>
      <c r="AG1799" s="41">
        <v>0</v>
      </c>
      <c r="AH1799" s="41">
        <v>0</v>
      </c>
      <c r="AI1799" s="23">
        <v>39.130000000000003</v>
      </c>
    </row>
    <row r="1800" spans="1:35">
      <c r="A1800">
        <v>61200</v>
      </c>
      <c r="B1800" s="41">
        <v>107</v>
      </c>
      <c r="C1800" s="41">
        <v>2</v>
      </c>
      <c r="D1800" s="19">
        <v>107.675</v>
      </c>
      <c r="E1800" s="23">
        <v>5.5</v>
      </c>
      <c r="F1800" s="41">
        <v>113</v>
      </c>
      <c r="G1800" s="41">
        <v>86</v>
      </c>
      <c r="H1800" s="41">
        <v>49</v>
      </c>
      <c r="I1800" s="41">
        <v>19</v>
      </c>
      <c r="J1800" s="41">
        <v>16</v>
      </c>
      <c r="K1800" s="41">
        <v>8</v>
      </c>
      <c r="L1800" s="41">
        <v>7</v>
      </c>
      <c r="M1800" s="41">
        <v>0</v>
      </c>
      <c r="N1800" s="41">
        <v>0</v>
      </c>
      <c r="O1800" s="41">
        <v>1</v>
      </c>
      <c r="P1800" s="41">
        <v>0</v>
      </c>
      <c r="Q1800" s="41">
        <v>0</v>
      </c>
      <c r="R1800" s="41">
        <v>0</v>
      </c>
      <c r="S1800">
        <v>0</v>
      </c>
      <c r="T1800" s="41">
        <v>2</v>
      </c>
      <c r="U1800" s="41">
        <v>299</v>
      </c>
      <c r="V1800" s="41">
        <v>186</v>
      </c>
      <c r="W1800" s="41">
        <v>100</v>
      </c>
      <c r="X1800" s="41">
        <v>51</v>
      </c>
      <c r="Y1800" s="41">
        <v>32</v>
      </c>
      <c r="Z1800" s="41">
        <v>16</v>
      </c>
      <c r="AA1800" s="41">
        <v>8</v>
      </c>
      <c r="AB1800" s="41">
        <v>1</v>
      </c>
      <c r="AC1800" s="41">
        <v>1</v>
      </c>
      <c r="AD1800" s="41">
        <v>1</v>
      </c>
      <c r="AE1800" s="41">
        <v>0</v>
      </c>
      <c r="AF1800" s="41">
        <v>0</v>
      </c>
      <c r="AG1800" s="41">
        <v>0</v>
      </c>
      <c r="AH1800" s="41">
        <v>0</v>
      </c>
      <c r="AI1800" s="23">
        <v>33.44</v>
      </c>
    </row>
    <row r="1801" spans="1:35">
      <c r="A1801">
        <v>61200</v>
      </c>
      <c r="B1801" s="41">
        <v>107</v>
      </c>
      <c r="C1801" s="41">
        <v>3</v>
      </c>
      <c r="D1801" s="19">
        <v>107.73</v>
      </c>
      <c r="E1801" s="23">
        <v>5.5</v>
      </c>
      <c r="F1801" s="41">
        <v>141</v>
      </c>
      <c r="G1801" s="41">
        <v>97</v>
      </c>
      <c r="H1801" s="41">
        <v>68</v>
      </c>
      <c r="I1801" s="41">
        <v>35</v>
      </c>
      <c r="J1801" s="41">
        <v>17</v>
      </c>
      <c r="K1801" s="41">
        <v>3</v>
      </c>
      <c r="L1801" s="41">
        <v>1</v>
      </c>
      <c r="M1801" s="41">
        <v>0</v>
      </c>
      <c r="N1801" s="41">
        <v>1</v>
      </c>
      <c r="O1801" s="41">
        <v>2</v>
      </c>
      <c r="P1801" s="41">
        <v>0</v>
      </c>
      <c r="Q1801" s="41">
        <v>0</v>
      </c>
      <c r="R1801" s="41">
        <v>0</v>
      </c>
      <c r="S1801">
        <v>0</v>
      </c>
      <c r="T1801" s="41">
        <v>2</v>
      </c>
      <c r="U1801" s="41">
        <v>365</v>
      </c>
      <c r="V1801" s="41">
        <v>224</v>
      </c>
      <c r="W1801" s="41">
        <v>127</v>
      </c>
      <c r="X1801" s="41">
        <v>59</v>
      </c>
      <c r="Y1801" s="41">
        <v>24</v>
      </c>
      <c r="Z1801" s="41">
        <v>7</v>
      </c>
      <c r="AA1801" s="41">
        <v>4</v>
      </c>
      <c r="AB1801" s="41">
        <v>3</v>
      </c>
      <c r="AC1801" s="41">
        <v>3</v>
      </c>
      <c r="AD1801" s="41">
        <v>2</v>
      </c>
      <c r="AE1801" s="41">
        <v>0</v>
      </c>
      <c r="AF1801" s="41">
        <v>0</v>
      </c>
      <c r="AG1801" s="41">
        <v>0</v>
      </c>
      <c r="AH1801" s="41">
        <v>0</v>
      </c>
      <c r="AI1801" s="23">
        <v>34.79</v>
      </c>
    </row>
    <row r="1802" spans="1:35">
      <c r="A1802">
        <v>61200</v>
      </c>
      <c r="B1802" s="41">
        <v>107</v>
      </c>
      <c r="C1802" s="41">
        <v>4</v>
      </c>
      <c r="D1802" s="19">
        <v>107.785</v>
      </c>
      <c r="E1802" s="23">
        <v>6</v>
      </c>
      <c r="F1802" s="41">
        <v>497</v>
      </c>
      <c r="G1802" s="41">
        <v>330</v>
      </c>
      <c r="H1802" s="41">
        <v>248</v>
      </c>
      <c r="I1802" s="41">
        <v>139</v>
      </c>
      <c r="J1802" s="41">
        <v>69</v>
      </c>
      <c r="K1802" s="41">
        <v>35</v>
      </c>
      <c r="L1802" s="41">
        <v>23</v>
      </c>
      <c r="M1802" s="41">
        <v>14</v>
      </c>
      <c r="N1802" s="41">
        <v>7</v>
      </c>
      <c r="O1802" s="41">
        <v>4</v>
      </c>
      <c r="P1802" s="41">
        <v>2</v>
      </c>
      <c r="Q1802" s="41">
        <v>0</v>
      </c>
      <c r="R1802" s="41">
        <v>0</v>
      </c>
      <c r="S1802">
        <v>0</v>
      </c>
      <c r="T1802" s="41">
        <v>2</v>
      </c>
      <c r="U1802" s="41">
        <v>1368</v>
      </c>
      <c r="V1802" s="41">
        <v>871</v>
      </c>
      <c r="W1802" s="41">
        <v>541</v>
      </c>
      <c r="X1802" s="41">
        <v>293</v>
      </c>
      <c r="Y1802" s="41">
        <v>154</v>
      </c>
      <c r="Z1802" s="41">
        <v>85</v>
      </c>
      <c r="AA1802" s="41">
        <v>50</v>
      </c>
      <c r="AB1802" s="41">
        <v>27</v>
      </c>
      <c r="AC1802" s="41">
        <v>13</v>
      </c>
      <c r="AD1802" s="41">
        <v>6</v>
      </c>
      <c r="AE1802" s="41">
        <v>2</v>
      </c>
      <c r="AF1802" s="41">
        <v>0</v>
      </c>
      <c r="AG1802" s="41">
        <v>0</v>
      </c>
      <c r="AH1802" s="41">
        <v>0</v>
      </c>
      <c r="AI1802" s="23">
        <v>39.549999999999997</v>
      </c>
    </row>
    <row r="1803" spans="1:35">
      <c r="A1803">
        <v>61200</v>
      </c>
      <c r="B1803" s="41">
        <v>107</v>
      </c>
      <c r="C1803" s="41">
        <v>5</v>
      </c>
      <c r="D1803" s="19">
        <v>107.845</v>
      </c>
      <c r="E1803" s="23">
        <v>5.5</v>
      </c>
      <c r="F1803" s="41">
        <v>629</v>
      </c>
      <c r="G1803" s="41">
        <v>317</v>
      </c>
      <c r="H1803" s="41">
        <v>163</v>
      </c>
      <c r="I1803" s="41">
        <v>92</v>
      </c>
      <c r="J1803" s="41">
        <v>41</v>
      </c>
      <c r="K1803" s="41">
        <v>12</v>
      </c>
      <c r="L1803" s="41">
        <v>14</v>
      </c>
      <c r="M1803" s="41">
        <v>7</v>
      </c>
      <c r="N1803" s="41">
        <v>3</v>
      </c>
      <c r="O1803" s="41">
        <v>0</v>
      </c>
      <c r="P1803" s="41">
        <v>0</v>
      </c>
      <c r="Q1803" s="41">
        <v>0</v>
      </c>
      <c r="R1803" s="41">
        <v>0</v>
      </c>
      <c r="S1803">
        <v>0</v>
      </c>
      <c r="T1803" s="41">
        <v>2</v>
      </c>
      <c r="U1803" s="41">
        <v>1278</v>
      </c>
      <c r="V1803" s="41">
        <v>649</v>
      </c>
      <c r="W1803" s="41">
        <v>332</v>
      </c>
      <c r="X1803" s="41">
        <v>169</v>
      </c>
      <c r="Y1803" s="41">
        <v>77</v>
      </c>
      <c r="Z1803" s="41">
        <v>36</v>
      </c>
      <c r="AA1803" s="41">
        <v>24</v>
      </c>
      <c r="AB1803" s="41">
        <v>10</v>
      </c>
      <c r="AC1803" s="41">
        <v>3</v>
      </c>
      <c r="AD1803" s="41">
        <v>0</v>
      </c>
      <c r="AE1803" s="41">
        <v>0</v>
      </c>
      <c r="AF1803" s="41">
        <v>0</v>
      </c>
      <c r="AG1803" s="41">
        <v>0</v>
      </c>
      <c r="AH1803" s="41">
        <v>0</v>
      </c>
      <c r="AI1803" s="23">
        <v>25.98</v>
      </c>
    </row>
    <row r="1804" spans="1:35">
      <c r="A1804">
        <v>61200</v>
      </c>
      <c r="B1804" s="41">
        <v>107</v>
      </c>
      <c r="C1804" s="41">
        <v>6</v>
      </c>
      <c r="D1804" s="19">
        <v>107.9</v>
      </c>
      <c r="E1804" s="23">
        <v>5.5</v>
      </c>
      <c r="F1804" s="41">
        <v>333</v>
      </c>
      <c r="G1804" s="41">
        <v>160</v>
      </c>
      <c r="H1804" s="41">
        <v>91</v>
      </c>
      <c r="I1804" s="41">
        <v>47</v>
      </c>
      <c r="J1804" s="41">
        <v>21</v>
      </c>
      <c r="K1804" s="41">
        <v>20</v>
      </c>
      <c r="L1804" s="41">
        <v>7</v>
      </c>
      <c r="M1804" s="41">
        <v>4</v>
      </c>
      <c r="N1804" s="41">
        <v>4</v>
      </c>
      <c r="O1804" s="41">
        <v>0</v>
      </c>
      <c r="P1804" s="41">
        <v>0</v>
      </c>
      <c r="Q1804" s="41">
        <v>0</v>
      </c>
      <c r="R1804" s="41">
        <v>0</v>
      </c>
      <c r="S1804">
        <v>0</v>
      </c>
      <c r="T1804" s="41">
        <v>2</v>
      </c>
      <c r="U1804" s="41">
        <v>687</v>
      </c>
      <c r="V1804" s="41">
        <v>354</v>
      </c>
      <c r="W1804" s="41">
        <v>194</v>
      </c>
      <c r="X1804" s="41">
        <v>103</v>
      </c>
      <c r="Y1804" s="41">
        <v>56</v>
      </c>
      <c r="Z1804" s="41">
        <v>35</v>
      </c>
      <c r="AA1804" s="41">
        <v>15</v>
      </c>
      <c r="AB1804" s="41">
        <v>8</v>
      </c>
      <c r="AC1804" s="41">
        <v>4</v>
      </c>
      <c r="AD1804" s="41">
        <v>0</v>
      </c>
      <c r="AE1804" s="41">
        <v>0</v>
      </c>
      <c r="AF1804" s="41">
        <v>0</v>
      </c>
      <c r="AG1804" s="41">
        <v>0</v>
      </c>
      <c r="AH1804" s="41">
        <v>0</v>
      </c>
      <c r="AI1804" s="23">
        <v>28.24</v>
      </c>
    </row>
    <row r="1805" spans="1:35">
      <c r="A1805">
        <v>61200</v>
      </c>
      <c r="B1805" s="41">
        <v>107</v>
      </c>
      <c r="C1805" s="41">
        <v>7</v>
      </c>
      <c r="D1805" s="19">
        <v>107.955</v>
      </c>
      <c r="E1805" s="23">
        <v>5.5</v>
      </c>
      <c r="F1805" s="41">
        <v>392</v>
      </c>
      <c r="G1805" s="41">
        <v>240</v>
      </c>
      <c r="H1805" s="41">
        <v>132</v>
      </c>
      <c r="I1805" s="41">
        <v>104</v>
      </c>
      <c r="J1805" s="41">
        <v>40</v>
      </c>
      <c r="K1805" s="41">
        <v>26</v>
      </c>
      <c r="L1805" s="41">
        <v>22</v>
      </c>
      <c r="M1805" s="41">
        <v>14</v>
      </c>
      <c r="N1805" s="41">
        <v>5</v>
      </c>
      <c r="O1805" s="41">
        <v>3</v>
      </c>
      <c r="P1805" s="41">
        <v>1</v>
      </c>
      <c r="Q1805" s="41">
        <v>0</v>
      </c>
      <c r="R1805" s="41">
        <v>0</v>
      </c>
      <c r="S1805">
        <v>0</v>
      </c>
      <c r="T1805" s="41">
        <v>2</v>
      </c>
      <c r="U1805" s="41">
        <v>979</v>
      </c>
      <c r="V1805" s="41">
        <v>587</v>
      </c>
      <c r="W1805" s="41">
        <v>347</v>
      </c>
      <c r="X1805" s="41">
        <v>215</v>
      </c>
      <c r="Y1805" s="41">
        <v>111</v>
      </c>
      <c r="Z1805" s="41">
        <v>71</v>
      </c>
      <c r="AA1805" s="41">
        <v>45</v>
      </c>
      <c r="AB1805" s="41">
        <v>23</v>
      </c>
      <c r="AC1805" s="41">
        <v>9</v>
      </c>
      <c r="AD1805" s="41">
        <v>4</v>
      </c>
      <c r="AE1805" s="41">
        <v>1</v>
      </c>
      <c r="AF1805" s="41">
        <v>0</v>
      </c>
      <c r="AG1805" s="41">
        <v>0</v>
      </c>
      <c r="AH1805" s="41">
        <v>0</v>
      </c>
      <c r="AI1805" s="23">
        <v>35.44</v>
      </c>
    </row>
    <row r="1806" spans="1:35">
      <c r="A1806">
        <v>61200</v>
      </c>
      <c r="B1806" s="41">
        <v>107</v>
      </c>
      <c r="C1806" s="41">
        <v>8</v>
      </c>
      <c r="D1806" s="19">
        <v>108.01</v>
      </c>
      <c r="E1806" s="23">
        <v>5.5</v>
      </c>
      <c r="F1806" s="41">
        <v>108</v>
      </c>
      <c r="G1806" s="41">
        <v>42</v>
      </c>
      <c r="H1806" s="41">
        <v>27</v>
      </c>
      <c r="I1806" s="41">
        <v>16</v>
      </c>
      <c r="J1806" s="41">
        <v>13</v>
      </c>
      <c r="K1806" s="41">
        <v>4</v>
      </c>
      <c r="L1806" s="41">
        <v>2</v>
      </c>
      <c r="M1806" s="41">
        <v>1</v>
      </c>
      <c r="N1806" s="41">
        <v>0</v>
      </c>
      <c r="O1806" s="41">
        <v>0</v>
      </c>
      <c r="P1806" s="41">
        <v>0</v>
      </c>
      <c r="Q1806" s="41">
        <v>0</v>
      </c>
      <c r="R1806" s="41">
        <v>0</v>
      </c>
      <c r="S1806">
        <v>0</v>
      </c>
      <c r="T1806" s="41">
        <v>2</v>
      </c>
      <c r="U1806" s="41">
        <v>213</v>
      </c>
      <c r="V1806" s="41">
        <v>105</v>
      </c>
      <c r="W1806" s="41">
        <v>63</v>
      </c>
      <c r="X1806" s="41">
        <v>36</v>
      </c>
      <c r="Y1806" s="41">
        <v>20</v>
      </c>
      <c r="Z1806" s="41">
        <v>7</v>
      </c>
      <c r="AA1806" s="41">
        <v>3</v>
      </c>
      <c r="AB1806" s="41">
        <v>1</v>
      </c>
      <c r="AC1806" s="41">
        <v>0</v>
      </c>
      <c r="AD1806" s="41">
        <v>0</v>
      </c>
      <c r="AE1806" s="41">
        <v>0</v>
      </c>
      <c r="AF1806" s="41">
        <v>0</v>
      </c>
      <c r="AG1806" s="41">
        <v>0</v>
      </c>
      <c r="AH1806" s="41">
        <v>0</v>
      </c>
      <c r="AI1806" s="23">
        <v>29.58</v>
      </c>
    </row>
    <row r="1807" spans="1:35">
      <c r="A1807">
        <v>61200</v>
      </c>
      <c r="B1807" s="41">
        <v>107</v>
      </c>
      <c r="C1807" s="41">
        <v>9</v>
      </c>
      <c r="D1807" s="19">
        <v>108.065</v>
      </c>
      <c r="E1807" s="23">
        <v>5.5</v>
      </c>
      <c r="F1807" s="41">
        <v>222</v>
      </c>
      <c r="G1807" s="41">
        <v>110</v>
      </c>
      <c r="H1807" s="41">
        <v>68</v>
      </c>
      <c r="I1807" s="41">
        <v>37</v>
      </c>
      <c r="J1807" s="41">
        <v>17</v>
      </c>
      <c r="K1807" s="41">
        <v>10</v>
      </c>
      <c r="L1807" s="41">
        <v>7</v>
      </c>
      <c r="M1807" s="41">
        <v>1</v>
      </c>
      <c r="N1807" s="41">
        <v>1</v>
      </c>
      <c r="O1807" s="41">
        <v>0</v>
      </c>
      <c r="P1807" s="41">
        <v>0</v>
      </c>
      <c r="Q1807" s="41">
        <v>1</v>
      </c>
      <c r="R1807" s="41">
        <v>1</v>
      </c>
      <c r="S1807">
        <v>0</v>
      </c>
      <c r="T1807" s="41">
        <v>2</v>
      </c>
      <c r="U1807" s="41">
        <v>475</v>
      </c>
      <c r="V1807" s="41">
        <v>253</v>
      </c>
      <c r="W1807" s="41">
        <v>143</v>
      </c>
      <c r="X1807" s="41">
        <v>75</v>
      </c>
      <c r="Y1807" s="41">
        <v>38</v>
      </c>
      <c r="Z1807" s="41">
        <v>21</v>
      </c>
      <c r="AA1807" s="41">
        <v>11</v>
      </c>
      <c r="AB1807" s="41">
        <v>4</v>
      </c>
      <c r="AC1807" s="41">
        <v>3</v>
      </c>
      <c r="AD1807" s="41">
        <v>2</v>
      </c>
      <c r="AE1807" s="41">
        <v>2</v>
      </c>
      <c r="AF1807" s="41">
        <v>2</v>
      </c>
      <c r="AG1807" s="41">
        <v>1</v>
      </c>
      <c r="AH1807" s="41">
        <v>0</v>
      </c>
      <c r="AI1807" s="23">
        <v>30.11</v>
      </c>
    </row>
    <row r="1808" spans="1:35">
      <c r="A1808">
        <v>61200</v>
      </c>
      <c r="B1808" s="41">
        <v>107</v>
      </c>
      <c r="C1808" s="41">
        <v>10</v>
      </c>
      <c r="D1808" s="19">
        <v>108.12</v>
      </c>
      <c r="E1808" s="23">
        <v>5.5</v>
      </c>
      <c r="F1808" s="41">
        <v>1450</v>
      </c>
      <c r="G1808" s="41">
        <v>352</v>
      </c>
      <c r="H1808" s="41">
        <v>201</v>
      </c>
      <c r="I1808" s="41">
        <v>111</v>
      </c>
      <c r="J1808" s="41">
        <v>50</v>
      </c>
      <c r="K1808" s="41">
        <v>19</v>
      </c>
      <c r="L1808" s="41">
        <v>5</v>
      </c>
      <c r="M1808" s="41">
        <v>11</v>
      </c>
      <c r="N1808" s="41">
        <v>8</v>
      </c>
      <c r="O1808" s="41">
        <v>1</v>
      </c>
      <c r="P1808" s="41">
        <v>3</v>
      </c>
      <c r="Q1808" s="41">
        <v>1</v>
      </c>
      <c r="R1808" s="41">
        <v>0</v>
      </c>
      <c r="S1808">
        <v>0</v>
      </c>
      <c r="T1808" s="41">
        <v>2</v>
      </c>
      <c r="U1808" s="41">
        <v>2212</v>
      </c>
      <c r="V1808" s="41">
        <v>762</v>
      </c>
      <c r="W1808" s="41">
        <v>410</v>
      </c>
      <c r="X1808" s="41">
        <v>209</v>
      </c>
      <c r="Y1808" s="41">
        <v>98</v>
      </c>
      <c r="Z1808" s="41">
        <v>48</v>
      </c>
      <c r="AA1808" s="41">
        <v>29</v>
      </c>
      <c r="AB1808" s="41">
        <v>24</v>
      </c>
      <c r="AC1808" s="41">
        <v>13</v>
      </c>
      <c r="AD1808" s="41">
        <v>5</v>
      </c>
      <c r="AE1808" s="41">
        <v>4</v>
      </c>
      <c r="AF1808" s="41">
        <v>1</v>
      </c>
      <c r="AG1808" s="41">
        <v>0</v>
      </c>
      <c r="AH1808" s="41">
        <v>0</v>
      </c>
      <c r="AI1808" s="23">
        <v>18.54</v>
      </c>
    </row>
    <row r="1809" spans="1:35">
      <c r="A1809">
        <v>61200</v>
      </c>
      <c r="B1809" s="41">
        <v>107</v>
      </c>
      <c r="C1809" s="41">
        <v>11</v>
      </c>
      <c r="D1809" s="19">
        <v>108.175</v>
      </c>
      <c r="E1809" s="23">
        <v>5.5</v>
      </c>
      <c r="F1809" s="41">
        <v>454</v>
      </c>
      <c r="G1809" s="41">
        <v>247</v>
      </c>
      <c r="H1809" s="41">
        <v>161</v>
      </c>
      <c r="I1809" s="41">
        <v>82</v>
      </c>
      <c r="J1809" s="41">
        <v>58</v>
      </c>
      <c r="K1809" s="41">
        <v>22</v>
      </c>
      <c r="L1809" s="41">
        <v>13</v>
      </c>
      <c r="M1809" s="41">
        <v>10</v>
      </c>
      <c r="N1809" s="41">
        <v>6</v>
      </c>
      <c r="O1809" s="41">
        <v>4</v>
      </c>
      <c r="P1809" s="41">
        <v>1</v>
      </c>
      <c r="Q1809" s="41">
        <v>0</v>
      </c>
      <c r="R1809" s="41">
        <v>0</v>
      </c>
      <c r="S1809">
        <v>0</v>
      </c>
      <c r="T1809" s="41">
        <v>2</v>
      </c>
      <c r="U1809" s="41">
        <v>1058</v>
      </c>
      <c r="V1809" s="41">
        <v>604</v>
      </c>
      <c r="W1809" s="41">
        <v>357</v>
      </c>
      <c r="X1809" s="41">
        <v>196</v>
      </c>
      <c r="Y1809" s="41">
        <v>114</v>
      </c>
      <c r="Z1809" s="41">
        <v>56</v>
      </c>
      <c r="AA1809" s="41">
        <v>34</v>
      </c>
      <c r="AB1809" s="41">
        <v>21</v>
      </c>
      <c r="AC1809" s="41">
        <v>11</v>
      </c>
      <c r="AD1809" s="41">
        <v>5</v>
      </c>
      <c r="AE1809" s="41">
        <v>1</v>
      </c>
      <c r="AF1809" s="41">
        <v>0</v>
      </c>
      <c r="AG1809" s="41">
        <v>0</v>
      </c>
      <c r="AH1809" s="41">
        <v>0</v>
      </c>
      <c r="AI1809" s="23">
        <v>33.74</v>
      </c>
    </row>
    <row r="1810" spans="1:35">
      <c r="A1810">
        <v>61200</v>
      </c>
      <c r="B1810" s="41">
        <v>107</v>
      </c>
      <c r="C1810" s="41">
        <v>12</v>
      </c>
      <c r="D1810" s="19">
        <v>108.23</v>
      </c>
      <c r="E1810" s="23">
        <v>5.5</v>
      </c>
      <c r="F1810" s="41">
        <v>205</v>
      </c>
      <c r="G1810" s="41">
        <v>151</v>
      </c>
      <c r="H1810" s="41">
        <v>104</v>
      </c>
      <c r="I1810" s="41">
        <v>57</v>
      </c>
      <c r="J1810" s="41">
        <v>35</v>
      </c>
      <c r="K1810" s="41">
        <v>21</v>
      </c>
      <c r="L1810" s="41">
        <v>14</v>
      </c>
      <c r="M1810" s="41">
        <v>8</v>
      </c>
      <c r="N1810" s="41">
        <v>2</v>
      </c>
      <c r="O1810" s="41">
        <v>2</v>
      </c>
      <c r="P1810" s="41">
        <v>1</v>
      </c>
      <c r="Q1810" s="41">
        <v>0</v>
      </c>
      <c r="R1810" s="41">
        <v>0</v>
      </c>
      <c r="S1810">
        <v>0</v>
      </c>
      <c r="T1810" s="41">
        <v>2</v>
      </c>
      <c r="U1810" s="41">
        <v>600</v>
      </c>
      <c r="V1810" s="41">
        <v>395</v>
      </c>
      <c r="W1810" s="41">
        <v>244</v>
      </c>
      <c r="X1810" s="41">
        <v>140</v>
      </c>
      <c r="Y1810" s="41">
        <v>83</v>
      </c>
      <c r="Z1810" s="41">
        <v>48</v>
      </c>
      <c r="AA1810" s="41">
        <v>27</v>
      </c>
      <c r="AB1810" s="41">
        <v>13</v>
      </c>
      <c r="AC1810" s="41">
        <v>5</v>
      </c>
      <c r="AD1810" s="41">
        <v>3</v>
      </c>
      <c r="AE1810" s="41">
        <v>1</v>
      </c>
      <c r="AF1810" s="41">
        <v>0</v>
      </c>
      <c r="AG1810" s="41">
        <v>0</v>
      </c>
      <c r="AH1810" s="41">
        <v>0</v>
      </c>
      <c r="AI1810" s="23">
        <v>40.67</v>
      </c>
    </row>
    <row r="1811" spans="1:35">
      <c r="A1811">
        <v>61200</v>
      </c>
      <c r="B1811" s="41">
        <v>107</v>
      </c>
      <c r="C1811" s="41">
        <v>13</v>
      </c>
      <c r="D1811" s="19">
        <v>108.285</v>
      </c>
      <c r="E1811" s="23">
        <v>5.5</v>
      </c>
      <c r="F1811" s="41">
        <v>590</v>
      </c>
      <c r="G1811" s="41">
        <v>384</v>
      </c>
      <c r="H1811" s="41">
        <v>239</v>
      </c>
      <c r="I1811" s="41">
        <v>100</v>
      </c>
      <c r="J1811" s="41">
        <v>71</v>
      </c>
      <c r="K1811" s="41">
        <v>34</v>
      </c>
      <c r="L1811" s="41">
        <v>11</v>
      </c>
      <c r="M1811" s="41">
        <v>4</v>
      </c>
      <c r="N1811" s="41">
        <v>1</v>
      </c>
      <c r="O1811" s="41">
        <v>0</v>
      </c>
      <c r="P1811" s="41">
        <v>2</v>
      </c>
      <c r="Q1811" s="41">
        <v>0</v>
      </c>
      <c r="R1811" s="41">
        <v>0</v>
      </c>
      <c r="S1811">
        <v>1</v>
      </c>
      <c r="T1811" s="41">
        <v>2</v>
      </c>
      <c r="U1811" s="41">
        <v>1437</v>
      </c>
      <c r="V1811" s="41">
        <v>847</v>
      </c>
      <c r="W1811" s="41">
        <v>463</v>
      </c>
      <c r="X1811" s="41">
        <v>224</v>
      </c>
      <c r="Y1811" s="41">
        <v>124</v>
      </c>
      <c r="Z1811" s="41">
        <v>53</v>
      </c>
      <c r="AA1811" s="41">
        <v>19</v>
      </c>
      <c r="AB1811" s="41">
        <v>8</v>
      </c>
      <c r="AC1811" s="41">
        <v>4</v>
      </c>
      <c r="AD1811" s="41">
        <v>3</v>
      </c>
      <c r="AE1811" s="41">
        <v>3</v>
      </c>
      <c r="AF1811" s="41">
        <v>1</v>
      </c>
      <c r="AG1811" s="41">
        <v>1</v>
      </c>
      <c r="AH1811" s="41">
        <v>1</v>
      </c>
      <c r="AI1811" s="23">
        <v>32.22</v>
      </c>
    </row>
    <row r="1812" spans="1:35">
      <c r="A1812">
        <v>61200</v>
      </c>
      <c r="B1812" s="41">
        <v>107</v>
      </c>
      <c r="C1812" s="41">
        <v>14</v>
      </c>
      <c r="D1812" s="19">
        <v>108.34</v>
      </c>
      <c r="E1812" s="23">
        <v>5.5</v>
      </c>
      <c r="F1812" s="41">
        <v>481</v>
      </c>
      <c r="G1812" s="41">
        <v>181</v>
      </c>
      <c r="H1812" s="41">
        <v>124</v>
      </c>
      <c r="I1812" s="41">
        <v>78</v>
      </c>
      <c r="J1812" s="41">
        <v>39</v>
      </c>
      <c r="K1812" s="41">
        <v>12</v>
      </c>
      <c r="L1812" s="41">
        <v>8</v>
      </c>
      <c r="M1812" s="41">
        <v>4</v>
      </c>
      <c r="N1812" s="41">
        <v>0</v>
      </c>
      <c r="O1812" s="41">
        <v>0</v>
      </c>
      <c r="P1812" s="41">
        <v>0</v>
      </c>
      <c r="Q1812" s="41">
        <v>0</v>
      </c>
      <c r="R1812" s="41">
        <v>0</v>
      </c>
      <c r="S1812">
        <v>0</v>
      </c>
      <c r="T1812" s="41">
        <v>2</v>
      </c>
      <c r="U1812" s="41">
        <v>927</v>
      </c>
      <c r="V1812" s="41">
        <v>446</v>
      </c>
      <c r="W1812" s="41">
        <v>265</v>
      </c>
      <c r="X1812" s="41">
        <v>141</v>
      </c>
      <c r="Y1812" s="41">
        <v>63</v>
      </c>
      <c r="Z1812" s="41">
        <v>24</v>
      </c>
      <c r="AA1812" s="41">
        <v>12</v>
      </c>
      <c r="AB1812" s="41">
        <v>4</v>
      </c>
      <c r="AC1812" s="41">
        <v>0</v>
      </c>
      <c r="AD1812" s="41">
        <v>0</v>
      </c>
      <c r="AE1812" s="41">
        <v>0</v>
      </c>
      <c r="AF1812" s="41">
        <v>0</v>
      </c>
      <c r="AG1812" s="41">
        <v>0</v>
      </c>
      <c r="AH1812" s="41">
        <v>0</v>
      </c>
      <c r="AI1812" s="23">
        <v>28.59</v>
      </c>
    </row>
    <row r="1813" spans="1:35">
      <c r="A1813">
        <v>61200</v>
      </c>
      <c r="B1813" s="41">
        <v>107</v>
      </c>
      <c r="C1813" s="41">
        <v>15</v>
      </c>
      <c r="D1813" s="19">
        <v>108.395</v>
      </c>
      <c r="E1813" s="23">
        <v>5.5</v>
      </c>
      <c r="F1813" s="41">
        <v>301</v>
      </c>
      <c r="G1813" s="41">
        <v>136</v>
      </c>
      <c r="H1813" s="41">
        <v>97</v>
      </c>
      <c r="I1813" s="41">
        <v>55</v>
      </c>
      <c r="J1813" s="41">
        <v>34</v>
      </c>
      <c r="K1813" s="41">
        <v>16</v>
      </c>
      <c r="L1813" s="41">
        <v>3</v>
      </c>
      <c r="M1813" s="41">
        <v>3</v>
      </c>
      <c r="N1813" s="41">
        <v>1</v>
      </c>
      <c r="O1813" s="41">
        <v>0</v>
      </c>
      <c r="P1813" s="41">
        <v>0</v>
      </c>
      <c r="Q1813" s="41">
        <v>0</v>
      </c>
      <c r="R1813" s="41">
        <v>0</v>
      </c>
      <c r="S1813">
        <v>0</v>
      </c>
      <c r="T1813" s="41">
        <v>2</v>
      </c>
      <c r="U1813" s="41">
        <v>646</v>
      </c>
      <c r="V1813" s="41">
        <v>345</v>
      </c>
      <c r="W1813" s="41">
        <v>209</v>
      </c>
      <c r="X1813" s="41">
        <v>112</v>
      </c>
      <c r="Y1813" s="41">
        <v>57</v>
      </c>
      <c r="Z1813" s="41">
        <v>23</v>
      </c>
      <c r="AA1813" s="41">
        <v>7</v>
      </c>
      <c r="AB1813" s="41">
        <v>4</v>
      </c>
      <c r="AC1813" s="41">
        <v>1</v>
      </c>
      <c r="AD1813" s="41">
        <v>0</v>
      </c>
      <c r="AE1813" s="41">
        <v>0</v>
      </c>
      <c r="AF1813" s="41">
        <v>0</v>
      </c>
      <c r="AG1813" s="41">
        <v>0</v>
      </c>
      <c r="AH1813" s="41">
        <v>0</v>
      </c>
      <c r="AI1813" s="23">
        <v>32.35</v>
      </c>
    </row>
    <row r="1814" spans="1:35">
      <c r="A1814">
        <v>61200</v>
      </c>
      <c r="B1814" s="41">
        <v>107</v>
      </c>
      <c r="C1814" s="41">
        <v>16</v>
      </c>
      <c r="D1814" s="19">
        <v>108.45</v>
      </c>
      <c r="E1814" s="23">
        <v>5.5</v>
      </c>
      <c r="F1814" s="41">
        <v>202</v>
      </c>
      <c r="G1814" s="41">
        <v>93</v>
      </c>
      <c r="H1814" s="41">
        <v>54</v>
      </c>
      <c r="I1814" s="41">
        <v>26</v>
      </c>
      <c r="J1814" s="41">
        <v>13</v>
      </c>
      <c r="K1814" s="41">
        <v>4</v>
      </c>
      <c r="L1814" s="41">
        <v>1</v>
      </c>
      <c r="M1814" s="41">
        <v>0</v>
      </c>
      <c r="N1814" s="41">
        <v>0</v>
      </c>
      <c r="O1814" s="41">
        <v>0</v>
      </c>
      <c r="P1814" s="41">
        <v>0</v>
      </c>
      <c r="Q1814" s="41">
        <v>0</v>
      </c>
      <c r="R1814" s="41">
        <v>0</v>
      </c>
      <c r="S1814">
        <v>0</v>
      </c>
      <c r="T1814" s="41">
        <v>2</v>
      </c>
      <c r="U1814" s="41">
        <v>393</v>
      </c>
      <c r="V1814" s="41">
        <v>191</v>
      </c>
      <c r="W1814" s="41">
        <v>98</v>
      </c>
      <c r="X1814" s="41">
        <v>44</v>
      </c>
      <c r="Y1814" s="41">
        <v>18</v>
      </c>
      <c r="Z1814" s="41">
        <v>5</v>
      </c>
      <c r="AA1814" s="41">
        <v>1</v>
      </c>
      <c r="AB1814" s="41">
        <v>0</v>
      </c>
      <c r="AC1814" s="41">
        <v>0</v>
      </c>
      <c r="AD1814" s="41">
        <v>0</v>
      </c>
      <c r="AE1814" s="41">
        <v>0</v>
      </c>
      <c r="AF1814" s="41">
        <v>0</v>
      </c>
      <c r="AG1814" s="41">
        <v>0</v>
      </c>
      <c r="AH1814" s="41">
        <v>0</v>
      </c>
      <c r="AI1814" s="23">
        <v>24.94</v>
      </c>
    </row>
    <row r="1815" spans="1:35">
      <c r="A1815">
        <v>61200</v>
      </c>
      <c r="B1815" s="41">
        <v>107</v>
      </c>
      <c r="C1815" s="41">
        <v>17</v>
      </c>
      <c r="D1815" s="19">
        <v>108.505</v>
      </c>
      <c r="E1815" s="23">
        <v>5.5</v>
      </c>
      <c r="F1815" s="41">
        <v>340</v>
      </c>
      <c r="G1815" s="41">
        <v>81</v>
      </c>
      <c r="H1815" s="41">
        <v>58</v>
      </c>
      <c r="I1815" s="41">
        <v>22</v>
      </c>
      <c r="J1815" s="41">
        <v>17</v>
      </c>
      <c r="K1815" s="41">
        <v>9</v>
      </c>
      <c r="L1815" s="41">
        <v>6</v>
      </c>
      <c r="M1815" s="41">
        <v>2</v>
      </c>
      <c r="N1815" s="41">
        <v>1</v>
      </c>
      <c r="O1815" s="41">
        <v>1</v>
      </c>
      <c r="P1815" s="41">
        <v>1</v>
      </c>
      <c r="Q1815" s="41">
        <v>0</v>
      </c>
      <c r="R1815" s="41">
        <v>0</v>
      </c>
      <c r="S1815">
        <v>0</v>
      </c>
      <c r="T1815" s="41">
        <v>2</v>
      </c>
      <c r="U1815" s="41">
        <v>538</v>
      </c>
      <c r="V1815" s="41">
        <v>198</v>
      </c>
      <c r="W1815" s="41">
        <v>117</v>
      </c>
      <c r="X1815" s="41">
        <v>59</v>
      </c>
      <c r="Y1815" s="41">
        <v>37</v>
      </c>
      <c r="Z1815" s="41">
        <v>20</v>
      </c>
      <c r="AA1815" s="41">
        <v>11</v>
      </c>
      <c r="AB1815" s="41">
        <v>5</v>
      </c>
      <c r="AC1815" s="41">
        <v>3</v>
      </c>
      <c r="AD1815" s="41">
        <v>2</v>
      </c>
      <c r="AE1815" s="41">
        <v>1</v>
      </c>
      <c r="AF1815" s="41">
        <v>0</v>
      </c>
      <c r="AG1815" s="41">
        <v>0</v>
      </c>
      <c r="AH1815" s="41">
        <v>0</v>
      </c>
      <c r="AI1815" s="23">
        <v>21.75</v>
      </c>
    </row>
    <row r="1816" spans="1:35">
      <c r="A1816">
        <v>61200</v>
      </c>
      <c r="B1816" s="41">
        <v>107</v>
      </c>
      <c r="C1816" s="41">
        <v>18</v>
      </c>
      <c r="D1816" s="19">
        <v>108.56</v>
      </c>
      <c r="E1816" s="23">
        <v>6</v>
      </c>
      <c r="F1816" s="41">
        <v>181</v>
      </c>
      <c r="G1816" s="41">
        <v>98</v>
      </c>
      <c r="H1816" s="41">
        <v>68</v>
      </c>
      <c r="I1816" s="41">
        <v>41</v>
      </c>
      <c r="J1816" s="41">
        <v>30</v>
      </c>
      <c r="K1816" s="41">
        <v>18</v>
      </c>
      <c r="L1816" s="41">
        <v>12</v>
      </c>
      <c r="M1816" s="41">
        <v>6</v>
      </c>
      <c r="N1816" s="41">
        <v>3</v>
      </c>
      <c r="O1816" s="41">
        <v>3</v>
      </c>
      <c r="P1816" s="41">
        <v>4</v>
      </c>
      <c r="Q1816" s="41">
        <v>0</v>
      </c>
      <c r="R1816" s="41">
        <v>0</v>
      </c>
      <c r="S1816">
        <v>0</v>
      </c>
      <c r="T1816" s="41">
        <v>2</v>
      </c>
      <c r="U1816" s="41">
        <v>464</v>
      </c>
      <c r="V1816" s="41">
        <v>283</v>
      </c>
      <c r="W1816" s="41">
        <v>185</v>
      </c>
      <c r="X1816" s="41">
        <v>117</v>
      </c>
      <c r="Y1816" s="41">
        <v>76</v>
      </c>
      <c r="Z1816" s="41">
        <v>46</v>
      </c>
      <c r="AA1816" s="41">
        <v>28</v>
      </c>
      <c r="AB1816" s="41">
        <v>16</v>
      </c>
      <c r="AC1816" s="41">
        <v>10</v>
      </c>
      <c r="AD1816" s="41">
        <v>7</v>
      </c>
      <c r="AE1816" s="41">
        <v>4</v>
      </c>
      <c r="AF1816" s="41">
        <v>0</v>
      </c>
      <c r="AG1816" s="41">
        <v>0</v>
      </c>
      <c r="AH1816" s="41">
        <v>0</v>
      </c>
      <c r="AI1816" s="23">
        <v>39.869999999999997</v>
      </c>
    </row>
    <row r="1817" spans="1:35">
      <c r="A1817">
        <v>62100</v>
      </c>
      <c r="B1817" s="41">
        <v>108</v>
      </c>
      <c r="C1817" s="41">
        <v>1</v>
      </c>
      <c r="D1817" s="19">
        <v>108.62</v>
      </c>
      <c r="E1817" s="23">
        <v>5.7</v>
      </c>
      <c r="F1817" s="41">
        <v>168</v>
      </c>
      <c r="G1817" s="41">
        <v>113</v>
      </c>
      <c r="H1817" s="41">
        <v>66</v>
      </c>
      <c r="I1817" s="41">
        <v>44</v>
      </c>
      <c r="J1817" s="41">
        <v>26</v>
      </c>
      <c r="K1817" s="41">
        <v>14</v>
      </c>
      <c r="L1817" s="41">
        <v>1</v>
      </c>
      <c r="M1817" s="41">
        <v>0</v>
      </c>
      <c r="N1817" s="41">
        <v>0</v>
      </c>
      <c r="O1817" s="41">
        <v>0</v>
      </c>
      <c r="P1817" s="41">
        <v>0</v>
      </c>
      <c r="Q1817" s="41">
        <v>0</v>
      </c>
      <c r="R1817" s="41">
        <v>0</v>
      </c>
      <c r="S1817">
        <v>0</v>
      </c>
      <c r="T1817" s="41">
        <v>2</v>
      </c>
      <c r="U1817" s="41">
        <v>432</v>
      </c>
      <c r="V1817" s="41">
        <v>264</v>
      </c>
      <c r="W1817" s="41">
        <v>151</v>
      </c>
      <c r="X1817" s="41">
        <v>85</v>
      </c>
      <c r="Y1817" s="41">
        <v>41</v>
      </c>
      <c r="Z1817" s="41">
        <v>15</v>
      </c>
      <c r="AA1817" s="41">
        <v>1</v>
      </c>
      <c r="AB1817" s="41">
        <v>0</v>
      </c>
      <c r="AC1817" s="41">
        <v>0</v>
      </c>
      <c r="AD1817" s="41">
        <v>0</v>
      </c>
      <c r="AE1817" s="41">
        <v>0</v>
      </c>
      <c r="AF1817" s="41">
        <v>0</v>
      </c>
      <c r="AG1817" s="41">
        <v>0</v>
      </c>
      <c r="AH1817" s="41">
        <v>0</v>
      </c>
      <c r="AI1817" s="23">
        <v>34.950000000000003</v>
      </c>
    </row>
    <row r="1818" spans="1:35">
      <c r="A1818">
        <v>62100</v>
      </c>
      <c r="B1818" s="41">
        <v>108</v>
      </c>
      <c r="C1818" s="41">
        <v>2</v>
      </c>
      <c r="D1818" s="19">
        <v>108.67700000000001</v>
      </c>
      <c r="E1818" s="23">
        <v>5.7</v>
      </c>
      <c r="F1818" s="41">
        <v>90</v>
      </c>
      <c r="G1818" s="41">
        <v>52</v>
      </c>
      <c r="H1818" s="41">
        <v>37</v>
      </c>
      <c r="I1818" s="41">
        <v>26</v>
      </c>
      <c r="J1818" s="41">
        <v>12</v>
      </c>
      <c r="K1818" s="41">
        <v>8</v>
      </c>
      <c r="L1818" s="41">
        <v>2</v>
      </c>
      <c r="M1818" s="41">
        <v>1</v>
      </c>
      <c r="N1818" s="41">
        <v>0</v>
      </c>
      <c r="O1818" s="41">
        <v>0</v>
      </c>
      <c r="P1818" s="41">
        <v>0</v>
      </c>
      <c r="Q1818" s="41">
        <v>0</v>
      </c>
      <c r="R1818" s="41">
        <v>0</v>
      </c>
      <c r="S1818">
        <v>0</v>
      </c>
      <c r="T1818" s="41">
        <v>2</v>
      </c>
      <c r="U1818" s="41">
        <v>228</v>
      </c>
      <c r="V1818" s="41">
        <v>138</v>
      </c>
      <c r="W1818" s="41">
        <v>86</v>
      </c>
      <c r="X1818" s="41">
        <v>49</v>
      </c>
      <c r="Y1818" s="41">
        <v>23</v>
      </c>
      <c r="Z1818" s="41">
        <v>11</v>
      </c>
      <c r="AA1818" s="41">
        <v>3</v>
      </c>
      <c r="AB1818" s="41">
        <v>1</v>
      </c>
      <c r="AC1818" s="41">
        <v>0</v>
      </c>
      <c r="AD1818" s="41">
        <v>0</v>
      </c>
      <c r="AE1818" s="41">
        <v>0</v>
      </c>
      <c r="AF1818" s="41">
        <v>0</v>
      </c>
      <c r="AG1818" s="41">
        <v>0</v>
      </c>
      <c r="AH1818" s="41">
        <v>0</v>
      </c>
      <c r="AI1818" s="23">
        <v>37.72</v>
      </c>
    </row>
    <row r="1819" spans="1:35">
      <c r="A1819">
        <v>62100</v>
      </c>
      <c r="B1819" s="41">
        <v>108</v>
      </c>
      <c r="C1819" s="41">
        <v>3</v>
      </c>
      <c r="D1819" s="19">
        <v>108.73399999999999</v>
      </c>
      <c r="E1819" s="23">
        <v>5.7</v>
      </c>
      <c r="F1819" s="41">
        <v>485</v>
      </c>
      <c r="G1819" s="41">
        <v>205</v>
      </c>
      <c r="H1819" s="41">
        <v>122</v>
      </c>
      <c r="I1819" s="41">
        <v>55</v>
      </c>
      <c r="J1819" s="41">
        <v>23</v>
      </c>
      <c r="K1819" s="41">
        <v>8</v>
      </c>
      <c r="L1819" s="41">
        <v>9</v>
      </c>
      <c r="M1819" s="41">
        <v>0</v>
      </c>
      <c r="N1819" s="41">
        <v>1</v>
      </c>
      <c r="O1819" s="41">
        <v>0</v>
      </c>
      <c r="P1819" s="41">
        <v>0</v>
      </c>
      <c r="Q1819" s="41">
        <v>0</v>
      </c>
      <c r="R1819" s="41">
        <v>0</v>
      </c>
      <c r="S1819">
        <v>0</v>
      </c>
      <c r="T1819" s="41">
        <v>2</v>
      </c>
      <c r="U1819" s="41">
        <v>908</v>
      </c>
      <c r="V1819" s="41">
        <v>423</v>
      </c>
      <c r="W1819" s="41">
        <v>218</v>
      </c>
      <c r="X1819" s="41">
        <v>96</v>
      </c>
      <c r="Y1819" s="41">
        <v>41</v>
      </c>
      <c r="Z1819" s="41">
        <v>18</v>
      </c>
      <c r="AA1819" s="41">
        <v>10</v>
      </c>
      <c r="AB1819" s="41">
        <v>1</v>
      </c>
      <c r="AC1819" s="41">
        <v>1</v>
      </c>
      <c r="AD1819" s="41">
        <v>0</v>
      </c>
      <c r="AE1819" s="41">
        <v>0</v>
      </c>
      <c r="AF1819" s="41">
        <v>0</v>
      </c>
      <c r="AG1819" s="41">
        <v>0</v>
      </c>
      <c r="AH1819" s="41">
        <v>0</v>
      </c>
      <c r="AI1819" s="23">
        <v>24.01</v>
      </c>
    </row>
    <row r="1820" spans="1:35">
      <c r="A1820">
        <v>62100</v>
      </c>
      <c r="B1820" s="41">
        <v>108</v>
      </c>
      <c r="C1820" s="41">
        <v>4</v>
      </c>
      <c r="D1820" s="19">
        <v>108.791</v>
      </c>
      <c r="E1820" s="23">
        <v>5.7</v>
      </c>
      <c r="F1820" s="41">
        <v>343</v>
      </c>
      <c r="G1820" s="41">
        <v>188</v>
      </c>
      <c r="H1820" s="41">
        <v>129</v>
      </c>
      <c r="I1820" s="41">
        <v>59</v>
      </c>
      <c r="J1820" s="41">
        <v>42</v>
      </c>
      <c r="K1820" s="41">
        <v>17</v>
      </c>
      <c r="L1820" s="41">
        <v>13</v>
      </c>
      <c r="M1820" s="41">
        <v>3</v>
      </c>
      <c r="N1820" s="41">
        <v>0</v>
      </c>
      <c r="O1820" s="41">
        <v>2</v>
      </c>
      <c r="P1820" s="41">
        <v>0</v>
      </c>
      <c r="Q1820" s="41">
        <v>1</v>
      </c>
      <c r="R1820" s="41">
        <v>0</v>
      </c>
      <c r="S1820">
        <v>2</v>
      </c>
      <c r="T1820" s="41">
        <v>2</v>
      </c>
      <c r="U1820" s="41">
        <v>799</v>
      </c>
      <c r="V1820" s="41">
        <v>456</v>
      </c>
      <c r="W1820" s="41">
        <v>268</v>
      </c>
      <c r="X1820" s="41">
        <v>139</v>
      </c>
      <c r="Y1820" s="41">
        <v>80</v>
      </c>
      <c r="Z1820" s="41">
        <v>38</v>
      </c>
      <c r="AA1820" s="41">
        <v>21</v>
      </c>
      <c r="AB1820" s="41">
        <v>8</v>
      </c>
      <c r="AC1820" s="41">
        <v>5</v>
      </c>
      <c r="AD1820" s="41">
        <v>5</v>
      </c>
      <c r="AE1820" s="41">
        <v>3</v>
      </c>
      <c r="AF1820" s="41">
        <v>3</v>
      </c>
      <c r="AG1820" s="41">
        <v>2</v>
      </c>
      <c r="AH1820" s="41">
        <v>2</v>
      </c>
      <c r="AI1820" s="23">
        <v>33.54</v>
      </c>
    </row>
    <row r="1821" spans="1:35">
      <c r="A1821">
        <v>62100</v>
      </c>
      <c r="B1821" s="41">
        <v>108</v>
      </c>
      <c r="C1821" s="41">
        <v>5</v>
      </c>
      <c r="D1821" s="19">
        <v>108.848</v>
      </c>
      <c r="E1821" s="23">
        <v>5.7</v>
      </c>
      <c r="F1821" s="41">
        <v>385</v>
      </c>
      <c r="G1821" s="41">
        <v>223</v>
      </c>
      <c r="H1821" s="41">
        <v>123</v>
      </c>
      <c r="I1821" s="41">
        <v>52</v>
      </c>
      <c r="J1821" s="41">
        <v>24</v>
      </c>
      <c r="K1821" s="41">
        <v>4</v>
      </c>
      <c r="L1821" s="41">
        <v>4</v>
      </c>
      <c r="M1821" s="41">
        <v>1</v>
      </c>
      <c r="N1821" s="41">
        <v>0</v>
      </c>
      <c r="O1821" s="41">
        <v>0</v>
      </c>
      <c r="P1821" s="41">
        <v>0</v>
      </c>
      <c r="Q1821" s="41">
        <v>1</v>
      </c>
      <c r="R1821" s="41">
        <v>0</v>
      </c>
      <c r="S1821">
        <v>0</v>
      </c>
      <c r="T1821" s="41">
        <v>2</v>
      </c>
      <c r="U1821" s="41">
        <v>817</v>
      </c>
      <c r="V1821" s="41">
        <v>432</v>
      </c>
      <c r="W1821" s="41">
        <v>209</v>
      </c>
      <c r="X1821" s="41">
        <v>86</v>
      </c>
      <c r="Y1821" s="41">
        <v>34</v>
      </c>
      <c r="Z1821" s="41">
        <v>10</v>
      </c>
      <c r="AA1821" s="41">
        <v>6</v>
      </c>
      <c r="AB1821" s="41">
        <v>2</v>
      </c>
      <c r="AC1821" s="41">
        <v>1</v>
      </c>
      <c r="AD1821" s="41">
        <v>1</v>
      </c>
      <c r="AE1821" s="41">
        <v>1</v>
      </c>
      <c r="AF1821" s="41">
        <v>1</v>
      </c>
      <c r="AG1821" s="41">
        <v>0</v>
      </c>
      <c r="AH1821" s="41">
        <v>0</v>
      </c>
      <c r="AI1821" s="23">
        <v>25.58</v>
      </c>
    </row>
    <row r="1822" spans="1:35">
      <c r="A1822">
        <v>62100</v>
      </c>
      <c r="B1822" s="41">
        <v>108</v>
      </c>
      <c r="C1822" s="41">
        <v>6</v>
      </c>
      <c r="D1822" s="19">
        <v>108.905</v>
      </c>
      <c r="E1822" s="23">
        <v>5.7</v>
      </c>
      <c r="F1822" s="41">
        <v>524</v>
      </c>
      <c r="G1822" s="41">
        <v>271</v>
      </c>
      <c r="H1822" s="41">
        <v>135</v>
      </c>
      <c r="I1822" s="41">
        <v>69</v>
      </c>
      <c r="J1822" s="41">
        <v>47</v>
      </c>
      <c r="K1822" s="41">
        <v>17</v>
      </c>
      <c r="L1822" s="41">
        <v>8</v>
      </c>
      <c r="M1822" s="41">
        <v>7</v>
      </c>
      <c r="N1822" s="41">
        <v>0</v>
      </c>
      <c r="O1822" s="41">
        <v>1</v>
      </c>
      <c r="P1822" s="41">
        <v>0</v>
      </c>
      <c r="Q1822" s="41">
        <v>0</v>
      </c>
      <c r="R1822" s="41">
        <v>0</v>
      </c>
      <c r="S1822">
        <v>1</v>
      </c>
      <c r="T1822" s="41">
        <v>2</v>
      </c>
      <c r="U1822" s="41">
        <v>1080</v>
      </c>
      <c r="V1822" s="41">
        <v>556</v>
      </c>
      <c r="W1822" s="41">
        <v>285</v>
      </c>
      <c r="X1822" s="41">
        <v>150</v>
      </c>
      <c r="Y1822" s="41">
        <v>81</v>
      </c>
      <c r="Z1822" s="41">
        <v>34</v>
      </c>
      <c r="AA1822" s="41">
        <v>17</v>
      </c>
      <c r="AB1822" s="41">
        <v>9</v>
      </c>
      <c r="AC1822" s="41">
        <v>2</v>
      </c>
      <c r="AD1822" s="41">
        <v>2</v>
      </c>
      <c r="AE1822" s="41">
        <v>1</v>
      </c>
      <c r="AF1822" s="41">
        <v>1</v>
      </c>
      <c r="AG1822" s="41">
        <v>1</v>
      </c>
      <c r="AH1822" s="41">
        <v>1</v>
      </c>
      <c r="AI1822" s="23">
        <v>26.39</v>
      </c>
    </row>
    <row r="1823" spans="1:35">
      <c r="A1823">
        <v>62100</v>
      </c>
      <c r="B1823" s="41">
        <v>108</v>
      </c>
      <c r="C1823" s="41">
        <v>7</v>
      </c>
      <c r="D1823" s="19">
        <v>108.962</v>
      </c>
      <c r="E1823" s="23">
        <v>5.7</v>
      </c>
      <c r="F1823" s="41">
        <v>230</v>
      </c>
      <c r="G1823" s="41">
        <v>110</v>
      </c>
      <c r="H1823" s="41">
        <v>64</v>
      </c>
      <c r="I1823" s="41">
        <v>34</v>
      </c>
      <c r="J1823" s="41">
        <v>19</v>
      </c>
      <c r="K1823" s="41">
        <v>6</v>
      </c>
      <c r="L1823" s="41">
        <v>2</v>
      </c>
      <c r="M1823" s="41">
        <v>0</v>
      </c>
      <c r="N1823" s="41">
        <v>0</v>
      </c>
      <c r="O1823" s="41">
        <v>0</v>
      </c>
      <c r="P1823" s="41">
        <v>1</v>
      </c>
      <c r="Q1823" s="41">
        <v>0</v>
      </c>
      <c r="R1823" s="41">
        <v>0</v>
      </c>
      <c r="S1823">
        <v>0</v>
      </c>
      <c r="T1823" s="41">
        <v>2</v>
      </c>
      <c r="U1823" s="41">
        <v>466</v>
      </c>
      <c r="V1823" s="41">
        <v>236</v>
      </c>
      <c r="W1823" s="41">
        <v>126</v>
      </c>
      <c r="X1823" s="41">
        <v>62</v>
      </c>
      <c r="Y1823" s="41">
        <v>28</v>
      </c>
      <c r="Z1823" s="41">
        <v>9</v>
      </c>
      <c r="AA1823" s="41">
        <v>3</v>
      </c>
      <c r="AB1823" s="41">
        <v>1</v>
      </c>
      <c r="AC1823" s="41">
        <v>1</v>
      </c>
      <c r="AD1823" s="41">
        <v>1</v>
      </c>
      <c r="AE1823" s="41">
        <v>1</v>
      </c>
      <c r="AF1823" s="41">
        <v>0</v>
      </c>
      <c r="AG1823" s="41">
        <v>0</v>
      </c>
      <c r="AH1823" s="41">
        <v>0</v>
      </c>
      <c r="AI1823" s="23">
        <v>27.04</v>
      </c>
    </row>
    <row r="1824" spans="1:35">
      <c r="A1824">
        <v>62100</v>
      </c>
      <c r="B1824" s="41">
        <v>108</v>
      </c>
      <c r="C1824" s="41">
        <v>8</v>
      </c>
      <c r="D1824" s="19">
        <v>109.01900000000001</v>
      </c>
      <c r="E1824" s="23">
        <v>5.7</v>
      </c>
      <c r="F1824" s="41">
        <v>236</v>
      </c>
      <c r="G1824" s="41">
        <v>118</v>
      </c>
      <c r="H1824" s="41">
        <v>59</v>
      </c>
      <c r="I1824" s="41">
        <v>29</v>
      </c>
      <c r="J1824" s="41">
        <v>13</v>
      </c>
      <c r="K1824" s="41">
        <v>7</v>
      </c>
      <c r="L1824" s="41">
        <v>1</v>
      </c>
      <c r="M1824" s="41">
        <v>2</v>
      </c>
      <c r="N1824" s="41">
        <v>0</v>
      </c>
      <c r="O1824" s="41">
        <v>0</v>
      </c>
      <c r="P1824" s="41">
        <v>0</v>
      </c>
      <c r="Q1824" s="41">
        <v>0</v>
      </c>
      <c r="R1824" s="41">
        <v>0</v>
      </c>
      <c r="S1824">
        <v>0</v>
      </c>
      <c r="T1824" s="41">
        <v>2</v>
      </c>
      <c r="U1824" s="41">
        <v>465</v>
      </c>
      <c r="V1824" s="41">
        <v>229</v>
      </c>
      <c r="W1824" s="41">
        <v>111</v>
      </c>
      <c r="X1824" s="41">
        <v>52</v>
      </c>
      <c r="Y1824" s="41">
        <v>23</v>
      </c>
      <c r="Z1824" s="41">
        <v>10</v>
      </c>
      <c r="AA1824" s="41">
        <v>3</v>
      </c>
      <c r="AB1824" s="41">
        <v>2</v>
      </c>
      <c r="AC1824" s="41">
        <v>0</v>
      </c>
      <c r="AD1824" s="41">
        <v>0</v>
      </c>
      <c r="AE1824" s="41">
        <v>0</v>
      </c>
      <c r="AF1824" s="41">
        <v>0</v>
      </c>
      <c r="AG1824" s="41">
        <v>0</v>
      </c>
      <c r="AH1824" s="41">
        <v>0</v>
      </c>
      <c r="AI1824" s="23">
        <v>23.87</v>
      </c>
    </row>
    <row r="1825" spans="1:35">
      <c r="A1825">
        <v>62100</v>
      </c>
      <c r="B1825" s="41">
        <v>108</v>
      </c>
      <c r="C1825" s="41">
        <v>9</v>
      </c>
      <c r="D1825" s="19">
        <v>109.07599999999999</v>
      </c>
      <c r="E1825" s="23">
        <v>5.7</v>
      </c>
      <c r="F1825" s="41">
        <v>146</v>
      </c>
      <c r="G1825" s="41">
        <v>69</v>
      </c>
      <c r="H1825" s="41">
        <v>41</v>
      </c>
      <c r="I1825" s="41">
        <v>23</v>
      </c>
      <c r="J1825" s="41">
        <v>6</v>
      </c>
      <c r="K1825" s="41">
        <v>2</v>
      </c>
      <c r="L1825" s="41">
        <v>5</v>
      </c>
      <c r="M1825" s="41">
        <v>0</v>
      </c>
      <c r="N1825" s="41">
        <v>0</v>
      </c>
      <c r="O1825" s="41">
        <v>0</v>
      </c>
      <c r="P1825" s="41">
        <v>0</v>
      </c>
      <c r="Q1825" s="41">
        <v>0</v>
      </c>
      <c r="R1825" s="41">
        <v>0</v>
      </c>
      <c r="S1825">
        <v>0</v>
      </c>
      <c r="T1825" s="41">
        <v>2</v>
      </c>
      <c r="U1825" s="41">
        <v>292</v>
      </c>
      <c r="V1825" s="41">
        <v>146</v>
      </c>
      <c r="W1825" s="41">
        <v>77</v>
      </c>
      <c r="X1825" s="41">
        <v>36</v>
      </c>
      <c r="Y1825" s="41">
        <v>13</v>
      </c>
      <c r="Z1825" s="41">
        <v>7</v>
      </c>
      <c r="AA1825" s="41">
        <v>5</v>
      </c>
      <c r="AB1825" s="41">
        <v>0</v>
      </c>
      <c r="AC1825" s="41">
        <v>0</v>
      </c>
      <c r="AD1825" s="41">
        <v>0</v>
      </c>
      <c r="AE1825" s="41">
        <v>0</v>
      </c>
      <c r="AF1825" s="41">
        <v>0</v>
      </c>
      <c r="AG1825" s="41">
        <v>0</v>
      </c>
      <c r="AH1825" s="41">
        <v>0</v>
      </c>
      <c r="AI1825" s="23">
        <v>26.37</v>
      </c>
    </row>
    <row r="1826" spans="1:35">
      <c r="A1826">
        <v>62100</v>
      </c>
      <c r="B1826" s="41">
        <v>108</v>
      </c>
      <c r="C1826" s="41">
        <v>10</v>
      </c>
      <c r="D1826" s="19">
        <v>109.133</v>
      </c>
      <c r="E1826" s="23">
        <v>5.7</v>
      </c>
      <c r="F1826" s="41">
        <v>108</v>
      </c>
      <c r="G1826" s="41">
        <v>64</v>
      </c>
      <c r="H1826" s="41">
        <v>39</v>
      </c>
      <c r="I1826" s="41">
        <v>30</v>
      </c>
      <c r="J1826" s="41">
        <v>16</v>
      </c>
      <c r="K1826" s="41">
        <v>10</v>
      </c>
      <c r="L1826" s="41">
        <v>5</v>
      </c>
      <c r="M1826" s="41">
        <v>1</v>
      </c>
      <c r="N1826" s="41">
        <v>1</v>
      </c>
      <c r="O1826" s="41">
        <v>0</v>
      </c>
      <c r="P1826" s="41">
        <v>0</v>
      </c>
      <c r="Q1826" s="41">
        <v>0</v>
      </c>
      <c r="R1826" s="41">
        <v>0</v>
      </c>
      <c r="S1826">
        <v>0</v>
      </c>
      <c r="T1826" s="41">
        <v>2</v>
      </c>
      <c r="U1826" s="41">
        <v>274</v>
      </c>
      <c r="V1826" s="41">
        <v>166</v>
      </c>
      <c r="W1826" s="41">
        <v>102</v>
      </c>
      <c r="X1826" s="41">
        <v>63</v>
      </c>
      <c r="Y1826" s="41">
        <v>33</v>
      </c>
      <c r="Z1826" s="41">
        <v>17</v>
      </c>
      <c r="AA1826" s="41">
        <v>7</v>
      </c>
      <c r="AB1826" s="41">
        <v>2</v>
      </c>
      <c r="AC1826" s="41">
        <v>1</v>
      </c>
      <c r="AD1826" s="41">
        <v>0</v>
      </c>
      <c r="AE1826" s="41">
        <v>0</v>
      </c>
      <c r="AF1826" s="41">
        <v>0</v>
      </c>
      <c r="AG1826" s="41">
        <v>0</v>
      </c>
      <c r="AH1826" s="41">
        <v>0</v>
      </c>
      <c r="AI1826" s="23">
        <v>37.229999999999997</v>
      </c>
    </row>
    <row r="1827" spans="1:35">
      <c r="A1827">
        <v>62100</v>
      </c>
      <c r="B1827" s="41">
        <v>108</v>
      </c>
      <c r="C1827" s="41">
        <v>11</v>
      </c>
      <c r="D1827" s="19">
        <v>109.19</v>
      </c>
      <c r="E1827" s="23">
        <v>5.7</v>
      </c>
      <c r="F1827" s="41">
        <v>1176</v>
      </c>
      <c r="G1827" s="41">
        <v>745</v>
      </c>
      <c r="H1827" s="41">
        <v>437</v>
      </c>
      <c r="I1827" s="41">
        <v>248</v>
      </c>
      <c r="J1827" s="41">
        <v>128</v>
      </c>
      <c r="K1827" s="41">
        <v>43</v>
      </c>
      <c r="L1827" s="41">
        <v>25</v>
      </c>
      <c r="M1827" s="41">
        <v>10</v>
      </c>
      <c r="N1827" s="41">
        <v>2</v>
      </c>
      <c r="O1827" s="41">
        <v>2</v>
      </c>
      <c r="P1827" s="41">
        <v>0</v>
      </c>
      <c r="Q1827" s="41">
        <v>0</v>
      </c>
      <c r="R1827" s="41">
        <v>0</v>
      </c>
      <c r="S1827">
        <v>0</v>
      </c>
      <c r="T1827" s="41">
        <v>2</v>
      </c>
      <c r="U1827" s="41">
        <v>2816</v>
      </c>
      <c r="V1827" s="41">
        <v>1640</v>
      </c>
      <c r="W1827" s="41">
        <v>895</v>
      </c>
      <c r="X1827" s="41">
        <v>458</v>
      </c>
      <c r="Y1827" s="41">
        <v>210</v>
      </c>
      <c r="Z1827" s="41">
        <v>82</v>
      </c>
      <c r="AA1827" s="41">
        <v>39</v>
      </c>
      <c r="AB1827" s="41">
        <v>14</v>
      </c>
      <c r="AC1827" s="41">
        <v>4</v>
      </c>
      <c r="AD1827" s="41">
        <v>2</v>
      </c>
      <c r="AE1827" s="41">
        <v>0</v>
      </c>
      <c r="AF1827" s="41">
        <v>0</v>
      </c>
      <c r="AG1827" s="41">
        <v>0</v>
      </c>
      <c r="AH1827" s="41">
        <v>0</v>
      </c>
      <c r="AI1827" s="23">
        <v>31.78</v>
      </c>
    </row>
    <row r="1828" spans="1:35">
      <c r="A1828">
        <v>62100</v>
      </c>
      <c r="B1828" s="41">
        <v>108</v>
      </c>
      <c r="C1828" s="41">
        <v>12</v>
      </c>
      <c r="D1828" s="19">
        <v>109.247</v>
      </c>
      <c r="E1828" s="23">
        <v>5.7</v>
      </c>
      <c r="F1828" s="41">
        <v>226</v>
      </c>
      <c r="G1828" s="41">
        <v>173</v>
      </c>
      <c r="H1828" s="41">
        <v>124</v>
      </c>
      <c r="I1828" s="41">
        <v>47</v>
      </c>
      <c r="J1828" s="41">
        <v>37</v>
      </c>
      <c r="K1828" s="41">
        <v>14</v>
      </c>
      <c r="L1828" s="41">
        <v>4</v>
      </c>
      <c r="M1828" s="41">
        <v>2</v>
      </c>
      <c r="N1828" s="41">
        <v>1</v>
      </c>
      <c r="O1828" s="41">
        <v>1</v>
      </c>
      <c r="P1828" s="41">
        <v>0</v>
      </c>
      <c r="Q1828" s="41">
        <v>0</v>
      </c>
      <c r="R1828" s="41">
        <v>0</v>
      </c>
      <c r="S1828">
        <v>0</v>
      </c>
      <c r="T1828" s="41">
        <v>2</v>
      </c>
      <c r="U1828" s="41">
        <v>629</v>
      </c>
      <c r="V1828" s="41">
        <v>403</v>
      </c>
      <c r="W1828" s="41">
        <v>230</v>
      </c>
      <c r="X1828" s="41">
        <v>106</v>
      </c>
      <c r="Y1828" s="41">
        <v>59</v>
      </c>
      <c r="Z1828" s="41">
        <v>22</v>
      </c>
      <c r="AA1828" s="41">
        <v>8</v>
      </c>
      <c r="AB1828" s="41">
        <v>4</v>
      </c>
      <c r="AC1828" s="41">
        <v>2</v>
      </c>
      <c r="AD1828" s="41">
        <v>1</v>
      </c>
      <c r="AE1828" s="41">
        <v>0</v>
      </c>
      <c r="AF1828" s="41">
        <v>0</v>
      </c>
      <c r="AG1828" s="41">
        <v>0</v>
      </c>
      <c r="AH1828" s="41">
        <v>0</v>
      </c>
      <c r="AI1828" s="23">
        <v>36.57</v>
      </c>
    </row>
    <row r="1829" spans="1:35">
      <c r="A1829">
        <v>62100</v>
      </c>
      <c r="B1829" s="41">
        <v>108</v>
      </c>
      <c r="C1829" s="41">
        <v>13</v>
      </c>
      <c r="D1829" s="19">
        <v>109.304</v>
      </c>
      <c r="E1829" s="23">
        <v>5.7</v>
      </c>
      <c r="F1829" s="41">
        <v>111</v>
      </c>
      <c r="G1829" s="41">
        <v>62</v>
      </c>
      <c r="H1829" s="41">
        <v>46</v>
      </c>
      <c r="I1829" s="41">
        <v>27</v>
      </c>
      <c r="J1829" s="41">
        <v>18</v>
      </c>
      <c r="K1829" s="41">
        <v>11</v>
      </c>
      <c r="L1829" s="41">
        <v>5</v>
      </c>
      <c r="M1829" s="41">
        <v>4</v>
      </c>
      <c r="N1829" s="41">
        <v>2</v>
      </c>
      <c r="O1829" s="41">
        <v>0</v>
      </c>
      <c r="P1829" s="41">
        <v>0</v>
      </c>
      <c r="Q1829" s="41">
        <v>0</v>
      </c>
      <c r="R1829" s="41">
        <v>0</v>
      </c>
      <c r="S1829">
        <v>0</v>
      </c>
      <c r="T1829" s="41">
        <v>2</v>
      </c>
      <c r="U1829" s="41">
        <v>286</v>
      </c>
      <c r="V1829" s="41">
        <v>175</v>
      </c>
      <c r="W1829" s="41">
        <v>113</v>
      </c>
      <c r="X1829" s="41">
        <v>67</v>
      </c>
      <c r="Y1829" s="41">
        <v>40</v>
      </c>
      <c r="Z1829" s="41">
        <v>22</v>
      </c>
      <c r="AA1829" s="41">
        <v>11</v>
      </c>
      <c r="AB1829" s="41">
        <v>6</v>
      </c>
      <c r="AC1829" s="41">
        <v>2</v>
      </c>
      <c r="AD1829" s="41">
        <v>0</v>
      </c>
      <c r="AE1829" s="41">
        <v>0</v>
      </c>
      <c r="AF1829" s="41">
        <v>0</v>
      </c>
      <c r="AG1829" s="41">
        <v>0</v>
      </c>
      <c r="AH1829" s="41">
        <v>0</v>
      </c>
      <c r="AI1829" s="23">
        <v>39.51</v>
      </c>
    </row>
    <row r="1830" spans="1:35">
      <c r="A1830">
        <v>62100</v>
      </c>
      <c r="B1830" s="41">
        <v>108</v>
      </c>
      <c r="C1830" s="41">
        <v>14</v>
      </c>
      <c r="D1830" s="19">
        <v>109.361</v>
      </c>
      <c r="E1830" s="23">
        <v>5.7</v>
      </c>
      <c r="F1830" s="41">
        <v>78</v>
      </c>
      <c r="G1830" s="41">
        <v>57</v>
      </c>
      <c r="H1830" s="41">
        <v>39</v>
      </c>
      <c r="I1830" s="41">
        <v>21</v>
      </c>
      <c r="J1830" s="41">
        <v>9</v>
      </c>
      <c r="K1830" s="41">
        <v>5</v>
      </c>
      <c r="L1830" s="41">
        <v>1</v>
      </c>
      <c r="M1830" s="41">
        <v>1</v>
      </c>
      <c r="N1830" s="41">
        <v>0</v>
      </c>
      <c r="O1830" s="41">
        <v>0</v>
      </c>
      <c r="P1830" s="41">
        <v>0</v>
      </c>
      <c r="Q1830" s="41">
        <v>0</v>
      </c>
      <c r="R1830" s="41">
        <v>0</v>
      </c>
      <c r="S1830">
        <v>0</v>
      </c>
      <c r="T1830" s="41">
        <v>2</v>
      </c>
      <c r="U1830" s="41">
        <v>211</v>
      </c>
      <c r="V1830" s="41">
        <v>133</v>
      </c>
      <c r="W1830" s="41">
        <v>76</v>
      </c>
      <c r="X1830" s="41">
        <v>37</v>
      </c>
      <c r="Y1830" s="41">
        <v>16</v>
      </c>
      <c r="Z1830" s="41">
        <v>7</v>
      </c>
      <c r="AA1830" s="41">
        <v>2</v>
      </c>
      <c r="AB1830" s="41">
        <v>1</v>
      </c>
      <c r="AC1830" s="41">
        <v>0</v>
      </c>
      <c r="AD1830" s="41">
        <v>0</v>
      </c>
      <c r="AE1830" s="41">
        <v>0</v>
      </c>
      <c r="AF1830" s="41">
        <v>0</v>
      </c>
      <c r="AG1830" s="41">
        <v>0</v>
      </c>
      <c r="AH1830" s="41">
        <v>0</v>
      </c>
      <c r="AI1830" s="23">
        <v>36.020000000000003</v>
      </c>
    </row>
    <row r="1831" spans="1:35">
      <c r="A1831">
        <v>62100</v>
      </c>
      <c r="B1831" s="41">
        <v>108</v>
      </c>
      <c r="C1831" s="41">
        <v>15</v>
      </c>
      <c r="D1831" s="19">
        <v>109.41800000000001</v>
      </c>
      <c r="E1831" s="23">
        <v>5.7</v>
      </c>
      <c r="F1831" s="41">
        <v>118</v>
      </c>
      <c r="G1831" s="41">
        <v>79</v>
      </c>
      <c r="H1831" s="41">
        <v>52</v>
      </c>
      <c r="I1831" s="41">
        <v>30</v>
      </c>
      <c r="J1831" s="41">
        <v>15</v>
      </c>
      <c r="K1831" s="41">
        <v>11</v>
      </c>
      <c r="L1831" s="41">
        <v>2</v>
      </c>
      <c r="M1831" s="41">
        <v>3</v>
      </c>
      <c r="N1831" s="41">
        <v>1</v>
      </c>
      <c r="O1831" s="41">
        <v>1</v>
      </c>
      <c r="P1831" s="41">
        <v>0</v>
      </c>
      <c r="Q1831" s="41">
        <v>0</v>
      </c>
      <c r="R1831" s="41">
        <v>0</v>
      </c>
      <c r="S1831">
        <v>0</v>
      </c>
      <c r="T1831" s="41">
        <v>2</v>
      </c>
      <c r="U1831" s="41">
        <v>312</v>
      </c>
      <c r="V1831" s="41">
        <v>194</v>
      </c>
      <c r="W1831" s="41">
        <v>115</v>
      </c>
      <c r="X1831" s="41">
        <v>63</v>
      </c>
      <c r="Y1831" s="41">
        <v>33</v>
      </c>
      <c r="Z1831" s="41">
        <v>18</v>
      </c>
      <c r="AA1831" s="41">
        <v>7</v>
      </c>
      <c r="AB1831" s="41">
        <v>5</v>
      </c>
      <c r="AC1831" s="41">
        <v>2</v>
      </c>
      <c r="AD1831" s="41">
        <v>1</v>
      </c>
      <c r="AE1831" s="41">
        <v>0</v>
      </c>
      <c r="AF1831" s="41">
        <v>0</v>
      </c>
      <c r="AG1831" s="41">
        <v>0</v>
      </c>
      <c r="AH1831" s="41">
        <v>0</v>
      </c>
      <c r="AI1831" s="23">
        <v>36.86</v>
      </c>
    </row>
    <row r="1832" spans="1:35">
      <c r="A1832">
        <v>62100</v>
      </c>
      <c r="B1832" s="41">
        <v>108</v>
      </c>
      <c r="C1832" s="41">
        <v>16</v>
      </c>
      <c r="D1832" s="19">
        <v>109.47499999999999</v>
      </c>
      <c r="E1832" s="23">
        <v>5.7</v>
      </c>
      <c r="F1832" s="41">
        <v>96</v>
      </c>
      <c r="G1832" s="41">
        <v>56</v>
      </c>
      <c r="H1832" s="41">
        <v>44</v>
      </c>
      <c r="I1832" s="41">
        <v>25</v>
      </c>
      <c r="J1832" s="41">
        <v>16</v>
      </c>
      <c r="K1832" s="41">
        <v>4</v>
      </c>
      <c r="L1832" s="41">
        <v>1</v>
      </c>
      <c r="M1832" s="41">
        <v>1</v>
      </c>
      <c r="N1832" s="41">
        <v>0</v>
      </c>
      <c r="O1832" s="41">
        <v>0</v>
      </c>
      <c r="P1832" s="41">
        <v>0</v>
      </c>
      <c r="Q1832" s="41">
        <v>0</v>
      </c>
      <c r="R1832" s="41">
        <v>0</v>
      </c>
      <c r="S1832">
        <v>0</v>
      </c>
      <c r="T1832" s="41">
        <v>2</v>
      </c>
      <c r="U1832" s="41">
        <v>243</v>
      </c>
      <c r="V1832" s="41">
        <v>147</v>
      </c>
      <c r="W1832" s="41">
        <v>91</v>
      </c>
      <c r="X1832" s="41">
        <v>47</v>
      </c>
      <c r="Y1832" s="41">
        <v>22</v>
      </c>
      <c r="Z1832" s="41">
        <v>6</v>
      </c>
      <c r="AA1832" s="41">
        <v>2</v>
      </c>
      <c r="AB1832" s="41">
        <v>1</v>
      </c>
      <c r="AC1832" s="41">
        <v>0</v>
      </c>
      <c r="AD1832" s="41">
        <v>0</v>
      </c>
      <c r="AE1832" s="41">
        <v>0</v>
      </c>
      <c r="AF1832" s="41">
        <v>0</v>
      </c>
      <c r="AG1832" s="41">
        <v>0</v>
      </c>
      <c r="AH1832" s="41">
        <v>0</v>
      </c>
      <c r="AI1832" s="23">
        <v>37.450000000000003</v>
      </c>
    </row>
    <row r="1833" spans="1:35">
      <c r="A1833">
        <v>62100</v>
      </c>
      <c r="B1833" s="41">
        <v>108</v>
      </c>
      <c r="C1833" s="41">
        <v>17</v>
      </c>
      <c r="D1833" s="19">
        <v>109.532</v>
      </c>
      <c r="E1833" s="23">
        <v>5.4</v>
      </c>
      <c r="F1833" s="41">
        <v>1487</v>
      </c>
      <c r="G1833" s="41">
        <v>988</v>
      </c>
      <c r="H1833" s="41">
        <v>678</v>
      </c>
      <c r="I1833" s="41">
        <v>409</v>
      </c>
      <c r="J1833" s="41">
        <v>203</v>
      </c>
      <c r="K1833" s="41">
        <v>104</v>
      </c>
      <c r="L1833" s="41">
        <v>51</v>
      </c>
      <c r="M1833" s="41">
        <v>25</v>
      </c>
      <c r="N1833" s="41">
        <v>13</v>
      </c>
      <c r="O1833" s="41">
        <v>6</v>
      </c>
      <c r="P1833" s="41">
        <v>0</v>
      </c>
      <c r="Q1833" s="41">
        <v>1</v>
      </c>
      <c r="R1833" s="41">
        <v>0</v>
      </c>
      <c r="S1833">
        <v>0</v>
      </c>
      <c r="T1833" s="41">
        <v>2</v>
      </c>
      <c r="U1833" s="41">
        <v>3965</v>
      </c>
      <c r="V1833" s="41">
        <v>2478</v>
      </c>
      <c r="W1833" s="41">
        <v>1490</v>
      </c>
      <c r="X1833" s="41">
        <v>812</v>
      </c>
      <c r="Y1833" s="41">
        <v>403</v>
      </c>
      <c r="Z1833" s="41">
        <v>200</v>
      </c>
      <c r="AA1833" s="41">
        <v>96</v>
      </c>
      <c r="AB1833" s="41">
        <v>45</v>
      </c>
      <c r="AC1833" s="41">
        <v>20</v>
      </c>
      <c r="AD1833" s="41">
        <v>7</v>
      </c>
      <c r="AE1833" s="41">
        <v>1</v>
      </c>
      <c r="AF1833" s="41">
        <v>1</v>
      </c>
      <c r="AG1833" s="41">
        <v>0</v>
      </c>
      <c r="AH1833" s="41">
        <v>0</v>
      </c>
      <c r="AI1833" s="23">
        <v>37.58</v>
      </c>
    </row>
    <row r="1834" spans="1:35">
      <c r="A1834">
        <v>62100</v>
      </c>
      <c r="B1834" s="41">
        <v>108</v>
      </c>
      <c r="C1834" s="41">
        <v>18</v>
      </c>
      <c r="D1834" s="19">
        <v>109.586</v>
      </c>
      <c r="E1834" s="23">
        <v>5.4</v>
      </c>
      <c r="F1834" s="41">
        <v>668</v>
      </c>
      <c r="G1834" s="41">
        <v>459</v>
      </c>
      <c r="H1834" s="41">
        <v>324</v>
      </c>
      <c r="I1834" s="41">
        <v>180</v>
      </c>
      <c r="J1834" s="41">
        <v>70</v>
      </c>
      <c r="K1834" s="41">
        <v>16</v>
      </c>
      <c r="L1834" s="41">
        <v>9</v>
      </c>
      <c r="M1834" s="41">
        <v>3</v>
      </c>
      <c r="N1834" s="41">
        <v>0</v>
      </c>
      <c r="O1834" s="41">
        <v>0</v>
      </c>
      <c r="P1834" s="41">
        <v>0</v>
      </c>
      <c r="Q1834" s="41">
        <v>0</v>
      </c>
      <c r="R1834" s="41">
        <v>0</v>
      </c>
      <c r="S1834">
        <v>0</v>
      </c>
      <c r="T1834" s="41">
        <v>2</v>
      </c>
      <c r="U1834" s="41">
        <v>1729</v>
      </c>
      <c r="V1834" s="41">
        <v>1061</v>
      </c>
      <c r="W1834" s="41">
        <v>602</v>
      </c>
      <c r="X1834" s="41">
        <v>278</v>
      </c>
      <c r="Y1834" s="41">
        <v>98</v>
      </c>
      <c r="Z1834" s="41">
        <v>28</v>
      </c>
      <c r="AA1834" s="41">
        <v>12</v>
      </c>
      <c r="AB1834" s="41">
        <v>3</v>
      </c>
      <c r="AC1834" s="41">
        <v>0</v>
      </c>
      <c r="AD1834" s="41">
        <v>0</v>
      </c>
      <c r="AE1834" s="41">
        <v>0</v>
      </c>
      <c r="AF1834" s="41">
        <v>0</v>
      </c>
      <c r="AG1834" s="41">
        <v>0</v>
      </c>
      <c r="AH1834" s="41">
        <v>0</v>
      </c>
      <c r="AI1834" s="23">
        <v>34.82</v>
      </c>
    </row>
    <row r="1835" spans="1:35">
      <c r="A1835">
        <v>70600</v>
      </c>
      <c r="B1835" s="41">
        <v>109</v>
      </c>
      <c r="C1835" s="41">
        <v>1</v>
      </c>
      <c r="D1835" s="19">
        <v>109.64</v>
      </c>
      <c r="E1835" s="23">
        <v>5.5</v>
      </c>
      <c r="F1835" s="41">
        <v>256</v>
      </c>
      <c r="G1835" s="41">
        <v>155</v>
      </c>
      <c r="H1835" s="41">
        <v>105</v>
      </c>
      <c r="I1835" s="41">
        <v>56</v>
      </c>
      <c r="J1835" s="41">
        <v>24</v>
      </c>
      <c r="K1835" s="41">
        <v>14</v>
      </c>
      <c r="L1835" s="41">
        <v>5</v>
      </c>
      <c r="M1835" s="41">
        <v>4</v>
      </c>
      <c r="N1835" s="41">
        <v>0</v>
      </c>
      <c r="O1835" s="41">
        <v>1</v>
      </c>
      <c r="P1835" s="41">
        <v>1</v>
      </c>
      <c r="Q1835" s="41">
        <v>0</v>
      </c>
      <c r="R1835" s="41">
        <v>0</v>
      </c>
      <c r="S1835">
        <v>0</v>
      </c>
      <c r="T1835" s="41">
        <v>2</v>
      </c>
      <c r="U1835" s="41">
        <v>621</v>
      </c>
      <c r="V1835" s="41">
        <v>365</v>
      </c>
      <c r="W1835" s="41">
        <v>210</v>
      </c>
      <c r="X1835" s="41">
        <v>105</v>
      </c>
      <c r="Y1835" s="41">
        <v>49</v>
      </c>
      <c r="Z1835" s="41">
        <v>25</v>
      </c>
      <c r="AA1835" s="41">
        <v>11</v>
      </c>
      <c r="AB1835" s="41">
        <v>6</v>
      </c>
      <c r="AC1835" s="41">
        <v>2</v>
      </c>
      <c r="AD1835" s="41">
        <v>2</v>
      </c>
      <c r="AE1835" s="41">
        <v>1</v>
      </c>
      <c r="AF1835" s="41">
        <v>0</v>
      </c>
      <c r="AG1835" s="41">
        <v>0</v>
      </c>
      <c r="AH1835" s="41">
        <v>0</v>
      </c>
      <c r="AI1835" s="23">
        <v>33.82</v>
      </c>
    </row>
    <row r="1836" spans="1:35">
      <c r="A1836">
        <v>70600</v>
      </c>
      <c r="B1836" s="41">
        <v>109</v>
      </c>
      <c r="C1836" s="41">
        <v>2</v>
      </c>
      <c r="D1836" s="19">
        <v>109.69499999999999</v>
      </c>
      <c r="E1836" s="23">
        <v>5.5</v>
      </c>
      <c r="F1836" s="41">
        <v>191</v>
      </c>
      <c r="G1836" s="41">
        <v>130</v>
      </c>
      <c r="H1836" s="41">
        <v>63</v>
      </c>
      <c r="I1836" s="41">
        <v>29</v>
      </c>
      <c r="J1836" s="41">
        <v>14</v>
      </c>
      <c r="K1836" s="41">
        <v>9</v>
      </c>
      <c r="L1836" s="41">
        <v>2</v>
      </c>
      <c r="M1836" s="41">
        <v>1</v>
      </c>
      <c r="N1836" s="41">
        <v>0</v>
      </c>
      <c r="O1836" s="41">
        <v>1</v>
      </c>
      <c r="P1836" s="41">
        <v>0</v>
      </c>
      <c r="Q1836" s="41">
        <v>0</v>
      </c>
      <c r="R1836" s="41">
        <v>0</v>
      </c>
      <c r="S1836">
        <v>0</v>
      </c>
      <c r="T1836" s="41">
        <v>2</v>
      </c>
      <c r="U1836" s="41">
        <v>440</v>
      </c>
      <c r="V1836" s="41">
        <v>249</v>
      </c>
      <c r="W1836" s="41">
        <v>119</v>
      </c>
      <c r="X1836" s="41">
        <v>56</v>
      </c>
      <c r="Y1836" s="41">
        <v>27</v>
      </c>
      <c r="Z1836" s="41">
        <v>13</v>
      </c>
      <c r="AA1836" s="41">
        <v>4</v>
      </c>
      <c r="AB1836" s="41">
        <v>2</v>
      </c>
      <c r="AC1836" s="41">
        <v>1</v>
      </c>
      <c r="AD1836" s="41">
        <v>1</v>
      </c>
      <c r="AE1836" s="41">
        <v>0</v>
      </c>
      <c r="AF1836" s="41">
        <v>0</v>
      </c>
      <c r="AG1836" s="41">
        <v>0</v>
      </c>
      <c r="AH1836" s="41">
        <v>0</v>
      </c>
      <c r="AI1836" s="23">
        <v>27.05</v>
      </c>
    </row>
    <row r="1837" spans="1:35">
      <c r="A1837">
        <v>70600</v>
      </c>
      <c r="B1837" s="41">
        <v>109</v>
      </c>
      <c r="C1837" s="41">
        <v>3</v>
      </c>
      <c r="D1837" s="19">
        <v>109.75</v>
      </c>
      <c r="E1837" s="23">
        <v>5.5</v>
      </c>
      <c r="F1837" s="41">
        <v>163</v>
      </c>
      <c r="G1837" s="41">
        <v>84</v>
      </c>
      <c r="H1837" s="41">
        <v>55</v>
      </c>
      <c r="I1837" s="41">
        <v>30</v>
      </c>
      <c r="J1837" s="41">
        <v>12</v>
      </c>
      <c r="K1837" s="41">
        <v>5</v>
      </c>
      <c r="L1837" s="41">
        <v>2</v>
      </c>
      <c r="M1837" s="41">
        <v>2</v>
      </c>
      <c r="N1837" s="41">
        <v>1</v>
      </c>
      <c r="O1837" s="41">
        <v>0</v>
      </c>
      <c r="P1837" s="41">
        <v>0</v>
      </c>
      <c r="Q1837" s="41">
        <v>0</v>
      </c>
      <c r="R1837" s="41">
        <v>0</v>
      </c>
      <c r="S1837">
        <v>0</v>
      </c>
      <c r="T1837" s="41">
        <v>2</v>
      </c>
      <c r="U1837" s="41">
        <v>354</v>
      </c>
      <c r="V1837" s="41">
        <v>191</v>
      </c>
      <c r="W1837" s="41">
        <v>107</v>
      </c>
      <c r="X1837" s="41">
        <v>52</v>
      </c>
      <c r="Y1837" s="41">
        <v>22</v>
      </c>
      <c r="Z1837" s="41">
        <v>10</v>
      </c>
      <c r="AA1837" s="41">
        <v>5</v>
      </c>
      <c r="AB1837" s="41">
        <v>3</v>
      </c>
      <c r="AC1837" s="41">
        <v>1</v>
      </c>
      <c r="AD1837" s="41">
        <v>0</v>
      </c>
      <c r="AE1837" s="41">
        <v>0</v>
      </c>
      <c r="AF1837" s="41">
        <v>0</v>
      </c>
      <c r="AG1837" s="41">
        <v>0</v>
      </c>
      <c r="AH1837" s="41">
        <v>0</v>
      </c>
      <c r="AI1837" s="23">
        <v>30.23</v>
      </c>
    </row>
    <row r="1838" spans="1:35">
      <c r="A1838">
        <v>70600</v>
      </c>
      <c r="B1838" s="41">
        <v>109</v>
      </c>
      <c r="C1838" s="41">
        <v>4</v>
      </c>
      <c r="D1838" s="19">
        <v>109.80500000000001</v>
      </c>
      <c r="E1838" s="23">
        <v>5.5</v>
      </c>
      <c r="F1838" s="41">
        <v>79</v>
      </c>
      <c r="G1838" s="41">
        <v>41</v>
      </c>
      <c r="H1838" s="41">
        <v>18</v>
      </c>
      <c r="I1838" s="41">
        <v>13</v>
      </c>
      <c r="J1838" s="41">
        <v>10</v>
      </c>
      <c r="K1838" s="41">
        <v>7</v>
      </c>
      <c r="L1838" s="41">
        <v>1</v>
      </c>
      <c r="M1838" s="41">
        <v>0</v>
      </c>
      <c r="N1838" s="41">
        <v>1</v>
      </c>
      <c r="O1838" s="41">
        <v>0</v>
      </c>
      <c r="P1838" s="41">
        <v>0</v>
      </c>
      <c r="Q1838" s="41">
        <v>0</v>
      </c>
      <c r="R1838" s="41">
        <v>0</v>
      </c>
      <c r="S1838">
        <v>0</v>
      </c>
      <c r="T1838" s="41">
        <v>2</v>
      </c>
      <c r="U1838" s="41">
        <v>170</v>
      </c>
      <c r="V1838" s="41">
        <v>91</v>
      </c>
      <c r="W1838" s="41">
        <v>50</v>
      </c>
      <c r="X1838" s="41">
        <v>32</v>
      </c>
      <c r="Y1838" s="41">
        <v>19</v>
      </c>
      <c r="Z1838" s="41">
        <v>9</v>
      </c>
      <c r="AA1838" s="41">
        <v>2</v>
      </c>
      <c r="AB1838" s="41">
        <v>1</v>
      </c>
      <c r="AC1838" s="41">
        <v>1</v>
      </c>
      <c r="AD1838" s="41">
        <v>0</v>
      </c>
      <c r="AE1838" s="41">
        <v>0</v>
      </c>
      <c r="AF1838" s="41">
        <v>0</v>
      </c>
      <c r="AG1838" s="41">
        <v>0</v>
      </c>
      <c r="AH1838" s="41">
        <v>0</v>
      </c>
      <c r="AI1838" s="23">
        <v>29.41</v>
      </c>
    </row>
    <row r="1839" spans="1:35">
      <c r="A1839">
        <v>70600</v>
      </c>
      <c r="B1839" s="41">
        <v>109</v>
      </c>
      <c r="C1839" s="41">
        <v>5</v>
      </c>
      <c r="D1839" s="19">
        <v>109.86</v>
      </c>
      <c r="E1839" s="23">
        <v>5.5</v>
      </c>
      <c r="F1839" s="41">
        <v>124</v>
      </c>
      <c r="G1839" s="41">
        <v>84</v>
      </c>
      <c r="H1839" s="41">
        <v>47</v>
      </c>
      <c r="I1839" s="41">
        <v>43</v>
      </c>
      <c r="J1839" s="41">
        <v>18</v>
      </c>
      <c r="K1839" s="41">
        <v>16</v>
      </c>
      <c r="L1839" s="41">
        <v>2</v>
      </c>
      <c r="M1839" s="41">
        <v>3</v>
      </c>
      <c r="N1839" s="41">
        <v>2</v>
      </c>
      <c r="O1839" s="41">
        <v>1</v>
      </c>
      <c r="P1839" s="41">
        <v>0</v>
      </c>
      <c r="Q1839" s="41">
        <v>0</v>
      </c>
      <c r="R1839" s="41">
        <v>0</v>
      </c>
      <c r="S1839">
        <v>0</v>
      </c>
      <c r="T1839" s="41">
        <v>2</v>
      </c>
      <c r="U1839" s="41">
        <v>340</v>
      </c>
      <c r="V1839" s="41">
        <v>216</v>
      </c>
      <c r="W1839" s="41">
        <v>132</v>
      </c>
      <c r="X1839" s="41">
        <v>85</v>
      </c>
      <c r="Y1839" s="41">
        <v>42</v>
      </c>
      <c r="Z1839" s="41">
        <v>24</v>
      </c>
      <c r="AA1839" s="41">
        <v>8</v>
      </c>
      <c r="AB1839" s="41">
        <v>6</v>
      </c>
      <c r="AC1839" s="41">
        <v>3</v>
      </c>
      <c r="AD1839" s="41">
        <v>1</v>
      </c>
      <c r="AE1839" s="41">
        <v>0</v>
      </c>
      <c r="AF1839" s="41">
        <v>0</v>
      </c>
      <c r="AG1839" s="41">
        <v>0</v>
      </c>
      <c r="AH1839" s="41">
        <v>0</v>
      </c>
      <c r="AI1839" s="23">
        <v>38.82</v>
      </c>
    </row>
    <row r="1840" spans="1:35">
      <c r="A1840">
        <v>70600</v>
      </c>
      <c r="B1840" s="41">
        <v>109</v>
      </c>
      <c r="C1840" s="41">
        <v>6</v>
      </c>
      <c r="D1840" s="19">
        <v>109.91500000000001</v>
      </c>
      <c r="E1840" s="23">
        <v>5.5</v>
      </c>
      <c r="F1840" s="41">
        <v>213</v>
      </c>
      <c r="G1840" s="41">
        <v>132</v>
      </c>
      <c r="H1840" s="41">
        <v>121</v>
      </c>
      <c r="I1840" s="41">
        <v>62</v>
      </c>
      <c r="J1840" s="41">
        <v>54</v>
      </c>
      <c r="K1840" s="41">
        <v>29</v>
      </c>
      <c r="L1840" s="41">
        <v>17</v>
      </c>
      <c r="M1840" s="41">
        <v>17</v>
      </c>
      <c r="N1840" s="41">
        <v>7</v>
      </c>
      <c r="O1840" s="41">
        <v>3</v>
      </c>
      <c r="P1840" s="41">
        <v>0</v>
      </c>
      <c r="Q1840" s="41">
        <v>1</v>
      </c>
      <c r="R1840" s="41">
        <v>0</v>
      </c>
      <c r="S1840">
        <v>0</v>
      </c>
      <c r="T1840" s="41">
        <v>2</v>
      </c>
      <c r="U1840" s="41">
        <v>656</v>
      </c>
      <c r="V1840" s="41">
        <v>443</v>
      </c>
      <c r="W1840" s="41">
        <v>311</v>
      </c>
      <c r="X1840" s="41">
        <v>190</v>
      </c>
      <c r="Y1840" s="41">
        <v>128</v>
      </c>
      <c r="Z1840" s="41">
        <v>74</v>
      </c>
      <c r="AA1840" s="41">
        <v>45</v>
      </c>
      <c r="AB1840" s="41">
        <v>28</v>
      </c>
      <c r="AC1840" s="41">
        <v>11</v>
      </c>
      <c r="AD1840" s="41">
        <v>4</v>
      </c>
      <c r="AE1840" s="41">
        <v>1</v>
      </c>
      <c r="AF1840" s="41">
        <v>1</v>
      </c>
      <c r="AG1840" s="41">
        <v>0</v>
      </c>
      <c r="AH1840" s="41">
        <v>0</v>
      </c>
      <c r="AI1840" s="23">
        <v>47.41</v>
      </c>
    </row>
    <row r="1841" spans="1:35">
      <c r="A1841">
        <v>70600</v>
      </c>
      <c r="B1841" s="41">
        <v>109</v>
      </c>
      <c r="C1841" s="41">
        <v>7</v>
      </c>
      <c r="D1841" s="19">
        <v>109.97</v>
      </c>
      <c r="E1841" s="23">
        <v>5.5</v>
      </c>
      <c r="F1841" s="41">
        <v>214</v>
      </c>
      <c r="G1841" s="41">
        <v>155</v>
      </c>
      <c r="H1841" s="41">
        <v>106</v>
      </c>
      <c r="I1841" s="41">
        <v>72</v>
      </c>
      <c r="J1841" s="41">
        <v>43</v>
      </c>
      <c r="K1841" s="41">
        <v>13</v>
      </c>
      <c r="L1841" s="41">
        <v>8</v>
      </c>
      <c r="M1841" s="41">
        <v>5</v>
      </c>
      <c r="N1841" s="41">
        <v>2</v>
      </c>
      <c r="O1841" s="41">
        <v>1</v>
      </c>
      <c r="P1841" s="41">
        <v>0</v>
      </c>
      <c r="Q1841" s="41">
        <v>0</v>
      </c>
      <c r="R1841" s="41">
        <v>0</v>
      </c>
      <c r="S1841">
        <v>2</v>
      </c>
      <c r="T1841" s="41">
        <v>2</v>
      </c>
      <c r="U1841" s="41">
        <v>621</v>
      </c>
      <c r="V1841" s="41">
        <v>407</v>
      </c>
      <c r="W1841" s="41">
        <v>252</v>
      </c>
      <c r="X1841" s="41">
        <v>146</v>
      </c>
      <c r="Y1841" s="41">
        <v>74</v>
      </c>
      <c r="Z1841" s="41">
        <v>31</v>
      </c>
      <c r="AA1841" s="41">
        <v>18</v>
      </c>
      <c r="AB1841" s="41">
        <v>10</v>
      </c>
      <c r="AC1841" s="41">
        <v>5</v>
      </c>
      <c r="AD1841" s="41">
        <v>3</v>
      </c>
      <c r="AE1841" s="41">
        <v>2</v>
      </c>
      <c r="AF1841" s="41">
        <v>2</v>
      </c>
      <c r="AG1841" s="41">
        <v>2</v>
      </c>
      <c r="AH1841" s="41">
        <v>2</v>
      </c>
      <c r="AI1841" s="23">
        <v>40.58</v>
      </c>
    </row>
    <row r="1842" spans="1:35">
      <c r="A1842">
        <v>70600</v>
      </c>
      <c r="B1842" s="41">
        <v>109</v>
      </c>
      <c r="C1842" s="41">
        <v>8</v>
      </c>
      <c r="D1842" s="19">
        <v>110.02500000000001</v>
      </c>
      <c r="E1842" s="23">
        <v>5.5</v>
      </c>
      <c r="F1842" s="41">
        <v>180</v>
      </c>
      <c r="G1842" s="41">
        <v>116</v>
      </c>
      <c r="H1842" s="41">
        <v>60</v>
      </c>
      <c r="I1842" s="41">
        <v>41</v>
      </c>
      <c r="J1842" s="41">
        <v>23</v>
      </c>
      <c r="K1842" s="41">
        <v>5</v>
      </c>
      <c r="L1842" s="41">
        <v>5</v>
      </c>
      <c r="M1842" s="41">
        <v>2</v>
      </c>
      <c r="N1842" s="41">
        <v>0</v>
      </c>
      <c r="O1842" s="41">
        <v>2</v>
      </c>
      <c r="P1842" s="41">
        <v>0</v>
      </c>
      <c r="Q1842" s="41">
        <v>0</v>
      </c>
      <c r="R1842" s="41">
        <v>0</v>
      </c>
      <c r="S1842">
        <v>0</v>
      </c>
      <c r="T1842" s="41">
        <v>2</v>
      </c>
      <c r="U1842" s="41">
        <v>434</v>
      </c>
      <c r="V1842" s="41">
        <v>254</v>
      </c>
      <c r="W1842" s="41">
        <v>138</v>
      </c>
      <c r="X1842" s="41">
        <v>78</v>
      </c>
      <c r="Y1842" s="41">
        <v>37</v>
      </c>
      <c r="Z1842" s="41">
        <v>14</v>
      </c>
      <c r="AA1842" s="41">
        <v>9</v>
      </c>
      <c r="AB1842" s="41">
        <v>4</v>
      </c>
      <c r="AC1842" s="41">
        <v>2</v>
      </c>
      <c r="AD1842" s="41">
        <v>2</v>
      </c>
      <c r="AE1842" s="41">
        <v>0</v>
      </c>
      <c r="AF1842" s="41">
        <v>0</v>
      </c>
      <c r="AG1842" s="41">
        <v>0</v>
      </c>
      <c r="AH1842" s="41">
        <v>0</v>
      </c>
      <c r="AI1842" s="23">
        <v>31.8</v>
      </c>
    </row>
    <row r="1843" spans="1:35">
      <c r="A1843">
        <v>70600</v>
      </c>
      <c r="B1843" s="41">
        <v>109</v>
      </c>
      <c r="C1843" s="41">
        <v>9</v>
      </c>
      <c r="D1843" s="19">
        <v>110.08</v>
      </c>
      <c r="E1843" s="23">
        <v>5.5</v>
      </c>
      <c r="F1843" s="41">
        <v>147</v>
      </c>
      <c r="G1843" s="41">
        <v>116</v>
      </c>
      <c r="H1843" s="41">
        <v>75</v>
      </c>
      <c r="I1843" s="41">
        <v>47</v>
      </c>
      <c r="J1843" s="41">
        <v>27</v>
      </c>
      <c r="K1843" s="41">
        <v>23</v>
      </c>
      <c r="L1843" s="41">
        <v>8</v>
      </c>
      <c r="M1843" s="41">
        <v>8</v>
      </c>
      <c r="N1843" s="41">
        <v>3</v>
      </c>
      <c r="O1843" s="41">
        <v>3</v>
      </c>
      <c r="P1843" s="41">
        <v>0</v>
      </c>
      <c r="Q1843" s="41">
        <v>0</v>
      </c>
      <c r="R1843" s="41">
        <v>0</v>
      </c>
      <c r="S1843">
        <v>0</v>
      </c>
      <c r="T1843" s="41">
        <v>2</v>
      </c>
      <c r="U1843" s="41">
        <v>457</v>
      </c>
      <c r="V1843" s="41">
        <v>310</v>
      </c>
      <c r="W1843" s="41">
        <v>194</v>
      </c>
      <c r="X1843" s="41">
        <v>119</v>
      </c>
      <c r="Y1843" s="41">
        <v>72</v>
      </c>
      <c r="Z1843" s="41">
        <v>45</v>
      </c>
      <c r="AA1843" s="41">
        <v>22</v>
      </c>
      <c r="AB1843" s="41">
        <v>14</v>
      </c>
      <c r="AC1843" s="41">
        <v>6</v>
      </c>
      <c r="AD1843" s="41">
        <v>3</v>
      </c>
      <c r="AE1843" s="41">
        <v>0</v>
      </c>
      <c r="AF1843" s="41">
        <v>0</v>
      </c>
      <c r="AG1843" s="41">
        <v>0</v>
      </c>
      <c r="AH1843" s="41">
        <v>0</v>
      </c>
      <c r="AI1843" s="23">
        <v>42.45</v>
      </c>
    </row>
    <row r="1844" spans="1:35">
      <c r="A1844">
        <v>70600</v>
      </c>
      <c r="B1844" s="41">
        <v>109</v>
      </c>
      <c r="C1844" s="41">
        <v>10</v>
      </c>
      <c r="D1844" s="19">
        <v>110.13500000000001</v>
      </c>
      <c r="E1844" s="23">
        <v>5.5</v>
      </c>
      <c r="F1844" s="41">
        <v>192</v>
      </c>
      <c r="G1844" s="41">
        <v>157</v>
      </c>
      <c r="H1844" s="41">
        <v>127</v>
      </c>
      <c r="I1844" s="41">
        <v>87</v>
      </c>
      <c r="J1844" s="41">
        <v>80</v>
      </c>
      <c r="K1844" s="41">
        <v>27</v>
      </c>
      <c r="L1844" s="41">
        <v>21</v>
      </c>
      <c r="M1844" s="41">
        <v>8</v>
      </c>
      <c r="N1844" s="41">
        <v>5</v>
      </c>
      <c r="O1844" s="41">
        <v>2</v>
      </c>
      <c r="P1844" s="41">
        <v>0</v>
      </c>
      <c r="Q1844" s="41">
        <v>1</v>
      </c>
      <c r="R1844" s="41">
        <v>1</v>
      </c>
      <c r="S1844">
        <v>0</v>
      </c>
      <c r="T1844" s="41">
        <v>2</v>
      </c>
      <c r="U1844" s="41">
        <v>708</v>
      </c>
      <c r="V1844" s="41">
        <v>516</v>
      </c>
      <c r="W1844" s="41">
        <v>359</v>
      </c>
      <c r="X1844" s="41">
        <v>232</v>
      </c>
      <c r="Y1844" s="41">
        <v>145</v>
      </c>
      <c r="Z1844" s="41">
        <v>65</v>
      </c>
      <c r="AA1844" s="41">
        <v>38</v>
      </c>
      <c r="AB1844" s="41">
        <v>17</v>
      </c>
      <c r="AC1844" s="41">
        <v>9</v>
      </c>
      <c r="AD1844" s="41">
        <v>4</v>
      </c>
      <c r="AE1844" s="41">
        <v>2</v>
      </c>
      <c r="AF1844" s="41">
        <v>2</v>
      </c>
      <c r="AG1844" s="41">
        <v>1</v>
      </c>
      <c r="AH1844" s="41">
        <v>0</v>
      </c>
      <c r="AI1844" s="23">
        <v>50.71</v>
      </c>
    </row>
    <row r="1845" spans="1:35">
      <c r="A1845">
        <v>70600</v>
      </c>
      <c r="B1845" s="41">
        <v>109</v>
      </c>
      <c r="C1845" s="41">
        <v>11</v>
      </c>
      <c r="D1845" s="19">
        <v>110.19</v>
      </c>
      <c r="E1845" s="23">
        <v>6.5</v>
      </c>
      <c r="F1845" s="41">
        <v>141</v>
      </c>
      <c r="G1845" s="41">
        <v>69</v>
      </c>
      <c r="H1845" s="41">
        <v>70</v>
      </c>
      <c r="I1845" s="41">
        <v>42</v>
      </c>
      <c r="J1845" s="41">
        <v>26</v>
      </c>
      <c r="K1845" s="41">
        <v>26</v>
      </c>
      <c r="L1845" s="41">
        <v>10</v>
      </c>
      <c r="M1845" s="41">
        <v>6</v>
      </c>
      <c r="N1845" s="41">
        <v>3</v>
      </c>
      <c r="O1845" s="41">
        <v>0</v>
      </c>
      <c r="P1845" s="41">
        <v>1</v>
      </c>
      <c r="Q1845" s="41">
        <v>0</v>
      </c>
      <c r="R1845" s="41">
        <v>0</v>
      </c>
      <c r="S1845">
        <v>0</v>
      </c>
      <c r="T1845" s="41">
        <v>2</v>
      </c>
      <c r="U1845" s="41">
        <v>394</v>
      </c>
      <c r="V1845" s="41">
        <v>253</v>
      </c>
      <c r="W1845" s="41">
        <v>184</v>
      </c>
      <c r="X1845" s="41">
        <v>114</v>
      </c>
      <c r="Y1845" s="41">
        <v>72</v>
      </c>
      <c r="Z1845" s="41">
        <v>46</v>
      </c>
      <c r="AA1845" s="41">
        <v>20</v>
      </c>
      <c r="AB1845" s="41">
        <v>10</v>
      </c>
      <c r="AC1845" s="41">
        <v>4</v>
      </c>
      <c r="AD1845" s="41">
        <v>1</v>
      </c>
      <c r="AE1845" s="41">
        <v>1</v>
      </c>
      <c r="AF1845" s="41">
        <v>0</v>
      </c>
      <c r="AG1845" s="41">
        <v>0</v>
      </c>
      <c r="AH1845" s="41">
        <v>0</v>
      </c>
      <c r="AI1845" s="23">
        <v>46.7</v>
      </c>
    </row>
    <row r="1846" spans="1:35">
      <c r="A1846">
        <v>70600</v>
      </c>
      <c r="B1846" s="41">
        <v>109</v>
      </c>
      <c r="C1846" s="41">
        <v>12</v>
      </c>
      <c r="D1846" s="19">
        <v>110.255</v>
      </c>
      <c r="E1846" s="23">
        <v>5.5</v>
      </c>
      <c r="F1846" s="41">
        <v>780</v>
      </c>
      <c r="G1846" s="41">
        <v>561</v>
      </c>
      <c r="H1846" s="41">
        <v>432</v>
      </c>
      <c r="I1846" s="41">
        <v>295</v>
      </c>
      <c r="J1846" s="41">
        <v>190</v>
      </c>
      <c r="K1846" s="41">
        <v>120</v>
      </c>
      <c r="L1846" s="41">
        <v>122</v>
      </c>
      <c r="M1846" s="41">
        <v>98</v>
      </c>
      <c r="N1846" s="41">
        <v>57</v>
      </c>
      <c r="O1846" s="41">
        <v>7</v>
      </c>
      <c r="P1846" s="41">
        <v>4</v>
      </c>
      <c r="Q1846" s="41">
        <v>0</v>
      </c>
      <c r="R1846" s="41">
        <v>0</v>
      </c>
      <c r="S1846">
        <v>0</v>
      </c>
      <c r="T1846" s="41">
        <v>2</v>
      </c>
      <c r="U1846" s="41">
        <v>2666</v>
      </c>
      <c r="V1846" s="41">
        <v>1886</v>
      </c>
      <c r="W1846" s="41">
        <v>1325</v>
      </c>
      <c r="X1846" s="41">
        <v>893</v>
      </c>
      <c r="Y1846" s="41">
        <v>598</v>
      </c>
      <c r="Z1846" s="41">
        <v>408</v>
      </c>
      <c r="AA1846" s="41">
        <v>288</v>
      </c>
      <c r="AB1846" s="41">
        <v>166</v>
      </c>
      <c r="AC1846" s="41">
        <v>68</v>
      </c>
      <c r="AD1846" s="41">
        <v>11</v>
      </c>
      <c r="AE1846" s="41">
        <v>4</v>
      </c>
      <c r="AF1846" s="41">
        <v>0</v>
      </c>
      <c r="AG1846" s="41">
        <v>0</v>
      </c>
      <c r="AH1846" s="41">
        <v>0</v>
      </c>
      <c r="AI1846" s="23">
        <v>49.7</v>
      </c>
    </row>
    <row r="1847" spans="1:35">
      <c r="A1847">
        <v>70600</v>
      </c>
      <c r="B1847" s="41">
        <v>109</v>
      </c>
      <c r="C1847" s="41">
        <v>13</v>
      </c>
      <c r="D1847" s="19">
        <v>110.31</v>
      </c>
      <c r="E1847" s="23">
        <v>5.5</v>
      </c>
      <c r="F1847" s="41">
        <v>207</v>
      </c>
      <c r="G1847" s="41">
        <v>149</v>
      </c>
      <c r="H1847" s="41">
        <v>91</v>
      </c>
      <c r="I1847" s="41">
        <v>62</v>
      </c>
      <c r="J1847" s="41">
        <v>25</v>
      </c>
      <c r="K1847" s="41">
        <v>21</v>
      </c>
      <c r="L1847" s="41">
        <v>11</v>
      </c>
      <c r="M1847" s="41">
        <v>8</v>
      </c>
      <c r="N1847" s="41">
        <v>2</v>
      </c>
      <c r="O1847" s="41">
        <v>2</v>
      </c>
      <c r="P1847" s="41">
        <v>0</v>
      </c>
      <c r="Q1847" s="41">
        <v>1</v>
      </c>
      <c r="R1847" s="41">
        <v>0</v>
      </c>
      <c r="S1847">
        <v>0</v>
      </c>
      <c r="T1847" s="41">
        <v>2</v>
      </c>
      <c r="U1847" s="41">
        <v>579</v>
      </c>
      <c r="V1847" s="41">
        <v>372</v>
      </c>
      <c r="W1847" s="41">
        <v>223</v>
      </c>
      <c r="X1847" s="41">
        <v>132</v>
      </c>
      <c r="Y1847" s="41">
        <v>70</v>
      </c>
      <c r="Z1847" s="41">
        <v>45</v>
      </c>
      <c r="AA1847" s="41">
        <v>24</v>
      </c>
      <c r="AB1847" s="41">
        <v>13</v>
      </c>
      <c r="AC1847" s="41">
        <v>5</v>
      </c>
      <c r="AD1847" s="41">
        <v>3</v>
      </c>
      <c r="AE1847" s="41">
        <v>1</v>
      </c>
      <c r="AF1847" s="41">
        <v>1</v>
      </c>
      <c r="AG1847" s="41">
        <v>0</v>
      </c>
      <c r="AH1847" s="41">
        <v>0</v>
      </c>
      <c r="AI1847" s="23">
        <v>38.51</v>
      </c>
    </row>
    <row r="1848" spans="1:35">
      <c r="A1848">
        <v>70600</v>
      </c>
      <c r="B1848" s="41">
        <v>109</v>
      </c>
      <c r="C1848" s="41">
        <v>14</v>
      </c>
      <c r="D1848" s="19">
        <v>110.36499999999999</v>
      </c>
      <c r="E1848" s="23">
        <v>5.5</v>
      </c>
      <c r="F1848" s="41">
        <v>263</v>
      </c>
      <c r="G1848" s="41">
        <v>140</v>
      </c>
      <c r="H1848" s="41">
        <v>81</v>
      </c>
      <c r="I1848" s="41">
        <v>43</v>
      </c>
      <c r="J1848" s="41">
        <v>23</v>
      </c>
      <c r="K1848" s="41">
        <v>9</v>
      </c>
      <c r="L1848" s="41">
        <v>3</v>
      </c>
      <c r="M1848" s="41">
        <v>2</v>
      </c>
      <c r="N1848" s="41">
        <v>2</v>
      </c>
      <c r="O1848" s="41">
        <v>0</v>
      </c>
      <c r="P1848" s="41">
        <v>0</v>
      </c>
      <c r="Q1848" s="41">
        <v>0</v>
      </c>
      <c r="R1848" s="41">
        <v>0</v>
      </c>
      <c r="S1848">
        <v>0</v>
      </c>
      <c r="T1848" s="41">
        <v>2</v>
      </c>
      <c r="U1848" s="41">
        <v>566</v>
      </c>
      <c r="V1848" s="41">
        <v>303</v>
      </c>
      <c r="W1848" s="41">
        <v>163</v>
      </c>
      <c r="X1848" s="41">
        <v>82</v>
      </c>
      <c r="Y1848" s="41">
        <v>39</v>
      </c>
      <c r="Z1848" s="41">
        <v>16</v>
      </c>
      <c r="AA1848" s="41">
        <v>7</v>
      </c>
      <c r="AB1848" s="41">
        <v>4</v>
      </c>
      <c r="AC1848" s="41">
        <v>2</v>
      </c>
      <c r="AD1848" s="41">
        <v>0</v>
      </c>
      <c r="AE1848" s="41">
        <v>0</v>
      </c>
      <c r="AF1848" s="41">
        <v>0</v>
      </c>
      <c r="AG1848" s="41">
        <v>0</v>
      </c>
      <c r="AH1848" s="41">
        <v>0</v>
      </c>
      <c r="AI1848" s="23">
        <v>28.8</v>
      </c>
    </row>
    <row r="1849" spans="1:35">
      <c r="A1849">
        <v>70600</v>
      </c>
      <c r="B1849" s="41">
        <v>109</v>
      </c>
      <c r="C1849" s="41">
        <v>15</v>
      </c>
      <c r="D1849" s="19">
        <v>110.42</v>
      </c>
      <c r="E1849" s="23">
        <v>5.5</v>
      </c>
      <c r="F1849" s="41">
        <v>171</v>
      </c>
      <c r="G1849" s="41">
        <v>135</v>
      </c>
      <c r="H1849" s="41">
        <v>102</v>
      </c>
      <c r="I1849" s="41">
        <v>55</v>
      </c>
      <c r="J1849" s="41">
        <v>30</v>
      </c>
      <c r="K1849" s="41">
        <v>10</v>
      </c>
      <c r="L1849" s="41">
        <v>4</v>
      </c>
      <c r="M1849" s="41">
        <v>4</v>
      </c>
      <c r="N1849" s="41">
        <v>1</v>
      </c>
      <c r="O1849" s="41">
        <v>0</v>
      </c>
      <c r="P1849" s="41">
        <v>0</v>
      </c>
      <c r="Q1849" s="41">
        <v>0</v>
      </c>
      <c r="R1849" s="41">
        <v>0</v>
      </c>
      <c r="S1849">
        <v>0</v>
      </c>
      <c r="T1849" s="41">
        <v>2</v>
      </c>
      <c r="U1849" s="41">
        <v>512</v>
      </c>
      <c r="V1849" s="41">
        <v>341</v>
      </c>
      <c r="W1849" s="41">
        <v>206</v>
      </c>
      <c r="X1849" s="41">
        <v>104</v>
      </c>
      <c r="Y1849" s="41">
        <v>49</v>
      </c>
      <c r="Z1849" s="41">
        <v>19</v>
      </c>
      <c r="AA1849" s="41">
        <v>9</v>
      </c>
      <c r="AB1849" s="41">
        <v>5</v>
      </c>
      <c r="AC1849" s="41">
        <v>1</v>
      </c>
      <c r="AD1849" s="41">
        <v>0</v>
      </c>
      <c r="AE1849" s="41">
        <v>0</v>
      </c>
      <c r="AF1849" s="41">
        <v>0</v>
      </c>
      <c r="AG1849" s="41">
        <v>0</v>
      </c>
      <c r="AH1849" s="41">
        <v>0</v>
      </c>
      <c r="AI1849" s="23">
        <v>40.229999999999997</v>
      </c>
    </row>
    <row r="1850" spans="1:35">
      <c r="A1850">
        <v>70600</v>
      </c>
      <c r="B1850" s="41">
        <v>109</v>
      </c>
      <c r="C1850" s="41">
        <v>16</v>
      </c>
      <c r="D1850" s="19">
        <v>110.47499999999999</v>
      </c>
      <c r="E1850" s="23">
        <v>5.5</v>
      </c>
      <c r="F1850" s="41">
        <v>134</v>
      </c>
      <c r="G1850" s="41">
        <v>88</v>
      </c>
      <c r="H1850" s="41">
        <v>56</v>
      </c>
      <c r="I1850" s="41">
        <v>35</v>
      </c>
      <c r="J1850" s="41">
        <v>12</v>
      </c>
      <c r="K1850" s="41">
        <v>7</v>
      </c>
      <c r="L1850" s="41">
        <v>1</v>
      </c>
      <c r="M1850" s="41">
        <v>0</v>
      </c>
      <c r="N1850" s="41">
        <v>0</v>
      </c>
      <c r="O1850" s="41">
        <v>1</v>
      </c>
      <c r="P1850" s="41">
        <v>0</v>
      </c>
      <c r="Q1850" s="41">
        <v>0</v>
      </c>
      <c r="R1850" s="41">
        <v>0</v>
      </c>
      <c r="S1850">
        <v>0</v>
      </c>
      <c r="T1850" s="41">
        <v>2</v>
      </c>
      <c r="U1850" s="41">
        <v>334</v>
      </c>
      <c r="V1850" s="41">
        <v>200</v>
      </c>
      <c r="W1850" s="41">
        <v>112</v>
      </c>
      <c r="X1850" s="41">
        <v>56</v>
      </c>
      <c r="Y1850" s="41">
        <v>21</v>
      </c>
      <c r="Z1850" s="41">
        <v>9</v>
      </c>
      <c r="AA1850" s="41">
        <v>2</v>
      </c>
      <c r="AB1850" s="41">
        <v>1</v>
      </c>
      <c r="AC1850" s="41">
        <v>1</v>
      </c>
      <c r="AD1850" s="41">
        <v>1</v>
      </c>
      <c r="AE1850" s="41">
        <v>0</v>
      </c>
      <c r="AF1850" s="41">
        <v>0</v>
      </c>
      <c r="AG1850" s="41">
        <v>0</v>
      </c>
      <c r="AH1850" s="41">
        <v>0</v>
      </c>
      <c r="AI1850" s="23">
        <v>33.53</v>
      </c>
    </row>
    <row r="1851" spans="1:35">
      <c r="A1851">
        <v>70600</v>
      </c>
      <c r="B1851" s="41">
        <v>109</v>
      </c>
      <c r="C1851" s="41">
        <v>17</v>
      </c>
      <c r="D1851" s="19">
        <v>110.53</v>
      </c>
      <c r="E1851" s="23">
        <v>5.5</v>
      </c>
      <c r="F1851" s="41">
        <v>111</v>
      </c>
      <c r="G1851" s="41">
        <v>65</v>
      </c>
      <c r="H1851" s="41">
        <v>34</v>
      </c>
      <c r="I1851" s="41">
        <v>22</v>
      </c>
      <c r="J1851" s="41">
        <v>9</v>
      </c>
      <c r="K1851" s="41">
        <v>3</v>
      </c>
      <c r="L1851" s="41">
        <v>4</v>
      </c>
      <c r="M1851" s="41">
        <v>1</v>
      </c>
      <c r="N1851" s="41">
        <v>0</v>
      </c>
      <c r="O1851" s="41">
        <v>0</v>
      </c>
      <c r="P1851" s="41">
        <v>0</v>
      </c>
      <c r="Q1851" s="41">
        <v>0</v>
      </c>
      <c r="R1851" s="41">
        <v>0</v>
      </c>
      <c r="S1851">
        <v>0</v>
      </c>
      <c r="T1851" s="41">
        <v>2</v>
      </c>
      <c r="U1851" s="41">
        <v>249</v>
      </c>
      <c r="V1851" s="41">
        <v>138</v>
      </c>
      <c r="W1851" s="41">
        <v>73</v>
      </c>
      <c r="X1851" s="41">
        <v>39</v>
      </c>
      <c r="Y1851" s="41">
        <v>17</v>
      </c>
      <c r="Z1851" s="41">
        <v>8</v>
      </c>
      <c r="AA1851" s="41">
        <v>5</v>
      </c>
      <c r="AB1851" s="41">
        <v>1</v>
      </c>
      <c r="AC1851" s="41">
        <v>0</v>
      </c>
      <c r="AD1851" s="41">
        <v>0</v>
      </c>
      <c r="AE1851" s="41">
        <v>0</v>
      </c>
      <c r="AF1851" s="41">
        <v>0</v>
      </c>
      <c r="AG1851" s="41">
        <v>0</v>
      </c>
      <c r="AH1851" s="41">
        <v>0</v>
      </c>
      <c r="AI1851" s="23">
        <v>29.32</v>
      </c>
    </row>
    <row r="1852" spans="1:35">
      <c r="A1852">
        <v>70600</v>
      </c>
      <c r="B1852" s="41">
        <v>109</v>
      </c>
      <c r="C1852" s="41">
        <v>18</v>
      </c>
      <c r="D1852" s="19">
        <v>110.58499999999999</v>
      </c>
      <c r="E1852" s="23">
        <v>4.5</v>
      </c>
      <c r="F1852" s="41">
        <v>165</v>
      </c>
      <c r="G1852" s="41">
        <v>119</v>
      </c>
      <c r="H1852" s="41">
        <v>101</v>
      </c>
      <c r="I1852" s="41">
        <v>63</v>
      </c>
      <c r="J1852" s="41">
        <v>56</v>
      </c>
      <c r="K1852" s="41">
        <v>26</v>
      </c>
      <c r="L1852" s="41">
        <v>12</v>
      </c>
      <c r="M1852" s="41">
        <v>12</v>
      </c>
      <c r="N1852" s="41">
        <v>4</v>
      </c>
      <c r="O1852" s="41">
        <v>3</v>
      </c>
      <c r="P1852" s="41">
        <v>0</v>
      </c>
      <c r="Q1852" s="41">
        <v>0</v>
      </c>
      <c r="R1852" s="41">
        <v>0</v>
      </c>
      <c r="S1852">
        <v>0</v>
      </c>
      <c r="T1852" s="41">
        <v>2</v>
      </c>
      <c r="U1852" s="41">
        <v>561</v>
      </c>
      <c r="V1852" s="41">
        <v>396</v>
      </c>
      <c r="W1852" s="41">
        <v>277</v>
      </c>
      <c r="X1852" s="41">
        <v>176</v>
      </c>
      <c r="Y1852" s="41">
        <v>113</v>
      </c>
      <c r="Z1852" s="41">
        <v>57</v>
      </c>
      <c r="AA1852" s="41">
        <v>31</v>
      </c>
      <c r="AB1852" s="41">
        <v>19</v>
      </c>
      <c r="AC1852" s="41">
        <v>7</v>
      </c>
      <c r="AD1852" s="41">
        <v>3</v>
      </c>
      <c r="AE1852" s="41">
        <v>0</v>
      </c>
      <c r="AF1852" s="41">
        <v>0</v>
      </c>
      <c r="AG1852" s="41">
        <v>0</v>
      </c>
      <c r="AH1852" s="41">
        <v>0</v>
      </c>
      <c r="AI1852" s="23">
        <v>49.38</v>
      </c>
    </row>
    <row r="1853" spans="1:35">
      <c r="A1853">
        <v>70600</v>
      </c>
      <c r="B1853" s="41">
        <v>110</v>
      </c>
      <c r="C1853" s="41">
        <v>1</v>
      </c>
      <c r="D1853" s="19">
        <v>110.63</v>
      </c>
      <c r="E1853" s="23">
        <v>7</v>
      </c>
      <c r="F1853" s="41">
        <v>205</v>
      </c>
      <c r="G1853" s="41">
        <v>156</v>
      </c>
      <c r="H1853" s="41">
        <v>101</v>
      </c>
      <c r="I1853" s="41">
        <v>44</v>
      </c>
      <c r="J1853" s="41">
        <v>26</v>
      </c>
      <c r="K1853" s="41">
        <v>9</v>
      </c>
      <c r="L1853" s="41">
        <v>6</v>
      </c>
      <c r="M1853" s="41">
        <v>5</v>
      </c>
      <c r="N1853" s="41">
        <v>2</v>
      </c>
      <c r="O1853" s="41">
        <v>1</v>
      </c>
      <c r="P1853" s="41">
        <v>0</v>
      </c>
      <c r="Q1853" s="41">
        <v>1</v>
      </c>
      <c r="R1853" s="41">
        <v>0</v>
      </c>
      <c r="S1853">
        <v>0</v>
      </c>
      <c r="T1853" s="41">
        <v>2</v>
      </c>
      <c r="U1853" s="41">
        <v>556</v>
      </c>
      <c r="V1853" s="41">
        <v>351</v>
      </c>
      <c r="W1853" s="41">
        <v>195</v>
      </c>
      <c r="X1853" s="41">
        <v>94</v>
      </c>
      <c r="Y1853" s="41">
        <v>50</v>
      </c>
      <c r="Z1853" s="41">
        <v>24</v>
      </c>
      <c r="AA1853" s="41">
        <v>15</v>
      </c>
      <c r="AB1853" s="41">
        <v>9</v>
      </c>
      <c r="AC1853" s="41">
        <v>4</v>
      </c>
      <c r="AD1853" s="41">
        <v>2</v>
      </c>
      <c r="AE1853" s="41">
        <v>1</v>
      </c>
      <c r="AF1853" s="41">
        <v>1</v>
      </c>
      <c r="AG1853" s="41">
        <v>0</v>
      </c>
      <c r="AH1853" s="41">
        <v>0</v>
      </c>
      <c r="AI1853" s="23">
        <v>35.07</v>
      </c>
    </row>
    <row r="1854" spans="1:35">
      <c r="A1854">
        <v>70600</v>
      </c>
      <c r="B1854" s="41">
        <v>110</v>
      </c>
      <c r="C1854" s="41">
        <v>2</v>
      </c>
      <c r="D1854" s="19">
        <v>110.7</v>
      </c>
      <c r="E1854" s="23">
        <v>5.2</v>
      </c>
      <c r="F1854" s="41">
        <v>111</v>
      </c>
      <c r="G1854" s="41">
        <v>66</v>
      </c>
      <c r="H1854" s="41">
        <v>41</v>
      </c>
      <c r="I1854" s="41">
        <v>26</v>
      </c>
      <c r="J1854" s="41">
        <v>23</v>
      </c>
      <c r="K1854" s="41">
        <v>10</v>
      </c>
      <c r="L1854" s="41">
        <v>2</v>
      </c>
      <c r="M1854" s="41">
        <v>1</v>
      </c>
      <c r="N1854" s="41">
        <v>0</v>
      </c>
      <c r="O1854" s="41">
        <v>0</v>
      </c>
      <c r="P1854" s="41">
        <v>1</v>
      </c>
      <c r="Q1854" s="41">
        <v>0</v>
      </c>
      <c r="R1854" s="41">
        <v>0</v>
      </c>
      <c r="S1854">
        <v>0</v>
      </c>
      <c r="T1854" s="41">
        <v>2</v>
      </c>
      <c r="U1854" s="41">
        <v>281</v>
      </c>
      <c r="V1854" s="41">
        <v>170</v>
      </c>
      <c r="W1854" s="41">
        <v>104</v>
      </c>
      <c r="X1854" s="41">
        <v>63</v>
      </c>
      <c r="Y1854" s="41">
        <v>37</v>
      </c>
      <c r="Z1854" s="41">
        <v>14</v>
      </c>
      <c r="AA1854" s="41">
        <v>4</v>
      </c>
      <c r="AB1854" s="41">
        <v>2</v>
      </c>
      <c r="AC1854" s="41">
        <v>1</v>
      </c>
      <c r="AD1854" s="41">
        <v>1</v>
      </c>
      <c r="AE1854" s="41">
        <v>1</v>
      </c>
      <c r="AF1854" s="41">
        <v>0</v>
      </c>
      <c r="AG1854" s="41">
        <v>0</v>
      </c>
      <c r="AH1854" s="41">
        <v>0</v>
      </c>
      <c r="AI1854" s="23">
        <v>37.01</v>
      </c>
    </row>
    <row r="1855" spans="1:35">
      <c r="A1855">
        <v>70600</v>
      </c>
      <c r="B1855" s="41">
        <v>110</v>
      </c>
      <c r="C1855" s="41">
        <v>3</v>
      </c>
      <c r="D1855" s="19">
        <v>110.752</v>
      </c>
      <c r="E1855" s="23">
        <v>5.3</v>
      </c>
      <c r="F1855" s="41">
        <v>215</v>
      </c>
      <c r="G1855" s="41">
        <v>136</v>
      </c>
      <c r="H1855" s="41">
        <v>114</v>
      </c>
      <c r="I1855" s="41">
        <v>57</v>
      </c>
      <c r="J1855" s="41">
        <v>36</v>
      </c>
      <c r="K1855" s="41">
        <v>20</v>
      </c>
      <c r="L1855" s="41">
        <v>9</v>
      </c>
      <c r="M1855" s="41">
        <v>3</v>
      </c>
      <c r="N1855" s="41">
        <v>2</v>
      </c>
      <c r="O1855" s="41">
        <v>2</v>
      </c>
      <c r="P1855" s="41">
        <v>3</v>
      </c>
      <c r="Q1855" s="41">
        <v>1</v>
      </c>
      <c r="R1855" s="41">
        <v>0</v>
      </c>
      <c r="S1855">
        <v>0</v>
      </c>
      <c r="T1855" s="41">
        <v>2</v>
      </c>
      <c r="U1855" s="41">
        <v>598</v>
      </c>
      <c r="V1855" s="41">
        <v>383</v>
      </c>
      <c r="W1855" s="41">
        <v>247</v>
      </c>
      <c r="X1855" s="41">
        <v>133</v>
      </c>
      <c r="Y1855" s="41">
        <v>76</v>
      </c>
      <c r="Z1855" s="41">
        <v>40</v>
      </c>
      <c r="AA1855" s="41">
        <v>20</v>
      </c>
      <c r="AB1855" s="41">
        <v>11</v>
      </c>
      <c r="AC1855" s="41">
        <v>8</v>
      </c>
      <c r="AD1855" s="41">
        <v>6</v>
      </c>
      <c r="AE1855" s="41">
        <v>4</v>
      </c>
      <c r="AF1855" s="41">
        <v>1</v>
      </c>
      <c r="AG1855" s="41">
        <v>0</v>
      </c>
      <c r="AH1855" s="41">
        <v>0</v>
      </c>
      <c r="AI1855" s="23">
        <v>41.3</v>
      </c>
    </row>
    <row r="1856" spans="1:35">
      <c r="A1856">
        <v>70600</v>
      </c>
      <c r="B1856" s="41">
        <v>110</v>
      </c>
      <c r="C1856" s="41">
        <v>4</v>
      </c>
      <c r="D1856" s="19">
        <v>110.80500000000001</v>
      </c>
      <c r="E1856" s="23">
        <v>4</v>
      </c>
      <c r="F1856" s="41">
        <v>98</v>
      </c>
      <c r="G1856" s="41">
        <v>48</v>
      </c>
      <c r="H1856" s="41">
        <v>51</v>
      </c>
      <c r="I1856" s="41">
        <v>26</v>
      </c>
      <c r="J1856" s="41">
        <v>9</v>
      </c>
      <c r="K1856" s="41">
        <v>13</v>
      </c>
      <c r="L1856" s="41">
        <v>11</v>
      </c>
      <c r="M1856" s="41">
        <v>5</v>
      </c>
      <c r="N1856" s="41">
        <v>0</v>
      </c>
      <c r="O1856" s="41">
        <v>3</v>
      </c>
      <c r="P1856" s="41">
        <v>0</v>
      </c>
      <c r="Q1856" s="41">
        <v>0</v>
      </c>
      <c r="R1856" s="41">
        <v>0</v>
      </c>
      <c r="S1856">
        <v>0</v>
      </c>
      <c r="T1856" s="41">
        <v>2</v>
      </c>
      <c r="U1856" s="41">
        <v>264</v>
      </c>
      <c r="V1856" s="41">
        <v>166</v>
      </c>
      <c r="W1856" s="41">
        <v>118</v>
      </c>
      <c r="X1856" s="41">
        <v>67</v>
      </c>
      <c r="Y1856" s="41">
        <v>41</v>
      </c>
      <c r="Z1856" s="41">
        <v>32</v>
      </c>
      <c r="AA1856" s="41">
        <v>19</v>
      </c>
      <c r="AB1856" s="41">
        <v>8</v>
      </c>
      <c r="AC1856" s="41">
        <v>3</v>
      </c>
      <c r="AD1856" s="41">
        <v>3</v>
      </c>
      <c r="AE1856" s="41">
        <v>0</v>
      </c>
      <c r="AF1856" s="41">
        <v>0</v>
      </c>
      <c r="AG1856" s="41">
        <v>0</v>
      </c>
      <c r="AH1856" s="41">
        <v>0</v>
      </c>
      <c r="AI1856" s="23">
        <v>44.7</v>
      </c>
    </row>
    <row r="1857" spans="1:35">
      <c r="A1857">
        <v>70600</v>
      </c>
      <c r="B1857" s="41">
        <v>110</v>
      </c>
      <c r="C1857" s="41">
        <v>5</v>
      </c>
      <c r="D1857" s="19">
        <v>110.845</v>
      </c>
      <c r="E1857" s="23">
        <v>5</v>
      </c>
      <c r="F1857" s="41">
        <v>541</v>
      </c>
      <c r="G1857" s="41">
        <v>351</v>
      </c>
      <c r="H1857" s="41">
        <v>259</v>
      </c>
      <c r="I1857" s="41">
        <v>147</v>
      </c>
      <c r="J1857" s="41">
        <v>87</v>
      </c>
      <c r="K1857" s="41">
        <v>51</v>
      </c>
      <c r="L1857" s="41">
        <v>36</v>
      </c>
      <c r="M1857" s="41">
        <v>21</v>
      </c>
      <c r="N1857" s="41">
        <v>15</v>
      </c>
      <c r="O1857" s="41">
        <v>6</v>
      </c>
      <c r="P1857" s="41">
        <v>2</v>
      </c>
      <c r="Q1857" s="41">
        <v>0</v>
      </c>
      <c r="R1857" s="41">
        <v>0</v>
      </c>
      <c r="S1857">
        <v>0</v>
      </c>
      <c r="T1857" s="41">
        <v>2</v>
      </c>
      <c r="U1857" s="41">
        <v>1516</v>
      </c>
      <c r="V1857" s="41">
        <v>975</v>
      </c>
      <c r="W1857" s="41">
        <v>624</v>
      </c>
      <c r="X1857" s="41">
        <v>365</v>
      </c>
      <c r="Y1857" s="41">
        <v>218</v>
      </c>
      <c r="Z1857" s="41">
        <v>131</v>
      </c>
      <c r="AA1857" s="41">
        <v>80</v>
      </c>
      <c r="AB1857" s="41">
        <v>44</v>
      </c>
      <c r="AC1857" s="41">
        <v>23</v>
      </c>
      <c r="AD1857" s="41">
        <v>8</v>
      </c>
      <c r="AE1857" s="41">
        <v>2</v>
      </c>
      <c r="AF1857" s="41">
        <v>0</v>
      </c>
      <c r="AG1857" s="41">
        <v>0</v>
      </c>
      <c r="AH1857" s="41">
        <v>0</v>
      </c>
      <c r="AI1857" s="23">
        <v>41.16</v>
      </c>
    </row>
    <row r="1858" spans="1:35">
      <c r="A1858">
        <v>70600</v>
      </c>
      <c r="B1858" s="41">
        <v>110</v>
      </c>
      <c r="C1858" s="41">
        <v>6</v>
      </c>
      <c r="D1858" s="19">
        <v>110.895</v>
      </c>
      <c r="E1858" s="23">
        <v>5.5</v>
      </c>
      <c r="F1858" s="41">
        <v>155</v>
      </c>
      <c r="G1858" s="41">
        <v>93</v>
      </c>
      <c r="H1858" s="41">
        <v>48</v>
      </c>
      <c r="I1858" s="41">
        <v>41</v>
      </c>
      <c r="J1858" s="41">
        <v>13</v>
      </c>
      <c r="K1858" s="41">
        <v>8</v>
      </c>
      <c r="L1858" s="41">
        <v>6</v>
      </c>
      <c r="M1858" s="41">
        <v>3</v>
      </c>
      <c r="N1858" s="41">
        <v>1</v>
      </c>
      <c r="O1858" s="41">
        <v>0</v>
      </c>
      <c r="P1858" s="41">
        <v>0</v>
      </c>
      <c r="Q1858" s="41">
        <v>0</v>
      </c>
      <c r="R1858" s="41">
        <v>0</v>
      </c>
      <c r="S1858">
        <v>0</v>
      </c>
      <c r="T1858" s="41">
        <v>2</v>
      </c>
      <c r="U1858" s="41">
        <v>368</v>
      </c>
      <c r="V1858" s="41">
        <v>213</v>
      </c>
      <c r="W1858" s="41">
        <v>120</v>
      </c>
      <c r="X1858" s="41">
        <v>72</v>
      </c>
      <c r="Y1858" s="41">
        <v>31</v>
      </c>
      <c r="Z1858" s="41">
        <v>18</v>
      </c>
      <c r="AA1858" s="41">
        <v>10</v>
      </c>
      <c r="AB1858" s="41">
        <v>4</v>
      </c>
      <c r="AC1858" s="41">
        <v>1</v>
      </c>
      <c r="AD1858" s="41">
        <v>0</v>
      </c>
      <c r="AE1858" s="41">
        <v>0</v>
      </c>
      <c r="AF1858" s="41">
        <v>0</v>
      </c>
      <c r="AG1858" s="41">
        <v>0</v>
      </c>
      <c r="AH1858" s="41">
        <v>0</v>
      </c>
      <c r="AI1858" s="23">
        <v>32.61</v>
      </c>
    </row>
    <row r="1859" spans="1:35">
      <c r="A1859">
        <v>70600</v>
      </c>
      <c r="B1859" s="41">
        <v>110</v>
      </c>
      <c r="C1859" s="41">
        <v>7</v>
      </c>
      <c r="D1859" s="19">
        <v>110.95</v>
      </c>
      <c r="E1859" s="23">
        <v>5</v>
      </c>
      <c r="F1859" s="41">
        <v>192</v>
      </c>
      <c r="G1859" s="41">
        <v>138</v>
      </c>
      <c r="H1859" s="41">
        <v>113</v>
      </c>
      <c r="I1859" s="41">
        <v>62</v>
      </c>
      <c r="J1859" s="41">
        <v>38</v>
      </c>
      <c r="K1859" s="41">
        <v>21</v>
      </c>
      <c r="L1859" s="41">
        <v>8</v>
      </c>
      <c r="M1859" s="41">
        <v>4</v>
      </c>
      <c r="N1859" s="41">
        <v>5</v>
      </c>
      <c r="O1859" s="41">
        <v>3</v>
      </c>
      <c r="P1859" s="41">
        <v>0</v>
      </c>
      <c r="Q1859" s="41">
        <v>1</v>
      </c>
      <c r="R1859" s="41">
        <v>0</v>
      </c>
      <c r="S1859">
        <v>0</v>
      </c>
      <c r="T1859" s="41">
        <v>2</v>
      </c>
      <c r="U1859" s="41">
        <v>585</v>
      </c>
      <c r="V1859" s="41">
        <v>393</v>
      </c>
      <c r="W1859" s="41">
        <v>255</v>
      </c>
      <c r="X1859" s="41">
        <v>142</v>
      </c>
      <c r="Y1859" s="41">
        <v>80</v>
      </c>
      <c r="Z1859" s="41">
        <v>42</v>
      </c>
      <c r="AA1859" s="41">
        <v>21</v>
      </c>
      <c r="AB1859" s="41">
        <v>13</v>
      </c>
      <c r="AC1859" s="41">
        <v>9</v>
      </c>
      <c r="AD1859" s="41">
        <v>4</v>
      </c>
      <c r="AE1859" s="41">
        <v>1</v>
      </c>
      <c r="AF1859" s="41">
        <v>1</v>
      </c>
      <c r="AG1859" s="41">
        <v>0</v>
      </c>
      <c r="AH1859" s="41">
        <v>0</v>
      </c>
      <c r="AI1859" s="23">
        <v>43.59</v>
      </c>
    </row>
    <row r="1860" spans="1:35">
      <c r="A1860">
        <v>70600</v>
      </c>
      <c r="B1860" s="41">
        <v>110</v>
      </c>
      <c r="C1860" s="41">
        <v>8</v>
      </c>
      <c r="D1860" s="19">
        <v>111</v>
      </c>
      <c r="E1860" s="23">
        <v>5</v>
      </c>
      <c r="F1860" s="41">
        <v>199</v>
      </c>
      <c r="G1860" s="41">
        <v>107</v>
      </c>
      <c r="H1860" s="41">
        <v>76</v>
      </c>
      <c r="I1860" s="41">
        <v>40</v>
      </c>
      <c r="J1860" s="41">
        <v>17</v>
      </c>
      <c r="K1860" s="41">
        <v>14</v>
      </c>
      <c r="L1860" s="41">
        <v>5</v>
      </c>
      <c r="M1860" s="41">
        <v>1</v>
      </c>
      <c r="N1860" s="41">
        <v>1</v>
      </c>
      <c r="O1860" s="41">
        <v>0</v>
      </c>
      <c r="P1860" s="41">
        <v>0</v>
      </c>
      <c r="Q1860" s="41">
        <v>0</v>
      </c>
      <c r="R1860" s="41">
        <v>0</v>
      </c>
      <c r="S1860">
        <v>0</v>
      </c>
      <c r="T1860" s="41">
        <v>2</v>
      </c>
      <c r="U1860" s="41">
        <v>460</v>
      </c>
      <c r="V1860" s="41">
        <v>261</v>
      </c>
      <c r="W1860" s="41">
        <v>154</v>
      </c>
      <c r="X1860" s="41">
        <v>78</v>
      </c>
      <c r="Y1860" s="41">
        <v>38</v>
      </c>
      <c r="Z1860" s="41">
        <v>21</v>
      </c>
      <c r="AA1860" s="41">
        <v>7</v>
      </c>
      <c r="AB1860" s="41">
        <v>2</v>
      </c>
      <c r="AC1860" s="41">
        <v>1</v>
      </c>
      <c r="AD1860" s="41">
        <v>0</v>
      </c>
      <c r="AE1860" s="41">
        <v>0</v>
      </c>
      <c r="AF1860" s="41">
        <v>0</v>
      </c>
      <c r="AG1860" s="41">
        <v>0</v>
      </c>
      <c r="AH1860" s="41">
        <v>0</v>
      </c>
      <c r="AI1860" s="23">
        <v>33.479999999999997</v>
      </c>
    </row>
    <row r="1861" spans="1:35">
      <c r="A1861">
        <v>70600</v>
      </c>
      <c r="B1861" s="41">
        <v>110</v>
      </c>
      <c r="C1861" s="41">
        <v>9</v>
      </c>
      <c r="D1861" s="19">
        <v>111.05</v>
      </c>
      <c r="E1861" s="23">
        <v>5</v>
      </c>
      <c r="F1861" s="41">
        <v>161</v>
      </c>
      <c r="G1861" s="41">
        <v>100</v>
      </c>
      <c r="H1861" s="41">
        <v>64</v>
      </c>
      <c r="I1861" s="41">
        <v>44</v>
      </c>
      <c r="J1861" s="41">
        <v>18</v>
      </c>
      <c r="K1861" s="41">
        <v>10</v>
      </c>
      <c r="L1861" s="41">
        <v>9</v>
      </c>
      <c r="M1861" s="41">
        <v>7</v>
      </c>
      <c r="N1861" s="41">
        <v>11</v>
      </c>
      <c r="O1861" s="41">
        <v>1</v>
      </c>
      <c r="P1861" s="41">
        <v>1</v>
      </c>
      <c r="Q1861" s="41">
        <v>1</v>
      </c>
      <c r="R1861" s="41">
        <v>0</v>
      </c>
      <c r="S1861">
        <v>0</v>
      </c>
      <c r="T1861" s="41">
        <v>2</v>
      </c>
      <c r="U1861" s="41">
        <v>427</v>
      </c>
      <c r="V1861" s="41">
        <v>266</v>
      </c>
      <c r="W1861" s="41">
        <v>166</v>
      </c>
      <c r="X1861" s="41">
        <v>102</v>
      </c>
      <c r="Y1861" s="41">
        <v>58</v>
      </c>
      <c r="Z1861" s="41">
        <v>40</v>
      </c>
      <c r="AA1861" s="41">
        <v>30</v>
      </c>
      <c r="AB1861" s="41">
        <v>21</v>
      </c>
      <c r="AC1861" s="41">
        <v>14</v>
      </c>
      <c r="AD1861" s="41">
        <v>3</v>
      </c>
      <c r="AE1861" s="41">
        <v>2</v>
      </c>
      <c r="AF1861" s="41">
        <v>1</v>
      </c>
      <c r="AG1861" s="41">
        <v>0</v>
      </c>
      <c r="AH1861" s="41">
        <v>0</v>
      </c>
      <c r="AI1861" s="23">
        <v>38.880000000000003</v>
      </c>
    </row>
    <row r="1862" spans="1:35">
      <c r="A1862">
        <v>70600</v>
      </c>
      <c r="B1862" s="41">
        <v>110</v>
      </c>
      <c r="C1862" s="41">
        <v>10</v>
      </c>
      <c r="D1862" s="19">
        <v>111.1</v>
      </c>
      <c r="E1862" s="23">
        <v>5</v>
      </c>
      <c r="F1862" s="41">
        <v>327</v>
      </c>
      <c r="G1862" s="41">
        <v>194</v>
      </c>
      <c r="H1862" s="41">
        <v>130</v>
      </c>
      <c r="I1862" s="41">
        <v>87</v>
      </c>
      <c r="J1862" s="41">
        <v>67</v>
      </c>
      <c r="K1862" s="41">
        <v>38</v>
      </c>
      <c r="L1862" s="41">
        <v>6</v>
      </c>
      <c r="M1862" s="41">
        <v>7</v>
      </c>
      <c r="N1862" s="41">
        <v>3</v>
      </c>
      <c r="O1862" s="41">
        <v>2</v>
      </c>
      <c r="P1862" s="41">
        <v>1</v>
      </c>
      <c r="Q1862" s="41">
        <v>1</v>
      </c>
      <c r="R1862" s="41">
        <v>0</v>
      </c>
      <c r="S1862">
        <v>2</v>
      </c>
      <c r="T1862" s="41">
        <v>2</v>
      </c>
      <c r="U1862" s="41">
        <v>865</v>
      </c>
      <c r="V1862" s="41">
        <v>538</v>
      </c>
      <c r="W1862" s="41">
        <v>344</v>
      </c>
      <c r="X1862" s="41">
        <v>214</v>
      </c>
      <c r="Y1862" s="41">
        <v>127</v>
      </c>
      <c r="Z1862" s="41">
        <v>60</v>
      </c>
      <c r="AA1862" s="41">
        <v>22</v>
      </c>
      <c r="AB1862" s="41">
        <v>16</v>
      </c>
      <c r="AC1862" s="41">
        <v>9</v>
      </c>
      <c r="AD1862" s="41">
        <v>6</v>
      </c>
      <c r="AE1862" s="41">
        <v>4</v>
      </c>
      <c r="AF1862" s="41">
        <v>3</v>
      </c>
      <c r="AG1862" s="41">
        <v>2</v>
      </c>
      <c r="AH1862" s="41">
        <v>2</v>
      </c>
      <c r="AI1862" s="23">
        <v>39.770000000000003</v>
      </c>
    </row>
    <row r="1863" spans="1:35">
      <c r="A1863">
        <v>70600</v>
      </c>
      <c r="B1863" s="41">
        <v>110</v>
      </c>
      <c r="C1863" s="41">
        <v>11</v>
      </c>
      <c r="D1863" s="19">
        <v>111.15</v>
      </c>
      <c r="E1863" s="23">
        <v>5</v>
      </c>
      <c r="F1863" s="41">
        <v>658</v>
      </c>
      <c r="G1863" s="41">
        <v>383</v>
      </c>
      <c r="H1863" s="41">
        <v>201</v>
      </c>
      <c r="I1863" s="41">
        <v>100</v>
      </c>
      <c r="J1863" s="41">
        <v>67</v>
      </c>
      <c r="K1863" s="41">
        <v>31</v>
      </c>
      <c r="L1863" s="41">
        <v>16</v>
      </c>
      <c r="M1863" s="41">
        <v>8</v>
      </c>
      <c r="N1863" s="41">
        <v>5</v>
      </c>
      <c r="O1863" s="41">
        <v>1</v>
      </c>
      <c r="P1863" s="41">
        <v>0</v>
      </c>
      <c r="Q1863" s="41">
        <v>0</v>
      </c>
      <c r="R1863" s="41">
        <v>0</v>
      </c>
      <c r="S1863">
        <v>0</v>
      </c>
      <c r="T1863" s="41">
        <v>2</v>
      </c>
      <c r="U1863" s="41">
        <v>1470</v>
      </c>
      <c r="V1863" s="41">
        <v>812</v>
      </c>
      <c r="W1863" s="41">
        <v>429</v>
      </c>
      <c r="X1863" s="41">
        <v>228</v>
      </c>
      <c r="Y1863" s="41">
        <v>128</v>
      </c>
      <c r="Z1863" s="41">
        <v>61</v>
      </c>
      <c r="AA1863" s="41">
        <v>30</v>
      </c>
      <c r="AB1863" s="41">
        <v>14</v>
      </c>
      <c r="AC1863" s="41">
        <v>6</v>
      </c>
      <c r="AD1863" s="41">
        <v>1</v>
      </c>
      <c r="AE1863" s="41">
        <v>0</v>
      </c>
      <c r="AF1863" s="41">
        <v>0</v>
      </c>
      <c r="AG1863" s="41">
        <v>0</v>
      </c>
      <c r="AH1863" s="41">
        <v>0</v>
      </c>
      <c r="AI1863" s="23">
        <v>29.18</v>
      </c>
    </row>
    <row r="1864" spans="1:35">
      <c r="A1864">
        <v>70600</v>
      </c>
      <c r="B1864" s="41">
        <v>110</v>
      </c>
      <c r="C1864" s="41">
        <v>12</v>
      </c>
      <c r="D1864" s="19">
        <v>111.2</v>
      </c>
      <c r="E1864" s="23">
        <v>5</v>
      </c>
      <c r="F1864" s="41">
        <v>283</v>
      </c>
      <c r="G1864" s="41">
        <v>172</v>
      </c>
      <c r="H1864" s="41">
        <v>124</v>
      </c>
      <c r="I1864" s="41">
        <v>66</v>
      </c>
      <c r="J1864" s="41">
        <v>44</v>
      </c>
      <c r="K1864" s="41">
        <v>21</v>
      </c>
      <c r="L1864" s="41">
        <v>14</v>
      </c>
      <c r="M1864" s="41">
        <v>3</v>
      </c>
      <c r="N1864" s="41">
        <v>4</v>
      </c>
      <c r="O1864" s="41">
        <v>0</v>
      </c>
      <c r="P1864" s="41">
        <v>1</v>
      </c>
      <c r="Q1864" s="41">
        <v>0</v>
      </c>
      <c r="R1864" s="41">
        <v>1</v>
      </c>
      <c r="S1864">
        <v>0</v>
      </c>
      <c r="T1864" s="41">
        <v>2</v>
      </c>
      <c r="U1864" s="41">
        <v>733</v>
      </c>
      <c r="V1864" s="41">
        <v>450</v>
      </c>
      <c r="W1864" s="41">
        <v>278</v>
      </c>
      <c r="X1864" s="41">
        <v>154</v>
      </c>
      <c r="Y1864" s="41">
        <v>88</v>
      </c>
      <c r="Z1864" s="41">
        <v>44</v>
      </c>
      <c r="AA1864" s="41">
        <v>23</v>
      </c>
      <c r="AB1864" s="41">
        <v>9</v>
      </c>
      <c r="AC1864" s="41">
        <v>6</v>
      </c>
      <c r="AD1864" s="41">
        <v>2</v>
      </c>
      <c r="AE1864" s="41">
        <v>2</v>
      </c>
      <c r="AF1864" s="41">
        <v>1</v>
      </c>
      <c r="AG1864" s="41">
        <v>1</v>
      </c>
      <c r="AH1864" s="41">
        <v>0</v>
      </c>
      <c r="AI1864" s="23">
        <v>37.93</v>
      </c>
    </row>
    <row r="1865" spans="1:35">
      <c r="A1865">
        <v>70600</v>
      </c>
      <c r="B1865" s="41">
        <v>110</v>
      </c>
      <c r="C1865" s="41">
        <v>13</v>
      </c>
      <c r="D1865" s="19">
        <v>111.25</v>
      </c>
      <c r="E1865" s="23">
        <v>5</v>
      </c>
      <c r="F1865" s="41">
        <v>338</v>
      </c>
      <c r="G1865" s="41">
        <v>251</v>
      </c>
      <c r="H1865" s="41">
        <v>147</v>
      </c>
      <c r="I1865" s="41">
        <v>97</v>
      </c>
      <c r="J1865" s="41">
        <v>50</v>
      </c>
      <c r="K1865" s="41">
        <v>37</v>
      </c>
      <c r="L1865" s="41">
        <v>25</v>
      </c>
      <c r="M1865" s="41">
        <v>5</v>
      </c>
      <c r="N1865" s="41">
        <v>2</v>
      </c>
      <c r="O1865" s="41">
        <v>0</v>
      </c>
      <c r="P1865" s="41">
        <v>0</v>
      </c>
      <c r="Q1865" s="41">
        <v>0</v>
      </c>
      <c r="R1865" s="41">
        <v>0</v>
      </c>
      <c r="S1865">
        <v>0</v>
      </c>
      <c r="T1865" s="41">
        <v>2</v>
      </c>
      <c r="U1865" s="41">
        <v>952</v>
      </c>
      <c r="V1865" s="41">
        <v>614</v>
      </c>
      <c r="W1865" s="41">
        <v>363</v>
      </c>
      <c r="X1865" s="41">
        <v>216</v>
      </c>
      <c r="Y1865" s="41">
        <v>119</v>
      </c>
      <c r="Z1865" s="41">
        <v>69</v>
      </c>
      <c r="AA1865" s="41">
        <v>32</v>
      </c>
      <c r="AB1865" s="41">
        <v>7</v>
      </c>
      <c r="AC1865" s="41">
        <v>2</v>
      </c>
      <c r="AD1865" s="41">
        <v>0</v>
      </c>
      <c r="AE1865" s="41">
        <v>0</v>
      </c>
      <c r="AF1865" s="41">
        <v>0</v>
      </c>
      <c r="AG1865" s="41">
        <v>0</v>
      </c>
      <c r="AH1865" s="41">
        <v>0</v>
      </c>
      <c r="AI1865" s="23">
        <v>38.130000000000003</v>
      </c>
    </row>
    <row r="1866" spans="1:35">
      <c r="A1866">
        <v>70600</v>
      </c>
      <c r="B1866" s="41">
        <v>110</v>
      </c>
      <c r="C1866" s="41">
        <v>14</v>
      </c>
      <c r="D1866" s="19">
        <v>111.3</v>
      </c>
      <c r="E1866" s="23">
        <v>5</v>
      </c>
      <c r="F1866" s="41">
        <v>307</v>
      </c>
      <c r="G1866" s="41">
        <v>221</v>
      </c>
      <c r="H1866" s="41">
        <v>152</v>
      </c>
      <c r="I1866" s="41">
        <v>84</v>
      </c>
      <c r="J1866" s="41">
        <v>49</v>
      </c>
      <c r="K1866" s="41">
        <v>21</v>
      </c>
      <c r="L1866" s="41">
        <v>20</v>
      </c>
      <c r="M1866" s="41">
        <v>5</v>
      </c>
      <c r="N1866" s="41">
        <v>1</v>
      </c>
      <c r="O1866" s="41">
        <v>0</v>
      </c>
      <c r="P1866" s="41">
        <v>0</v>
      </c>
      <c r="Q1866" s="41">
        <v>0</v>
      </c>
      <c r="R1866" s="41">
        <v>0</v>
      </c>
      <c r="S1866">
        <v>0</v>
      </c>
      <c r="T1866" s="41">
        <v>2</v>
      </c>
      <c r="U1866" s="41">
        <v>860</v>
      </c>
      <c r="V1866" s="41">
        <v>553</v>
      </c>
      <c r="W1866" s="41">
        <v>332</v>
      </c>
      <c r="X1866" s="41">
        <v>180</v>
      </c>
      <c r="Y1866" s="41">
        <v>96</v>
      </c>
      <c r="Z1866" s="41">
        <v>47</v>
      </c>
      <c r="AA1866" s="41">
        <v>26</v>
      </c>
      <c r="AB1866" s="41">
        <v>6</v>
      </c>
      <c r="AC1866" s="41">
        <v>1</v>
      </c>
      <c r="AD1866" s="41">
        <v>0</v>
      </c>
      <c r="AE1866" s="41">
        <v>0</v>
      </c>
      <c r="AF1866" s="41">
        <v>0</v>
      </c>
      <c r="AG1866" s="41">
        <v>0</v>
      </c>
      <c r="AH1866" s="41">
        <v>0</v>
      </c>
      <c r="AI1866" s="23">
        <v>38.6</v>
      </c>
    </row>
    <row r="1867" spans="1:35">
      <c r="A1867">
        <v>70600</v>
      </c>
      <c r="B1867" s="41">
        <v>110</v>
      </c>
      <c r="C1867" s="41">
        <v>15</v>
      </c>
      <c r="D1867" s="19">
        <v>111.35</v>
      </c>
      <c r="E1867" s="23">
        <v>5</v>
      </c>
      <c r="F1867" s="41">
        <v>252</v>
      </c>
      <c r="G1867" s="41">
        <v>192</v>
      </c>
      <c r="H1867" s="41">
        <v>137</v>
      </c>
      <c r="I1867" s="41">
        <v>88</v>
      </c>
      <c r="J1867" s="41">
        <v>37</v>
      </c>
      <c r="K1867" s="41">
        <v>13</v>
      </c>
      <c r="L1867" s="41">
        <v>3</v>
      </c>
      <c r="M1867" s="41">
        <v>7</v>
      </c>
      <c r="N1867" s="41">
        <v>0</v>
      </c>
      <c r="O1867" s="41">
        <v>1</v>
      </c>
      <c r="P1867" s="41">
        <v>1</v>
      </c>
      <c r="Q1867" s="41">
        <v>0</v>
      </c>
      <c r="R1867" s="41">
        <v>0</v>
      </c>
      <c r="S1867">
        <v>0</v>
      </c>
      <c r="T1867" s="41">
        <v>2</v>
      </c>
      <c r="U1867" s="41">
        <v>731</v>
      </c>
      <c r="V1867" s="41">
        <v>479</v>
      </c>
      <c r="W1867" s="41">
        <v>287</v>
      </c>
      <c r="X1867" s="41">
        <v>150</v>
      </c>
      <c r="Y1867" s="41">
        <v>62</v>
      </c>
      <c r="Z1867" s="41">
        <v>25</v>
      </c>
      <c r="AA1867" s="41">
        <v>12</v>
      </c>
      <c r="AB1867" s="41">
        <v>9</v>
      </c>
      <c r="AC1867" s="41">
        <v>2</v>
      </c>
      <c r="AD1867" s="41">
        <v>2</v>
      </c>
      <c r="AE1867" s="41">
        <v>1</v>
      </c>
      <c r="AF1867" s="41">
        <v>0</v>
      </c>
      <c r="AG1867" s="41">
        <v>0</v>
      </c>
      <c r="AH1867" s="41">
        <v>0</v>
      </c>
      <c r="AI1867" s="23">
        <v>39.26</v>
      </c>
    </row>
    <row r="1868" spans="1:35">
      <c r="A1868">
        <v>70600</v>
      </c>
      <c r="B1868" s="41">
        <v>110</v>
      </c>
      <c r="C1868" s="41">
        <v>16</v>
      </c>
      <c r="D1868" s="19">
        <v>111.4</v>
      </c>
      <c r="E1868" s="23">
        <v>5</v>
      </c>
      <c r="F1868" s="41">
        <v>327</v>
      </c>
      <c r="G1868" s="41">
        <v>226</v>
      </c>
      <c r="H1868" s="41">
        <v>143</v>
      </c>
      <c r="I1868" s="41">
        <v>76</v>
      </c>
      <c r="J1868" s="41">
        <v>45</v>
      </c>
      <c r="K1868" s="41">
        <v>15</v>
      </c>
      <c r="L1868" s="41">
        <v>6</v>
      </c>
      <c r="M1868" s="41">
        <v>1</v>
      </c>
      <c r="N1868" s="41">
        <v>0</v>
      </c>
      <c r="O1868" s="41">
        <v>0</v>
      </c>
      <c r="P1868" s="41">
        <v>0</v>
      </c>
      <c r="Q1868" s="41">
        <v>0</v>
      </c>
      <c r="R1868" s="41">
        <v>0</v>
      </c>
      <c r="S1868">
        <v>0</v>
      </c>
      <c r="T1868" s="41">
        <v>2</v>
      </c>
      <c r="U1868" s="41">
        <v>839</v>
      </c>
      <c r="V1868" s="41">
        <v>512</v>
      </c>
      <c r="W1868" s="41">
        <v>286</v>
      </c>
      <c r="X1868" s="41">
        <v>143</v>
      </c>
      <c r="Y1868" s="41">
        <v>67</v>
      </c>
      <c r="Z1868" s="41">
        <v>22</v>
      </c>
      <c r="AA1868" s="41">
        <v>7</v>
      </c>
      <c r="AB1868" s="41">
        <v>1</v>
      </c>
      <c r="AC1868" s="41">
        <v>0</v>
      </c>
      <c r="AD1868" s="41">
        <v>0</v>
      </c>
      <c r="AE1868" s="41">
        <v>0</v>
      </c>
      <c r="AF1868" s="41">
        <v>0</v>
      </c>
      <c r="AG1868" s="41">
        <v>0</v>
      </c>
      <c r="AH1868" s="41">
        <v>0</v>
      </c>
      <c r="AI1868" s="23">
        <v>34.090000000000003</v>
      </c>
    </row>
    <row r="1869" spans="1:35">
      <c r="A1869">
        <v>70600</v>
      </c>
      <c r="B1869" s="41">
        <v>110</v>
      </c>
      <c r="C1869" s="41">
        <v>17</v>
      </c>
      <c r="D1869" s="19">
        <v>111.45</v>
      </c>
      <c r="E1869" s="23">
        <v>5</v>
      </c>
      <c r="F1869" s="41">
        <v>472</v>
      </c>
      <c r="G1869" s="41">
        <v>274</v>
      </c>
      <c r="H1869" s="41">
        <v>186</v>
      </c>
      <c r="I1869" s="41">
        <v>84</v>
      </c>
      <c r="J1869" s="41">
        <v>42</v>
      </c>
      <c r="K1869" s="41">
        <v>16</v>
      </c>
      <c r="L1869" s="41">
        <v>7</v>
      </c>
      <c r="M1869" s="41">
        <v>1</v>
      </c>
      <c r="N1869" s="41">
        <v>0</v>
      </c>
      <c r="O1869" s="41">
        <v>0</v>
      </c>
      <c r="P1869" s="41">
        <v>0</v>
      </c>
      <c r="Q1869" s="41">
        <v>0</v>
      </c>
      <c r="R1869" s="41">
        <v>0</v>
      </c>
      <c r="S1869">
        <v>0</v>
      </c>
      <c r="T1869" s="41">
        <v>2</v>
      </c>
      <c r="U1869" s="41">
        <v>1082</v>
      </c>
      <c r="V1869" s="41">
        <v>610</v>
      </c>
      <c r="W1869" s="41">
        <v>336</v>
      </c>
      <c r="X1869" s="41">
        <v>150</v>
      </c>
      <c r="Y1869" s="41">
        <v>66</v>
      </c>
      <c r="Z1869" s="41">
        <v>24</v>
      </c>
      <c r="AA1869" s="41">
        <v>8</v>
      </c>
      <c r="AB1869" s="41">
        <v>1</v>
      </c>
      <c r="AC1869" s="41">
        <v>0</v>
      </c>
      <c r="AD1869" s="41">
        <v>0</v>
      </c>
      <c r="AE1869" s="41">
        <v>0</v>
      </c>
      <c r="AF1869" s="41">
        <v>0</v>
      </c>
      <c r="AG1869" s="41">
        <v>0</v>
      </c>
      <c r="AH1869" s="41">
        <v>0</v>
      </c>
      <c r="AI1869" s="23">
        <v>31.05</v>
      </c>
    </row>
    <row r="1870" spans="1:35">
      <c r="A1870">
        <v>70600</v>
      </c>
      <c r="B1870" s="41">
        <v>110</v>
      </c>
      <c r="C1870" s="41">
        <v>18</v>
      </c>
      <c r="D1870" s="19">
        <v>111.5</v>
      </c>
      <c r="E1870" s="23">
        <v>6.5</v>
      </c>
      <c r="F1870" s="41">
        <v>319</v>
      </c>
      <c r="G1870" s="41">
        <v>206</v>
      </c>
      <c r="H1870" s="41">
        <v>154</v>
      </c>
      <c r="I1870" s="41">
        <v>84</v>
      </c>
      <c r="J1870" s="41">
        <v>47</v>
      </c>
      <c r="K1870" s="41">
        <v>24</v>
      </c>
      <c r="L1870" s="41">
        <v>18</v>
      </c>
      <c r="M1870" s="41">
        <v>15</v>
      </c>
      <c r="N1870" s="41">
        <v>12</v>
      </c>
      <c r="O1870" s="41">
        <v>4</v>
      </c>
      <c r="P1870" s="41">
        <v>3</v>
      </c>
      <c r="Q1870" s="41">
        <v>2</v>
      </c>
      <c r="R1870" s="41">
        <v>0</v>
      </c>
      <c r="S1870">
        <v>0</v>
      </c>
      <c r="T1870" s="41">
        <v>2</v>
      </c>
      <c r="U1870" s="41">
        <v>888</v>
      </c>
      <c r="V1870" s="41">
        <v>569</v>
      </c>
      <c r="W1870" s="41">
        <v>363</v>
      </c>
      <c r="X1870" s="41">
        <v>209</v>
      </c>
      <c r="Y1870" s="41">
        <v>125</v>
      </c>
      <c r="Z1870" s="41">
        <v>78</v>
      </c>
      <c r="AA1870" s="41">
        <v>54</v>
      </c>
      <c r="AB1870" s="41">
        <v>36</v>
      </c>
      <c r="AC1870" s="41">
        <v>21</v>
      </c>
      <c r="AD1870" s="41">
        <v>9</v>
      </c>
      <c r="AE1870" s="41">
        <v>5</v>
      </c>
      <c r="AF1870" s="41">
        <v>2</v>
      </c>
      <c r="AG1870" s="41">
        <v>0</v>
      </c>
      <c r="AH1870" s="41">
        <v>0</v>
      </c>
      <c r="AI1870" s="23">
        <v>40.880000000000003</v>
      </c>
    </row>
    <row r="1871" spans="1:35">
      <c r="A1871">
        <v>70600</v>
      </c>
      <c r="B1871" s="41">
        <v>110</v>
      </c>
      <c r="C1871" s="41">
        <v>19</v>
      </c>
      <c r="D1871" s="19">
        <v>111.565</v>
      </c>
      <c r="E1871" s="23">
        <v>6.5</v>
      </c>
      <c r="F1871" s="41">
        <v>74</v>
      </c>
      <c r="G1871" s="41">
        <v>45</v>
      </c>
      <c r="H1871" s="41">
        <v>35</v>
      </c>
      <c r="I1871" s="41">
        <v>17</v>
      </c>
      <c r="J1871" s="41">
        <v>7</v>
      </c>
      <c r="K1871" s="41">
        <v>1</v>
      </c>
      <c r="L1871" s="41">
        <v>0</v>
      </c>
      <c r="M1871" s="41">
        <v>1</v>
      </c>
      <c r="N1871" s="41">
        <v>0</v>
      </c>
      <c r="O1871" s="41">
        <v>0</v>
      </c>
      <c r="P1871" s="41">
        <v>1</v>
      </c>
      <c r="Q1871" s="41">
        <v>0</v>
      </c>
      <c r="R1871" s="41">
        <v>0</v>
      </c>
      <c r="S1871">
        <v>0</v>
      </c>
      <c r="T1871" s="41">
        <v>2</v>
      </c>
      <c r="U1871" s="41">
        <v>181</v>
      </c>
      <c r="V1871" s="41">
        <v>107</v>
      </c>
      <c r="W1871" s="41">
        <v>62</v>
      </c>
      <c r="X1871" s="41">
        <v>27</v>
      </c>
      <c r="Y1871" s="41">
        <v>10</v>
      </c>
      <c r="Z1871" s="41">
        <v>3</v>
      </c>
      <c r="AA1871" s="41">
        <v>2</v>
      </c>
      <c r="AB1871" s="41">
        <v>2</v>
      </c>
      <c r="AC1871" s="41">
        <v>1</v>
      </c>
      <c r="AD1871" s="41">
        <v>1</v>
      </c>
      <c r="AE1871" s="41">
        <v>1</v>
      </c>
      <c r="AF1871" s="41">
        <v>0</v>
      </c>
      <c r="AG1871" s="41">
        <v>0</v>
      </c>
      <c r="AH1871" s="41">
        <v>0</v>
      </c>
      <c r="AI1871" s="23">
        <v>34.25</v>
      </c>
    </row>
    <row r="1872" spans="1:35">
      <c r="A1872">
        <v>71300</v>
      </c>
      <c r="B1872" s="41">
        <v>111</v>
      </c>
      <c r="C1872" s="41">
        <v>1</v>
      </c>
      <c r="D1872" s="19">
        <v>111.63</v>
      </c>
      <c r="E1872" s="23">
        <v>5.0999999999999996</v>
      </c>
      <c r="F1872" s="41">
        <v>793</v>
      </c>
      <c r="G1872" s="41">
        <v>540</v>
      </c>
      <c r="H1872" s="41">
        <v>370</v>
      </c>
      <c r="I1872" s="41">
        <v>199</v>
      </c>
      <c r="J1872" s="41">
        <v>118</v>
      </c>
      <c r="K1872" s="41">
        <v>41</v>
      </c>
      <c r="L1872" s="41">
        <v>16</v>
      </c>
      <c r="M1872" s="41">
        <v>2</v>
      </c>
      <c r="N1872" s="41">
        <v>3</v>
      </c>
      <c r="O1872" s="41">
        <v>1</v>
      </c>
      <c r="P1872" s="41">
        <v>0</v>
      </c>
      <c r="Q1872" s="41">
        <v>0</v>
      </c>
      <c r="R1872" s="41">
        <v>0</v>
      </c>
      <c r="S1872">
        <v>0</v>
      </c>
      <c r="T1872" s="41">
        <v>2</v>
      </c>
      <c r="U1872" s="41">
        <v>2083</v>
      </c>
      <c r="V1872" s="41">
        <v>1290</v>
      </c>
      <c r="W1872" s="41">
        <v>750</v>
      </c>
      <c r="X1872" s="41">
        <v>380</v>
      </c>
      <c r="Y1872" s="41">
        <v>181</v>
      </c>
      <c r="Z1872" s="41">
        <v>63</v>
      </c>
      <c r="AA1872" s="41">
        <v>22</v>
      </c>
      <c r="AB1872" s="41">
        <v>6</v>
      </c>
      <c r="AC1872" s="41">
        <v>4</v>
      </c>
      <c r="AD1872" s="41">
        <v>1</v>
      </c>
      <c r="AE1872" s="41">
        <v>0</v>
      </c>
      <c r="AF1872" s="41">
        <v>0</v>
      </c>
      <c r="AG1872" s="41">
        <v>0</v>
      </c>
      <c r="AH1872" s="41">
        <v>0</v>
      </c>
      <c r="AI1872" s="23">
        <v>36.01</v>
      </c>
    </row>
    <row r="1873" spans="1:35">
      <c r="A1873">
        <v>71300</v>
      </c>
      <c r="B1873" s="41">
        <v>111</v>
      </c>
      <c r="C1873" s="41">
        <v>2</v>
      </c>
      <c r="D1873" s="19">
        <v>111.681</v>
      </c>
      <c r="E1873" s="23">
        <v>5.0999999999999996</v>
      </c>
      <c r="F1873" s="41">
        <v>1331</v>
      </c>
      <c r="G1873" s="41">
        <v>807</v>
      </c>
      <c r="H1873" s="41">
        <v>562</v>
      </c>
      <c r="I1873" s="41">
        <v>306</v>
      </c>
      <c r="J1873" s="41">
        <v>150</v>
      </c>
      <c r="K1873" s="41">
        <v>58</v>
      </c>
      <c r="L1873" s="41">
        <v>22</v>
      </c>
      <c r="M1873" s="41">
        <v>5</v>
      </c>
      <c r="N1873" s="41">
        <v>2</v>
      </c>
      <c r="O1873" s="41">
        <v>1</v>
      </c>
      <c r="P1873" s="41">
        <v>1</v>
      </c>
      <c r="Q1873" s="41">
        <v>0</v>
      </c>
      <c r="R1873" s="41">
        <v>0</v>
      </c>
      <c r="S1873">
        <v>0</v>
      </c>
      <c r="T1873" s="41">
        <v>2</v>
      </c>
      <c r="U1873" s="41">
        <v>3245</v>
      </c>
      <c r="V1873" s="41">
        <v>1914</v>
      </c>
      <c r="W1873" s="41">
        <v>1107</v>
      </c>
      <c r="X1873" s="41">
        <v>545</v>
      </c>
      <c r="Y1873" s="41">
        <v>239</v>
      </c>
      <c r="Z1873" s="41">
        <v>89</v>
      </c>
      <c r="AA1873" s="41">
        <v>31</v>
      </c>
      <c r="AB1873" s="41">
        <v>9</v>
      </c>
      <c r="AC1873" s="41">
        <v>4</v>
      </c>
      <c r="AD1873" s="41">
        <v>2</v>
      </c>
      <c r="AE1873" s="41">
        <v>1</v>
      </c>
      <c r="AF1873" s="41">
        <v>0</v>
      </c>
      <c r="AG1873" s="41">
        <v>0</v>
      </c>
      <c r="AH1873" s="41">
        <v>0</v>
      </c>
      <c r="AI1873" s="23">
        <v>34.11</v>
      </c>
    </row>
    <row r="1874" spans="1:35">
      <c r="A1874">
        <v>71300</v>
      </c>
      <c r="B1874" s="41">
        <v>111</v>
      </c>
      <c r="C1874" s="41">
        <v>3</v>
      </c>
      <c r="D1874" s="19">
        <v>111.732</v>
      </c>
      <c r="E1874" s="23">
        <v>5.0999999999999996</v>
      </c>
      <c r="F1874" s="41">
        <v>417</v>
      </c>
      <c r="G1874" s="41">
        <v>299</v>
      </c>
      <c r="H1874" s="41">
        <v>243</v>
      </c>
      <c r="I1874" s="41">
        <v>156</v>
      </c>
      <c r="J1874" s="41">
        <v>107</v>
      </c>
      <c r="K1874" s="41">
        <v>59</v>
      </c>
      <c r="L1874" s="41">
        <v>26</v>
      </c>
      <c r="M1874" s="41">
        <v>10</v>
      </c>
      <c r="N1874" s="41">
        <v>1</v>
      </c>
      <c r="O1874" s="41">
        <v>0</v>
      </c>
      <c r="P1874" s="41">
        <v>1</v>
      </c>
      <c r="Q1874" s="41">
        <v>1</v>
      </c>
      <c r="R1874" s="41">
        <v>0</v>
      </c>
      <c r="S1874">
        <v>0</v>
      </c>
      <c r="T1874" s="41">
        <v>2</v>
      </c>
      <c r="U1874" s="41">
        <v>1320</v>
      </c>
      <c r="V1874" s="41">
        <v>903</v>
      </c>
      <c r="W1874" s="41">
        <v>604</v>
      </c>
      <c r="X1874" s="41">
        <v>361</v>
      </c>
      <c r="Y1874" s="41">
        <v>205</v>
      </c>
      <c r="Z1874" s="41">
        <v>98</v>
      </c>
      <c r="AA1874" s="41">
        <v>39</v>
      </c>
      <c r="AB1874" s="41">
        <v>13</v>
      </c>
      <c r="AC1874" s="41">
        <v>3</v>
      </c>
      <c r="AD1874" s="41">
        <v>2</v>
      </c>
      <c r="AE1874" s="41">
        <v>2</v>
      </c>
      <c r="AF1874" s="41">
        <v>1</v>
      </c>
      <c r="AG1874" s="41">
        <v>0</v>
      </c>
      <c r="AH1874" s="41">
        <v>0</v>
      </c>
      <c r="AI1874" s="23">
        <v>45.76</v>
      </c>
    </row>
    <row r="1875" spans="1:35">
      <c r="A1875">
        <v>71300</v>
      </c>
      <c r="B1875" s="41">
        <v>111</v>
      </c>
      <c r="C1875" s="41">
        <v>4</v>
      </c>
      <c r="D1875" s="19">
        <v>111.783</v>
      </c>
      <c r="E1875" s="23">
        <v>5.0999999999999996</v>
      </c>
      <c r="F1875" s="41">
        <v>265</v>
      </c>
      <c r="G1875" s="41">
        <v>159</v>
      </c>
      <c r="H1875" s="41">
        <v>98</v>
      </c>
      <c r="I1875" s="41">
        <v>34</v>
      </c>
      <c r="J1875" s="41">
        <v>23</v>
      </c>
      <c r="K1875" s="41">
        <v>7</v>
      </c>
      <c r="L1875" s="41">
        <v>4</v>
      </c>
      <c r="M1875" s="41">
        <v>3</v>
      </c>
      <c r="N1875" s="41">
        <v>0</v>
      </c>
      <c r="O1875" s="41">
        <v>0</v>
      </c>
      <c r="P1875" s="41">
        <v>0</v>
      </c>
      <c r="Q1875" s="41">
        <v>0</v>
      </c>
      <c r="R1875" s="41">
        <v>0</v>
      </c>
      <c r="S1875">
        <v>1</v>
      </c>
      <c r="T1875" s="41">
        <v>2</v>
      </c>
      <c r="U1875" s="41">
        <v>594</v>
      </c>
      <c r="V1875" s="41">
        <v>329</v>
      </c>
      <c r="W1875" s="41">
        <v>170</v>
      </c>
      <c r="X1875" s="41">
        <v>72</v>
      </c>
      <c r="Y1875" s="41">
        <v>38</v>
      </c>
      <c r="Z1875" s="41">
        <v>15</v>
      </c>
      <c r="AA1875" s="41">
        <v>8</v>
      </c>
      <c r="AB1875" s="41">
        <v>4</v>
      </c>
      <c r="AC1875" s="41">
        <v>1</v>
      </c>
      <c r="AD1875" s="41">
        <v>1</v>
      </c>
      <c r="AE1875" s="41">
        <v>1</v>
      </c>
      <c r="AF1875" s="41">
        <v>1</v>
      </c>
      <c r="AG1875" s="41">
        <v>1</v>
      </c>
      <c r="AH1875" s="41">
        <v>1</v>
      </c>
      <c r="AI1875" s="23">
        <v>28.62</v>
      </c>
    </row>
    <row r="1876" spans="1:35">
      <c r="A1876">
        <v>71300</v>
      </c>
      <c r="B1876" s="41">
        <v>111</v>
      </c>
      <c r="C1876" s="41">
        <v>5</v>
      </c>
      <c r="D1876" s="19">
        <v>111.834</v>
      </c>
      <c r="E1876" s="23">
        <v>5.0999999999999996</v>
      </c>
      <c r="F1876" s="41">
        <v>117</v>
      </c>
      <c r="G1876" s="41">
        <v>54</v>
      </c>
      <c r="H1876" s="41">
        <v>29</v>
      </c>
      <c r="I1876" s="41">
        <v>11</v>
      </c>
      <c r="J1876" s="41">
        <v>10</v>
      </c>
      <c r="K1876" s="41">
        <v>3</v>
      </c>
      <c r="L1876" s="41">
        <v>0</v>
      </c>
      <c r="M1876" s="41">
        <v>0</v>
      </c>
      <c r="N1876" s="41">
        <v>0</v>
      </c>
      <c r="O1876" s="41">
        <v>0</v>
      </c>
      <c r="P1876" s="41">
        <v>0</v>
      </c>
      <c r="Q1876" s="41">
        <v>0</v>
      </c>
      <c r="R1876" s="41">
        <v>0</v>
      </c>
      <c r="S1876">
        <v>0</v>
      </c>
      <c r="T1876" s="41">
        <v>2</v>
      </c>
      <c r="U1876" s="41">
        <v>224</v>
      </c>
      <c r="V1876" s="41">
        <v>107</v>
      </c>
      <c r="W1876" s="41">
        <v>53</v>
      </c>
      <c r="X1876" s="41">
        <v>24</v>
      </c>
      <c r="Y1876" s="41">
        <v>13</v>
      </c>
      <c r="Z1876" s="41">
        <v>3</v>
      </c>
      <c r="AA1876" s="41">
        <v>0</v>
      </c>
      <c r="AB1876" s="41">
        <v>0</v>
      </c>
      <c r="AC1876" s="41">
        <v>0</v>
      </c>
      <c r="AD1876" s="41">
        <v>0</v>
      </c>
      <c r="AE1876" s="41">
        <v>0</v>
      </c>
      <c r="AF1876" s="41">
        <v>0</v>
      </c>
      <c r="AG1876" s="41">
        <v>0</v>
      </c>
      <c r="AH1876" s="41">
        <v>0</v>
      </c>
      <c r="AI1876" s="23">
        <v>23.66</v>
      </c>
    </row>
    <row r="1877" spans="1:35">
      <c r="A1877">
        <v>71300</v>
      </c>
      <c r="B1877" s="41">
        <v>111</v>
      </c>
      <c r="C1877" s="41">
        <v>6</v>
      </c>
      <c r="D1877" s="19">
        <v>111.88500000000001</v>
      </c>
      <c r="E1877" s="23">
        <v>5.0999999999999996</v>
      </c>
      <c r="F1877" s="41">
        <v>106</v>
      </c>
      <c r="G1877" s="41">
        <v>70</v>
      </c>
      <c r="H1877" s="41">
        <v>34</v>
      </c>
      <c r="I1877" s="41">
        <v>21</v>
      </c>
      <c r="J1877" s="41">
        <v>6</v>
      </c>
      <c r="K1877" s="41">
        <v>6</v>
      </c>
      <c r="L1877" s="41">
        <v>3</v>
      </c>
      <c r="M1877" s="41">
        <v>3</v>
      </c>
      <c r="N1877" s="41">
        <v>5</v>
      </c>
      <c r="O1877" s="41">
        <v>0</v>
      </c>
      <c r="P1877" s="41">
        <v>1</v>
      </c>
      <c r="Q1877" s="41">
        <v>0</v>
      </c>
      <c r="R1877" s="41">
        <v>1</v>
      </c>
      <c r="S1877">
        <v>0</v>
      </c>
      <c r="T1877" s="41">
        <v>2</v>
      </c>
      <c r="U1877" s="41">
        <v>256</v>
      </c>
      <c r="V1877" s="41">
        <v>150</v>
      </c>
      <c r="W1877" s="41">
        <v>80</v>
      </c>
      <c r="X1877" s="41">
        <v>46</v>
      </c>
      <c r="Y1877" s="41">
        <v>25</v>
      </c>
      <c r="Z1877" s="41">
        <v>19</v>
      </c>
      <c r="AA1877" s="41">
        <v>13</v>
      </c>
      <c r="AB1877" s="41">
        <v>10</v>
      </c>
      <c r="AC1877" s="41">
        <v>7</v>
      </c>
      <c r="AD1877" s="41">
        <v>2</v>
      </c>
      <c r="AE1877" s="41">
        <v>2</v>
      </c>
      <c r="AF1877" s="41">
        <v>1</v>
      </c>
      <c r="AG1877" s="41">
        <v>1</v>
      </c>
      <c r="AH1877" s="41">
        <v>0</v>
      </c>
      <c r="AI1877" s="23">
        <v>31.25</v>
      </c>
    </row>
    <row r="1878" spans="1:35">
      <c r="A1878">
        <v>71300</v>
      </c>
      <c r="B1878" s="41">
        <v>111</v>
      </c>
      <c r="C1878" s="41">
        <v>7</v>
      </c>
      <c r="D1878" s="19">
        <v>111.93600000000001</v>
      </c>
      <c r="E1878" s="23">
        <v>6.2</v>
      </c>
      <c r="F1878" s="41">
        <v>201</v>
      </c>
      <c r="G1878" s="41">
        <v>141</v>
      </c>
      <c r="H1878" s="41">
        <v>89</v>
      </c>
      <c r="I1878" s="41">
        <v>67</v>
      </c>
      <c r="J1878" s="41">
        <v>45</v>
      </c>
      <c r="K1878" s="41">
        <v>11</v>
      </c>
      <c r="L1878" s="41">
        <v>4</v>
      </c>
      <c r="M1878" s="41">
        <v>2</v>
      </c>
      <c r="N1878" s="41">
        <v>1</v>
      </c>
      <c r="O1878" s="41">
        <v>0</v>
      </c>
      <c r="P1878" s="41">
        <v>0</v>
      </c>
      <c r="Q1878" s="41">
        <v>0</v>
      </c>
      <c r="R1878" s="41">
        <v>0</v>
      </c>
      <c r="S1878">
        <v>0</v>
      </c>
      <c r="T1878" s="41">
        <v>2</v>
      </c>
      <c r="U1878" s="41">
        <v>561</v>
      </c>
      <c r="V1878" s="41">
        <v>360</v>
      </c>
      <c r="W1878" s="41">
        <v>219</v>
      </c>
      <c r="X1878" s="41">
        <v>130</v>
      </c>
      <c r="Y1878" s="41">
        <v>63</v>
      </c>
      <c r="Z1878" s="41">
        <v>18</v>
      </c>
      <c r="AA1878" s="41">
        <v>7</v>
      </c>
      <c r="AB1878" s="41">
        <v>3</v>
      </c>
      <c r="AC1878" s="41">
        <v>1</v>
      </c>
      <c r="AD1878" s="41">
        <v>0</v>
      </c>
      <c r="AE1878" s="41">
        <v>0</v>
      </c>
      <c r="AF1878" s="41">
        <v>0</v>
      </c>
      <c r="AG1878" s="41">
        <v>0</v>
      </c>
      <c r="AH1878" s="41">
        <v>0</v>
      </c>
      <c r="AI1878" s="23">
        <v>39.04</v>
      </c>
    </row>
    <row r="1879" spans="1:35">
      <c r="A1879">
        <v>71300</v>
      </c>
      <c r="B1879" s="41">
        <v>111</v>
      </c>
      <c r="C1879" s="41">
        <v>8</v>
      </c>
      <c r="D1879" s="19">
        <v>111.998</v>
      </c>
      <c r="E1879" s="23">
        <v>5.0999999999999996</v>
      </c>
      <c r="F1879" s="41">
        <v>1049</v>
      </c>
      <c r="G1879" s="41">
        <v>524</v>
      </c>
      <c r="H1879" s="41">
        <v>327</v>
      </c>
      <c r="I1879" s="41">
        <v>165</v>
      </c>
      <c r="J1879" s="41">
        <v>73</v>
      </c>
      <c r="K1879" s="41">
        <v>29</v>
      </c>
      <c r="L1879" s="41">
        <v>9</v>
      </c>
      <c r="M1879" s="41">
        <v>5</v>
      </c>
      <c r="N1879" s="41">
        <v>3</v>
      </c>
      <c r="O1879" s="41">
        <v>0</v>
      </c>
      <c r="P1879" s="41">
        <v>0</v>
      </c>
      <c r="Q1879" s="41">
        <v>0</v>
      </c>
      <c r="R1879" s="41">
        <v>0</v>
      </c>
      <c r="S1879">
        <v>0</v>
      </c>
      <c r="T1879" s="41">
        <v>2</v>
      </c>
      <c r="U1879" s="41">
        <v>2184</v>
      </c>
      <c r="V1879" s="41">
        <v>1135</v>
      </c>
      <c r="W1879" s="41">
        <v>611</v>
      </c>
      <c r="X1879" s="41">
        <v>284</v>
      </c>
      <c r="Y1879" s="41">
        <v>119</v>
      </c>
      <c r="Z1879" s="41">
        <v>46</v>
      </c>
      <c r="AA1879" s="41">
        <v>17</v>
      </c>
      <c r="AB1879" s="41">
        <v>8</v>
      </c>
      <c r="AC1879" s="41">
        <v>3</v>
      </c>
      <c r="AD1879" s="41">
        <v>0</v>
      </c>
      <c r="AE1879" s="41">
        <v>0</v>
      </c>
      <c r="AF1879" s="41">
        <v>0</v>
      </c>
      <c r="AG1879" s="41">
        <v>0</v>
      </c>
      <c r="AH1879" s="41">
        <v>0</v>
      </c>
      <c r="AI1879" s="23">
        <v>27.98</v>
      </c>
    </row>
    <row r="1880" spans="1:35">
      <c r="A1880">
        <v>71300</v>
      </c>
      <c r="B1880" s="41">
        <v>111</v>
      </c>
      <c r="C1880" s="41">
        <v>9</v>
      </c>
      <c r="D1880" s="19">
        <v>112.04900000000001</v>
      </c>
      <c r="E1880" s="23">
        <v>5.0999999999999996</v>
      </c>
      <c r="F1880" s="41">
        <v>611</v>
      </c>
      <c r="G1880" s="41">
        <v>340</v>
      </c>
      <c r="H1880" s="41">
        <v>170</v>
      </c>
      <c r="I1880" s="41">
        <v>76</v>
      </c>
      <c r="J1880" s="41">
        <v>34</v>
      </c>
      <c r="K1880" s="41">
        <v>14</v>
      </c>
      <c r="L1880" s="41">
        <v>7</v>
      </c>
      <c r="M1880" s="41">
        <v>3</v>
      </c>
      <c r="N1880" s="41">
        <v>0</v>
      </c>
      <c r="O1880" s="41">
        <v>2</v>
      </c>
      <c r="P1880" s="41">
        <v>0</v>
      </c>
      <c r="Q1880" s="41">
        <v>0</v>
      </c>
      <c r="R1880" s="41">
        <v>0</v>
      </c>
      <c r="S1880">
        <v>0</v>
      </c>
      <c r="T1880" s="41">
        <v>2</v>
      </c>
      <c r="U1880" s="41">
        <v>1257</v>
      </c>
      <c r="V1880" s="41">
        <v>646</v>
      </c>
      <c r="W1880" s="41">
        <v>306</v>
      </c>
      <c r="X1880" s="41">
        <v>136</v>
      </c>
      <c r="Y1880" s="41">
        <v>60</v>
      </c>
      <c r="Z1880" s="41">
        <v>26</v>
      </c>
      <c r="AA1880" s="41">
        <v>12</v>
      </c>
      <c r="AB1880" s="41">
        <v>5</v>
      </c>
      <c r="AC1880" s="41">
        <v>2</v>
      </c>
      <c r="AD1880" s="41">
        <v>2</v>
      </c>
      <c r="AE1880" s="41">
        <v>0</v>
      </c>
      <c r="AF1880" s="41">
        <v>0</v>
      </c>
      <c r="AG1880" s="41">
        <v>0</v>
      </c>
      <c r="AH1880" s="41">
        <v>0</v>
      </c>
      <c r="AI1880" s="23">
        <v>24.34</v>
      </c>
    </row>
    <row r="1881" spans="1:35">
      <c r="A1881">
        <v>71300</v>
      </c>
      <c r="B1881" s="41">
        <v>111</v>
      </c>
      <c r="C1881" s="41">
        <v>10</v>
      </c>
      <c r="D1881" s="19">
        <v>112.1</v>
      </c>
      <c r="E1881" s="23">
        <v>5.0999999999999996</v>
      </c>
      <c r="F1881" s="41">
        <v>673</v>
      </c>
      <c r="G1881" s="41">
        <v>319</v>
      </c>
      <c r="H1881" s="41">
        <v>184</v>
      </c>
      <c r="I1881" s="41">
        <v>63</v>
      </c>
      <c r="J1881" s="41">
        <v>40</v>
      </c>
      <c r="K1881" s="41">
        <v>14</v>
      </c>
      <c r="L1881" s="41">
        <v>11</v>
      </c>
      <c r="M1881" s="41">
        <v>8</v>
      </c>
      <c r="N1881" s="41">
        <v>1</v>
      </c>
      <c r="O1881" s="41">
        <v>0</v>
      </c>
      <c r="P1881" s="41">
        <v>0</v>
      </c>
      <c r="Q1881" s="41">
        <v>0</v>
      </c>
      <c r="R1881" s="41">
        <v>0</v>
      </c>
      <c r="S1881">
        <v>0</v>
      </c>
      <c r="T1881" s="41">
        <v>2</v>
      </c>
      <c r="U1881" s="41">
        <v>1313</v>
      </c>
      <c r="V1881" s="41">
        <v>640</v>
      </c>
      <c r="W1881" s="41">
        <v>321</v>
      </c>
      <c r="X1881" s="41">
        <v>137</v>
      </c>
      <c r="Y1881" s="41">
        <v>74</v>
      </c>
      <c r="Z1881" s="41">
        <v>34</v>
      </c>
      <c r="AA1881" s="41">
        <v>20</v>
      </c>
      <c r="AB1881" s="41">
        <v>9</v>
      </c>
      <c r="AC1881" s="41">
        <v>1</v>
      </c>
      <c r="AD1881" s="41">
        <v>0</v>
      </c>
      <c r="AE1881" s="41">
        <v>0</v>
      </c>
      <c r="AF1881" s="41">
        <v>0</v>
      </c>
      <c r="AG1881" s="41">
        <v>0</v>
      </c>
      <c r="AH1881" s="41">
        <v>0</v>
      </c>
      <c r="AI1881" s="23">
        <v>24.45</v>
      </c>
    </row>
    <row r="1882" spans="1:35">
      <c r="A1882">
        <v>71300</v>
      </c>
      <c r="B1882" s="41">
        <v>111</v>
      </c>
      <c r="C1882" s="41">
        <v>11</v>
      </c>
      <c r="D1882" s="19">
        <v>112.151</v>
      </c>
      <c r="E1882" s="23">
        <v>5.0999999999999996</v>
      </c>
      <c r="F1882" s="41">
        <v>854</v>
      </c>
      <c r="G1882" s="41">
        <v>623</v>
      </c>
      <c r="H1882" s="41">
        <v>391</v>
      </c>
      <c r="I1882" s="41">
        <v>260</v>
      </c>
      <c r="J1882" s="41">
        <v>108</v>
      </c>
      <c r="K1882" s="41">
        <v>44</v>
      </c>
      <c r="L1882" s="41">
        <v>11</v>
      </c>
      <c r="M1882" s="41">
        <v>6</v>
      </c>
      <c r="N1882" s="41">
        <v>2</v>
      </c>
      <c r="O1882" s="41">
        <v>1</v>
      </c>
      <c r="P1882" s="41">
        <v>0</v>
      </c>
      <c r="Q1882" s="41">
        <v>0</v>
      </c>
      <c r="R1882" s="41">
        <v>0</v>
      </c>
      <c r="S1882">
        <v>0</v>
      </c>
      <c r="T1882" s="41">
        <v>2</v>
      </c>
      <c r="U1882" s="41">
        <v>2300</v>
      </c>
      <c r="V1882" s="41">
        <v>1446</v>
      </c>
      <c r="W1882" s="41">
        <v>823</v>
      </c>
      <c r="X1882" s="41">
        <v>432</v>
      </c>
      <c r="Y1882" s="41">
        <v>172</v>
      </c>
      <c r="Z1882" s="41">
        <v>64</v>
      </c>
      <c r="AA1882" s="41">
        <v>20</v>
      </c>
      <c r="AB1882" s="41">
        <v>9</v>
      </c>
      <c r="AC1882" s="41">
        <v>3</v>
      </c>
      <c r="AD1882" s="41">
        <v>1</v>
      </c>
      <c r="AE1882" s="41">
        <v>0</v>
      </c>
      <c r="AF1882" s="41">
        <v>0</v>
      </c>
      <c r="AG1882" s="41">
        <v>0</v>
      </c>
      <c r="AH1882" s="41">
        <v>0</v>
      </c>
      <c r="AI1882" s="23">
        <v>35.78</v>
      </c>
    </row>
    <row r="1883" spans="1:35">
      <c r="A1883">
        <v>71300</v>
      </c>
      <c r="B1883" s="41">
        <v>111</v>
      </c>
      <c r="C1883" s="41">
        <v>12</v>
      </c>
      <c r="D1883" s="19">
        <v>112.202</v>
      </c>
      <c r="E1883" s="23">
        <v>5.0999999999999996</v>
      </c>
      <c r="F1883" s="41">
        <v>593</v>
      </c>
      <c r="G1883" s="41">
        <v>331</v>
      </c>
      <c r="H1883" s="41">
        <v>214</v>
      </c>
      <c r="I1883" s="41">
        <v>103</v>
      </c>
      <c r="J1883" s="41">
        <v>46</v>
      </c>
      <c r="K1883" s="41">
        <v>21</v>
      </c>
      <c r="L1883" s="41">
        <v>10</v>
      </c>
      <c r="M1883" s="41">
        <v>3</v>
      </c>
      <c r="N1883" s="41">
        <v>2</v>
      </c>
      <c r="O1883" s="41">
        <v>0</v>
      </c>
      <c r="P1883" s="41">
        <v>0</v>
      </c>
      <c r="Q1883" s="41">
        <v>1</v>
      </c>
      <c r="R1883" s="41">
        <v>0</v>
      </c>
      <c r="S1883">
        <v>0</v>
      </c>
      <c r="T1883" s="41">
        <v>2</v>
      </c>
      <c r="U1883" s="41">
        <v>1324</v>
      </c>
      <c r="V1883" s="41">
        <v>731</v>
      </c>
      <c r="W1883" s="41">
        <v>400</v>
      </c>
      <c r="X1883" s="41">
        <v>186</v>
      </c>
      <c r="Y1883" s="41">
        <v>83</v>
      </c>
      <c r="Z1883" s="41">
        <v>37</v>
      </c>
      <c r="AA1883" s="41">
        <v>16</v>
      </c>
      <c r="AB1883" s="41">
        <v>6</v>
      </c>
      <c r="AC1883" s="41">
        <v>3</v>
      </c>
      <c r="AD1883" s="41">
        <v>1</v>
      </c>
      <c r="AE1883" s="41">
        <v>1</v>
      </c>
      <c r="AF1883" s="41">
        <v>1</v>
      </c>
      <c r="AG1883" s="41">
        <v>0</v>
      </c>
      <c r="AH1883" s="41">
        <v>0</v>
      </c>
      <c r="AI1883" s="23">
        <v>30.21</v>
      </c>
    </row>
    <row r="1884" spans="1:35">
      <c r="A1884">
        <v>71300</v>
      </c>
      <c r="B1884" s="41">
        <v>111</v>
      </c>
      <c r="C1884" s="41">
        <v>13</v>
      </c>
      <c r="D1884" s="19">
        <v>112.253</v>
      </c>
      <c r="E1884" s="23">
        <v>5.0999999999999996</v>
      </c>
      <c r="F1884" s="41">
        <v>89</v>
      </c>
      <c r="G1884" s="41">
        <v>58</v>
      </c>
      <c r="H1884" s="41">
        <v>36</v>
      </c>
      <c r="I1884" s="41">
        <v>17</v>
      </c>
      <c r="J1884" s="41">
        <v>16</v>
      </c>
      <c r="K1884" s="41">
        <v>5</v>
      </c>
      <c r="L1884" s="41">
        <v>2</v>
      </c>
      <c r="M1884" s="41">
        <v>2</v>
      </c>
      <c r="N1884" s="41">
        <v>0</v>
      </c>
      <c r="O1884" s="41">
        <v>0</v>
      </c>
      <c r="P1884" s="41">
        <v>0</v>
      </c>
      <c r="Q1884" s="41">
        <v>0</v>
      </c>
      <c r="R1884" s="41">
        <v>0</v>
      </c>
      <c r="S1884">
        <v>0</v>
      </c>
      <c r="T1884" s="41">
        <v>2</v>
      </c>
      <c r="U1884" s="41">
        <v>225</v>
      </c>
      <c r="V1884" s="41">
        <v>136</v>
      </c>
      <c r="W1884" s="41">
        <v>78</v>
      </c>
      <c r="X1884" s="41">
        <v>42</v>
      </c>
      <c r="Y1884" s="41">
        <v>25</v>
      </c>
      <c r="Z1884" s="41">
        <v>9</v>
      </c>
      <c r="AA1884" s="41">
        <v>4</v>
      </c>
      <c r="AB1884" s="41">
        <v>2</v>
      </c>
      <c r="AC1884" s="41">
        <v>0</v>
      </c>
      <c r="AD1884" s="41">
        <v>0</v>
      </c>
      <c r="AE1884" s="41">
        <v>0</v>
      </c>
      <c r="AF1884" s="41">
        <v>0</v>
      </c>
      <c r="AG1884" s="41">
        <v>0</v>
      </c>
      <c r="AH1884" s="41">
        <v>0</v>
      </c>
      <c r="AI1884" s="23">
        <v>34.67</v>
      </c>
    </row>
    <row r="1885" spans="1:35">
      <c r="A1885">
        <v>71300</v>
      </c>
      <c r="B1885" s="41">
        <v>111</v>
      </c>
      <c r="C1885" s="41">
        <v>14</v>
      </c>
      <c r="D1885" s="19">
        <v>112.304</v>
      </c>
      <c r="E1885" s="23">
        <v>5.0999999999999996</v>
      </c>
      <c r="F1885" s="41">
        <v>132</v>
      </c>
      <c r="G1885" s="41">
        <v>72</v>
      </c>
      <c r="H1885" s="41">
        <v>41</v>
      </c>
      <c r="I1885" s="41">
        <v>20</v>
      </c>
      <c r="J1885" s="41">
        <v>15</v>
      </c>
      <c r="K1885" s="41">
        <v>2</v>
      </c>
      <c r="L1885" s="41">
        <v>2</v>
      </c>
      <c r="M1885" s="41">
        <v>1</v>
      </c>
      <c r="N1885" s="41">
        <v>0</v>
      </c>
      <c r="O1885" s="41">
        <v>0</v>
      </c>
      <c r="P1885" s="41">
        <v>0</v>
      </c>
      <c r="Q1885" s="41">
        <v>0</v>
      </c>
      <c r="R1885" s="41">
        <v>0</v>
      </c>
      <c r="S1885">
        <v>0</v>
      </c>
      <c r="T1885" s="41">
        <v>2</v>
      </c>
      <c r="U1885" s="41">
        <v>285</v>
      </c>
      <c r="V1885" s="41">
        <v>153</v>
      </c>
      <c r="W1885" s="41">
        <v>81</v>
      </c>
      <c r="X1885" s="41">
        <v>40</v>
      </c>
      <c r="Y1885" s="41">
        <v>20</v>
      </c>
      <c r="Z1885" s="41">
        <v>5</v>
      </c>
      <c r="AA1885" s="41">
        <v>3</v>
      </c>
      <c r="AB1885" s="41">
        <v>1</v>
      </c>
      <c r="AC1885" s="41">
        <v>0</v>
      </c>
      <c r="AD1885" s="41">
        <v>0</v>
      </c>
      <c r="AE1885" s="41">
        <v>0</v>
      </c>
      <c r="AF1885" s="41">
        <v>0</v>
      </c>
      <c r="AG1885" s="41">
        <v>0</v>
      </c>
      <c r="AH1885" s="41">
        <v>0</v>
      </c>
      <c r="AI1885" s="23">
        <v>28.42</v>
      </c>
    </row>
    <row r="1886" spans="1:35">
      <c r="A1886">
        <v>71300</v>
      </c>
      <c r="B1886" s="41">
        <v>111</v>
      </c>
      <c r="C1886" s="41">
        <v>15</v>
      </c>
      <c r="D1886" s="19">
        <v>112.355</v>
      </c>
      <c r="E1886" s="23">
        <v>5.0999999999999996</v>
      </c>
      <c r="F1886" s="41">
        <v>239</v>
      </c>
      <c r="G1886" s="41">
        <v>176</v>
      </c>
      <c r="H1886" s="41">
        <v>131</v>
      </c>
      <c r="I1886" s="41">
        <v>81</v>
      </c>
      <c r="J1886" s="41">
        <v>58</v>
      </c>
      <c r="K1886" s="41">
        <v>15</v>
      </c>
      <c r="L1886" s="41">
        <v>6</v>
      </c>
      <c r="M1886" s="41">
        <v>7</v>
      </c>
      <c r="N1886" s="41">
        <v>6</v>
      </c>
      <c r="O1886" s="41">
        <v>4</v>
      </c>
      <c r="P1886" s="41">
        <v>2</v>
      </c>
      <c r="Q1886" s="41">
        <v>0</v>
      </c>
      <c r="R1886" s="41">
        <v>0</v>
      </c>
      <c r="S1886">
        <v>0</v>
      </c>
      <c r="T1886" s="41">
        <v>2</v>
      </c>
      <c r="U1886" s="41">
        <v>725</v>
      </c>
      <c r="V1886" s="41">
        <v>486</v>
      </c>
      <c r="W1886" s="41">
        <v>310</v>
      </c>
      <c r="X1886" s="41">
        <v>179</v>
      </c>
      <c r="Y1886" s="41">
        <v>98</v>
      </c>
      <c r="Z1886" s="41">
        <v>40</v>
      </c>
      <c r="AA1886" s="41">
        <v>25</v>
      </c>
      <c r="AB1886" s="41">
        <v>19</v>
      </c>
      <c r="AC1886" s="41">
        <v>12</v>
      </c>
      <c r="AD1886" s="41">
        <v>6</v>
      </c>
      <c r="AE1886" s="41">
        <v>2</v>
      </c>
      <c r="AF1886" s="41">
        <v>0</v>
      </c>
      <c r="AG1886" s="41">
        <v>0</v>
      </c>
      <c r="AH1886" s="41">
        <v>0</v>
      </c>
      <c r="AI1886" s="23">
        <v>42.76</v>
      </c>
    </row>
    <row r="1887" spans="1:35">
      <c r="A1887">
        <v>71300</v>
      </c>
      <c r="B1887" s="41">
        <v>111</v>
      </c>
      <c r="C1887" s="41">
        <v>16</v>
      </c>
      <c r="D1887" s="19">
        <v>112.40600000000001</v>
      </c>
      <c r="E1887" s="23">
        <v>5.0999999999999996</v>
      </c>
      <c r="F1887" s="41">
        <v>399</v>
      </c>
      <c r="G1887" s="41">
        <v>220</v>
      </c>
      <c r="H1887" s="41">
        <v>118</v>
      </c>
      <c r="I1887" s="41">
        <v>60</v>
      </c>
      <c r="J1887" s="41">
        <v>22</v>
      </c>
      <c r="K1887" s="41">
        <v>4</v>
      </c>
      <c r="L1887" s="41">
        <v>2</v>
      </c>
      <c r="M1887" s="41">
        <v>4</v>
      </c>
      <c r="N1887" s="41">
        <v>2</v>
      </c>
      <c r="O1887" s="41">
        <v>1</v>
      </c>
      <c r="P1887" s="41">
        <v>0</v>
      </c>
      <c r="Q1887" s="41">
        <v>1</v>
      </c>
      <c r="R1887" s="41">
        <v>0</v>
      </c>
      <c r="S1887">
        <v>0</v>
      </c>
      <c r="T1887" s="41">
        <v>2</v>
      </c>
      <c r="U1887" s="41">
        <v>833</v>
      </c>
      <c r="V1887" s="41">
        <v>434</v>
      </c>
      <c r="W1887" s="41">
        <v>214</v>
      </c>
      <c r="X1887" s="41">
        <v>96</v>
      </c>
      <c r="Y1887" s="41">
        <v>36</v>
      </c>
      <c r="Z1887" s="41">
        <v>14</v>
      </c>
      <c r="AA1887" s="41">
        <v>10</v>
      </c>
      <c r="AB1887" s="41">
        <v>8</v>
      </c>
      <c r="AC1887" s="41">
        <v>4</v>
      </c>
      <c r="AD1887" s="41">
        <v>2</v>
      </c>
      <c r="AE1887" s="41">
        <v>1</v>
      </c>
      <c r="AF1887" s="41">
        <v>1</v>
      </c>
      <c r="AG1887" s="41">
        <v>0</v>
      </c>
      <c r="AH1887" s="41">
        <v>0</v>
      </c>
      <c r="AI1887" s="23">
        <v>25.69</v>
      </c>
    </row>
    <row r="1888" spans="1:35">
      <c r="A1888">
        <v>71300</v>
      </c>
      <c r="B1888" s="41">
        <v>111</v>
      </c>
      <c r="C1888" s="41">
        <v>17</v>
      </c>
      <c r="D1888" s="19">
        <v>112.45699999999999</v>
      </c>
      <c r="E1888" s="23">
        <v>5.0999999999999996</v>
      </c>
      <c r="F1888" s="41">
        <v>273</v>
      </c>
      <c r="G1888" s="41">
        <v>173</v>
      </c>
      <c r="H1888" s="41">
        <v>106</v>
      </c>
      <c r="I1888" s="41">
        <v>54</v>
      </c>
      <c r="J1888" s="41">
        <v>37</v>
      </c>
      <c r="K1888" s="41">
        <v>14</v>
      </c>
      <c r="L1888" s="41">
        <v>7</v>
      </c>
      <c r="M1888" s="41">
        <v>5</v>
      </c>
      <c r="N1888" s="41">
        <v>0</v>
      </c>
      <c r="O1888" s="41">
        <v>0</v>
      </c>
      <c r="P1888" s="41">
        <v>0</v>
      </c>
      <c r="Q1888" s="41">
        <v>0</v>
      </c>
      <c r="R1888" s="41">
        <v>0</v>
      </c>
      <c r="S1888">
        <v>0</v>
      </c>
      <c r="T1888" s="41">
        <v>2</v>
      </c>
      <c r="U1888" s="41">
        <v>669</v>
      </c>
      <c r="V1888" s="41">
        <v>396</v>
      </c>
      <c r="W1888" s="41">
        <v>223</v>
      </c>
      <c r="X1888" s="41">
        <v>117</v>
      </c>
      <c r="Y1888" s="41">
        <v>63</v>
      </c>
      <c r="Z1888" s="41">
        <v>26</v>
      </c>
      <c r="AA1888" s="41">
        <v>12</v>
      </c>
      <c r="AB1888" s="41">
        <v>5</v>
      </c>
      <c r="AC1888" s="41">
        <v>0</v>
      </c>
      <c r="AD1888" s="41">
        <v>0</v>
      </c>
      <c r="AE1888" s="41">
        <v>0</v>
      </c>
      <c r="AF1888" s="41">
        <v>0</v>
      </c>
      <c r="AG1888" s="41">
        <v>0</v>
      </c>
      <c r="AH1888" s="41">
        <v>0</v>
      </c>
      <c r="AI1888" s="23">
        <v>33.33</v>
      </c>
    </row>
    <row r="1889" spans="1:35">
      <c r="A1889">
        <v>71300</v>
      </c>
      <c r="B1889" s="41">
        <v>111</v>
      </c>
      <c r="C1889" s="41">
        <v>18</v>
      </c>
      <c r="D1889" s="19">
        <v>112.508</v>
      </c>
      <c r="E1889" s="23">
        <v>5.0999999999999996</v>
      </c>
      <c r="F1889" s="41">
        <v>65</v>
      </c>
      <c r="G1889" s="41">
        <v>49</v>
      </c>
      <c r="H1889" s="41">
        <v>32</v>
      </c>
      <c r="I1889" s="41">
        <v>10</v>
      </c>
      <c r="J1889" s="41">
        <v>8</v>
      </c>
      <c r="K1889" s="41">
        <v>7</v>
      </c>
      <c r="L1889" s="41">
        <v>0</v>
      </c>
      <c r="M1889" s="41">
        <v>4</v>
      </c>
      <c r="N1889" s="41">
        <v>1</v>
      </c>
      <c r="O1889" s="41">
        <v>0</v>
      </c>
      <c r="P1889" s="41">
        <v>0</v>
      </c>
      <c r="Q1889" s="41">
        <v>0</v>
      </c>
      <c r="R1889" s="41">
        <v>0</v>
      </c>
      <c r="S1889">
        <v>0</v>
      </c>
      <c r="T1889" s="41">
        <v>2</v>
      </c>
      <c r="U1889" s="41">
        <v>176</v>
      </c>
      <c r="V1889" s="41">
        <v>111</v>
      </c>
      <c r="W1889" s="41">
        <v>62</v>
      </c>
      <c r="X1889" s="41">
        <v>30</v>
      </c>
      <c r="Y1889" s="41">
        <v>20</v>
      </c>
      <c r="Z1889" s="41">
        <v>12</v>
      </c>
      <c r="AA1889" s="41">
        <v>5</v>
      </c>
      <c r="AB1889" s="41">
        <v>5</v>
      </c>
      <c r="AC1889" s="41">
        <v>1</v>
      </c>
      <c r="AD1889" s="41">
        <v>0</v>
      </c>
      <c r="AE1889" s="41">
        <v>0</v>
      </c>
      <c r="AF1889" s="41">
        <v>0</v>
      </c>
      <c r="AG1889" s="41">
        <v>0</v>
      </c>
      <c r="AH1889" s="41">
        <v>0</v>
      </c>
      <c r="AI1889" s="23">
        <v>35.229999999999997</v>
      </c>
    </row>
    <row r="1890" spans="1:35">
      <c r="A1890">
        <v>71300</v>
      </c>
      <c r="B1890" s="41">
        <v>111</v>
      </c>
      <c r="C1890" s="41">
        <v>19</v>
      </c>
      <c r="D1890" s="19">
        <v>112.559</v>
      </c>
      <c r="E1890" s="23">
        <v>5.0999999999999996</v>
      </c>
      <c r="F1890" s="41">
        <v>106</v>
      </c>
      <c r="G1890" s="41">
        <v>59</v>
      </c>
      <c r="H1890" s="41">
        <v>34</v>
      </c>
      <c r="I1890" s="41">
        <v>18</v>
      </c>
      <c r="J1890" s="41">
        <v>14</v>
      </c>
      <c r="K1890" s="41">
        <v>8</v>
      </c>
      <c r="L1890" s="41">
        <v>1</v>
      </c>
      <c r="M1890" s="41">
        <v>2</v>
      </c>
      <c r="N1890" s="41">
        <v>0</v>
      </c>
      <c r="O1890" s="41">
        <v>1</v>
      </c>
      <c r="P1890" s="41">
        <v>0</v>
      </c>
      <c r="Q1890" s="41">
        <v>0</v>
      </c>
      <c r="R1890" s="41">
        <v>0</v>
      </c>
      <c r="S1890">
        <v>0</v>
      </c>
      <c r="T1890" s="41">
        <v>2</v>
      </c>
      <c r="U1890" s="41">
        <v>243</v>
      </c>
      <c r="V1890" s="41">
        <v>137</v>
      </c>
      <c r="W1890" s="41">
        <v>78</v>
      </c>
      <c r="X1890" s="41">
        <v>44</v>
      </c>
      <c r="Y1890" s="41">
        <v>26</v>
      </c>
      <c r="Z1890" s="41">
        <v>12</v>
      </c>
      <c r="AA1890" s="41">
        <v>4</v>
      </c>
      <c r="AB1890" s="41">
        <v>3</v>
      </c>
      <c r="AC1890" s="41">
        <v>1</v>
      </c>
      <c r="AD1890" s="41">
        <v>1</v>
      </c>
      <c r="AE1890" s="41">
        <v>0</v>
      </c>
      <c r="AF1890" s="41">
        <v>0</v>
      </c>
      <c r="AG1890" s="41">
        <v>0</v>
      </c>
      <c r="AH1890" s="41">
        <v>0</v>
      </c>
      <c r="AI1890" s="23">
        <v>32.1</v>
      </c>
    </row>
    <row r="1891" spans="1:35">
      <c r="A1891">
        <v>71300</v>
      </c>
      <c r="B1891" s="41">
        <v>112</v>
      </c>
      <c r="C1891" s="41">
        <v>1</v>
      </c>
      <c r="D1891" s="19">
        <v>112.61</v>
      </c>
      <c r="E1891" s="23">
        <v>5</v>
      </c>
      <c r="F1891" s="41">
        <v>264</v>
      </c>
      <c r="G1891" s="41">
        <v>205</v>
      </c>
      <c r="H1891" s="41">
        <v>118</v>
      </c>
      <c r="I1891" s="41">
        <v>82</v>
      </c>
      <c r="J1891" s="41">
        <v>38</v>
      </c>
      <c r="K1891" s="41">
        <v>15</v>
      </c>
      <c r="L1891" s="41">
        <v>6</v>
      </c>
      <c r="M1891" s="41">
        <v>3</v>
      </c>
      <c r="N1891" s="41">
        <v>1</v>
      </c>
      <c r="O1891" s="41">
        <v>0</v>
      </c>
      <c r="P1891" s="41">
        <v>0</v>
      </c>
      <c r="Q1891" s="41">
        <v>0</v>
      </c>
      <c r="R1891" s="41">
        <v>0</v>
      </c>
      <c r="S1891">
        <v>0</v>
      </c>
      <c r="T1891" s="41">
        <v>2</v>
      </c>
      <c r="U1891" s="41">
        <v>732</v>
      </c>
      <c r="V1891" s="41">
        <v>468</v>
      </c>
      <c r="W1891" s="41">
        <v>263</v>
      </c>
      <c r="X1891" s="41">
        <v>145</v>
      </c>
      <c r="Y1891" s="41">
        <v>63</v>
      </c>
      <c r="Z1891" s="41">
        <v>25</v>
      </c>
      <c r="AA1891" s="41">
        <v>10</v>
      </c>
      <c r="AB1891" s="41">
        <v>4</v>
      </c>
      <c r="AC1891" s="41">
        <v>1</v>
      </c>
      <c r="AD1891" s="41">
        <v>0</v>
      </c>
      <c r="AE1891" s="41">
        <v>0</v>
      </c>
      <c r="AF1891" s="41">
        <v>0</v>
      </c>
      <c r="AG1891" s="41">
        <v>0</v>
      </c>
      <c r="AH1891" s="41">
        <v>0</v>
      </c>
      <c r="AI1891" s="23">
        <v>35.93</v>
      </c>
    </row>
    <row r="1892" spans="1:35">
      <c r="A1892">
        <v>71300</v>
      </c>
      <c r="B1892" s="41">
        <v>112</v>
      </c>
      <c r="C1892" s="41">
        <v>2</v>
      </c>
      <c r="D1892" s="19">
        <v>112.66</v>
      </c>
      <c r="E1892" s="23">
        <v>8.5</v>
      </c>
      <c r="F1892" s="41">
        <v>106</v>
      </c>
      <c r="G1892" s="41">
        <v>84</v>
      </c>
      <c r="H1892" s="41">
        <v>40</v>
      </c>
      <c r="I1892" s="41">
        <v>12</v>
      </c>
      <c r="J1892" s="41">
        <v>8</v>
      </c>
      <c r="K1892" s="41">
        <v>6</v>
      </c>
      <c r="L1892" s="41">
        <v>1</v>
      </c>
      <c r="M1892" s="41">
        <v>2</v>
      </c>
      <c r="N1892" s="41">
        <v>0</v>
      </c>
      <c r="O1892" s="41">
        <v>0</v>
      </c>
      <c r="P1892" s="41">
        <v>0</v>
      </c>
      <c r="Q1892" s="41">
        <v>0</v>
      </c>
      <c r="R1892" s="41">
        <v>0</v>
      </c>
      <c r="S1892">
        <v>0</v>
      </c>
      <c r="T1892" s="41">
        <v>2</v>
      </c>
      <c r="U1892" s="41">
        <v>259</v>
      </c>
      <c r="V1892" s="41">
        <v>153</v>
      </c>
      <c r="W1892" s="41">
        <v>69</v>
      </c>
      <c r="X1892" s="41">
        <v>29</v>
      </c>
      <c r="Y1892" s="41">
        <v>17</v>
      </c>
      <c r="Z1892" s="41">
        <v>9</v>
      </c>
      <c r="AA1892" s="41">
        <v>3</v>
      </c>
      <c r="AB1892" s="41">
        <v>2</v>
      </c>
      <c r="AC1892" s="41">
        <v>0</v>
      </c>
      <c r="AD1892" s="41">
        <v>0</v>
      </c>
      <c r="AE1892" s="41">
        <v>0</v>
      </c>
      <c r="AF1892" s="41">
        <v>0</v>
      </c>
      <c r="AG1892" s="41">
        <v>0</v>
      </c>
      <c r="AH1892" s="41">
        <v>0</v>
      </c>
      <c r="AI1892" s="23">
        <v>26.64</v>
      </c>
    </row>
    <row r="1893" spans="1:35">
      <c r="A1893">
        <v>71300</v>
      </c>
      <c r="B1893" s="41">
        <v>112</v>
      </c>
      <c r="C1893" s="41">
        <v>3</v>
      </c>
      <c r="D1893" s="19">
        <v>112.745</v>
      </c>
      <c r="E1893" s="23">
        <v>8.5</v>
      </c>
      <c r="F1893" s="41">
        <v>130</v>
      </c>
      <c r="G1893" s="41">
        <v>75</v>
      </c>
      <c r="H1893" s="41">
        <v>46</v>
      </c>
      <c r="I1893" s="41">
        <v>27</v>
      </c>
      <c r="J1893" s="41">
        <v>10</v>
      </c>
      <c r="K1893" s="41">
        <v>3</v>
      </c>
      <c r="L1893" s="41">
        <v>1</v>
      </c>
      <c r="M1893" s="41">
        <v>0</v>
      </c>
      <c r="N1893" s="41">
        <v>0</v>
      </c>
      <c r="O1893" s="41">
        <v>0</v>
      </c>
      <c r="P1893" s="41">
        <v>0</v>
      </c>
      <c r="Q1893" s="41">
        <v>0</v>
      </c>
      <c r="R1893" s="41">
        <v>0</v>
      </c>
      <c r="S1893">
        <v>0</v>
      </c>
      <c r="T1893" s="41">
        <v>2</v>
      </c>
      <c r="U1893" s="41">
        <v>292</v>
      </c>
      <c r="V1893" s="41">
        <v>162</v>
      </c>
      <c r="W1893" s="41">
        <v>87</v>
      </c>
      <c r="X1893" s="41">
        <v>41</v>
      </c>
      <c r="Y1893" s="41">
        <v>14</v>
      </c>
      <c r="Z1893" s="41">
        <v>4</v>
      </c>
      <c r="AA1893" s="41">
        <v>1</v>
      </c>
      <c r="AB1893" s="41">
        <v>0</v>
      </c>
      <c r="AC1893" s="41">
        <v>0</v>
      </c>
      <c r="AD1893" s="41">
        <v>0</v>
      </c>
      <c r="AE1893" s="41">
        <v>0</v>
      </c>
      <c r="AF1893" s="41">
        <v>0</v>
      </c>
      <c r="AG1893" s="41">
        <v>0</v>
      </c>
      <c r="AH1893" s="41">
        <v>0</v>
      </c>
      <c r="AI1893" s="23">
        <v>29.79</v>
      </c>
    </row>
    <row r="1894" spans="1:35">
      <c r="A1894">
        <v>71300</v>
      </c>
      <c r="B1894" s="41">
        <v>112</v>
      </c>
      <c r="C1894" s="41">
        <v>4</v>
      </c>
      <c r="D1894" s="19">
        <v>112.83</v>
      </c>
      <c r="E1894" s="23">
        <v>5</v>
      </c>
      <c r="F1894" s="41">
        <v>478</v>
      </c>
      <c r="G1894" s="41">
        <v>364</v>
      </c>
      <c r="H1894" s="41">
        <v>269</v>
      </c>
      <c r="I1894" s="41">
        <v>194</v>
      </c>
      <c r="J1894" s="41">
        <v>112</v>
      </c>
      <c r="K1894" s="41">
        <v>79</v>
      </c>
      <c r="L1894" s="41">
        <v>52</v>
      </c>
      <c r="M1894" s="41">
        <v>27</v>
      </c>
      <c r="N1894" s="41">
        <v>19</v>
      </c>
      <c r="O1894" s="41">
        <v>5</v>
      </c>
      <c r="P1894" s="41">
        <v>2</v>
      </c>
      <c r="Q1894" s="41">
        <v>0</v>
      </c>
      <c r="R1894" s="41">
        <v>0</v>
      </c>
      <c r="S1894">
        <v>0</v>
      </c>
      <c r="T1894" s="41">
        <v>2</v>
      </c>
      <c r="U1894" s="41">
        <v>1601</v>
      </c>
      <c r="V1894" s="41">
        <v>1123</v>
      </c>
      <c r="W1894" s="41">
        <v>759</v>
      </c>
      <c r="X1894" s="41">
        <v>490</v>
      </c>
      <c r="Y1894" s="41">
        <v>296</v>
      </c>
      <c r="Z1894" s="41">
        <v>184</v>
      </c>
      <c r="AA1894" s="41">
        <v>105</v>
      </c>
      <c r="AB1894" s="41">
        <v>53</v>
      </c>
      <c r="AC1894" s="41">
        <v>26</v>
      </c>
      <c r="AD1894" s="41">
        <v>7</v>
      </c>
      <c r="AE1894" s="41">
        <v>2</v>
      </c>
      <c r="AF1894" s="41">
        <v>0</v>
      </c>
      <c r="AG1894" s="41">
        <v>0</v>
      </c>
      <c r="AH1894" s="41">
        <v>0</v>
      </c>
      <c r="AI1894" s="23">
        <v>47.41</v>
      </c>
    </row>
    <row r="1895" spans="1:35">
      <c r="A1895">
        <v>71300</v>
      </c>
      <c r="B1895" s="41">
        <v>112</v>
      </c>
      <c r="C1895" s="41">
        <v>5</v>
      </c>
      <c r="D1895" s="19">
        <v>112.88</v>
      </c>
      <c r="E1895" s="23">
        <v>5</v>
      </c>
      <c r="F1895" s="41">
        <v>312</v>
      </c>
      <c r="G1895" s="41">
        <v>219</v>
      </c>
      <c r="H1895" s="41">
        <v>172</v>
      </c>
      <c r="I1895" s="41">
        <v>99</v>
      </c>
      <c r="J1895" s="41">
        <v>57</v>
      </c>
      <c r="K1895" s="41">
        <v>31</v>
      </c>
      <c r="L1895" s="41">
        <v>16</v>
      </c>
      <c r="M1895" s="41">
        <v>9</v>
      </c>
      <c r="N1895" s="41">
        <v>3</v>
      </c>
      <c r="O1895" s="41">
        <v>2</v>
      </c>
      <c r="P1895" s="41">
        <v>0</v>
      </c>
      <c r="Q1895" s="41">
        <v>0</v>
      </c>
      <c r="R1895" s="41">
        <v>0</v>
      </c>
      <c r="S1895">
        <v>1</v>
      </c>
      <c r="T1895" s="41">
        <v>2</v>
      </c>
      <c r="U1895" s="41">
        <v>921</v>
      </c>
      <c r="V1895" s="41">
        <v>609</v>
      </c>
      <c r="W1895" s="41">
        <v>390</v>
      </c>
      <c r="X1895" s="41">
        <v>218</v>
      </c>
      <c r="Y1895" s="41">
        <v>119</v>
      </c>
      <c r="Z1895" s="41">
        <v>62</v>
      </c>
      <c r="AA1895" s="41">
        <v>31</v>
      </c>
      <c r="AB1895" s="41">
        <v>15</v>
      </c>
      <c r="AC1895" s="41">
        <v>6</v>
      </c>
      <c r="AD1895" s="41">
        <v>3</v>
      </c>
      <c r="AE1895" s="41">
        <v>1</v>
      </c>
      <c r="AF1895" s="41">
        <v>1</v>
      </c>
      <c r="AG1895" s="41">
        <v>1</v>
      </c>
      <c r="AH1895" s="41">
        <v>1</v>
      </c>
      <c r="AI1895" s="23">
        <v>42.35</v>
      </c>
    </row>
    <row r="1896" spans="1:35">
      <c r="A1896">
        <v>71300</v>
      </c>
      <c r="B1896" s="41">
        <v>112</v>
      </c>
      <c r="C1896" s="41">
        <v>6</v>
      </c>
      <c r="D1896" s="19">
        <v>112.93</v>
      </c>
      <c r="E1896" s="23">
        <v>5</v>
      </c>
      <c r="F1896" s="41">
        <v>104</v>
      </c>
      <c r="G1896" s="41">
        <v>67</v>
      </c>
      <c r="H1896" s="41">
        <v>58</v>
      </c>
      <c r="I1896" s="41">
        <v>35</v>
      </c>
      <c r="J1896" s="41">
        <v>11</v>
      </c>
      <c r="K1896" s="41">
        <v>3</v>
      </c>
      <c r="L1896" s="41">
        <v>6</v>
      </c>
      <c r="M1896" s="41">
        <v>0</v>
      </c>
      <c r="N1896" s="41">
        <v>0</v>
      </c>
      <c r="O1896" s="41">
        <v>0</v>
      </c>
      <c r="P1896" s="41">
        <v>0</v>
      </c>
      <c r="Q1896" s="41">
        <v>0</v>
      </c>
      <c r="R1896" s="41">
        <v>0</v>
      </c>
      <c r="S1896">
        <v>0</v>
      </c>
      <c r="T1896" s="41">
        <v>2</v>
      </c>
      <c r="U1896" s="41">
        <v>284</v>
      </c>
      <c r="V1896" s="41">
        <v>180</v>
      </c>
      <c r="W1896" s="41">
        <v>113</v>
      </c>
      <c r="X1896" s="41">
        <v>55</v>
      </c>
      <c r="Y1896" s="41">
        <v>20</v>
      </c>
      <c r="Z1896" s="41">
        <v>9</v>
      </c>
      <c r="AA1896" s="41">
        <v>6</v>
      </c>
      <c r="AB1896" s="41">
        <v>0</v>
      </c>
      <c r="AC1896" s="41">
        <v>0</v>
      </c>
      <c r="AD1896" s="41">
        <v>0</v>
      </c>
      <c r="AE1896" s="41">
        <v>0</v>
      </c>
      <c r="AF1896" s="41">
        <v>0</v>
      </c>
      <c r="AG1896" s="41">
        <v>0</v>
      </c>
      <c r="AH1896" s="41">
        <v>0</v>
      </c>
      <c r="AI1896" s="23">
        <v>39.79</v>
      </c>
    </row>
    <row r="1897" spans="1:35">
      <c r="A1897">
        <v>71300</v>
      </c>
      <c r="B1897" s="41">
        <v>112</v>
      </c>
      <c r="C1897" s="41">
        <v>7</v>
      </c>
      <c r="D1897" s="19">
        <v>112.98</v>
      </c>
      <c r="E1897" s="23">
        <v>5</v>
      </c>
      <c r="F1897" s="41">
        <v>166</v>
      </c>
      <c r="G1897" s="41">
        <v>102</v>
      </c>
      <c r="H1897" s="41">
        <v>73</v>
      </c>
      <c r="I1897" s="41">
        <v>49</v>
      </c>
      <c r="J1897" s="41">
        <v>27</v>
      </c>
      <c r="K1897" s="41">
        <v>16</v>
      </c>
      <c r="L1897" s="41">
        <v>6</v>
      </c>
      <c r="M1897" s="41">
        <v>4</v>
      </c>
      <c r="N1897" s="41">
        <v>1</v>
      </c>
      <c r="O1897" s="41">
        <v>0</v>
      </c>
      <c r="P1897" s="41">
        <v>0</v>
      </c>
      <c r="Q1897" s="41">
        <v>0</v>
      </c>
      <c r="R1897" s="41">
        <v>0</v>
      </c>
      <c r="S1897">
        <v>0</v>
      </c>
      <c r="T1897" s="41">
        <v>2</v>
      </c>
      <c r="U1897" s="41">
        <v>444</v>
      </c>
      <c r="V1897" s="41">
        <v>278</v>
      </c>
      <c r="W1897" s="41">
        <v>176</v>
      </c>
      <c r="X1897" s="41">
        <v>103</v>
      </c>
      <c r="Y1897" s="41">
        <v>54</v>
      </c>
      <c r="Z1897" s="41">
        <v>27</v>
      </c>
      <c r="AA1897" s="41">
        <v>11</v>
      </c>
      <c r="AB1897" s="41">
        <v>5</v>
      </c>
      <c r="AC1897" s="41">
        <v>1</v>
      </c>
      <c r="AD1897" s="41">
        <v>0</v>
      </c>
      <c r="AE1897" s="41">
        <v>0</v>
      </c>
      <c r="AF1897" s="41">
        <v>0</v>
      </c>
      <c r="AG1897" s="41">
        <v>0</v>
      </c>
      <c r="AH1897" s="41">
        <v>0</v>
      </c>
      <c r="AI1897" s="23">
        <v>39.64</v>
      </c>
    </row>
    <row r="1898" spans="1:35">
      <c r="A1898">
        <v>71300</v>
      </c>
      <c r="B1898" s="41">
        <v>112</v>
      </c>
      <c r="C1898" s="41">
        <v>8</v>
      </c>
      <c r="D1898" s="19">
        <v>113.03</v>
      </c>
      <c r="E1898" s="23">
        <v>5</v>
      </c>
      <c r="F1898" s="41">
        <v>893</v>
      </c>
      <c r="G1898" s="41">
        <v>507</v>
      </c>
      <c r="H1898" s="41">
        <v>292</v>
      </c>
      <c r="I1898" s="41">
        <v>149</v>
      </c>
      <c r="J1898" s="41">
        <v>65</v>
      </c>
      <c r="K1898" s="41">
        <v>35</v>
      </c>
      <c r="L1898" s="41">
        <v>14</v>
      </c>
      <c r="M1898" s="41">
        <v>4</v>
      </c>
      <c r="N1898" s="41">
        <v>4</v>
      </c>
      <c r="O1898" s="41">
        <v>1</v>
      </c>
      <c r="P1898" s="41">
        <v>0</v>
      </c>
      <c r="Q1898" s="41">
        <v>0</v>
      </c>
      <c r="R1898" s="41">
        <v>0</v>
      </c>
      <c r="S1898">
        <v>0</v>
      </c>
      <c r="T1898" s="41">
        <v>2</v>
      </c>
      <c r="U1898" s="41">
        <v>1964</v>
      </c>
      <c r="V1898" s="41">
        <v>1071</v>
      </c>
      <c r="W1898" s="41">
        <v>564</v>
      </c>
      <c r="X1898" s="41">
        <v>272</v>
      </c>
      <c r="Y1898" s="41">
        <v>123</v>
      </c>
      <c r="Z1898" s="41">
        <v>58</v>
      </c>
      <c r="AA1898" s="41">
        <v>23</v>
      </c>
      <c r="AB1898" s="41">
        <v>9</v>
      </c>
      <c r="AC1898" s="41">
        <v>5</v>
      </c>
      <c r="AD1898" s="41">
        <v>1</v>
      </c>
      <c r="AE1898" s="41">
        <v>0</v>
      </c>
      <c r="AF1898" s="41">
        <v>0</v>
      </c>
      <c r="AG1898" s="41">
        <v>0</v>
      </c>
      <c r="AH1898" s="41">
        <v>0</v>
      </c>
      <c r="AI1898" s="23">
        <v>28.72</v>
      </c>
    </row>
    <row r="1899" spans="1:35">
      <c r="A1899">
        <v>71300</v>
      </c>
      <c r="B1899" s="41">
        <v>112</v>
      </c>
      <c r="C1899" s="41">
        <v>9</v>
      </c>
      <c r="D1899" s="19">
        <v>113.08</v>
      </c>
      <c r="E1899" s="23">
        <v>5</v>
      </c>
      <c r="F1899" s="41">
        <v>792</v>
      </c>
      <c r="G1899" s="41">
        <v>466</v>
      </c>
      <c r="H1899" s="41">
        <v>283</v>
      </c>
      <c r="I1899" s="41">
        <v>143</v>
      </c>
      <c r="J1899" s="41">
        <v>76</v>
      </c>
      <c r="K1899" s="41">
        <v>35</v>
      </c>
      <c r="L1899" s="41">
        <v>31</v>
      </c>
      <c r="M1899" s="41">
        <v>16</v>
      </c>
      <c r="N1899" s="41">
        <v>4</v>
      </c>
      <c r="O1899" s="41">
        <v>4</v>
      </c>
      <c r="P1899" s="41">
        <v>1</v>
      </c>
      <c r="Q1899" s="41">
        <v>1</v>
      </c>
      <c r="R1899" s="41">
        <v>0</v>
      </c>
      <c r="S1899">
        <v>0</v>
      </c>
      <c r="T1899" s="41">
        <v>2</v>
      </c>
      <c r="U1899" s="41">
        <v>1852</v>
      </c>
      <c r="V1899" s="41">
        <v>1060</v>
      </c>
      <c r="W1899" s="41">
        <v>594</v>
      </c>
      <c r="X1899" s="41">
        <v>311</v>
      </c>
      <c r="Y1899" s="41">
        <v>168</v>
      </c>
      <c r="Z1899" s="41">
        <v>92</v>
      </c>
      <c r="AA1899" s="41">
        <v>57</v>
      </c>
      <c r="AB1899" s="41">
        <v>26</v>
      </c>
      <c r="AC1899" s="41">
        <v>10</v>
      </c>
      <c r="AD1899" s="41">
        <v>6</v>
      </c>
      <c r="AE1899" s="41">
        <v>2</v>
      </c>
      <c r="AF1899" s="41">
        <v>1</v>
      </c>
      <c r="AG1899" s="41">
        <v>0</v>
      </c>
      <c r="AH1899" s="41">
        <v>0</v>
      </c>
      <c r="AI1899" s="23">
        <v>32.07</v>
      </c>
    </row>
    <row r="1900" spans="1:35">
      <c r="A1900">
        <v>71300</v>
      </c>
      <c r="B1900" s="41">
        <v>112</v>
      </c>
      <c r="C1900" s="41">
        <v>10</v>
      </c>
      <c r="D1900" s="19">
        <v>113.13</v>
      </c>
      <c r="E1900" s="23">
        <v>5</v>
      </c>
      <c r="F1900" s="41">
        <v>246</v>
      </c>
      <c r="G1900" s="41">
        <v>158</v>
      </c>
      <c r="H1900" s="41">
        <v>97</v>
      </c>
      <c r="I1900" s="41">
        <v>72</v>
      </c>
      <c r="J1900" s="41">
        <v>27</v>
      </c>
      <c r="K1900" s="41">
        <v>14</v>
      </c>
      <c r="L1900" s="41">
        <v>10</v>
      </c>
      <c r="M1900" s="41">
        <v>2</v>
      </c>
      <c r="N1900" s="41">
        <v>1</v>
      </c>
      <c r="O1900" s="41">
        <v>1</v>
      </c>
      <c r="P1900" s="41">
        <v>0</v>
      </c>
      <c r="Q1900" s="41">
        <v>0</v>
      </c>
      <c r="R1900" s="41">
        <v>0</v>
      </c>
      <c r="S1900">
        <v>0</v>
      </c>
      <c r="T1900" s="41">
        <v>2</v>
      </c>
      <c r="U1900" s="41">
        <v>628</v>
      </c>
      <c r="V1900" s="41">
        <v>382</v>
      </c>
      <c r="W1900" s="41">
        <v>224</v>
      </c>
      <c r="X1900" s="41">
        <v>127</v>
      </c>
      <c r="Y1900" s="41">
        <v>55</v>
      </c>
      <c r="Z1900" s="41">
        <v>28</v>
      </c>
      <c r="AA1900" s="41">
        <v>14</v>
      </c>
      <c r="AB1900" s="41">
        <v>4</v>
      </c>
      <c r="AC1900" s="41">
        <v>2</v>
      </c>
      <c r="AD1900" s="41">
        <v>1</v>
      </c>
      <c r="AE1900" s="41">
        <v>0</v>
      </c>
      <c r="AF1900" s="41">
        <v>0</v>
      </c>
      <c r="AG1900" s="41">
        <v>0</v>
      </c>
      <c r="AH1900" s="41">
        <v>0</v>
      </c>
      <c r="AI1900" s="23">
        <v>35.67</v>
      </c>
    </row>
    <row r="1901" spans="1:35">
      <c r="A1901">
        <v>71300</v>
      </c>
      <c r="B1901" s="41">
        <v>112</v>
      </c>
      <c r="C1901" s="41">
        <v>11</v>
      </c>
      <c r="D1901" s="19">
        <v>113.18</v>
      </c>
      <c r="E1901" s="23">
        <v>5</v>
      </c>
      <c r="F1901" s="41">
        <v>156</v>
      </c>
      <c r="G1901" s="41">
        <v>98</v>
      </c>
      <c r="H1901" s="41">
        <v>65</v>
      </c>
      <c r="I1901" s="41">
        <v>46</v>
      </c>
      <c r="J1901" s="41">
        <v>32</v>
      </c>
      <c r="K1901" s="41">
        <v>10</v>
      </c>
      <c r="L1901" s="41">
        <v>6</v>
      </c>
      <c r="M1901" s="41">
        <v>5</v>
      </c>
      <c r="N1901" s="41">
        <v>0</v>
      </c>
      <c r="O1901" s="41">
        <v>0</v>
      </c>
      <c r="P1901" s="41">
        <v>0</v>
      </c>
      <c r="Q1901" s="41">
        <v>0</v>
      </c>
      <c r="R1901" s="41">
        <v>0</v>
      </c>
      <c r="S1901">
        <v>0</v>
      </c>
      <c r="T1901" s="41">
        <v>2</v>
      </c>
      <c r="U1901" s="41">
        <v>418</v>
      </c>
      <c r="V1901" s="41">
        <v>262</v>
      </c>
      <c r="W1901" s="41">
        <v>164</v>
      </c>
      <c r="X1901" s="41">
        <v>99</v>
      </c>
      <c r="Y1901" s="41">
        <v>53</v>
      </c>
      <c r="Z1901" s="41">
        <v>21</v>
      </c>
      <c r="AA1901" s="41">
        <v>11</v>
      </c>
      <c r="AB1901" s="41">
        <v>5</v>
      </c>
      <c r="AC1901" s="41">
        <v>0</v>
      </c>
      <c r="AD1901" s="41">
        <v>0</v>
      </c>
      <c r="AE1901" s="41">
        <v>0</v>
      </c>
      <c r="AF1901" s="41">
        <v>0</v>
      </c>
      <c r="AG1901" s="41">
        <v>0</v>
      </c>
      <c r="AH1901" s="41">
        <v>0</v>
      </c>
      <c r="AI1901" s="23">
        <v>39.229999999999997</v>
      </c>
    </row>
    <row r="1902" spans="1:35">
      <c r="A1902">
        <v>71300</v>
      </c>
      <c r="B1902" s="41">
        <v>112</v>
      </c>
      <c r="C1902" s="41">
        <v>12</v>
      </c>
      <c r="D1902" s="19">
        <v>113.23</v>
      </c>
      <c r="E1902" s="23">
        <v>5</v>
      </c>
      <c r="F1902" s="41">
        <v>104</v>
      </c>
      <c r="G1902" s="41">
        <v>46</v>
      </c>
      <c r="H1902" s="41">
        <v>36</v>
      </c>
      <c r="I1902" s="41">
        <v>16</v>
      </c>
      <c r="J1902" s="41">
        <v>9</v>
      </c>
      <c r="K1902" s="41">
        <v>5</v>
      </c>
      <c r="L1902" s="41">
        <v>2</v>
      </c>
      <c r="M1902" s="41">
        <v>1</v>
      </c>
      <c r="N1902" s="41">
        <v>3</v>
      </c>
      <c r="O1902" s="41">
        <v>0</v>
      </c>
      <c r="P1902" s="41">
        <v>0</v>
      </c>
      <c r="Q1902" s="41">
        <v>0</v>
      </c>
      <c r="R1902" s="41">
        <v>0</v>
      </c>
      <c r="S1902">
        <v>0</v>
      </c>
      <c r="T1902" s="41">
        <v>2</v>
      </c>
      <c r="U1902" s="41">
        <v>222</v>
      </c>
      <c r="V1902" s="41">
        <v>118</v>
      </c>
      <c r="W1902" s="41">
        <v>72</v>
      </c>
      <c r="X1902" s="41">
        <v>36</v>
      </c>
      <c r="Y1902" s="41">
        <v>20</v>
      </c>
      <c r="Z1902" s="41">
        <v>11</v>
      </c>
      <c r="AA1902" s="41">
        <v>6</v>
      </c>
      <c r="AB1902" s="41">
        <v>4</v>
      </c>
      <c r="AC1902" s="41">
        <v>3</v>
      </c>
      <c r="AD1902" s="41">
        <v>0</v>
      </c>
      <c r="AE1902" s="41">
        <v>0</v>
      </c>
      <c r="AF1902" s="41">
        <v>0</v>
      </c>
      <c r="AG1902" s="41">
        <v>0</v>
      </c>
      <c r="AH1902" s="41">
        <v>0</v>
      </c>
      <c r="AI1902" s="23">
        <v>32.43</v>
      </c>
    </row>
    <row r="1903" spans="1:35">
      <c r="A1903">
        <v>71300</v>
      </c>
      <c r="B1903" s="41">
        <v>112</v>
      </c>
      <c r="C1903" s="41">
        <v>13</v>
      </c>
      <c r="D1903" s="19">
        <v>113.28</v>
      </c>
      <c r="E1903" s="23">
        <v>5</v>
      </c>
      <c r="F1903" s="41">
        <v>103</v>
      </c>
      <c r="G1903" s="41">
        <v>56</v>
      </c>
      <c r="H1903" s="41">
        <v>48</v>
      </c>
      <c r="I1903" s="41">
        <v>24</v>
      </c>
      <c r="J1903" s="41">
        <v>17</v>
      </c>
      <c r="K1903" s="41">
        <v>3</v>
      </c>
      <c r="L1903" s="41">
        <v>0</v>
      </c>
      <c r="M1903" s="41">
        <v>1</v>
      </c>
      <c r="N1903" s="41">
        <v>1</v>
      </c>
      <c r="O1903" s="41">
        <v>2</v>
      </c>
      <c r="P1903" s="41">
        <v>0</v>
      </c>
      <c r="Q1903" s="41">
        <v>0</v>
      </c>
      <c r="R1903" s="41">
        <v>0</v>
      </c>
      <c r="S1903">
        <v>0</v>
      </c>
      <c r="T1903" s="41">
        <v>2</v>
      </c>
      <c r="U1903" s="41">
        <v>255</v>
      </c>
      <c r="V1903" s="41">
        <v>152</v>
      </c>
      <c r="W1903" s="41">
        <v>96</v>
      </c>
      <c r="X1903" s="41">
        <v>48</v>
      </c>
      <c r="Y1903" s="41">
        <v>24</v>
      </c>
      <c r="Z1903" s="41">
        <v>7</v>
      </c>
      <c r="AA1903" s="41">
        <v>4</v>
      </c>
      <c r="AB1903" s="41">
        <v>4</v>
      </c>
      <c r="AC1903" s="41">
        <v>3</v>
      </c>
      <c r="AD1903" s="41">
        <v>2</v>
      </c>
      <c r="AE1903" s="41">
        <v>0</v>
      </c>
      <c r="AF1903" s="41">
        <v>0</v>
      </c>
      <c r="AG1903" s="41">
        <v>0</v>
      </c>
      <c r="AH1903" s="41">
        <v>0</v>
      </c>
      <c r="AI1903" s="23">
        <v>37.65</v>
      </c>
    </row>
    <row r="1904" spans="1:35">
      <c r="A1904">
        <v>71300</v>
      </c>
      <c r="B1904" s="41">
        <v>112</v>
      </c>
      <c r="C1904" s="41">
        <v>14</v>
      </c>
      <c r="D1904" s="19">
        <v>113.33</v>
      </c>
      <c r="E1904" s="23">
        <v>5</v>
      </c>
      <c r="F1904" s="41">
        <v>545</v>
      </c>
      <c r="G1904" s="41">
        <v>364</v>
      </c>
      <c r="H1904" s="41">
        <v>302</v>
      </c>
      <c r="I1904" s="41">
        <v>180</v>
      </c>
      <c r="J1904" s="41">
        <v>80</v>
      </c>
      <c r="K1904" s="41">
        <v>37</v>
      </c>
      <c r="L1904" s="41">
        <v>20</v>
      </c>
      <c r="M1904" s="41">
        <v>22</v>
      </c>
      <c r="N1904" s="41">
        <v>6</v>
      </c>
      <c r="O1904" s="41">
        <v>2</v>
      </c>
      <c r="P1904" s="41">
        <v>1</v>
      </c>
      <c r="Q1904" s="41">
        <v>0</v>
      </c>
      <c r="R1904" s="41">
        <v>1</v>
      </c>
      <c r="S1904">
        <v>0</v>
      </c>
      <c r="T1904" s="41">
        <v>2</v>
      </c>
      <c r="U1904" s="41">
        <v>1560</v>
      </c>
      <c r="V1904" s="41">
        <v>1015</v>
      </c>
      <c r="W1904" s="41">
        <v>651</v>
      </c>
      <c r="X1904" s="41">
        <v>349</v>
      </c>
      <c r="Y1904" s="41">
        <v>169</v>
      </c>
      <c r="Z1904" s="41">
        <v>89</v>
      </c>
      <c r="AA1904" s="41">
        <v>52</v>
      </c>
      <c r="AB1904" s="41">
        <v>32</v>
      </c>
      <c r="AC1904" s="41">
        <v>10</v>
      </c>
      <c r="AD1904" s="41">
        <v>4</v>
      </c>
      <c r="AE1904" s="41">
        <v>2</v>
      </c>
      <c r="AF1904" s="41">
        <v>1</v>
      </c>
      <c r="AG1904" s="41">
        <v>1</v>
      </c>
      <c r="AH1904" s="41">
        <v>0</v>
      </c>
      <c r="AI1904" s="23">
        <v>41.73</v>
      </c>
    </row>
    <row r="1905" spans="1:35">
      <c r="A1905">
        <v>71300</v>
      </c>
      <c r="B1905" s="41">
        <v>112</v>
      </c>
      <c r="C1905" s="41">
        <v>15</v>
      </c>
      <c r="D1905" s="19">
        <v>113.38</v>
      </c>
      <c r="E1905" s="23">
        <v>5</v>
      </c>
      <c r="F1905" s="41">
        <v>682</v>
      </c>
      <c r="G1905" s="41">
        <v>438</v>
      </c>
      <c r="H1905" s="41">
        <v>318</v>
      </c>
      <c r="I1905" s="41">
        <v>193</v>
      </c>
      <c r="J1905" s="41">
        <v>111</v>
      </c>
      <c r="K1905" s="41">
        <v>54</v>
      </c>
      <c r="L1905" s="41">
        <v>36</v>
      </c>
      <c r="M1905" s="41">
        <v>9</v>
      </c>
      <c r="N1905" s="41">
        <v>5</v>
      </c>
      <c r="O1905" s="41">
        <v>2</v>
      </c>
      <c r="P1905" s="41">
        <v>1</v>
      </c>
      <c r="Q1905" s="41">
        <v>0</v>
      </c>
      <c r="R1905" s="41">
        <v>0</v>
      </c>
      <c r="S1905">
        <v>0</v>
      </c>
      <c r="T1905" s="41">
        <v>2</v>
      </c>
      <c r="U1905" s="41">
        <v>1849</v>
      </c>
      <c r="V1905" s="41">
        <v>1167</v>
      </c>
      <c r="W1905" s="41">
        <v>729</v>
      </c>
      <c r="X1905" s="41">
        <v>411</v>
      </c>
      <c r="Y1905" s="41">
        <v>218</v>
      </c>
      <c r="Z1905" s="41">
        <v>107</v>
      </c>
      <c r="AA1905" s="41">
        <v>53</v>
      </c>
      <c r="AB1905" s="41">
        <v>17</v>
      </c>
      <c r="AC1905" s="41">
        <v>8</v>
      </c>
      <c r="AD1905" s="41">
        <v>3</v>
      </c>
      <c r="AE1905" s="41">
        <v>1</v>
      </c>
      <c r="AF1905" s="41">
        <v>0</v>
      </c>
      <c r="AG1905" s="41">
        <v>0</v>
      </c>
      <c r="AH1905" s="41">
        <v>0</v>
      </c>
      <c r="AI1905" s="23">
        <v>39.43</v>
      </c>
    </row>
    <row r="1906" spans="1:35">
      <c r="A1906">
        <v>71300</v>
      </c>
      <c r="B1906" s="41">
        <v>112</v>
      </c>
      <c r="C1906" s="41">
        <v>16</v>
      </c>
      <c r="D1906" s="19">
        <v>113.43</v>
      </c>
      <c r="E1906" s="23">
        <v>5</v>
      </c>
      <c r="F1906" s="41">
        <v>221</v>
      </c>
      <c r="G1906" s="41">
        <v>148</v>
      </c>
      <c r="H1906" s="41">
        <v>105</v>
      </c>
      <c r="I1906" s="41">
        <v>41</v>
      </c>
      <c r="J1906" s="41">
        <v>26</v>
      </c>
      <c r="K1906" s="41">
        <v>21</v>
      </c>
      <c r="L1906" s="41">
        <v>8</v>
      </c>
      <c r="M1906" s="41">
        <v>6</v>
      </c>
      <c r="N1906" s="41">
        <v>1</v>
      </c>
      <c r="O1906" s="41">
        <v>1</v>
      </c>
      <c r="P1906" s="41">
        <v>0</v>
      </c>
      <c r="Q1906" s="41">
        <v>0</v>
      </c>
      <c r="R1906" s="41">
        <v>0</v>
      </c>
      <c r="S1906">
        <v>0</v>
      </c>
      <c r="T1906" s="41">
        <v>2</v>
      </c>
      <c r="U1906" s="41">
        <v>578</v>
      </c>
      <c r="V1906" s="41">
        <v>357</v>
      </c>
      <c r="W1906" s="41">
        <v>209</v>
      </c>
      <c r="X1906" s="41">
        <v>104</v>
      </c>
      <c r="Y1906" s="41">
        <v>63</v>
      </c>
      <c r="Z1906" s="41">
        <v>37</v>
      </c>
      <c r="AA1906" s="41">
        <v>16</v>
      </c>
      <c r="AB1906" s="41">
        <v>8</v>
      </c>
      <c r="AC1906" s="41">
        <v>2</v>
      </c>
      <c r="AD1906" s="41">
        <v>1</v>
      </c>
      <c r="AE1906" s="41">
        <v>0</v>
      </c>
      <c r="AF1906" s="41">
        <v>0</v>
      </c>
      <c r="AG1906" s="41">
        <v>0</v>
      </c>
      <c r="AH1906" s="41">
        <v>0</v>
      </c>
      <c r="AI1906" s="23">
        <v>36.159999999999997</v>
      </c>
    </row>
    <row r="1907" spans="1:35">
      <c r="A1907">
        <v>71300</v>
      </c>
      <c r="B1907" s="41">
        <v>112</v>
      </c>
      <c r="C1907" s="41">
        <v>17</v>
      </c>
      <c r="D1907" s="19">
        <v>113.48</v>
      </c>
      <c r="E1907" s="23">
        <v>5</v>
      </c>
      <c r="F1907" s="41">
        <v>242</v>
      </c>
      <c r="G1907" s="41">
        <v>147</v>
      </c>
      <c r="H1907" s="41">
        <v>100</v>
      </c>
      <c r="I1907" s="41">
        <v>42</v>
      </c>
      <c r="J1907" s="41">
        <v>40</v>
      </c>
      <c r="K1907" s="41">
        <v>6</v>
      </c>
      <c r="L1907" s="41">
        <v>10</v>
      </c>
      <c r="M1907" s="41">
        <v>5</v>
      </c>
      <c r="N1907" s="41">
        <v>2</v>
      </c>
      <c r="O1907" s="41">
        <v>0</v>
      </c>
      <c r="P1907" s="41">
        <v>0</v>
      </c>
      <c r="Q1907" s="41">
        <v>0</v>
      </c>
      <c r="R1907" s="41">
        <v>0</v>
      </c>
      <c r="S1907">
        <v>0</v>
      </c>
      <c r="T1907" s="41">
        <v>2</v>
      </c>
      <c r="U1907" s="41">
        <v>594</v>
      </c>
      <c r="V1907" s="41">
        <v>352</v>
      </c>
      <c r="W1907" s="41">
        <v>205</v>
      </c>
      <c r="X1907" s="41">
        <v>105</v>
      </c>
      <c r="Y1907" s="41">
        <v>63</v>
      </c>
      <c r="Z1907" s="41">
        <v>23</v>
      </c>
      <c r="AA1907" s="41">
        <v>17</v>
      </c>
      <c r="AB1907" s="41">
        <v>7</v>
      </c>
      <c r="AC1907" s="41">
        <v>2</v>
      </c>
      <c r="AD1907" s="41">
        <v>0</v>
      </c>
      <c r="AE1907" s="41">
        <v>0</v>
      </c>
      <c r="AF1907" s="41">
        <v>0</v>
      </c>
      <c r="AG1907" s="41">
        <v>0</v>
      </c>
      <c r="AH1907" s="41">
        <v>0</v>
      </c>
      <c r="AI1907" s="23">
        <v>34.51</v>
      </c>
    </row>
    <row r="1908" spans="1:35">
      <c r="A1908">
        <v>71300</v>
      </c>
      <c r="B1908" s="41">
        <v>112</v>
      </c>
      <c r="C1908" s="41">
        <v>18</v>
      </c>
      <c r="D1908" s="19">
        <v>113.53</v>
      </c>
      <c r="E1908" s="23">
        <v>5</v>
      </c>
      <c r="F1908" s="41">
        <v>107</v>
      </c>
      <c r="G1908" s="41">
        <v>55</v>
      </c>
      <c r="H1908" s="41">
        <v>31</v>
      </c>
      <c r="I1908" s="41">
        <v>13</v>
      </c>
      <c r="J1908" s="41">
        <v>13</v>
      </c>
      <c r="K1908" s="41">
        <v>6</v>
      </c>
      <c r="L1908" s="41">
        <v>2</v>
      </c>
      <c r="M1908" s="41">
        <v>2</v>
      </c>
      <c r="N1908" s="41">
        <v>0</v>
      </c>
      <c r="O1908" s="41">
        <v>1</v>
      </c>
      <c r="P1908" s="41">
        <v>0</v>
      </c>
      <c r="Q1908" s="41">
        <v>0</v>
      </c>
      <c r="R1908" s="41">
        <v>1</v>
      </c>
      <c r="S1908">
        <v>0</v>
      </c>
      <c r="T1908" s="41">
        <v>2</v>
      </c>
      <c r="U1908" s="41">
        <v>231</v>
      </c>
      <c r="V1908" s="41">
        <v>124</v>
      </c>
      <c r="W1908" s="41">
        <v>69</v>
      </c>
      <c r="X1908" s="41">
        <v>38</v>
      </c>
      <c r="Y1908" s="41">
        <v>25</v>
      </c>
      <c r="Z1908" s="41">
        <v>12</v>
      </c>
      <c r="AA1908" s="41">
        <v>6</v>
      </c>
      <c r="AB1908" s="41">
        <v>4</v>
      </c>
      <c r="AC1908" s="41">
        <v>2</v>
      </c>
      <c r="AD1908" s="41">
        <v>2</v>
      </c>
      <c r="AE1908" s="41">
        <v>1</v>
      </c>
      <c r="AF1908" s="41">
        <v>1</v>
      </c>
      <c r="AG1908" s="41">
        <v>1</v>
      </c>
      <c r="AH1908" s="41">
        <v>0</v>
      </c>
      <c r="AI1908" s="23">
        <v>29.87</v>
      </c>
    </row>
    <row r="1909" spans="1:35">
      <c r="A1909">
        <v>71600</v>
      </c>
      <c r="B1909" s="41">
        <v>113</v>
      </c>
      <c r="C1909" s="41">
        <v>1</v>
      </c>
      <c r="D1909" s="19">
        <v>113.58</v>
      </c>
      <c r="E1909" s="23">
        <v>5.0999999999999996</v>
      </c>
      <c r="F1909" s="41">
        <v>95</v>
      </c>
      <c r="G1909" s="41">
        <v>48</v>
      </c>
      <c r="H1909" s="41">
        <v>20</v>
      </c>
      <c r="I1909" s="41">
        <v>16</v>
      </c>
      <c r="J1909" s="41">
        <v>7</v>
      </c>
      <c r="K1909" s="41">
        <v>6</v>
      </c>
      <c r="L1909" s="41">
        <v>4</v>
      </c>
      <c r="M1909" s="41">
        <v>3</v>
      </c>
      <c r="N1909" s="41">
        <v>2</v>
      </c>
      <c r="O1909" s="41">
        <v>0</v>
      </c>
      <c r="P1909" s="41">
        <v>0</v>
      </c>
      <c r="Q1909" s="41">
        <v>2</v>
      </c>
      <c r="R1909" s="41">
        <v>0</v>
      </c>
      <c r="S1909">
        <v>0</v>
      </c>
      <c r="T1909" s="41">
        <v>2</v>
      </c>
      <c r="U1909" s="41">
        <v>203</v>
      </c>
      <c r="V1909" s="41">
        <v>108</v>
      </c>
      <c r="W1909" s="41">
        <v>60</v>
      </c>
      <c r="X1909" s="41">
        <v>40</v>
      </c>
      <c r="Y1909" s="41">
        <v>24</v>
      </c>
      <c r="Z1909" s="41">
        <v>17</v>
      </c>
      <c r="AA1909" s="41">
        <v>11</v>
      </c>
      <c r="AB1909" s="41">
        <v>7</v>
      </c>
      <c r="AC1909" s="41">
        <v>4</v>
      </c>
      <c r="AD1909" s="41">
        <v>2</v>
      </c>
      <c r="AE1909" s="41">
        <v>2</v>
      </c>
      <c r="AF1909" s="41">
        <v>2</v>
      </c>
      <c r="AG1909" s="41">
        <v>0</v>
      </c>
      <c r="AH1909" s="41">
        <v>0</v>
      </c>
      <c r="AI1909" s="23">
        <v>29.56</v>
      </c>
    </row>
    <row r="1910" spans="1:35">
      <c r="A1910">
        <v>71600</v>
      </c>
      <c r="B1910" s="41">
        <v>113</v>
      </c>
      <c r="C1910" s="41">
        <v>2</v>
      </c>
      <c r="D1910" s="19">
        <v>113.631</v>
      </c>
      <c r="E1910" s="23">
        <v>5.0999999999999996</v>
      </c>
      <c r="F1910" s="41">
        <v>243</v>
      </c>
      <c r="G1910" s="41">
        <v>151</v>
      </c>
      <c r="H1910" s="41">
        <v>117</v>
      </c>
      <c r="I1910" s="41">
        <v>64</v>
      </c>
      <c r="J1910" s="41">
        <v>35</v>
      </c>
      <c r="K1910" s="41">
        <v>19</v>
      </c>
      <c r="L1910" s="41">
        <v>6</v>
      </c>
      <c r="M1910" s="41">
        <v>3</v>
      </c>
      <c r="N1910" s="41">
        <v>0</v>
      </c>
      <c r="O1910" s="41">
        <v>1</v>
      </c>
      <c r="P1910" s="41">
        <v>0</v>
      </c>
      <c r="Q1910" s="41">
        <v>0</v>
      </c>
      <c r="R1910" s="41">
        <v>0</v>
      </c>
      <c r="S1910">
        <v>0</v>
      </c>
      <c r="T1910" s="41">
        <v>2</v>
      </c>
      <c r="U1910" s="41">
        <v>639</v>
      </c>
      <c r="V1910" s="41">
        <v>396</v>
      </c>
      <c r="W1910" s="41">
        <v>245</v>
      </c>
      <c r="X1910" s="41">
        <v>128</v>
      </c>
      <c r="Y1910" s="41">
        <v>64</v>
      </c>
      <c r="Z1910" s="41">
        <v>29</v>
      </c>
      <c r="AA1910" s="41">
        <v>10</v>
      </c>
      <c r="AB1910" s="41">
        <v>4</v>
      </c>
      <c r="AC1910" s="41">
        <v>1</v>
      </c>
      <c r="AD1910" s="41">
        <v>1</v>
      </c>
      <c r="AE1910" s="41">
        <v>0</v>
      </c>
      <c r="AF1910" s="41">
        <v>0</v>
      </c>
      <c r="AG1910" s="41">
        <v>0</v>
      </c>
      <c r="AH1910" s="41">
        <v>0</v>
      </c>
      <c r="AI1910" s="23">
        <v>38.340000000000003</v>
      </c>
    </row>
    <row r="1911" spans="1:35">
      <c r="A1911">
        <v>71600</v>
      </c>
      <c r="B1911" s="41">
        <v>113</v>
      </c>
      <c r="C1911" s="41">
        <v>3</v>
      </c>
      <c r="D1911" s="19">
        <v>113.682</v>
      </c>
      <c r="E1911" s="23">
        <v>5.0999999999999996</v>
      </c>
      <c r="F1911" s="41">
        <v>266</v>
      </c>
      <c r="G1911" s="41">
        <v>171</v>
      </c>
      <c r="H1911" s="41">
        <v>107</v>
      </c>
      <c r="I1911" s="41">
        <v>49</v>
      </c>
      <c r="J1911" s="41">
        <v>27</v>
      </c>
      <c r="K1911" s="41">
        <v>15</v>
      </c>
      <c r="L1911" s="41">
        <v>3</v>
      </c>
      <c r="M1911" s="41">
        <v>6</v>
      </c>
      <c r="N1911" s="41">
        <v>2</v>
      </c>
      <c r="O1911" s="41">
        <v>0</v>
      </c>
      <c r="P1911" s="41">
        <v>0</v>
      </c>
      <c r="Q1911" s="41">
        <v>0</v>
      </c>
      <c r="R1911" s="41">
        <v>0</v>
      </c>
      <c r="S1911">
        <v>0</v>
      </c>
      <c r="T1911" s="41">
        <v>2</v>
      </c>
      <c r="U1911" s="41">
        <v>646</v>
      </c>
      <c r="V1911" s="41">
        <v>380</v>
      </c>
      <c r="W1911" s="41">
        <v>209</v>
      </c>
      <c r="X1911" s="41">
        <v>102</v>
      </c>
      <c r="Y1911" s="41">
        <v>53</v>
      </c>
      <c r="Z1911" s="41">
        <v>26</v>
      </c>
      <c r="AA1911" s="41">
        <v>11</v>
      </c>
      <c r="AB1911" s="41">
        <v>8</v>
      </c>
      <c r="AC1911" s="41">
        <v>2</v>
      </c>
      <c r="AD1911" s="41">
        <v>0</v>
      </c>
      <c r="AE1911" s="41">
        <v>0</v>
      </c>
      <c r="AF1911" s="41">
        <v>0</v>
      </c>
      <c r="AG1911" s="41">
        <v>0</v>
      </c>
      <c r="AH1911" s="41">
        <v>0</v>
      </c>
      <c r="AI1911" s="23">
        <v>32.35</v>
      </c>
    </row>
    <row r="1912" spans="1:35">
      <c r="A1912">
        <v>71600</v>
      </c>
      <c r="B1912" s="41">
        <v>113</v>
      </c>
      <c r="C1912" s="41">
        <v>4</v>
      </c>
      <c r="D1912" s="19">
        <v>113.733</v>
      </c>
      <c r="E1912" s="23">
        <v>5.0999999999999996</v>
      </c>
      <c r="F1912" s="41">
        <v>238</v>
      </c>
      <c r="G1912" s="41">
        <v>198</v>
      </c>
      <c r="H1912" s="41">
        <v>157</v>
      </c>
      <c r="I1912" s="41">
        <v>102</v>
      </c>
      <c r="J1912" s="41">
        <v>69</v>
      </c>
      <c r="K1912" s="41">
        <v>35</v>
      </c>
      <c r="L1912" s="41">
        <v>21</v>
      </c>
      <c r="M1912" s="41">
        <v>19</v>
      </c>
      <c r="N1912" s="41">
        <v>5</v>
      </c>
      <c r="O1912" s="41">
        <v>1</v>
      </c>
      <c r="P1912" s="41">
        <v>2</v>
      </c>
      <c r="Q1912" s="41">
        <v>0</v>
      </c>
      <c r="R1912" s="41">
        <v>0</v>
      </c>
      <c r="S1912">
        <v>0</v>
      </c>
      <c r="T1912" s="41">
        <v>2</v>
      </c>
      <c r="U1912" s="41">
        <v>847</v>
      </c>
      <c r="V1912" s="41">
        <v>609</v>
      </c>
      <c r="W1912" s="41">
        <v>411</v>
      </c>
      <c r="X1912" s="41">
        <v>254</v>
      </c>
      <c r="Y1912" s="41">
        <v>152</v>
      </c>
      <c r="Z1912" s="41">
        <v>83</v>
      </c>
      <c r="AA1912" s="41">
        <v>48</v>
      </c>
      <c r="AB1912" s="41">
        <v>27</v>
      </c>
      <c r="AC1912" s="41">
        <v>8</v>
      </c>
      <c r="AD1912" s="41">
        <v>3</v>
      </c>
      <c r="AE1912" s="41">
        <v>2</v>
      </c>
      <c r="AF1912" s="41">
        <v>0</v>
      </c>
      <c r="AG1912" s="41">
        <v>0</v>
      </c>
      <c r="AH1912" s="41">
        <v>0</v>
      </c>
      <c r="AI1912" s="23">
        <v>48.52</v>
      </c>
    </row>
    <row r="1913" spans="1:35">
      <c r="A1913">
        <v>71600</v>
      </c>
      <c r="B1913" s="41">
        <v>113</v>
      </c>
      <c r="C1913" s="41">
        <v>5</v>
      </c>
      <c r="D1913" s="19">
        <v>113.78400000000001</v>
      </c>
      <c r="E1913" s="23">
        <v>5.0999999999999996</v>
      </c>
      <c r="F1913" s="41">
        <v>1141</v>
      </c>
      <c r="G1913" s="41">
        <v>746</v>
      </c>
      <c r="H1913" s="41">
        <v>491</v>
      </c>
      <c r="I1913" s="41">
        <v>279</v>
      </c>
      <c r="J1913" s="41">
        <v>158</v>
      </c>
      <c r="K1913" s="41">
        <v>97</v>
      </c>
      <c r="L1913" s="41">
        <v>60</v>
      </c>
      <c r="M1913" s="41">
        <v>32</v>
      </c>
      <c r="N1913" s="41">
        <v>7</v>
      </c>
      <c r="O1913" s="41">
        <v>1</v>
      </c>
      <c r="P1913" s="41">
        <v>1</v>
      </c>
      <c r="Q1913" s="41">
        <v>0</v>
      </c>
      <c r="R1913" s="41">
        <v>0</v>
      </c>
      <c r="S1913">
        <v>0</v>
      </c>
      <c r="T1913" s="41">
        <v>2</v>
      </c>
      <c r="U1913" s="41">
        <v>3013</v>
      </c>
      <c r="V1913" s="41">
        <v>1872</v>
      </c>
      <c r="W1913" s="41">
        <v>1126</v>
      </c>
      <c r="X1913" s="41">
        <v>635</v>
      </c>
      <c r="Y1913" s="41">
        <v>356</v>
      </c>
      <c r="Z1913" s="41">
        <v>198</v>
      </c>
      <c r="AA1913" s="41">
        <v>101</v>
      </c>
      <c r="AB1913" s="41">
        <v>41</v>
      </c>
      <c r="AC1913" s="41">
        <v>9</v>
      </c>
      <c r="AD1913" s="41">
        <v>2</v>
      </c>
      <c r="AE1913" s="41">
        <v>1</v>
      </c>
      <c r="AF1913" s="41">
        <v>0</v>
      </c>
      <c r="AG1913" s="41">
        <v>0</v>
      </c>
      <c r="AH1913" s="41">
        <v>0</v>
      </c>
      <c r="AI1913" s="23">
        <v>37.369999999999997</v>
      </c>
    </row>
    <row r="1914" spans="1:35">
      <c r="A1914">
        <v>71600</v>
      </c>
      <c r="B1914" s="41">
        <v>113</v>
      </c>
      <c r="C1914" s="41">
        <v>6</v>
      </c>
      <c r="D1914" s="19">
        <v>113.83499999999999</v>
      </c>
      <c r="E1914" s="23">
        <v>5.0999999999999996</v>
      </c>
      <c r="F1914" s="41">
        <v>168</v>
      </c>
      <c r="G1914" s="41">
        <v>143</v>
      </c>
      <c r="H1914" s="41">
        <v>107</v>
      </c>
      <c r="I1914" s="41">
        <v>54</v>
      </c>
      <c r="J1914" s="41">
        <v>35</v>
      </c>
      <c r="K1914" s="41">
        <v>22</v>
      </c>
      <c r="L1914" s="41">
        <v>14</v>
      </c>
      <c r="M1914" s="41">
        <v>2</v>
      </c>
      <c r="N1914" s="41">
        <v>0</v>
      </c>
      <c r="O1914" s="41">
        <v>1</v>
      </c>
      <c r="P1914" s="41">
        <v>2</v>
      </c>
      <c r="Q1914" s="41">
        <v>0</v>
      </c>
      <c r="R1914" s="41">
        <v>0</v>
      </c>
      <c r="S1914">
        <v>0</v>
      </c>
      <c r="T1914" s="41">
        <v>2</v>
      </c>
      <c r="U1914" s="41">
        <v>548</v>
      </c>
      <c r="V1914" s="41">
        <v>380</v>
      </c>
      <c r="W1914" s="41">
        <v>237</v>
      </c>
      <c r="X1914" s="41">
        <v>130</v>
      </c>
      <c r="Y1914" s="41">
        <v>76</v>
      </c>
      <c r="Z1914" s="41">
        <v>41</v>
      </c>
      <c r="AA1914" s="41">
        <v>19</v>
      </c>
      <c r="AB1914" s="41">
        <v>5</v>
      </c>
      <c r="AC1914" s="41">
        <v>3</v>
      </c>
      <c r="AD1914" s="41">
        <v>3</v>
      </c>
      <c r="AE1914" s="41">
        <v>2</v>
      </c>
      <c r="AF1914" s="41">
        <v>0</v>
      </c>
      <c r="AG1914" s="41">
        <v>0</v>
      </c>
      <c r="AH1914" s="41">
        <v>0</v>
      </c>
      <c r="AI1914" s="23">
        <v>43.25</v>
      </c>
    </row>
    <row r="1915" spans="1:35">
      <c r="A1915">
        <v>71600</v>
      </c>
      <c r="B1915" s="41">
        <v>113</v>
      </c>
      <c r="C1915" s="41">
        <v>7</v>
      </c>
      <c r="D1915" s="19">
        <v>113.886</v>
      </c>
      <c r="E1915" s="23">
        <v>5.0999999999999996</v>
      </c>
      <c r="F1915" s="41">
        <v>270</v>
      </c>
      <c r="G1915" s="41">
        <v>173</v>
      </c>
      <c r="H1915" s="41">
        <v>113</v>
      </c>
      <c r="I1915" s="41">
        <v>62</v>
      </c>
      <c r="J1915" s="41">
        <v>42</v>
      </c>
      <c r="K1915" s="41">
        <v>27</v>
      </c>
      <c r="L1915" s="41">
        <v>29</v>
      </c>
      <c r="M1915" s="41">
        <v>11</v>
      </c>
      <c r="N1915" s="41">
        <v>5</v>
      </c>
      <c r="O1915" s="41">
        <v>3</v>
      </c>
      <c r="P1915" s="41">
        <v>0</v>
      </c>
      <c r="Q1915" s="41">
        <v>2</v>
      </c>
      <c r="R1915" s="41">
        <v>0</v>
      </c>
      <c r="S1915">
        <v>0</v>
      </c>
      <c r="T1915" s="41">
        <v>2</v>
      </c>
      <c r="U1915" s="41">
        <v>737</v>
      </c>
      <c r="V1915" s="41">
        <v>467</v>
      </c>
      <c r="W1915" s="41">
        <v>294</v>
      </c>
      <c r="X1915" s="41">
        <v>181</v>
      </c>
      <c r="Y1915" s="41">
        <v>119</v>
      </c>
      <c r="Z1915" s="41">
        <v>77</v>
      </c>
      <c r="AA1915" s="41">
        <v>50</v>
      </c>
      <c r="AB1915" s="41">
        <v>21</v>
      </c>
      <c r="AC1915" s="41">
        <v>10</v>
      </c>
      <c r="AD1915" s="41">
        <v>5</v>
      </c>
      <c r="AE1915" s="41">
        <v>2</v>
      </c>
      <c r="AF1915" s="41">
        <v>2</v>
      </c>
      <c r="AG1915" s="41">
        <v>0</v>
      </c>
      <c r="AH1915" s="41">
        <v>0</v>
      </c>
      <c r="AI1915" s="23">
        <v>39.89</v>
      </c>
    </row>
    <row r="1916" spans="1:35">
      <c r="A1916">
        <v>71600</v>
      </c>
      <c r="B1916" s="41">
        <v>113</v>
      </c>
      <c r="C1916" s="41">
        <v>8</v>
      </c>
      <c r="D1916" s="19">
        <v>113.937</v>
      </c>
      <c r="E1916" s="23">
        <v>5.0999999999999996</v>
      </c>
      <c r="F1916" s="41">
        <v>214</v>
      </c>
      <c r="G1916" s="41">
        <v>147</v>
      </c>
      <c r="H1916" s="41">
        <v>116</v>
      </c>
      <c r="I1916" s="41">
        <v>68</v>
      </c>
      <c r="J1916" s="41">
        <v>47</v>
      </c>
      <c r="K1916" s="41">
        <v>24</v>
      </c>
      <c r="L1916" s="41">
        <v>22</v>
      </c>
      <c r="M1916" s="41">
        <v>10</v>
      </c>
      <c r="N1916" s="41">
        <v>3</v>
      </c>
      <c r="O1916" s="41">
        <v>3</v>
      </c>
      <c r="P1916" s="41">
        <v>0</v>
      </c>
      <c r="Q1916" s="41">
        <v>0</v>
      </c>
      <c r="R1916" s="41">
        <v>0</v>
      </c>
      <c r="S1916">
        <v>0</v>
      </c>
      <c r="T1916" s="41">
        <v>2</v>
      </c>
      <c r="U1916" s="41">
        <v>654</v>
      </c>
      <c r="V1916" s="41">
        <v>440</v>
      </c>
      <c r="W1916" s="41">
        <v>293</v>
      </c>
      <c r="X1916" s="41">
        <v>177</v>
      </c>
      <c r="Y1916" s="41">
        <v>109</v>
      </c>
      <c r="Z1916" s="41">
        <v>62</v>
      </c>
      <c r="AA1916" s="41">
        <v>38</v>
      </c>
      <c r="AB1916" s="41">
        <v>16</v>
      </c>
      <c r="AC1916" s="41">
        <v>6</v>
      </c>
      <c r="AD1916" s="41">
        <v>3</v>
      </c>
      <c r="AE1916" s="41">
        <v>0</v>
      </c>
      <c r="AF1916" s="41">
        <v>0</v>
      </c>
      <c r="AG1916" s="41">
        <v>0</v>
      </c>
      <c r="AH1916" s="41">
        <v>0</v>
      </c>
      <c r="AI1916" s="23">
        <v>44.8</v>
      </c>
    </row>
    <row r="1917" spans="1:35">
      <c r="A1917">
        <v>71600</v>
      </c>
      <c r="B1917" s="41">
        <v>113</v>
      </c>
      <c r="C1917" s="41">
        <v>9</v>
      </c>
      <c r="D1917" s="19">
        <v>113.988</v>
      </c>
      <c r="E1917" s="23">
        <v>5.0999999999999996</v>
      </c>
      <c r="F1917" s="41">
        <v>149</v>
      </c>
      <c r="G1917" s="41">
        <v>110</v>
      </c>
      <c r="H1917" s="41">
        <v>72</v>
      </c>
      <c r="I1917" s="41">
        <v>42</v>
      </c>
      <c r="J1917" s="41">
        <v>19</v>
      </c>
      <c r="K1917" s="41">
        <v>18</v>
      </c>
      <c r="L1917" s="41">
        <v>18</v>
      </c>
      <c r="M1917" s="41">
        <v>5</v>
      </c>
      <c r="N1917" s="41">
        <v>3</v>
      </c>
      <c r="O1917" s="41">
        <v>2</v>
      </c>
      <c r="P1917" s="41">
        <v>2</v>
      </c>
      <c r="Q1917" s="41">
        <v>2</v>
      </c>
      <c r="R1917" s="41">
        <v>0</v>
      </c>
      <c r="S1917">
        <v>0</v>
      </c>
      <c r="T1917" s="41">
        <v>2</v>
      </c>
      <c r="U1917" s="41">
        <v>442</v>
      </c>
      <c r="V1917" s="41">
        <v>293</v>
      </c>
      <c r="W1917" s="41">
        <v>183</v>
      </c>
      <c r="X1917" s="41">
        <v>111</v>
      </c>
      <c r="Y1917" s="41">
        <v>69</v>
      </c>
      <c r="Z1917" s="41">
        <v>50</v>
      </c>
      <c r="AA1917" s="41">
        <v>32</v>
      </c>
      <c r="AB1917" s="41">
        <v>14</v>
      </c>
      <c r="AC1917" s="41">
        <v>9</v>
      </c>
      <c r="AD1917" s="41">
        <v>6</v>
      </c>
      <c r="AE1917" s="41">
        <v>4</v>
      </c>
      <c r="AF1917" s="41">
        <v>2</v>
      </c>
      <c r="AG1917" s="41">
        <v>0</v>
      </c>
      <c r="AH1917" s="41">
        <v>0</v>
      </c>
      <c r="AI1917" s="23">
        <v>41.4</v>
      </c>
    </row>
    <row r="1918" spans="1:35">
      <c r="A1918">
        <v>71600</v>
      </c>
      <c r="B1918" s="41">
        <v>113</v>
      </c>
      <c r="C1918" s="41">
        <v>10</v>
      </c>
      <c r="D1918" s="19">
        <v>114.039</v>
      </c>
      <c r="E1918" s="23">
        <v>5.0999999999999996</v>
      </c>
      <c r="F1918" s="41">
        <v>1642</v>
      </c>
      <c r="G1918" s="41">
        <v>1058</v>
      </c>
      <c r="H1918" s="41">
        <v>715</v>
      </c>
      <c r="I1918" s="41">
        <v>399</v>
      </c>
      <c r="J1918" s="41">
        <v>197</v>
      </c>
      <c r="K1918" s="41">
        <v>84</v>
      </c>
      <c r="L1918" s="41">
        <v>36</v>
      </c>
      <c r="M1918" s="41">
        <v>10</v>
      </c>
      <c r="N1918" s="41">
        <v>3</v>
      </c>
      <c r="O1918" s="41">
        <v>2</v>
      </c>
      <c r="P1918" s="41">
        <v>0</v>
      </c>
      <c r="Q1918" s="41">
        <v>0</v>
      </c>
      <c r="R1918" s="41">
        <v>0</v>
      </c>
      <c r="S1918">
        <v>1</v>
      </c>
      <c r="T1918" s="41">
        <v>2</v>
      </c>
      <c r="U1918" s="41">
        <v>4147</v>
      </c>
      <c r="V1918" s="41">
        <v>2505</v>
      </c>
      <c r="W1918" s="41">
        <v>1447</v>
      </c>
      <c r="X1918" s="41">
        <v>732</v>
      </c>
      <c r="Y1918" s="41">
        <v>333</v>
      </c>
      <c r="Z1918" s="41">
        <v>136</v>
      </c>
      <c r="AA1918" s="41">
        <v>52</v>
      </c>
      <c r="AB1918" s="41">
        <v>16</v>
      </c>
      <c r="AC1918" s="41">
        <v>6</v>
      </c>
      <c r="AD1918" s="41">
        <v>3</v>
      </c>
      <c r="AE1918" s="41">
        <v>1</v>
      </c>
      <c r="AF1918" s="41">
        <v>1</v>
      </c>
      <c r="AG1918" s="41">
        <v>1</v>
      </c>
      <c r="AH1918" s="41">
        <v>1</v>
      </c>
      <c r="AI1918" s="23">
        <v>34.89</v>
      </c>
    </row>
    <row r="1919" spans="1:35">
      <c r="A1919">
        <v>71600</v>
      </c>
      <c r="B1919" s="41">
        <v>113</v>
      </c>
      <c r="C1919" s="41">
        <v>11</v>
      </c>
      <c r="D1919" s="19">
        <v>114.09</v>
      </c>
      <c r="E1919" s="23">
        <v>5.0999999999999996</v>
      </c>
      <c r="F1919" s="41">
        <v>265</v>
      </c>
      <c r="G1919" s="41">
        <v>151</v>
      </c>
      <c r="H1919" s="41">
        <v>111</v>
      </c>
      <c r="I1919" s="41">
        <v>68</v>
      </c>
      <c r="J1919" s="41">
        <v>33</v>
      </c>
      <c r="K1919" s="41">
        <v>22</v>
      </c>
      <c r="L1919" s="41">
        <v>23</v>
      </c>
      <c r="M1919" s="41">
        <v>10</v>
      </c>
      <c r="N1919" s="41">
        <v>2</v>
      </c>
      <c r="O1919" s="41">
        <v>3</v>
      </c>
      <c r="P1919" s="41">
        <v>0</v>
      </c>
      <c r="Q1919" s="41">
        <v>1</v>
      </c>
      <c r="R1919" s="41">
        <v>0</v>
      </c>
      <c r="S1919">
        <v>1</v>
      </c>
      <c r="T1919" s="41">
        <v>2</v>
      </c>
      <c r="U1919" s="41">
        <v>690</v>
      </c>
      <c r="V1919" s="41">
        <v>425</v>
      </c>
      <c r="W1919" s="41">
        <v>274</v>
      </c>
      <c r="X1919" s="41">
        <v>163</v>
      </c>
      <c r="Y1919" s="41">
        <v>95</v>
      </c>
      <c r="Z1919" s="41">
        <v>62</v>
      </c>
      <c r="AA1919" s="41">
        <v>40</v>
      </c>
      <c r="AB1919" s="41">
        <v>17</v>
      </c>
      <c r="AC1919" s="41">
        <v>7</v>
      </c>
      <c r="AD1919" s="41">
        <v>5</v>
      </c>
      <c r="AE1919" s="41">
        <v>2</v>
      </c>
      <c r="AF1919" s="41">
        <v>2</v>
      </c>
      <c r="AG1919" s="41">
        <v>1</v>
      </c>
      <c r="AH1919" s="41">
        <v>1</v>
      </c>
      <c r="AI1919" s="23">
        <v>39.71</v>
      </c>
    </row>
    <row r="1920" spans="1:35">
      <c r="A1920">
        <v>71600</v>
      </c>
      <c r="B1920" s="41">
        <v>113</v>
      </c>
      <c r="C1920" s="41">
        <v>12</v>
      </c>
      <c r="D1920" s="19">
        <v>114.14100000000001</v>
      </c>
      <c r="E1920" s="23">
        <v>5.0999999999999996</v>
      </c>
      <c r="F1920" s="41">
        <v>336</v>
      </c>
      <c r="G1920" s="41">
        <v>205</v>
      </c>
      <c r="H1920" s="41">
        <v>133</v>
      </c>
      <c r="I1920" s="41">
        <v>70</v>
      </c>
      <c r="J1920" s="41">
        <v>42</v>
      </c>
      <c r="K1920" s="41">
        <v>17</v>
      </c>
      <c r="L1920" s="41">
        <v>14</v>
      </c>
      <c r="M1920" s="41">
        <v>7</v>
      </c>
      <c r="N1920" s="41">
        <v>4</v>
      </c>
      <c r="O1920" s="41">
        <v>1</v>
      </c>
      <c r="P1920" s="41">
        <v>0</v>
      </c>
      <c r="Q1920" s="41">
        <v>0</v>
      </c>
      <c r="R1920" s="41">
        <v>0</v>
      </c>
      <c r="S1920">
        <v>0</v>
      </c>
      <c r="T1920" s="41">
        <v>2</v>
      </c>
      <c r="U1920" s="41">
        <v>829</v>
      </c>
      <c r="V1920" s="41">
        <v>493</v>
      </c>
      <c r="W1920" s="41">
        <v>288</v>
      </c>
      <c r="X1920" s="41">
        <v>155</v>
      </c>
      <c r="Y1920" s="41">
        <v>85</v>
      </c>
      <c r="Z1920" s="41">
        <v>43</v>
      </c>
      <c r="AA1920" s="41">
        <v>26</v>
      </c>
      <c r="AB1920" s="41">
        <v>12</v>
      </c>
      <c r="AC1920" s="41">
        <v>5</v>
      </c>
      <c r="AD1920" s="41">
        <v>1</v>
      </c>
      <c r="AE1920" s="41">
        <v>0</v>
      </c>
      <c r="AF1920" s="41">
        <v>0</v>
      </c>
      <c r="AG1920" s="41">
        <v>0</v>
      </c>
      <c r="AH1920" s="41">
        <v>0</v>
      </c>
      <c r="AI1920" s="23">
        <v>34.74</v>
      </c>
    </row>
    <row r="1921" spans="1:35">
      <c r="A1921">
        <v>71600</v>
      </c>
      <c r="B1921" s="41">
        <v>113</v>
      </c>
      <c r="C1921" s="41">
        <v>13</v>
      </c>
      <c r="D1921" s="19">
        <v>114.19199999999999</v>
      </c>
      <c r="E1921" s="23">
        <v>5.0999999999999996</v>
      </c>
      <c r="F1921" s="41">
        <v>116</v>
      </c>
      <c r="G1921" s="41">
        <v>90</v>
      </c>
      <c r="H1921" s="41">
        <v>51</v>
      </c>
      <c r="I1921" s="41">
        <v>40</v>
      </c>
      <c r="J1921" s="41">
        <v>24</v>
      </c>
      <c r="K1921" s="41">
        <v>14</v>
      </c>
      <c r="L1921" s="41">
        <v>16</v>
      </c>
      <c r="M1921" s="41">
        <v>12</v>
      </c>
      <c r="N1921" s="41">
        <v>3</v>
      </c>
      <c r="O1921" s="41">
        <v>0</v>
      </c>
      <c r="P1921" s="41">
        <v>0</v>
      </c>
      <c r="Q1921" s="41">
        <v>0</v>
      </c>
      <c r="R1921" s="41">
        <v>0</v>
      </c>
      <c r="S1921">
        <v>0</v>
      </c>
      <c r="T1921" s="41">
        <v>2</v>
      </c>
      <c r="U1921" s="41">
        <v>366</v>
      </c>
      <c r="V1921" s="41">
        <v>250</v>
      </c>
      <c r="W1921" s="41">
        <v>160</v>
      </c>
      <c r="X1921" s="41">
        <v>109</v>
      </c>
      <c r="Y1921" s="41">
        <v>69</v>
      </c>
      <c r="Z1921" s="41">
        <v>45</v>
      </c>
      <c r="AA1921" s="41">
        <v>31</v>
      </c>
      <c r="AB1921" s="41">
        <v>15</v>
      </c>
      <c r="AC1921" s="41">
        <v>3</v>
      </c>
      <c r="AD1921" s="41">
        <v>0</v>
      </c>
      <c r="AE1921" s="41">
        <v>0</v>
      </c>
      <c r="AF1921" s="41">
        <v>0</v>
      </c>
      <c r="AG1921" s="41">
        <v>0</v>
      </c>
      <c r="AH1921" s="41">
        <v>0</v>
      </c>
      <c r="AI1921" s="23">
        <v>43.72</v>
      </c>
    </row>
    <row r="1922" spans="1:35">
      <c r="A1922">
        <v>71600</v>
      </c>
      <c r="B1922" s="41">
        <v>113</v>
      </c>
      <c r="C1922" s="41">
        <v>14</v>
      </c>
      <c r="D1922" s="19">
        <v>114.24299999999999</v>
      </c>
      <c r="E1922" s="23">
        <v>5.0999999999999996</v>
      </c>
      <c r="F1922" s="41">
        <v>63</v>
      </c>
      <c r="G1922" s="41">
        <v>35</v>
      </c>
      <c r="H1922" s="41">
        <v>32</v>
      </c>
      <c r="I1922" s="41">
        <v>26</v>
      </c>
      <c r="J1922" s="41">
        <v>23</v>
      </c>
      <c r="K1922" s="41">
        <v>11</v>
      </c>
      <c r="L1922" s="41">
        <v>8</v>
      </c>
      <c r="M1922" s="41">
        <v>3</v>
      </c>
      <c r="N1922" s="41">
        <v>3</v>
      </c>
      <c r="O1922" s="41">
        <v>1</v>
      </c>
      <c r="P1922" s="41">
        <v>0</v>
      </c>
      <c r="Q1922" s="41">
        <v>0</v>
      </c>
      <c r="R1922" s="41">
        <v>0</v>
      </c>
      <c r="S1922">
        <v>0</v>
      </c>
      <c r="T1922" s="41">
        <v>2</v>
      </c>
      <c r="U1922" s="41">
        <v>205</v>
      </c>
      <c r="V1922" s="41">
        <v>142</v>
      </c>
      <c r="W1922" s="41">
        <v>107</v>
      </c>
      <c r="X1922" s="41">
        <v>75</v>
      </c>
      <c r="Y1922" s="41">
        <v>49</v>
      </c>
      <c r="Z1922" s="41">
        <v>26</v>
      </c>
      <c r="AA1922" s="41">
        <v>15</v>
      </c>
      <c r="AB1922" s="41">
        <v>7</v>
      </c>
      <c r="AC1922" s="41">
        <v>4</v>
      </c>
      <c r="AD1922" s="41">
        <v>1</v>
      </c>
      <c r="AE1922" s="41">
        <v>0</v>
      </c>
      <c r="AF1922" s="41">
        <v>0</v>
      </c>
      <c r="AG1922" s="41">
        <v>0</v>
      </c>
      <c r="AH1922" s="41">
        <v>0</v>
      </c>
      <c r="AI1922" s="23">
        <v>52.2</v>
      </c>
    </row>
    <row r="1923" spans="1:35">
      <c r="A1923">
        <v>71600</v>
      </c>
      <c r="B1923" s="41">
        <v>113</v>
      </c>
      <c r="C1923" s="41">
        <v>15</v>
      </c>
      <c r="D1923" s="19">
        <v>114.294</v>
      </c>
      <c r="E1923" s="23">
        <v>5.0999999999999996</v>
      </c>
      <c r="F1923" s="41">
        <v>125</v>
      </c>
      <c r="G1923" s="41">
        <v>81</v>
      </c>
      <c r="H1923" s="41">
        <v>58</v>
      </c>
      <c r="I1923" s="41">
        <v>40</v>
      </c>
      <c r="J1923" s="41">
        <v>28</v>
      </c>
      <c r="K1923" s="41">
        <v>28</v>
      </c>
      <c r="L1923" s="41">
        <v>13</v>
      </c>
      <c r="M1923" s="41">
        <v>7</v>
      </c>
      <c r="N1923" s="41">
        <v>5</v>
      </c>
      <c r="O1923" s="41">
        <v>0</v>
      </c>
      <c r="P1923" s="41">
        <v>0</v>
      </c>
      <c r="Q1923" s="41">
        <v>0</v>
      </c>
      <c r="R1923" s="41">
        <v>0</v>
      </c>
      <c r="S1923">
        <v>1</v>
      </c>
      <c r="T1923" s="41">
        <v>2</v>
      </c>
      <c r="U1923" s="41">
        <v>386</v>
      </c>
      <c r="V1923" s="41">
        <v>261</v>
      </c>
      <c r="W1923" s="41">
        <v>180</v>
      </c>
      <c r="X1923" s="41">
        <v>122</v>
      </c>
      <c r="Y1923" s="41">
        <v>82</v>
      </c>
      <c r="Z1923" s="41">
        <v>54</v>
      </c>
      <c r="AA1923" s="41">
        <v>26</v>
      </c>
      <c r="AB1923" s="41">
        <v>13</v>
      </c>
      <c r="AC1923" s="41">
        <v>6</v>
      </c>
      <c r="AD1923" s="41">
        <v>1</v>
      </c>
      <c r="AE1923" s="41">
        <v>1</v>
      </c>
      <c r="AF1923" s="41">
        <v>1</v>
      </c>
      <c r="AG1923" s="41">
        <v>1</v>
      </c>
      <c r="AH1923" s="41">
        <v>1</v>
      </c>
      <c r="AI1923" s="23">
        <v>46.63</v>
      </c>
    </row>
    <row r="1924" spans="1:35">
      <c r="A1924">
        <v>71600</v>
      </c>
      <c r="B1924" s="41">
        <v>113</v>
      </c>
      <c r="C1924" s="41">
        <v>16</v>
      </c>
      <c r="D1924" s="19">
        <v>114.345</v>
      </c>
      <c r="E1924" s="23">
        <v>5.0999999999999996</v>
      </c>
      <c r="F1924" s="41">
        <v>319</v>
      </c>
      <c r="G1924" s="41">
        <v>236</v>
      </c>
      <c r="H1924" s="41">
        <v>152</v>
      </c>
      <c r="I1924" s="41">
        <v>104</v>
      </c>
      <c r="J1924" s="41">
        <v>96</v>
      </c>
      <c r="K1924" s="41">
        <v>63</v>
      </c>
      <c r="L1924" s="41">
        <v>44</v>
      </c>
      <c r="M1924" s="41">
        <v>21</v>
      </c>
      <c r="N1924" s="41">
        <v>8</v>
      </c>
      <c r="O1924" s="41">
        <v>6</v>
      </c>
      <c r="P1924" s="41">
        <v>0</v>
      </c>
      <c r="Q1924" s="41">
        <v>1</v>
      </c>
      <c r="R1924" s="41">
        <v>2</v>
      </c>
      <c r="S1924">
        <v>1</v>
      </c>
      <c r="T1924" s="41">
        <v>2</v>
      </c>
      <c r="U1924" s="41">
        <v>1053</v>
      </c>
      <c r="V1924" s="41">
        <v>734</v>
      </c>
      <c r="W1924" s="41">
        <v>498</v>
      </c>
      <c r="X1924" s="41">
        <v>346</v>
      </c>
      <c r="Y1924" s="41">
        <v>242</v>
      </c>
      <c r="Z1924" s="41">
        <v>146</v>
      </c>
      <c r="AA1924" s="41">
        <v>83</v>
      </c>
      <c r="AB1924" s="41">
        <v>39</v>
      </c>
      <c r="AC1924" s="41">
        <v>18</v>
      </c>
      <c r="AD1924" s="41">
        <v>10</v>
      </c>
      <c r="AE1924" s="41">
        <v>4</v>
      </c>
      <c r="AF1924" s="41">
        <v>4</v>
      </c>
      <c r="AG1924" s="41">
        <v>3</v>
      </c>
      <c r="AH1924" s="41">
        <v>1</v>
      </c>
      <c r="AI1924" s="23">
        <v>47.29</v>
      </c>
    </row>
    <row r="1925" spans="1:35">
      <c r="A1925">
        <v>71600</v>
      </c>
      <c r="B1925" s="41">
        <v>113</v>
      </c>
      <c r="C1925" s="41">
        <v>17</v>
      </c>
      <c r="D1925" s="19">
        <v>114.396</v>
      </c>
      <c r="E1925" s="23">
        <v>5.0999999999999996</v>
      </c>
      <c r="F1925" s="41">
        <v>215</v>
      </c>
      <c r="G1925" s="41">
        <v>126</v>
      </c>
      <c r="H1925" s="41">
        <v>99</v>
      </c>
      <c r="I1925" s="41">
        <v>51</v>
      </c>
      <c r="J1925" s="41">
        <v>38</v>
      </c>
      <c r="K1925" s="41">
        <v>21</v>
      </c>
      <c r="L1925" s="41">
        <v>14</v>
      </c>
      <c r="M1925" s="41">
        <v>7</v>
      </c>
      <c r="N1925" s="41">
        <v>6</v>
      </c>
      <c r="O1925" s="41">
        <v>1</v>
      </c>
      <c r="P1925" s="41">
        <v>1</v>
      </c>
      <c r="Q1925" s="41">
        <v>0</v>
      </c>
      <c r="R1925" s="41">
        <v>0</v>
      </c>
      <c r="S1925">
        <v>0</v>
      </c>
      <c r="T1925" s="41">
        <v>2</v>
      </c>
      <c r="U1925" s="41">
        <v>579</v>
      </c>
      <c r="V1925" s="41">
        <v>364</v>
      </c>
      <c r="W1925" s="41">
        <v>238</v>
      </c>
      <c r="X1925" s="41">
        <v>139</v>
      </c>
      <c r="Y1925" s="41">
        <v>88</v>
      </c>
      <c r="Z1925" s="41">
        <v>50</v>
      </c>
      <c r="AA1925" s="41">
        <v>29</v>
      </c>
      <c r="AB1925" s="41">
        <v>15</v>
      </c>
      <c r="AC1925" s="41">
        <v>8</v>
      </c>
      <c r="AD1925" s="41">
        <v>2</v>
      </c>
      <c r="AE1925" s="41">
        <v>1</v>
      </c>
      <c r="AF1925" s="41">
        <v>0</v>
      </c>
      <c r="AG1925" s="41">
        <v>0</v>
      </c>
      <c r="AH1925" s="41">
        <v>0</v>
      </c>
      <c r="AI1925" s="23">
        <v>41.11</v>
      </c>
    </row>
    <row r="1926" spans="1:35">
      <c r="A1926">
        <v>71600</v>
      </c>
      <c r="B1926" s="41">
        <v>113</v>
      </c>
      <c r="C1926" s="41">
        <v>18</v>
      </c>
      <c r="D1926" s="19">
        <v>114.447</v>
      </c>
      <c r="E1926" s="23">
        <v>4.3</v>
      </c>
      <c r="F1926" s="41">
        <v>572</v>
      </c>
      <c r="G1926" s="41">
        <v>369</v>
      </c>
      <c r="H1926" s="41">
        <v>268</v>
      </c>
      <c r="I1926" s="41">
        <v>144</v>
      </c>
      <c r="J1926" s="41">
        <v>112</v>
      </c>
      <c r="K1926" s="41">
        <v>70</v>
      </c>
      <c r="L1926" s="41">
        <v>38</v>
      </c>
      <c r="M1926" s="41">
        <v>29</v>
      </c>
      <c r="N1926" s="41">
        <v>8</v>
      </c>
      <c r="O1926" s="41">
        <v>3</v>
      </c>
      <c r="P1926" s="41">
        <v>2</v>
      </c>
      <c r="Q1926" s="41">
        <v>0</v>
      </c>
      <c r="R1926" s="41">
        <v>0</v>
      </c>
      <c r="S1926">
        <v>0</v>
      </c>
      <c r="T1926" s="41">
        <v>2</v>
      </c>
      <c r="U1926" s="41">
        <v>1615</v>
      </c>
      <c r="V1926" s="41">
        <v>1043</v>
      </c>
      <c r="W1926" s="41">
        <v>674</v>
      </c>
      <c r="X1926" s="41">
        <v>406</v>
      </c>
      <c r="Y1926" s="41">
        <v>262</v>
      </c>
      <c r="Z1926" s="41">
        <v>150</v>
      </c>
      <c r="AA1926" s="41">
        <v>80</v>
      </c>
      <c r="AB1926" s="41">
        <v>42</v>
      </c>
      <c r="AC1926" s="41">
        <v>13</v>
      </c>
      <c r="AD1926" s="41">
        <v>5</v>
      </c>
      <c r="AE1926" s="41">
        <v>2</v>
      </c>
      <c r="AF1926" s="41">
        <v>0</v>
      </c>
      <c r="AG1926" s="41">
        <v>0</v>
      </c>
      <c r="AH1926" s="41">
        <v>0</v>
      </c>
      <c r="AI1926" s="23">
        <v>41.73</v>
      </c>
    </row>
    <row r="1927" spans="1:35">
      <c r="A1927">
        <v>71600</v>
      </c>
      <c r="B1927" s="41">
        <v>114</v>
      </c>
      <c r="C1927" s="41">
        <v>1</v>
      </c>
      <c r="D1927" s="19">
        <v>114.49</v>
      </c>
      <c r="E1927" s="23">
        <v>5</v>
      </c>
      <c r="F1927" s="41">
        <v>254</v>
      </c>
      <c r="G1927" s="41">
        <v>188</v>
      </c>
      <c r="H1927" s="41">
        <v>131</v>
      </c>
      <c r="I1927" s="41">
        <v>81</v>
      </c>
      <c r="J1927" s="41">
        <v>57</v>
      </c>
      <c r="K1927" s="41">
        <v>32</v>
      </c>
      <c r="L1927" s="41">
        <v>24</v>
      </c>
      <c r="M1927" s="41">
        <v>8</v>
      </c>
      <c r="N1927" s="41">
        <v>2</v>
      </c>
      <c r="O1927" s="41">
        <v>4</v>
      </c>
      <c r="P1927" s="41">
        <v>0</v>
      </c>
      <c r="Q1927" s="41">
        <v>0</v>
      </c>
      <c r="R1927" s="41">
        <v>0</v>
      </c>
      <c r="S1927">
        <v>0</v>
      </c>
      <c r="T1927" s="41">
        <v>2</v>
      </c>
      <c r="U1927" s="41">
        <v>781</v>
      </c>
      <c r="V1927" s="41">
        <v>527</v>
      </c>
      <c r="W1927" s="41">
        <v>339</v>
      </c>
      <c r="X1927" s="41">
        <v>208</v>
      </c>
      <c r="Y1927" s="41">
        <v>127</v>
      </c>
      <c r="Z1927" s="41">
        <v>70</v>
      </c>
      <c r="AA1927" s="41">
        <v>38</v>
      </c>
      <c r="AB1927" s="41">
        <v>14</v>
      </c>
      <c r="AC1927" s="41">
        <v>6</v>
      </c>
      <c r="AD1927" s="41">
        <v>4</v>
      </c>
      <c r="AE1927" s="41">
        <v>0</v>
      </c>
      <c r="AF1927" s="41">
        <v>0</v>
      </c>
      <c r="AG1927" s="41">
        <v>0</v>
      </c>
      <c r="AH1927" s="41">
        <v>0</v>
      </c>
      <c r="AI1927" s="23">
        <v>43.41</v>
      </c>
    </row>
    <row r="1928" spans="1:35">
      <c r="A1928">
        <v>71600</v>
      </c>
      <c r="B1928" s="41">
        <v>114</v>
      </c>
      <c r="C1928" s="41">
        <v>2</v>
      </c>
      <c r="D1928" s="19">
        <v>114.54</v>
      </c>
      <c r="E1928" s="23">
        <v>5</v>
      </c>
      <c r="F1928" s="41">
        <v>287</v>
      </c>
      <c r="G1928" s="41">
        <v>207</v>
      </c>
      <c r="H1928" s="41">
        <v>148</v>
      </c>
      <c r="I1928" s="41">
        <v>88</v>
      </c>
      <c r="J1928" s="41">
        <v>54</v>
      </c>
      <c r="K1928" s="41">
        <v>29</v>
      </c>
      <c r="L1928" s="41">
        <v>18</v>
      </c>
      <c r="M1928" s="41">
        <v>8</v>
      </c>
      <c r="N1928" s="41">
        <v>0</v>
      </c>
      <c r="O1928" s="41">
        <v>2</v>
      </c>
      <c r="P1928" s="41">
        <v>0</v>
      </c>
      <c r="Q1928" s="41">
        <v>0</v>
      </c>
      <c r="R1928" s="41">
        <v>0</v>
      </c>
      <c r="S1928">
        <v>0</v>
      </c>
      <c r="T1928" s="41">
        <v>2</v>
      </c>
      <c r="U1928" s="41">
        <v>841</v>
      </c>
      <c r="V1928" s="41">
        <v>554</v>
      </c>
      <c r="W1928" s="41">
        <v>347</v>
      </c>
      <c r="X1928" s="41">
        <v>199</v>
      </c>
      <c r="Y1928" s="41">
        <v>111</v>
      </c>
      <c r="Z1928" s="41">
        <v>57</v>
      </c>
      <c r="AA1928" s="41">
        <v>28</v>
      </c>
      <c r="AB1928" s="41">
        <v>10</v>
      </c>
      <c r="AC1928" s="41">
        <v>2</v>
      </c>
      <c r="AD1928" s="41">
        <v>2</v>
      </c>
      <c r="AE1928" s="41">
        <v>0</v>
      </c>
      <c r="AF1928" s="41">
        <v>0</v>
      </c>
      <c r="AG1928" s="41">
        <v>0</v>
      </c>
      <c r="AH1928" s="41">
        <v>0</v>
      </c>
      <c r="AI1928" s="23">
        <v>41.26</v>
      </c>
    </row>
    <row r="1929" spans="1:35">
      <c r="A1929">
        <v>71600</v>
      </c>
      <c r="B1929" s="41">
        <v>114</v>
      </c>
      <c r="C1929" s="41">
        <v>3</v>
      </c>
      <c r="D1929" s="19">
        <v>114.59</v>
      </c>
      <c r="E1929" s="23">
        <v>5</v>
      </c>
      <c r="F1929" s="41">
        <v>137</v>
      </c>
      <c r="G1929" s="41">
        <v>66</v>
      </c>
      <c r="H1929" s="41">
        <v>51</v>
      </c>
      <c r="I1929" s="41">
        <v>25</v>
      </c>
      <c r="J1929" s="41">
        <v>21</v>
      </c>
      <c r="K1929" s="41">
        <v>14</v>
      </c>
      <c r="L1929" s="41">
        <v>5</v>
      </c>
      <c r="M1929" s="41">
        <v>3</v>
      </c>
      <c r="N1929" s="41">
        <v>4</v>
      </c>
      <c r="O1929" s="41">
        <v>1</v>
      </c>
      <c r="P1929" s="41">
        <v>0</v>
      </c>
      <c r="Q1929" s="41">
        <v>0</v>
      </c>
      <c r="R1929" s="41">
        <v>0</v>
      </c>
      <c r="S1929">
        <v>0</v>
      </c>
      <c r="T1929" s="41">
        <v>2</v>
      </c>
      <c r="U1929" s="41">
        <v>327</v>
      </c>
      <c r="V1929" s="41">
        <v>190</v>
      </c>
      <c r="W1929" s="41">
        <v>124</v>
      </c>
      <c r="X1929" s="41">
        <v>73</v>
      </c>
      <c r="Y1929" s="41">
        <v>48</v>
      </c>
      <c r="Z1929" s="41">
        <v>27</v>
      </c>
      <c r="AA1929" s="41">
        <v>13</v>
      </c>
      <c r="AB1929" s="41">
        <v>8</v>
      </c>
      <c r="AC1929" s="41">
        <v>5</v>
      </c>
      <c r="AD1929" s="41">
        <v>1</v>
      </c>
      <c r="AE1929" s="41">
        <v>0</v>
      </c>
      <c r="AF1929" s="41">
        <v>0</v>
      </c>
      <c r="AG1929" s="41">
        <v>0</v>
      </c>
      <c r="AH1929" s="41">
        <v>0</v>
      </c>
      <c r="AI1929" s="23">
        <v>37.92</v>
      </c>
    </row>
    <row r="1930" spans="1:35">
      <c r="A1930">
        <v>71600</v>
      </c>
      <c r="B1930" s="41">
        <v>114</v>
      </c>
      <c r="C1930" s="41">
        <v>4</v>
      </c>
      <c r="D1930" s="19">
        <v>114.64</v>
      </c>
      <c r="E1930" s="23">
        <v>5</v>
      </c>
      <c r="F1930" s="41">
        <v>68</v>
      </c>
      <c r="G1930" s="41">
        <v>46</v>
      </c>
      <c r="H1930" s="41">
        <v>35</v>
      </c>
      <c r="I1930" s="41">
        <v>13</v>
      </c>
      <c r="J1930" s="41">
        <v>10</v>
      </c>
      <c r="K1930" s="41">
        <v>4</v>
      </c>
      <c r="L1930" s="41">
        <v>3</v>
      </c>
      <c r="M1930" s="41">
        <v>0</v>
      </c>
      <c r="N1930" s="41">
        <v>4</v>
      </c>
      <c r="O1930" s="41">
        <v>0</v>
      </c>
      <c r="P1930" s="41">
        <v>0</v>
      </c>
      <c r="Q1930" s="41">
        <v>0</v>
      </c>
      <c r="R1930" s="41">
        <v>1</v>
      </c>
      <c r="S1930">
        <v>0</v>
      </c>
      <c r="T1930" s="41">
        <v>2</v>
      </c>
      <c r="U1930" s="41">
        <v>184</v>
      </c>
      <c r="V1930" s="41">
        <v>116</v>
      </c>
      <c r="W1930" s="41">
        <v>70</v>
      </c>
      <c r="X1930" s="41">
        <v>35</v>
      </c>
      <c r="Y1930" s="41">
        <v>22</v>
      </c>
      <c r="Z1930" s="41">
        <v>12</v>
      </c>
      <c r="AA1930" s="41">
        <v>8</v>
      </c>
      <c r="AB1930" s="41">
        <v>5</v>
      </c>
      <c r="AC1930" s="41">
        <v>5</v>
      </c>
      <c r="AD1930" s="41">
        <v>1</v>
      </c>
      <c r="AE1930" s="41">
        <v>1</v>
      </c>
      <c r="AF1930" s="41">
        <v>1</v>
      </c>
      <c r="AG1930" s="41">
        <v>1</v>
      </c>
      <c r="AH1930" s="41">
        <v>0</v>
      </c>
      <c r="AI1930" s="23">
        <v>38.04</v>
      </c>
    </row>
    <row r="1931" spans="1:35">
      <c r="A1931">
        <v>71600</v>
      </c>
      <c r="B1931" s="41">
        <v>114</v>
      </c>
      <c r="C1931" s="41">
        <v>5</v>
      </c>
      <c r="D1931" s="19">
        <v>114.69</v>
      </c>
      <c r="E1931" s="23">
        <v>5</v>
      </c>
      <c r="F1931" s="41">
        <v>64</v>
      </c>
      <c r="G1931" s="41">
        <v>36</v>
      </c>
      <c r="H1931" s="41">
        <v>27</v>
      </c>
      <c r="I1931" s="41">
        <v>12</v>
      </c>
      <c r="J1931" s="41">
        <v>8</v>
      </c>
      <c r="K1931" s="41">
        <v>4</v>
      </c>
      <c r="L1931" s="41">
        <v>4</v>
      </c>
      <c r="M1931" s="41">
        <v>0</v>
      </c>
      <c r="N1931" s="41">
        <v>1</v>
      </c>
      <c r="O1931" s="41">
        <v>1</v>
      </c>
      <c r="P1931" s="41">
        <v>0</v>
      </c>
      <c r="Q1931" s="41">
        <v>0</v>
      </c>
      <c r="R1931" s="41">
        <v>0</v>
      </c>
      <c r="S1931">
        <v>0</v>
      </c>
      <c r="T1931" s="41">
        <v>2</v>
      </c>
      <c r="U1931" s="41">
        <v>157</v>
      </c>
      <c r="V1931" s="41">
        <v>93</v>
      </c>
      <c r="W1931" s="41">
        <v>57</v>
      </c>
      <c r="X1931" s="41">
        <v>30</v>
      </c>
      <c r="Y1931" s="41">
        <v>18</v>
      </c>
      <c r="Z1931" s="41">
        <v>10</v>
      </c>
      <c r="AA1931" s="41">
        <v>6</v>
      </c>
      <c r="AB1931" s="41">
        <v>2</v>
      </c>
      <c r="AC1931" s="41">
        <v>2</v>
      </c>
      <c r="AD1931" s="41">
        <v>1</v>
      </c>
      <c r="AE1931" s="41">
        <v>0</v>
      </c>
      <c r="AF1931" s="41">
        <v>0</v>
      </c>
      <c r="AG1931" s="41">
        <v>0</v>
      </c>
      <c r="AH1931" s="41">
        <v>0</v>
      </c>
      <c r="AI1931" s="23">
        <v>36.31</v>
      </c>
    </row>
    <row r="1932" spans="1:35">
      <c r="A1932">
        <v>71600</v>
      </c>
      <c r="B1932" s="41">
        <v>114</v>
      </c>
      <c r="C1932" s="41">
        <v>6</v>
      </c>
      <c r="D1932" s="19">
        <v>114.74</v>
      </c>
      <c r="E1932" s="23">
        <v>5</v>
      </c>
      <c r="F1932" s="41">
        <v>297</v>
      </c>
      <c r="G1932" s="41">
        <v>202</v>
      </c>
      <c r="H1932" s="41">
        <v>138</v>
      </c>
      <c r="I1932" s="41">
        <v>114</v>
      </c>
      <c r="J1932" s="41">
        <v>93</v>
      </c>
      <c r="K1932" s="41">
        <v>54</v>
      </c>
      <c r="L1932" s="41">
        <v>28</v>
      </c>
      <c r="M1932" s="41">
        <v>19</v>
      </c>
      <c r="N1932" s="41">
        <v>8</v>
      </c>
      <c r="O1932" s="41">
        <v>0</v>
      </c>
      <c r="P1932" s="41">
        <v>0</v>
      </c>
      <c r="Q1932" s="41">
        <v>0</v>
      </c>
      <c r="R1932" s="41">
        <v>0</v>
      </c>
      <c r="S1932">
        <v>0</v>
      </c>
      <c r="T1932" s="41">
        <v>2</v>
      </c>
      <c r="U1932" s="41">
        <v>953</v>
      </c>
      <c r="V1932" s="41">
        <v>656</v>
      </c>
      <c r="W1932" s="41">
        <v>454</v>
      </c>
      <c r="X1932" s="41">
        <v>316</v>
      </c>
      <c r="Y1932" s="41">
        <v>202</v>
      </c>
      <c r="Z1932" s="41">
        <v>109</v>
      </c>
      <c r="AA1932" s="41">
        <v>55</v>
      </c>
      <c r="AB1932" s="41">
        <v>27</v>
      </c>
      <c r="AC1932" s="41">
        <v>8</v>
      </c>
      <c r="AD1932" s="41">
        <v>0</v>
      </c>
      <c r="AE1932" s="41">
        <v>0</v>
      </c>
      <c r="AF1932" s="41">
        <v>0</v>
      </c>
      <c r="AG1932" s="41">
        <v>0</v>
      </c>
      <c r="AH1932" s="41">
        <v>0</v>
      </c>
      <c r="AI1932" s="23">
        <v>47.64</v>
      </c>
    </row>
    <row r="1933" spans="1:35">
      <c r="A1933">
        <v>71600</v>
      </c>
      <c r="B1933" s="41">
        <v>114</v>
      </c>
      <c r="C1933" s="41">
        <v>7</v>
      </c>
      <c r="D1933" s="19">
        <v>114.79</v>
      </c>
      <c r="E1933" s="23">
        <v>5</v>
      </c>
      <c r="F1933" s="41">
        <v>161</v>
      </c>
      <c r="G1933" s="41">
        <v>91</v>
      </c>
      <c r="H1933" s="41">
        <v>46</v>
      </c>
      <c r="I1933" s="41">
        <v>33</v>
      </c>
      <c r="J1933" s="41">
        <v>11</v>
      </c>
      <c r="K1933" s="41">
        <v>3</v>
      </c>
      <c r="L1933" s="41">
        <v>5</v>
      </c>
      <c r="M1933" s="41">
        <v>1</v>
      </c>
      <c r="N1933" s="41">
        <v>0</v>
      </c>
      <c r="O1933" s="41">
        <v>1</v>
      </c>
      <c r="P1933" s="41">
        <v>1</v>
      </c>
      <c r="Q1933" s="41">
        <v>0</v>
      </c>
      <c r="R1933" s="41">
        <v>0</v>
      </c>
      <c r="S1933">
        <v>0</v>
      </c>
      <c r="T1933" s="41">
        <v>2</v>
      </c>
      <c r="U1933" s="41">
        <v>353</v>
      </c>
      <c r="V1933" s="41">
        <v>192</v>
      </c>
      <c r="W1933" s="41">
        <v>101</v>
      </c>
      <c r="X1933" s="41">
        <v>55</v>
      </c>
      <c r="Y1933" s="41">
        <v>22</v>
      </c>
      <c r="Z1933" s="41">
        <v>11</v>
      </c>
      <c r="AA1933" s="41">
        <v>8</v>
      </c>
      <c r="AB1933" s="41">
        <v>3</v>
      </c>
      <c r="AC1933" s="41">
        <v>2</v>
      </c>
      <c r="AD1933" s="41">
        <v>2</v>
      </c>
      <c r="AE1933" s="41">
        <v>1</v>
      </c>
      <c r="AF1933" s="41">
        <v>0</v>
      </c>
      <c r="AG1933" s="41">
        <v>0</v>
      </c>
      <c r="AH1933" s="41">
        <v>0</v>
      </c>
      <c r="AI1933" s="23">
        <v>28.61</v>
      </c>
    </row>
    <row r="1934" spans="1:35">
      <c r="A1934">
        <v>71600</v>
      </c>
      <c r="B1934" s="41">
        <v>114</v>
      </c>
      <c r="C1934" s="41">
        <v>8</v>
      </c>
      <c r="D1934" s="19">
        <v>114.84</v>
      </c>
      <c r="E1934" s="23">
        <v>5</v>
      </c>
      <c r="F1934" s="41">
        <v>236</v>
      </c>
      <c r="G1934" s="41">
        <v>158</v>
      </c>
      <c r="H1934" s="41">
        <v>110</v>
      </c>
      <c r="I1934" s="41">
        <v>55</v>
      </c>
      <c r="J1934" s="41">
        <v>32</v>
      </c>
      <c r="K1934" s="41">
        <v>24</v>
      </c>
      <c r="L1934" s="41">
        <v>7</v>
      </c>
      <c r="M1934" s="41">
        <v>7</v>
      </c>
      <c r="N1934" s="41">
        <v>1</v>
      </c>
      <c r="O1934" s="41">
        <v>1</v>
      </c>
      <c r="P1934" s="41">
        <v>0</v>
      </c>
      <c r="Q1934" s="41">
        <v>0</v>
      </c>
      <c r="R1934" s="41">
        <v>1</v>
      </c>
      <c r="S1934">
        <v>0</v>
      </c>
      <c r="T1934" s="41">
        <v>2</v>
      </c>
      <c r="U1934" s="41">
        <v>632</v>
      </c>
      <c r="V1934" s="41">
        <v>396</v>
      </c>
      <c r="W1934" s="41">
        <v>238</v>
      </c>
      <c r="X1934" s="41">
        <v>128</v>
      </c>
      <c r="Y1934" s="41">
        <v>73</v>
      </c>
      <c r="Z1934" s="41">
        <v>41</v>
      </c>
      <c r="AA1934" s="41">
        <v>17</v>
      </c>
      <c r="AB1934" s="41">
        <v>10</v>
      </c>
      <c r="AC1934" s="41">
        <v>3</v>
      </c>
      <c r="AD1934" s="41">
        <v>2</v>
      </c>
      <c r="AE1934" s="41">
        <v>1</v>
      </c>
      <c r="AF1934" s="41">
        <v>1</v>
      </c>
      <c r="AG1934" s="41">
        <v>1</v>
      </c>
      <c r="AH1934" s="41">
        <v>0</v>
      </c>
      <c r="AI1934" s="23">
        <v>37.659999999999997</v>
      </c>
    </row>
    <row r="1935" spans="1:35">
      <c r="A1935">
        <v>71600</v>
      </c>
      <c r="B1935" s="41">
        <v>114</v>
      </c>
      <c r="C1935" s="41">
        <v>9</v>
      </c>
      <c r="D1935" s="19">
        <v>114.89100000000001</v>
      </c>
      <c r="E1935" s="23">
        <v>5</v>
      </c>
      <c r="F1935" s="41">
        <v>135</v>
      </c>
      <c r="G1935" s="41">
        <v>90</v>
      </c>
      <c r="H1935" s="41">
        <v>64</v>
      </c>
      <c r="I1935" s="41">
        <v>50</v>
      </c>
      <c r="J1935" s="41">
        <v>22</v>
      </c>
      <c r="K1935" s="41">
        <v>22</v>
      </c>
      <c r="L1935" s="41">
        <v>7</v>
      </c>
      <c r="M1935" s="41">
        <v>2</v>
      </c>
      <c r="N1935" s="41">
        <v>2</v>
      </c>
      <c r="O1935" s="41">
        <v>4</v>
      </c>
      <c r="P1935" s="41">
        <v>0</v>
      </c>
      <c r="Q1935" s="41">
        <v>0</v>
      </c>
      <c r="R1935" s="41">
        <v>0</v>
      </c>
      <c r="S1935">
        <v>0</v>
      </c>
      <c r="T1935" s="41">
        <v>2</v>
      </c>
      <c r="U1935" s="41">
        <v>398</v>
      </c>
      <c r="V1935" s="41">
        <v>263</v>
      </c>
      <c r="W1935" s="41">
        <v>173</v>
      </c>
      <c r="X1935" s="41">
        <v>109</v>
      </c>
      <c r="Y1935" s="41">
        <v>59</v>
      </c>
      <c r="Z1935" s="41">
        <v>37</v>
      </c>
      <c r="AA1935" s="41">
        <v>15</v>
      </c>
      <c r="AB1935" s="41">
        <v>8</v>
      </c>
      <c r="AC1935" s="41">
        <v>6</v>
      </c>
      <c r="AD1935" s="41">
        <v>4</v>
      </c>
      <c r="AE1935" s="41">
        <v>0</v>
      </c>
      <c r="AF1935" s="41">
        <v>0</v>
      </c>
      <c r="AG1935" s="41">
        <v>0</v>
      </c>
      <c r="AH1935" s="41">
        <v>0</v>
      </c>
      <c r="AI1935" s="23">
        <v>43.47</v>
      </c>
    </row>
    <row r="1936" spans="1:35">
      <c r="A1936">
        <v>71600</v>
      </c>
      <c r="B1936" s="41">
        <v>114</v>
      </c>
      <c r="C1936" s="41">
        <v>10</v>
      </c>
      <c r="D1936" s="19">
        <v>114.941</v>
      </c>
      <c r="E1936" s="23">
        <v>5</v>
      </c>
      <c r="F1936" s="41">
        <v>460</v>
      </c>
      <c r="G1936" s="41">
        <v>281</v>
      </c>
      <c r="H1936" s="41">
        <v>167</v>
      </c>
      <c r="I1936" s="41">
        <v>123</v>
      </c>
      <c r="J1936" s="41">
        <v>60</v>
      </c>
      <c r="K1936" s="41">
        <v>28</v>
      </c>
      <c r="L1936" s="41">
        <v>13</v>
      </c>
      <c r="M1936" s="41">
        <v>8</v>
      </c>
      <c r="N1936" s="41">
        <v>0</v>
      </c>
      <c r="O1936" s="41">
        <v>2</v>
      </c>
      <c r="P1936" s="41">
        <v>2</v>
      </c>
      <c r="Q1936" s="41">
        <v>0</v>
      </c>
      <c r="R1936" s="41">
        <v>0</v>
      </c>
      <c r="S1936">
        <v>0</v>
      </c>
      <c r="T1936" s="41">
        <v>2</v>
      </c>
      <c r="U1936" s="41">
        <v>1144</v>
      </c>
      <c r="V1936" s="41">
        <v>684</v>
      </c>
      <c r="W1936" s="41">
        <v>403</v>
      </c>
      <c r="X1936" s="41">
        <v>236</v>
      </c>
      <c r="Y1936" s="41">
        <v>113</v>
      </c>
      <c r="Z1936" s="41">
        <v>53</v>
      </c>
      <c r="AA1936" s="41">
        <v>25</v>
      </c>
      <c r="AB1936" s="41">
        <v>12</v>
      </c>
      <c r="AC1936" s="41">
        <v>4</v>
      </c>
      <c r="AD1936" s="41">
        <v>4</v>
      </c>
      <c r="AE1936" s="41">
        <v>2</v>
      </c>
      <c r="AF1936" s="41">
        <v>0</v>
      </c>
      <c r="AG1936" s="41">
        <v>0</v>
      </c>
      <c r="AH1936" s="41">
        <v>0</v>
      </c>
      <c r="AI1936" s="23">
        <v>35.229999999999997</v>
      </c>
    </row>
    <row r="1937" spans="1:35">
      <c r="A1937">
        <v>71600</v>
      </c>
      <c r="B1937" s="41">
        <v>114</v>
      </c>
      <c r="C1937" s="41">
        <v>11</v>
      </c>
      <c r="D1937" s="19">
        <v>114.991</v>
      </c>
      <c r="E1937" s="23">
        <v>5</v>
      </c>
      <c r="F1937" s="41">
        <v>1142</v>
      </c>
      <c r="G1937" s="41">
        <v>731</v>
      </c>
      <c r="H1937" s="41">
        <v>483</v>
      </c>
      <c r="I1937" s="41">
        <v>248</v>
      </c>
      <c r="J1937" s="41">
        <v>136</v>
      </c>
      <c r="K1937" s="41">
        <v>62</v>
      </c>
      <c r="L1937" s="41">
        <v>26</v>
      </c>
      <c r="M1937" s="41">
        <v>15</v>
      </c>
      <c r="N1937" s="41">
        <v>7</v>
      </c>
      <c r="O1937" s="41">
        <v>1</v>
      </c>
      <c r="P1937" s="41">
        <v>2</v>
      </c>
      <c r="Q1937" s="41">
        <v>0</v>
      </c>
      <c r="R1937" s="41">
        <v>0</v>
      </c>
      <c r="S1937">
        <v>0</v>
      </c>
      <c r="T1937" s="41">
        <v>2</v>
      </c>
      <c r="U1937" s="41">
        <v>2853</v>
      </c>
      <c r="V1937" s="41">
        <v>1711</v>
      </c>
      <c r="W1937" s="41">
        <v>980</v>
      </c>
      <c r="X1937" s="41">
        <v>497</v>
      </c>
      <c r="Y1937" s="41">
        <v>249</v>
      </c>
      <c r="Z1937" s="41">
        <v>113</v>
      </c>
      <c r="AA1937" s="41">
        <v>51</v>
      </c>
      <c r="AB1937" s="41">
        <v>25</v>
      </c>
      <c r="AC1937" s="41">
        <v>10</v>
      </c>
      <c r="AD1937" s="41">
        <v>3</v>
      </c>
      <c r="AE1937" s="41">
        <v>2</v>
      </c>
      <c r="AF1937" s="41">
        <v>0</v>
      </c>
      <c r="AG1937" s="41">
        <v>0</v>
      </c>
      <c r="AH1937" s="41">
        <v>0</v>
      </c>
      <c r="AI1937" s="23">
        <v>34.35</v>
      </c>
    </row>
    <row r="1938" spans="1:35">
      <c r="A1938">
        <v>71600</v>
      </c>
      <c r="B1938" s="41">
        <v>114</v>
      </c>
      <c r="C1938" s="41">
        <v>12</v>
      </c>
      <c r="D1938" s="19">
        <v>115.041</v>
      </c>
      <c r="E1938" s="23">
        <v>5</v>
      </c>
      <c r="F1938" s="41">
        <v>225</v>
      </c>
      <c r="G1938" s="41">
        <v>123</v>
      </c>
      <c r="H1938" s="41">
        <v>71</v>
      </c>
      <c r="I1938" s="41">
        <v>45</v>
      </c>
      <c r="J1938" s="41">
        <v>29</v>
      </c>
      <c r="K1938" s="41">
        <v>13</v>
      </c>
      <c r="L1938" s="41">
        <v>6</v>
      </c>
      <c r="M1938" s="41">
        <v>3</v>
      </c>
      <c r="N1938" s="41">
        <v>0</v>
      </c>
      <c r="O1938" s="41">
        <v>0</v>
      </c>
      <c r="P1938" s="41">
        <v>0</v>
      </c>
      <c r="Q1938" s="41">
        <v>0</v>
      </c>
      <c r="R1938" s="41">
        <v>0</v>
      </c>
      <c r="S1938">
        <v>0</v>
      </c>
      <c r="T1938" s="41">
        <v>2</v>
      </c>
      <c r="U1938" s="41">
        <v>515</v>
      </c>
      <c r="V1938" s="41">
        <v>290</v>
      </c>
      <c r="W1938" s="41">
        <v>167</v>
      </c>
      <c r="X1938" s="41">
        <v>96</v>
      </c>
      <c r="Y1938" s="41">
        <v>51</v>
      </c>
      <c r="Z1938" s="41">
        <v>22</v>
      </c>
      <c r="AA1938" s="41">
        <v>9</v>
      </c>
      <c r="AB1938" s="41">
        <v>3</v>
      </c>
      <c r="AC1938" s="41">
        <v>0</v>
      </c>
      <c r="AD1938" s="41">
        <v>0</v>
      </c>
      <c r="AE1938" s="41">
        <v>0</v>
      </c>
      <c r="AF1938" s="41">
        <v>0</v>
      </c>
      <c r="AG1938" s="41">
        <v>0</v>
      </c>
      <c r="AH1938" s="41">
        <v>0</v>
      </c>
      <c r="AI1938" s="23">
        <v>32.43</v>
      </c>
    </row>
    <row r="1939" spans="1:35">
      <c r="A1939">
        <v>71600</v>
      </c>
      <c r="B1939" s="41">
        <v>114</v>
      </c>
      <c r="C1939" s="41">
        <v>13</v>
      </c>
      <c r="D1939" s="19">
        <v>115.09099999999999</v>
      </c>
      <c r="E1939" s="23">
        <v>5</v>
      </c>
      <c r="F1939" s="41">
        <v>180</v>
      </c>
      <c r="G1939" s="41">
        <v>103</v>
      </c>
      <c r="H1939" s="41">
        <v>90</v>
      </c>
      <c r="I1939" s="41">
        <v>41</v>
      </c>
      <c r="J1939" s="41">
        <v>17</v>
      </c>
      <c r="K1939" s="41">
        <v>12</v>
      </c>
      <c r="L1939" s="41">
        <v>7</v>
      </c>
      <c r="M1939" s="41">
        <v>2</v>
      </c>
      <c r="N1939" s="41">
        <v>3</v>
      </c>
      <c r="O1939" s="41">
        <v>1</v>
      </c>
      <c r="P1939" s="41">
        <v>0</v>
      </c>
      <c r="Q1939" s="41">
        <v>0</v>
      </c>
      <c r="R1939" s="41">
        <v>0</v>
      </c>
      <c r="S1939">
        <v>0</v>
      </c>
      <c r="T1939" s="41">
        <v>2</v>
      </c>
      <c r="U1939" s="41">
        <v>456</v>
      </c>
      <c r="V1939" s="41">
        <v>276</v>
      </c>
      <c r="W1939" s="41">
        <v>173</v>
      </c>
      <c r="X1939" s="41">
        <v>83</v>
      </c>
      <c r="Y1939" s="41">
        <v>42</v>
      </c>
      <c r="Z1939" s="41">
        <v>25</v>
      </c>
      <c r="AA1939" s="41">
        <v>13</v>
      </c>
      <c r="AB1939" s="41">
        <v>6</v>
      </c>
      <c r="AC1939" s="41">
        <v>4</v>
      </c>
      <c r="AD1939" s="41">
        <v>1</v>
      </c>
      <c r="AE1939" s="41">
        <v>0</v>
      </c>
      <c r="AF1939" s="41">
        <v>0</v>
      </c>
      <c r="AG1939" s="41">
        <v>0</v>
      </c>
      <c r="AH1939" s="41">
        <v>0</v>
      </c>
      <c r="AI1939" s="23">
        <v>37.94</v>
      </c>
    </row>
    <row r="1940" spans="1:35">
      <c r="A1940">
        <v>71600</v>
      </c>
      <c r="B1940" s="41">
        <v>114</v>
      </c>
      <c r="C1940" s="41">
        <v>14</v>
      </c>
      <c r="D1940" s="19">
        <v>115.14100000000001</v>
      </c>
      <c r="E1940" s="23">
        <v>5</v>
      </c>
      <c r="F1940" s="41">
        <v>280</v>
      </c>
      <c r="G1940" s="41">
        <v>134</v>
      </c>
      <c r="H1940" s="41">
        <v>83</v>
      </c>
      <c r="I1940" s="41">
        <v>45</v>
      </c>
      <c r="J1940" s="41">
        <v>34</v>
      </c>
      <c r="K1940" s="41">
        <v>14</v>
      </c>
      <c r="L1940" s="41">
        <v>4</v>
      </c>
      <c r="M1940" s="41">
        <v>6</v>
      </c>
      <c r="N1940" s="41">
        <v>1</v>
      </c>
      <c r="O1940" s="41">
        <v>0</v>
      </c>
      <c r="P1940" s="41">
        <v>0</v>
      </c>
      <c r="Q1940" s="41">
        <v>0</v>
      </c>
      <c r="R1940" s="41">
        <v>0</v>
      </c>
      <c r="S1940">
        <v>0</v>
      </c>
      <c r="T1940" s="41">
        <v>2</v>
      </c>
      <c r="U1940" s="41">
        <v>601</v>
      </c>
      <c r="V1940" s="41">
        <v>321</v>
      </c>
      <c r="W1940" s="41">
        <v>187</v>
      </c>
      <c r="X1940" s="41">
        <v>104</v>
      </c>
      <c r="Y1940" s="41">
        <v>59</v>
      </c>
      <c r="Z1940" s="41">
        <v>25</v>
      </c>
      <c r="AA1940" s="41">
        <v>11</v>
      </c>
      <c r="AB1940" s="41">
        <v>7</v>
      </c>
      <c r="AC1940" s="41">
        <v>1</v>
      </c>
      <c r="AD1940" s="41">
        <v>0</v>
      </c>
      <c r="AE1940" s="41">
        <v>0</v>
      </c>
      <c r="AF1940" s="41">
        <v>0</v>
      </c>
      <c r="AG1940" s="41">
        <v>0</v>
      </c>
      <c r="AH1940" s="41">
        <v>0</v>
      </c>
      <c r="AI1940" s="23">
        <v>31.11</v>
      </c>
    </row>
    <row r="1941" spans="1:35">
      <c r="A1941">
        <v>71600</v>
      </c>
      <c r="B1941" s="41">
        <v>114</v>
      </c>
      <c r="C1941" s="41">
        <v>15</v>
      </c>
      <c r="D1941" s="19">
        <v>115.191</v>
      </c>
      <c r="E1941" s="23">
        <v>5</v>
      </c>
      <c r="F1941" s="41">
        <v>227</v>
      </c>
      <c r="G1941" s="41">
        <v>137</v>
      </c>
      <c r="H1941" s="41">
        <v>89</v>
      </c>
      <c r="I1941" s="41">
        <v>54</v>
      </c>
      <c r="J1941" s="41">
        <v>16</v>
      </c>
      <c r="K1941" s="41">
        <v>5</v>
      </c>
      <c r="L1941" s="41">
        <v>6</v>
      </c>
      <c r="M1941" s="41">
        <v>5</v>
      </c>
      <c r="N1941" s="41">
        <v>2</v>
      </c>
      <c r="O1941" s="41">
        <v>0</v>
      </c>
      <c r="P1941" s="41">
        <v>0</v>
      </c>
      <c r="Q1941" s="41">
        <v>0</v>
      </c>
      <c r="R1941" s="41">
        <v>0</v>
      </c>
      <c r="S1941">
        <v>0</v>
      </c>
      <c r="T1941" s="41">
        <v>2</v>
      </c>
      <c r="U1941" s="41">
        <v>541</v>
      </c>
      <c r="V1941" s="41">
        <v>314</v>
      </c>
      <c r="W1941" s="41">
        <v>177</v>
      </c>
      <c r="X1941" s="41">
        <v>88</v>
      </c>
      <c r="Y1941" s="41">
        <v>34</v>
      </c>
      <c r="Z1941" s="41">
        <v>18</v>
      </c>
      <c r="AA1941" s="41">
        <v>13</v>
      </c>
      <c r="AB1941" s="41">
        <v>7</v>
      </c>
      <c r="AC1941" s="41">
        <v>2</v>
      </c>
      <c r="AD1941" s="41">
        <v>0</v>
      </c>
      <c r="AE1941" s="41">
        <v>0</v>
      </c>
      <c r="AF1941" s="41">
        <v>0</v>
      </c>
      <c r="AG1941" s="41">
        <v>0</v>
      </c>
      <c r="AH1941" s="41">
        <v>0</v>
      </c>
      <c r="AI1941" s="23">
        <v>32.72</v>
      </c>
    </row>
    <row r="1942" spans="1:35">
      <c r="A1942">
        <v>71600</v>
      </c>
      <c r="B1942" s="41">
        <v>114</v>
      </c>
      <c r="C1942" s="41">
        <v>16</v>
      </c>
      <c r="D1942" s="19">
        <v>115.241</v>
      </c>
      <c r="E1942" s="23">
        <v>5</v>
      </c>
      <c r="F1942" s="41">
        <v>105</v>
      </c>
      <c r="G1942" s="41">
        <v>64</v>
      </c>
      <c r="H1942" s="41">
        <v>40</v>
      </c>
      <c r="I1942" s="41">
        <v>14</v>
      </c>
      <c r="J1942" s="41">
        <v>9</v>
      </c>
      <c r="K1942" s="41">
        <v>3</v>
      </c>
      <c r="L1942" s="41">
        <v>1</v>
      </c>
      <c r="M1942" s="41">
        <v>3</v>
      </c>
      <c r="N1942" s="41">
        <v>0</v>
      </c>
      <c r="O1942" s="41">
        <v>0</v>
      </c>
      <c r="P1942" s="41">
        <v>0</v>
      </c>
      <c r="Q1942" s="41">
        <v>0</v>
      </c>
      <c r="R1942" s="41">
        <v>0</v>
      </c>
      <c r="S1942">
        <v>0</v>
      </c>
      <c r="T1942" s="41">
        <v>2</v>
      </c>
      <c r="U1942" s="41">
        <v>239</v>
      </c>
      <c r="V1942" s="41">
        <v>134</v>
      </c>
      <c r="W1942" s="41">
        <v>70</v>
      </c>
      <c r="X1942" s="41">
        <v>30</v>
      </c>
      <c r="Y1942" s="41">
        <v>16</v>
      </c>
      <c r="Z1942" s="41">
        <v>7</v>
      </c>
      <c r="AA1942" s="41">
        <v>4</v>
      </c>
      <c r="AB1942" s="41">
        <v>3</v>
      </c>
      <c r="AC1942" s="41">
        <v>0</v>
      </c>
      <c r="AD1942" s="41">
        <v>0</v>
      </c>
      <c r="AE1942" s="41">
        <v>0</v>
      </c>
      <c r="AF1942" s="41">
        <v>0</v>
      </c>
      <c r="AG1942" s="41">
        <v>0</v>
      </c>
      <c r="AH1942" s="41">
        <v>0</v>
      </c>
      <c r="AI1942" s="23">
        <v>29.29</v>
      </c>
    </row>
    <row r="1943" spans="1:35">
      <c r="A1943">
        <v>71600</v>
      </c>
      <c r="B1943" s="41">
        <v>114</v>
      </c>
      <c r="C1943" s="41">
        <v>17</v>
      </c>
      <c r="D1943" s="19">
        <v>115.291</v>
      </c>
      <c r="E1943" s="23">
        <v>5</v>
      </c>
      <c r="F1943" s="41">
        <v>368</v>
      </c>
      <c r="G1943" s="41">
        <v>295</v>
      </c>
      <c r="H1943" s="41">
        <v>278</v>
      </c>
      <c r="I1943" s="41">
        <v>243</v>
      </c>
      <c r="J1943" s="41">
        <v>176</v>
      </c>
      <c r="K1943" s="41">
        <v>127</v>
      </c>
      <c r="L1943" s="41">
        <v>71</v>
      </c>
      <c r="M1943" s="41">
        <v>34</v>
      </c>
      <c r="N1943" s="41">
        <v>20</v>
      </c>
      <c r="O1943" s="41">
        <v>5</v>
      </c>
      <c r="P1943" s="41">
        <v>7</v>
      </c>
      <c r="Q1943" s="41">
        <v>1</v>
      </c>
      <c r="R1943" s="41">
        <v>0</v>
      </c>
      <c r="S1943">
        <v>0</v>
      </c>
      <c r="T1943" s="41">
        <v>2</v>
      </c>
      <c r="U1943" s="41">
        <v>1625</v>
      </c>
      <c r="V1943" s="41">
        <v>1257</v>
      </c>
      <c r="W1943" s="41">
        <v>962</v>
      </c>
      <c r="X1943" s="41">
        <v>684</v>
      </c>
      <c r="Y1943" s="41">
        <v>441</v>
      </c>
      <c r="Z1943" s="41">
        <v>265</v>
      </c>
      <c r="AA1943" s="41">
        <v>138</v>
      </c>
      <c r="AB1943" s="41">
        <v>67</v>
      </c>
      <c r="AC1943" s="41">
        <v>33</v>
      </c>
      <c r="AD1943" s="41">
        <v>13</v>
      </c>
      <c r="AE1943" s="41">
        <v>8</v>
      </c>
      <c r="AF1943" s="41">
        <v>1</v>
      </c>
      <c r="AG1943" s="41">
        <v>0</v>
      </c>
      <c r="AH1943" s="41">
        <v>0</v>
      </c>
      <c r="AI1943" s="23">
        <v>59.2</v>
      </c>
    </row>
    <row r="1944" spans="1:35">
      <c r="A1944">
        <v>71600</v>
      </c>
      <c r="B1944" s="41">
        <v>114</v>
      </c>
      <c r="C1944" s="41">
        <v>18</v>
      </c>
      <c r="D1944" s="19">
        <v>115.34099999999999</v>
      </c>
      <c r="E1944" s="23">
        <v>5</v>
      </c>
      <c r="F1944" s="41">
        <v>221</v>
      </c>
      <c r="G1944" s="41">
        <v>131</v>
      </c>
      <c r="H1944" s="41">
        <v>97</v>
      </c>
      <c r="I1944" s="41">
        <v>72</v>
      </c>
      <c r="J1944" s="41">
        <v>49</v>
      </c>
      <c r="K1944" s="41">
        <v>21</v>
      </c>
      <c r="L1944" s="41">
        <v>18</v>
      </c>
      <c r="M1944" s="41">
        <v>9</v>
      </c>
      <c r="N1944" s="41">
        <v>3</v>
      </c>
      <c r="O1944" s="41">
        <v>1</v>
      </c>
      <c r="P1944" s="41">
        <v>1</v>
      </c>
      <c r="Q1944" s="41">
        <v>0</v>
      </c>
      <c r="R1944" s="41">
        <v>0</v>
      </c>
      <c r="S1944">
        <v>0</v>
      </c>
      <c r="T1944" s="41">
        <v>2</v>
      </c>
      <c r="U1944" s="41">
        <v>623</v>
      </c>
      <c r="V1944" s="41">
        <v>402</v>
      </c>
      <c r="W1944" s="41">
        <v>271</v>
      </c>
      <c r="X1944" s="41">
        <v>174</v>
      </c>
      <c r="Y1944" s="41">
        <v>102</v>
      </c>
      <c r="Z1944" s="41">
        <v>53</v>
      </c>
      <c r="AA1944" s="41">
        <v>32</v>
      </c>
      <c r="AB1944" s="41">
        <v>14</v>
      </c>
      <c r="AC1944" s="41">
        <v>5</v>
      </c>
      <c r="AD1944" s="41">
        <v>2</v>
      </c>
      <c r="AE1944" s="41">
        <v>1</v>
      </c>
      <c r="AF1944" s="41">
        <v>0</v>
      </c>
      <c r="AG1944" s="41">
        <v>0</v>
      </c>
      <c r="AH1944" s="41">
        <v>0</v>
      </c>
      <c r="AI1944" s="23">
        <v>43.5</v>
      </c>
    </row>
    <row r="1945" spans="1:35">
      <c r="A1945">
        <v>71600</v>
      </c>
      <c r="B1945" s="41">
        <v>114</v>
      </c>
      <c r="C1945" s="41">
        <v>19</v>
      </c>
      <c r="D1945" s="19">
        <v>115.39100000000001</v>
      </c>
      <c r="E1945" s="23">
        <v>5</v>
      </c>
      <c r="F1945" s="41">
        <v>248</v>
      </c>
      <c r="G1945" s="41">
        <v>177</v>
      </c>
      <c r="H1945" s="41">
        <v>145</v>
      </c>
      <c r="I1945" s="41">
        <v>83</v>
      </c>
      <c r="J1945" s="41">
        <v>76</v>
      </c>
      <c r="K1945" s="41">
        <v>50</v>
      </c>
      <c r="L1945" s="41">
        <v>20</v>
      </c>
      <c r="M1945" s="41">
        <v>6</v>
      </c>
      <c r="N1945" s="41">
        <v>4</v>
      </c>
      <c r="O1945" s="41">
        <v>3</v>
      </c>
      <c r="P1945" s="41">
        <v>0</v>
      </c>
      <c r="Q1945" s="41">
        <v>0</v>
      </c>
      <c r="R1945" s="41">
        <v>0</v>
      </c>
      <c r="S1945">
        <v>0</v>
      </c>
      <c r="T1945" s="41">
        <v>2</v>
      </c>
      <c r="U1945" s="41">
        <v>812</v>
      </c>
      <c r="V1945" s="41">
        <v>564</v>
      </c>
      <c r="W1945" s="41">
        <v>387</v>
      </c>
      <c r="X1945" s="41">
        <v>242</v>
      </c>
      <c r="Y1945" s="41">
        <v>159</v>
      </c>
      <c r="Z1945" s="41">
        <v>83</v>
      </c>
      <c r="AA1945" s="41">
        <v>33</v>
      </c>
      <c r="AB1945" s="41">
        <v>13</v>
      </c>
      <c r="AC1945" s="41">
        <v>7</v>
      </c>
      <c r="AD1945" s="41">
        <v>3</v>
      </c>
      <c r="AE1945" s="41">
        <v>0</v>
      </c>
      <c r="AF1945" s="41">
        <v>0</v>
      </c>
      <c r="AG1945" s="41">
        <v>0</v>
      </c>
      <c r="AH1945" s="41">
        <v>0</v>
      </c>
      <c r="AI1945" s="23">
        <v>47.66</v>
      </c>
    </row>
    <row r="1946" spans="1:35">
      <c r="A1946">
        <v>71600</v>
      </c>
      <c r="B1946" s="41">
        <v>114</v>
      </c>
      <c r="C1946" s="41">
        <v>20</v>
      </c>
      <c r="D1946" s="19">
        <v>115.441</v>
      </c>
      <c r="E1946" s="23">
        <v>5</v>
      </c>
      <c r="F1946" s="41">
        <v>190</v>
      </c>
      <c r="G1946" s="41">
        <v>111</v>
      </c>
      <c r="H1946" s="41">
        <v>105</v>
      </c>
      <c r="I1946" s="41">
        <v>57</v>
      </c>
      <c r="J1946" s="41">
        <v>61</v>
      </c>
      <c r="K1946" s="41">
        <v>38</v>
      </c>
      <c r="L1946" s="41">
        <v>19</v>
      </c>
      <c r="M1946" s="41">
        <v>10</v>
      </c>
      <c r="N1946" s="41">
        <v>2</v>
      </c>
      <c r="O1946" s="41">
        <v>1</v>
      </c>
      <c r="P1946" s="41">
        <v>1</v>
      </c>
      <c r="Q1946" s="41">
        <v>0</v>
      </c>
      <c r="R1946" s="41">
        <v>0</v>
      </c>
      <c r="S1946">
        <v>0</v>
      </c>
      <c r="T1946" s="41">
        <v>2</v>
      </c>
      <c r="U1946" s="41">
        <v>595</v>
      </c>
      <c r="V1946" s="41">
        <v>405</v>
      </c>
      <c r="W1946" s="41">
        <v>294</v>
      </c>
      <c r="X1946" s="41">
        <v>189</v>
      </c>
      <c r="Y1946" s="41">
        <v>132</v>
      </c>
      <c r="Z1946" s="41">
        <v>71</v>
      </c>
      <c r="AA1946" s="41">
        <v>33</v>
      </c>
      <c r="AB1946" s="41">
        <v>14</v>
      </c>
      <c r="AC1946" s="41">
        <v>4</v>
      </c>
      <c r="AD1946" s="41">
        <v>2</v>
      </c>
      <c r="AE1946" s="41">
        <v>1</v>
      </c>
      <c r="AF1946" s="41">
        <v>0</v>
      </c>
      <c r="AG1946" s="41">
        <v>0</v>
      </c>
      <c r="AH1946" s="41">
        <v>0</v>
      </c>
      <c r="AI1946" s="23">
        <v>49.41</v>
      </c>
    </row>
    <row r="1947" spans="1:35">
      <c r="A1947">
        <v>71600</v>
      </c>
      <c r="B1947" s="41">
        <v>114</v>
      </c>
      <c r="C1947" s="41">
        <v>21</v>
      </c>
      <c r="D1947" s="19">
        <v>115.491</v>
      </c>
      <c r="E1947" s="23">
        <v>4</v>
      </c>
      <c r="F1947" s="41">
        <v>108</v>
      </c>
      <c r="G1947" s="41">
        <v>65</v>
      </c>
      <c r="H1947" s="41">
        <v>54</v>
      </c>
      <c r="I1947" s="41">
        <v>36</v>
      </c>
      <c r="J1947" s="41">
        <v>19</v>
      </c>
      <c r="K1947" s="41">
        <v>12</v>
      </c>
      <c r="L1947" s="41">
        <v>4</v>
      </c>
      <c r="M1947" s="41">
        <v>2</v>
      </c>
      <c r="N1947" s="41">
        <v>1</v>
      </c>
      <c r="O1947" s="41">
        <v>1</v>
      </c>
      <c r="P1947" s="41">
        <v>0</v>
      </c>
      <c r="Q1947" s="41">
        <v>0</v>
      </c>
      <c r="R1947" s="41">
        <v>1</v>
      </c>
      <c r="S1947">
        <v>0</v>
      </c>
      <c r="T1947" s="41">
        <v>2</v>
      </c>
      <c r="U1947" s="41">
        <v>303</v>
      </c>
      <c r="V1947" s="41">
        <v>195</v>
      </c>
      <c r="W1947" s="41">
        <v>130</v>
      </c>
      <c r="X1947" s="41">
        <v>76</v>
      </c>
      <c r="Y1947" s="41">
        <v>40</v>
      </c>
      <c r="Z1947" s="41">
        <v>21</v>
      </c>
      <c r="AA1947" s="41">
        <v>9</v>
      </c>
      <c r="AB1947" s="41">
        <v>5</v>
      </c>
      <c r="AC1947" s="41">
        <v>3</v>
      </c>
      <c r="AD1947" s="41">
        <v>2</v>
      </c>
      <c r="AE1947" s="41">
        <v>1</v>
      </c>
      <c r="AF1947" s="41">
        <v>1</v>
      </c>
      <c r="AG1947" s="41">
        <v>1</v>
      </c>
      <c r="AH1947" s="41">
        <v>0</v>
      </c>
      <c r="AI1947" s="23">
        <v>42.9</v>
      </c>
    </row>
    <row r="1948" spans="1:35">
      <c r="A1948">
        <v>71600</v>
      </c>
      <c r="B1948" s="41">
        <v>114</v>
      </c>
      <c r="C1948" s="41">
        <v>22</v>
      </c>
      <c r="D1948" s="19">
        <v>115.53100000000001</v>
      </c>
      <c r="E1948" s="23">
        <v>4</v>
      </c>
      <c r="F1948" s="41">
        <v>99</v>
      </c>
      <c r="G1948" s="41">
        <v>37</v>
      </c>
      <c r="H1948" s="41">
        <v>23</v>
      </c>
      <c r="I1948" s="41">
        <v>19</v>
      </c>
      <c r="J1948" s="41">
        <v>9</v>
      </c>
      <c r="K1948" s="41">
        <v>6</v>
      </c>
      <c r="L1948" s="41">
        <v>5</v>
      </c>
      <c r="M1948" s="41">
        <v>0</v>
      </c>
      <c r="N1948" s="41">
        <v>0</v>
      </c>
      <c r="O1948" s="41">
        <v>0</v>
      </c>
      <c r="P1948" s="41">
        <v>0</v>
      </c>
      <c r="Q1948" s="41">
        <v>0</v>
      </c>
      <c r="R1948" s="41">
        <v>0</v>
      </c>
      <c r="S1948">
        <v>0</v>
      </c>
      <c r="T1948" s="41">
        <v>2</v>
      </c>
      <c r="U1948" s="41">
        <v>198</v>
      </c>
      <c r="V1948" s="41">
        <v>99</v>
      </c>
      <c r="W1948" s="41">
        <v>62</v>
      </c>
      <c r="X1948" s="41">
        <v>39</v>
      </c>
      <c r="Y1948" s="41">
        <v>20</v>
      </c>
      <c r="Z1948" s="41">
        <v>11</v>
      </c>
      <c r="AA1948" s="41">
        <v>5</v>
      </c>
      <c r="AB1948" s="41">
        <v>0</v>
      </c>
      <c r="AC1948" s="41">
        <v>0</v>
      </c>
      <c r="AD1948" s="41">
        <v>0</v>
      </c>
      <c r="AE1948" s="41">
        <v>0</v>
      </c>
      <c r="AF1948" s="41">
        <v>0</v>
      </c>
      <c r="AG1948" s="41">
        <v>0</v>
      </c>
      <c r="AH1948" s="41">
        <v>0</v>
      </c>
      <c r="AI1948" s="23">
        <v>31.31</v>
      </c>
    </row>
    <row r="1949" spans="1:35">
      <c r="A1949">
        <v>71600</v>
      </c>
      <c r="B1949" s="41">
        <v>115</v>
      </c>
      <c r="C1949" s="41">
        <v>1</v>
      </c>
      <c r="D1949" s="19">
        <v>115.571</v>
      </c>
      <c r="E1949" s="23">
        <v>6</v>
      </c>
      <c r="F1949" s="41">
        <v>164</v>
      </c>
      <c r="G1949" s="41">
        <v>108</v>
      </c>
      <c r="H1949" s="41">
        <v>97</v>
      </c>
      <c r="I1949" s="41">
        <v>61</v>
      </c>
      <c r="J1949" s="41">
        <v>52</v>
      </c>
      <c r="K1949" s="41">
        <v>26</v>
      </c>
      <c r="L1949" s="41">
        <v>13</v>
      </c>
      <c r="M1949" s="41">
        <v>7</v>
      </c>
      <c r="N1949" s="41">
        <v>2</v>
      </c>
      <c r="O1949" s="41">
        <v>1</v>
      </c>
      <c r="P1949" s="41">
        <v>1</v>
      </c>
      <c r="Q1949" s="41">
        <v>0</v>
      </c>
      <c r="R1949" s="41">
        <v>0</v>
      </c>
      <c r="S1949">
        <v>0</v>
      </c>
      <c r="T1949" s="41">
        <v>2</v>
      </c>
      <c r="U1949" s="41">
        <v>532</v>
      </c>
      <c r="V1949" s="41">
        <v>368</v>
      </c>
      <c r="W1949" s="41">
        <v>260</v>
      </c>
      <c r="X1949" s="41">
        <v>163</v>
      </c>
      <c r="Y1949" s="41">
        <v>102</v>
      </c>
      <c r="Z1949" s="41">
        <v>50</v>
      </c>
      <c r="AA1949" s="41">
        <v>24</v>
      </c>
      <c r="AB1949" s="41">
        <v>11</v>
      </c>
      <c r="AC1949" s="41">
        <v>4</v>
      </c>
      <c r="AD1949" s="41">
        <v>2</v>
      </c>
      <c r="AE1949" s="41">
        <v>1</v>
      </c>
      <c r="AF1949" s="41">
        <v>0</v>
      </c>
      <c r="AG1949" s="41">
        <v>0</v>
      </c>
      <c r="AH1949" s="41">
        <v>0</v>
      </c>
      <c r="AI1949" s="23">
        <v>48.87</v>
      </c>
    </row>
    <row r="1950" spans="1:35">
      <c r="A1950">
        <v>71600</v>
      </c>
      <c r="B1950" s="41">
        <v>115</v>
      </c>
      <c r="C1950" s="41">
        <v>2</v>
      </c>
      <c r="D1950" s="19">
        <v>115.631</v>
      </c>
      <c r="E1950" s="23">
        <v>5</v>
      </c>
      <c r="F1950" s="41">
        <v>228</v>
      </c>
      <c r="G1950" s="41">
        <v>162</v>
      </c>
      <c r="H1950" s="41">
        <v>113</v>
      </c>
      <c r="I1950" s="41">
        <v>83</v>
      </c>
      <c r="J1950" s="41">
        <v>58</v>
      </c>
      <c r="K1950" s="41">
        <v>38</v>
      </c>
      <c r="L1950" s="41">
        <v>26</v>
      </c>
      <c r="M1950" s="41">
        <v>8</v>
      </c>
      <c r="N1950" s="41">
        <v>2</v>
      </c>
      <c r="O1950" s="41">
        <v>0</v>
      </c>
      <c r="P1950" s="41">
        <v>0</v>
      </c>
      <c r="Q1950" s="41">
        <v>0</v>
      </c>
      <c r="R1950" s="41">
        <v>0</v>
      </c>
      <c r="S1950">
        <v>0</v>
      </c>
      <c r="T1950" s="41">
        <v>2</v>
      </c>
      <c r="U1950" s="41">
        <v>718</v>
      </c>
      <c r="V1950" s="41">
        <v>490</v>
      </c>
      <c r="W1950" s="41">
        <v>328</v>
      </c>
      <c r="X1950" s="41">
        <v>215</v>
      </c>
      <c r="Y1950" s="41">
        <v>132</v>
      </c>
      <c r="Z1950" s="41">
        <v>74</v>
      </c>
      <c r="AA1950" s="41">
        <v>36</v>
      </c>
      <c r="AB1950" s="41">
        <v>10</v>
      </c>
      <c r="AC1950" s="41">
        <v>2</v>
      </c>
      <c r="AD1950" s="41">
        <v>0</v>
      </c>
      <c r="AE1950" s="41">
        <v>0</v>
      </c>
      <c r="AF1950" s="41">
        <v>0</v>
      </c>
      <c r="AG1950" s="41">
        <v>0</v>
      </c>
      <c r="AH1950" s="41">
        <v>0</v>
      </c>
      <c r="AI1950" s="23">
        <v>45.68</v>
      </c>
    </row>
    <row r="1951" spans="1:35">
      <c r="A1951">
        <v>71600</v>
      </c>
      <c r="B1951" s="41">
        <v>115</v>
      </c>
      <c r="C1951" s="41">
        <v>3</v>
      </c>
      <c r="D1951" s="19">
        <v>115.681</v>
      </c>
      <c r="E1951" s="23">
        <v>5</v>
      </c>
      <c r="F1951" s="41">
        <v>195</v>
      </c>
      <c r="G1951" s="41">
        <v>114</v>
      </c>
      <c r="H1951" s="41">
        <v>88</v>
      </c>
      <c r="I1951" s="41">
        <v>70</v>
      </c>
      <c r="J1951" s="41">
        <v>41</v>
      </c>
      <c r="K1951" s="41">
        <v>28</v>
      </c>
      <c r="L1951" s="41">
        <v>14</v>
      </c>
      <c r="M1951" s="41">
        <v>8</v>
      </c>
      <c r="N1951" s="41">
        <v>3</v>
      </c>
      <c r="O1951" s="41">
        <v>0</v>
      </c>
      <c r="P1951" s="41">
        <v>1</v>
      </c>
      <c r="Q1951" s="41">
        <v>0</v>
      </c>
      <c r="R1951" s="41">
        <v>1</v>
      </c>
      <c r="S1951">
        <v>0</v>
      </c>
      <c r="T1951" s="41">
        <v>2</v>
      </c>
      <c r="U1951" s="41">
        <v>563</v>
      </c>
      <c r="V1951" s="41">
        <v>368</v>
      </c>
      <c r="W1951" s="41">
        <v>254</v>
      </c>
      <c r="X1951" s="41">
        <v>166</v>
      </c>
      <c r="Y1951" s="41">
        <v>96</v>
      </c>
      <c r="Z1951" s="41">
        <v>55</v>
      </c>
      <c r="AA1951" s="41">
        <v>27</v>
      </c>
      <c r="AB1951" s="41">
        <v>13</v>
      </c>
      <c r="AC1951" s="41">
        <v>5</v>
      </c>
      <c r="AD1951" s="41">
        <v>2</v>
      </c>
      <c r="AE1951" s="41">
        <v>2</v>
      </c>
      <c r="AF1951" s="41">
        <v>1</v>
      </c>
      <c r="AG1951" s="41">
        <v>1</v>
      </c>
      <c r="AH1951" s="41">
        <v>0</v>
      </c>
      <c r="AI1951" s="23">
        <v>45.12</v>
      </c>
    </row>
    <row r="1952" spans="1:35">
      <c r="A1952">
        <v>71600</v>
      </c>
      <c r="B1952" s="41">
        <v>115</v>
      </c>
      <c r="C1952" s="41">
        <v>4</v>
      </c>
      <c r="D1952" s="19">
        <v>115.73099999999999</v>
      </c>
      <c r="E1952" s="23">
        <v>5</v>
      </c>
      <c r="F1952" s="41">
        <v>140</v>
      </c>
      <c r="G1952" s="41">
        <v>107</v>
      </c>
      <c r="H1952" s="41">
        <v>92</v>
      </c>
      <c r="I1952" s="41">
        <v>46</v>
      </c>
      <c r="J1952" s="41">
        <v>38</v>
      </c>
      <c r="K1952" s="41">
        <v>14</v>
      </c>
      <c r="L1952" s="41">
        <v>8</v>
      </c>
      <c r="M1952" s="41">
        <v>5</v>
      </c>
      <c r="N1952" s="41">
        <v>3</v>
      </c>
      <c r="O1952" s="41">
        <v>2</v>
      </c>
      <c r="P1952" s="41">
        <v>0</v>
      </c>
      <c r="Q1952" s="41">
        <v>0</v>
      </c>
      <c r="R1952" s="41">
        <v>0</v>
      </c>
      <c r="S1952">
        <v>0</v>
      </c>
      <c r="T1952" s="41">
        <v>2</v>
      </c>
      <c r="U1952" s="41">
        <v>455</v>
      </c>
      <c r="V1952" s="41">
        <v>315</v>
      </c>
      <c r="W1952" s="41">
        <v>208</v>
      </c>
      <c r="X1952" s="41">
        <v>116</v>
      </c>
      <c r="Y1952" s="41">
        <v>70</v>
      </c>
      <c r="Z1952" s="41">
        <v>32</v>
      </c>
      <c r="AA1952" s="41">
        <v>18</v>
      </c>
      <c r="AB1952" s="41">
        <v>10</v>
      </c>
      <c r="AC1952" s="41">
        <v>5</v>
      </c>
      <c r="AD1952" s="41">
        <v>2</v>
      </c>
      <c r="AE1952" s="41">
        <v>0</v>
      </c>
      <c r="AF1952" s="41">
        <v>0</v>
      </c>
      <c r="AG1952" s="41">
        <v>0</v>
      </c>
      <c r="AH1952" s="41">
        <v>0</v>
      </c>
      <c r="AI1952" s="23">
        <v>45.71</v>
      </c>
    </row>
    <row r="1953" spans="1:35">
      <c r="A1953">
        <v>71600</v>
      </c>
      <c r="B1953" s="41">
        <v>115</v>
      </c>
      <c r="C1953" s="41">
        <v>5</v>
      </c>
      <c r="D1953" s="19">
        <v>115.78100000000001</v>
      </c>
      <c r="E1953" s="23">
        <v>5</v>
      </c>
      <c r="F1953" s="41">
        <v>101</v>
      </c>
      <c r="G1953" s="41">
        <v>80</v>
      </c>
      <c r="H1953" s="41">
        <v>42</v>
      </c>
      <c r="I1953" s="41">
        <v>28</v>
      </c>
      <c r="J1953" s="41">
        <v>17</v>
      </c>
      <c r="K1953" s="41">
        <v>6</v>
      </c>
      <c r="L1953" s="41">
        <v>3</v>
      </c>
      <c r="M1953" s="41">
        <v>1</v>
      </c>
      <c r="N1953" s="41">
        <v>0</v>
      </c>
      <c r="O1953" s="41">
        <v>0</v>
      </c>
      <c r="P1953" s="41">
        <v>0</v>
      </c>
      <c r="Q1953" s="41">
        <v>0</v>
      </c>
      <c r="R1953" s="41">
        <v>0</v>
      </c>
      <c r="S1953">
        <v>0</v>
      </c>
      <c r="T1953" s="41">
        <v>2</v>
      </c>
      <c r="U1953" s="41">
        <v>278</v>
      </c>
      <c r="V1953" s="41">
        <v>177</v>
      </c>
      <c r="W1953" s="41">
        <v>97</v>
      </c>
      <c r="X1953" s="41">
        <v>55</v>
      </c>
      <c r="Y1953" s="41">
        <v>27</v>
      </c>
      <c r="Z1953" s="41">
        <v>10</v>
      </c>
      <c r="AA1953" s="41">
        <v>4</v>
      </c>
      <c r="AB1953" s="41">
        <v>1</v>
      </c>
      <c r="AC1953" s="41">
        <v>0</v>
      </c>
      <c r="AD1953" s="41">
        <v>0</v>
      </c>
      <c r="AE1953" s="41">
        <v>0</v>
      </c>
      <c r="AF1953" s="41">
        <v>0</v>
      </c>
      <c r="AG1953" s="41">
        <v>0</v>
      </c>
      <c r="AH1953" s="41">
        <v>0</v>
      </c>
      <c r="AI1953" s="23">
        <v>34.89</v>
      </c>
    </row>
    <row r="1954" spans="1:35">
      <c r="A1954">
        <v>71600</v>
      </c>
      <c r="B1954" s="41">
        <v>115</v>
      </c>
      <c r="C1954" s="41">
        <v>6</v>
      </c>
      <c r="D1954" s="19">
        <v>115.831</v>
      </c>
      <c r="E1954" s="23">
        <v>5</v>
      </c>
      <c r="F1954" s="41">
        <v>251</v>
      </c>
      <c r="G1954" s="41">
        <v>148</v>
      </c>
      <c r="H1954" s="41">
        <v>71</v>
      </c>
      <c r="I1954" s="41">
        <v>52</v>
      </c>
      <c r="J1954" s="41">
        <v>28</v>
      </c>
      <c r="K1954" s="41">
        <v>12</v>
      </c>
      <c r="L1954" s="41">
        <v>2</v>
      </c>
      <c r="M1954" s="41">
        <v>2</v>
      </c>
      <c r="N1954" s="41">
        <v>1</v>
      </c>
      <c r="O1954" s="41">
        <v>1</v>
      </c>
      <c r="P1954" s="41">
        <v>0</v>
      </c>
      <c r="Q1954" s="41">
        <v>0</v>
      </c>
      <c r="R1954" s="41">
        <v>0</v>
      </c>
      <c r="S1954">
        <v>0</v>
      </c>
      <c r="T1954" s="41">
        <v>2</v>
      </c>
      <c r="U1954" s="41">
        <v>568</v>
      </c>
      <c r="V1954" s="41">
        <v>317</v>
      </c>
      <c r="W1954" s="41">
        <v>169</v>
      </c>
      <c r="X1954" s="41">
        <v>98</v>
      </c>
      <c r="Y1954" s="41">
        <v>46</v>
      </c>
      <c r="Z1954" s="41">
        <v>18</v>
      </c>
      <c r="AA1954" s="41">
        <v>6</v>
      </c>
      <c r="AB1954" s="41">
        <v>4</v>
      </c>
      <c r="AC1954" s="41">
        <v>2</v>
      </c>
      <c r="AD1954" s="41">
        <v>1</v>
      </c>
      <c r="AE1954" s="41">
        <v>0</v>
      </c>
      <c r="AF1954" s="41">
        <v>0</v>
      </c>
      <c r="AG1954" s="41">
        <v>0</v>
      </c>
      <c r="AH1954" s="41">
        <v>0</v>
      </c>
      <c r="AI1954" s="23">
        <v>29.75</v>
      </c>
    </row>
    <row r="1955" spans="1:35">
      <c r="A1955">
        <v>71600</v>
      </c>
      <c r="B1955" s="41">
        <v>115</v>
      </c>
      <c r="C1955" s="41">
        <v>7</v>
      </c>
      <c r="D1955" s="19">
        <v>115.881</v>
      </c>
      <c r="E1955" s="23">
        <v>5</v>
      </c>
      <c r="F1955" s="41">
        <v>116</v>
      </c>
      <c r="G1955" s="41">
        <v>77</v>
      </c>
      <c r="H1955" s="41">
        <v>44</v>
      </c>
      <c r="I1955" s="41">
        <v>41</v>
      </c>
      <c r="J1955" s="41">
        <v>18</v>
      </c>
      <c r="K1955" s="41">
        <v>13</v>
      </c>
      <c r="L1955" s="41">
        <v>2</v>
      </c>
      <c r="M1955" s="41">
        <v>3</v>
      </c>
      <c r="N1955" s="41">
        <v>0</v>
      </c>
      <c r="O1955" s="41">
        <v>0</v>
      </c>
      <c r="P1955" s="41">
        <v>1</v>
      </c>
      <c r="Q1955" s="41">
        <v>1</v>
      </c>
      <c r="R1955" s="41">
        <v>0</v>
      </c>
      <c r="S1955">
        <v>1</v>
      </c>
      <c r="T1955" s="41">
        <v>2</v>
      </c>
      <c r="U1955" s="41">
        <v>317</v>
      </c>
      <c r="V1955" s="41">
        <v>201</v>
      </c>
      <c r="W1955" s="41">
        <v>124</v>
      </c>
      <c r="X1955" s="41">
        <v>80</v>
      </c>
      <c r="Y1955" s="41">
        <v>39</v>
      </c>
      <c r="Z1955" s="41">
        <v>21</v>
      </c>
      <c r="AA1955" s="41">
        <v>8</v>
      </c>
      <c r="AB1955" s="41">
        <v>6</v>
      </c>
      <c r="AC1955" s="41">
        <v>3</v>
      </c>
      <c r="AD1955" s="41">
        <v>3</v>
      </c>
      <c r="AE1955" s="41">
        <v>3</v>
      </c>
      <c r="AF1955" s="41">
        <v>2</v>
      </c>
      <c r="AG1955" s="41">
        <v>1</v>
      </c>
      <c r="AH1955" s="41">
        <v>1</v>
      </c>
      <c r="AI1955" s="23">
        <v>39.119999999999997</v>
      </c>
    </row>
    <row r="1956" spans="1:35">
      <c r="A1956">
        <v>71600</v>
      </c>
      <c r="B1956" s="41">
        <v>115</v>
      </c>
      <c r="C1956" s="41">
        <v>8</v>
      </c>
      <c r="D1956" s="19">
        <v>115.931</v>
      </c>
      <c r="E1956" s="23">
        <v>5</v>
      </c>
      <c r="F1956" s="41">
        <v>91</v>
      </c>
      <c r="G1956" s="41">
        <v>62</v>
      </c>
      <c r="H1956" s="41">
        <v>52</v>
      </c>
      <c r="I1956" s="41">
        <v>28</v>
      </c>
      <c r="J1956" s="41">
        <v>20</v>
      </c>
      <c r="K1956" s="41">
        <v>8</v>
      </c>
      <c r="L1956" s="41">
        <v>5</v>
      </c>
      <c r="M1956" s="41">
        <v>1</v>
      </c>
      <c r="N1956" s="41">
        <v>1</v>
      </c>
      <c r="O1956" s="41">
        <v>0</v>
      </c>
      <c r="P1956" s="41">
        <v>0</v>
      </c>
      <c r="Q1956" s="41">
        <v>0</v>
      </c>
      <c r="R1956" s="41">
        <v>0</v>
      </c>
      <c r="S1956">
        <v>0</v>
      </c>
      <c r="T1956" s="41">
        <v>2</v>
      </c>
      <c r="U1956" s="41">
        <v>268</v>
      </c>
      <c r="V1956" s="41">
        <v>177</v>
      </c>
      <c r="W1956" s="41">
        <v>115</v>
      </c>
      <c r="X1956" s="41">
        <v>63</v>
      </c>
      <c r="Y1956" s="41">
        <v>35</v>
      </c>
      <c r="Z1956" s="41">
        <v>15</v>
      </c>
      <c r="AA1956" s="41">
        <v>7</v>
      </c>
      <c r="AB1956" s="41">
        <v>2</v>
      </c>
      <c r="AC1956" s="41">
        <v>1</v>
      </c>
      <c r="AD1956" s="41">
        <v>0</v>
      </c>
      <c r="AE1956" s="41">
        <v>0</v>
      </c>
      <c r="AF1956" s="41">
        <v>0</v>
      </c>
      <c r="AG1956" s="41">
        <v>0</v>
      </c>
      <c r="AH1956" s="41">
        <v>0</v>
      </c>
      <c r="AI1956" s="23">
        <v>42.91</v>
      </c>
    </row>
    <row r="1957" spans="1:35">
      <c r="A1957">
        <v>71600</v>
      </c>
      <c r="B1957" s="41">
        <v>115</v>
      </c>
      <c r="C1957" s="41">
        <v>9</v>
      </c>
      <c r="D1957" s="19">
        <v>115.98099999999999</v>
      </c>
      <c r="E1957" s="23">
        <v>5</v>
      </c>
      <c r="F1957" s="41">
        <v>106</v>
      </c>
      <c r="G1957" s="41">
        <v>67</v>
      </c>
      <c r="H1957" s="41">
        <v>47</v>
      </c>
      <c r="I1957" s="41">
        <v>37</v>
      </c>
      <c r="J1957" s="41">
        <v>21</v>
      </c>
      <c r="K1957" s="41">
        <v>9</v>
      </c>
      <c r="L1957" s="41">
        <v>4</v>
      </c>
      <c r="M1957" s="41">
        <v>3</v>
      </c>
      <c r="N1957" s="41">
        <v>2</v>
      </c>
      <c r="O1957" s="41">
        <v>0</v>
      </c>
      <c r="P1957" s="41">
        <v>0</v>
      </c>
      <c r="Q1957" s="41">
        <v>0</v>
      </c>
      <c r="R1957" s="41">
        <v>0</v>
      </c>
      <c r="S1957">
        <v>0</v>
      </c>
      <c r="T1957" s="41">
        <v>2</v>
      </c>
      <c r="U1957" s="41">
        <v>296</v>
      </c>
      <c r="V1957" s="41">
        <v>190</v>
      </c>
      <c r="W1957" s="41">
        <v>123</v>
      </c>
      <c r="X1957" s="41">
        <v>76</v>
      </c>
      <c r="Y1957" s="41">
        <v>39</v>
      </c>
      <c r="Z1957" s="41">
        <v>18</v>
      </c>
      <c r="AA1957" s="41">
        <v>9</v>
      </c>
      <c r="AB1957" s="41">
        <v>5</v>
      </c>
      <c r="AC1957" s="41">
        <v>2</v>
      </c>
      <c r="AD1957" s="41">
        <v>0</v>
      </c>
      <c r="AE1957" s="41">
        <v>0</v>
      </c>
      <c r="AF1957" s="41">
        <v>0</v>
      </c>
      <c r="AG1957" s="41">
        <v>0</v>
      </c>
      <c r="AH1957" s="41">
        <v>0</v>
      </c>
      <c r="AI1957" s="23">
        <v>41.55</v>
      </c>
    </row>
    <row r="1958" spans="1:35">
      <c r="A1958">
        <v>71600</v>
      </c>
      <c r="B1958" s="41">
        <v>115</v>
      </c>
      <c r="C1958" s="41">
        <v>10</v>
      </c>
      <c r="D1958" s="19">
        <v>116.03100000000001</v>
      </c>
      <c r="E1958" s="23">
        <v>5</v>
      </c>
      <c r="F1958" s="41">
        <v>75</v>
      </c>
      <c r="G1958" s="41">
        <v>51</v>
      </c>
      <c r="H1958" s="41">
        <v>41</v>
      </c>
      <c r="I1958" s="41">
        <v>29</v>
      </c>
      <c r="J1958" s="41">
        <v>18</v>
      </c>
      <c r="K1958" s="41">
        <v>11</v>
      </c>
      <c r="L1958" s="41">
        <v>10</v>
      </c>
      <c r="M1958" s="41">
        <v>3</v>
      </c>
      <c r="N1958" s="41">
        <v>0</v>
      </c>
      <c r="O1958" s="41">
        <v>0</v>
      </c>
      <c r="P1958" s="41">
        <v>0</v>
      </c>
      <c r="Q1958" s="41">
        <v>0</v>
      </c>
      <c r="R1958" s="41">
        <v>1</v>
      </c>
      <c r="S1958">
        <v>0</v>
      </c>
      <c r="T1958" s="41">
        <v>2</v>
      </c>
      <c r="U1958" s="41">
        <v>239</v>
      </c>
      <c r="V1958" s="41">
        <v>164</v>
      </c>
      <c r="W1958" s="41">
        <v>113</v>
      </c>
      <c r="X1958" s="41">
        <v>72</v>
      </c>
      <c r="Y1958" s="41">
        <v>43</v>
      </c>
      <c r="Z1958" s="41">
        <v>25</v>
      </c>
      <c r="AA1958" s="41">
        <v>14</v>
      </c>
      <c r="AB1958" s="41">
        <v>4</v>
      </c>
      <c r="AC1958" s="41">
        <v>1</v>
      </c>
      <c r="AD1958" s="41">
        <v>1</v>
      </c>
      <c r="AE1958" s="41">
        <v>1</v>
      </c>
      <c r="AF1958" s="41">
        <v>1</v>
      </c>
      <c r="AG1958" s="41">
        <v>1</v>
      </c>
      <c r="AH1958" s="41">
        <v>0</v>
      </c>
      <c r="AI1958" s="23">
        <v>47.28</v>
      </c>
    </row>
    <row r="1959" spans="1:35">
      <c r="A1959">
        <v>71600</v>
      </c>
      <c r="B1959" s="41">
        <v>115</v>
      </c>
      <c r="C1959" s="41">
        <v>11</v>
      </c>
      <c r="D1959" s="19">
        <v>116.081</v>
      </c>
      <c r="E1959" s="23">
        <v>5</v>
      </c>
      <c r="F1959" s="41">
        <v>103</v>
      </c>
      <c r="G1959" s="41">
        <v>73</v>
      </c>
      <c r="H1959" s="41">
        <v>44</v>
      </c>
      <c r="I1959" s="41">
        <v>33</v>
      </c>
      <c r="J1959" s="41">
        <v>24</v>
      </c>
      <c r="K1959" s="41">
        <v>4</v>
      </c>
      <c r="L1959" s="41">
        <v>3</v>
      </c>
      <c r="M1959" s="41">
        <v>4</v>
      </c>
      <c r="N1959" s="41">
        <v>0</v>
      </c>
      <c r="O1959" s="41">
        <v>0</v>
      </c>
      <c r="P1959" s="41">
        <v>0</v>
      </c>
      <c r="Q1959" s="41">
        <v>0</v>
      </c>
      <c r="R1959" s="41">
        <v>0</v>
      </c>
      <c r="S1959">
        <v>0</v>
      </c>
      <c r="T1959" s="41">
        <v>2</v>
      </c>
      <c r="U1959" s="41">
        <v>288</v>
      </c>
      <c r="V1959" s="41">
        <v>185</v>
      </c>
      <c r="W1959" s="41">
        <v>112</v>
      </c>
      <c r="X1959" s="41">
        <v>68</v>
      </c>
      <c r="Y1959" s="41">
        <v>35</v>
      </c>
      <c r="Z1959" s="41">
        <v>11</v>
      </c>
      <c r="AA1959" s="41">
        <v>7</v>
      </c>
      <c r="AB1959" s="41">
        <v>4</v>
      </c>
      <c r="AC1959" s="41">
        <v>0</v>
      </c>
      <c r="AD1959" s="41">
        <v>0</v>
      </c>
      <c r="AE1959" s="41">
        <v>0</v>
      </c>
      <c r="AF1959" s="41">
        <v>0</v>
      </c>
      <c r="AG1959" s="41">
        <v>0</v>
      </c>
      <c r="AH1959" s="41">
        <v>0</v>
      </c>
      <c r="AI1959" s="23">
        <v>38.89</v>
      </c>
    </row>
    <row r="1960" spans="1:35">
      <c r="A1960">
        <v>71600</v>
      </c>
      <c r="B1960" s="41">
        <v>115</v>
      </c>
      <c r="C1960" s="41">
        <v>12</v>
      </c>
      <c r="D1960" s="19">
        <v>116.131</v>
      </c>
      <c r="E1960" s="23">
        <v>6.5</v>
      </c>
      <c r="F1960" s="41">
        <v>247</v>
      </c>
      <c r="G1960" s="41">
        <v>154</v>
      </c>
      <c r="H1960" s="41">
        <v>103</v>
      </c>
      <c r="I1960" s="41">
        <v>70</v>
      </c>
      <c r="J1960" s="41">
        <v>34</v>
      </c>
      <c r="K1960" s="41">
        <v>11</v>
      </c>
      <c r="L1960" s="41">
        <v>8</v>
      </c>
      <c r="M1960" s="41">
        <v>4</v>
      </c>
      <c r="N1960" s="41">
        <v>1</v>
      </c>
      <c r="O1960" s="41">
        <v>0</v>
      </c>
      <c r="P1960" s="41">
        <v>0</v>
      </c>
      <c r="Q1960" s="41">
        <v>0</v>
      </c>
      <c r="R1960" s="41">
        <v>0</v>
      </c>
      <c r="S1960">
        <v>0</v>
      </c>
      <c r="T1960" s="41">
        <v>2</v>
      </c>
      <c r="U1960" s="41">
        <v>632</v>
      </c>
      <c r="V1960" s="41">
        <v>385</v>
      </c>
      <c r="W1960" s="41">
        <v>231</v>
      </c>
      <c r="X1960" s="41">
        <v>128</v>
      </c>
      <c r="Y1960" s="41">
        <v>58</v>
      </c>
      <c r="Z1960" s="41">
        <v>24</v>
      </c>
      <c r="AA1960" s="41">
        <v>13</v>
      </c>
      <c r="AB1960" s="41">
        <v>5</v>
      </c>
      <c r="AC1960" s="41">
        <v>1</v>
      </c>
      <c r="AD1960" s="41">
        <v>0</v>
      </c>
      <c r="AE1960" s="41">
        <v>0</v>
      </c>
      <c r="AF1960" s="41">
        <v>0</v>
      </c>
      <c r="AG1960" s="41">
        <v>0</v>
      </c>
      <c r="AH1960" s="41">
        <v>0</v>
      </c>
      <c r="AI1960" s="23">
        <v>36.549999999999997</v>
      </c>
    </row>
    <row r="1961" spans="1:35">
      <c r="A1961">
        <v>71600</v>
      </c>
      <c r="B1961" s="41">
        <v>115</v>
      </c>
      <c r="C1961" s="41">
        <v>13</v>
      </c>
      <c r="D1961" s="19">
        <v>116.196</v>
      </c>
      <c r="E1961" s="23">
        <v>6.5</v>
      </c>
      <c r="F1961" s="41">
        <v>463</v>
      </c>
      <c r="G1961" s="41">
        <v>290</v>
      </c>
      <c r="H1961" s="41">
        <v>220</v>
      </c>
      <c r="I1961" s="41">
        <v>125</v>
      </c>
      <c r="J1961" s="41">
        <v>66</v>
      </c>
      <c r="K1961" s="41">
        <v>37</v>
      </c>
      <c r="L1961" s="41">
        <v>7</v>
      </c>
      <c r="M1961" s="41">
        <v>1</v>
      </c>
      <c r="N1961" s="41">
        <v>1</v>
      </c>
      <c r="O1961" s="41">
        <v>1</v>
      </c>
      <c r="P1961" s="41">
        <v>1</v>
      </c>
      <c r="Q1961" s="41">
        <v>0</v>
      </c>
      <c r="R1961" s="41">
        <v>0</v>
      </c>
      <c r="S1961">
        <v>0</v>
      </c>
      <c r="T1961" s="41">
        <v>2</v>
      </c>
      <c r="U1961" s="41">
        <v>1212</v>
      </c>
      <c r="V1961" s="41">
        <v>749</v>
      </c>
      <c r="W1961" s="41">
        <v>459</v>
      </c>
      <c r="X1961" s="41">
        <v>239</v>
      </c>
      <c r="Y1961" s="41">
        <v>114</v>
      </c>
      <c r="Z1961" s="41">
        <v>48</v>
      </c>
      <c r="AA1961" s="41">
        <v>11</v>
      </c>
      <c r="AB1961" s="41">
        <v>4</v>
      </c>
      <c r="AC1961" s="41">
        <v>3</v>
      </c>
      <c r="AD1961" s="41">
        <v>2</v>
      </c>
      <c r="AE1961" s="41">
        <v>1</v>
      </c>
      <c r="AF1961" s="41">
        <v>0</v>
      </c>
      <c r="AG1961" s="41">
        <v>0</v>
      </c>
      <c r="AH1961" s="41">
        <v>0</v>
      </c>
      <c r="AI1961" s="23">
        <v>37.869999999999997</v>
      </c>
    </row>
    <row r="1962" spans="1:35">
      <c r="A1962">
        <v>71600</v>
      </c>
      <c r="B1962" s="41">
        <v>115</v>
      </c>
      <c r="C1962" s="41">
        <v>14</v>
      </c>
      <c r="D1962" s="19">
        <v>116.261</v>
      </c>
      <c r="E1962" s="23">
        <v>5</v>
      </c>
      <c r="F1962" s="41">
        <v>209</v>
      </c>
      <c r="G1962" s="41">
        <v>135</v>
      </c>
      <c r="H1962" s="41">
        <v>99</v>
      </c>
      <c r="I1962" s="41">
        <v>53</v>
      </c>
      <c r="J1962" s="41">
        <v>42</v>
      </c>
      <c r="K1962" s="41">
        <v>15</v>
      </c>
      <c r="L1962" s="41">
        <v>15</v>
      </c>
      <c r="M1962" s="41">
        <v>9</v>
      </c>
      <c r="N1962" s="41">
        <v>3</v>
      </c>
      <c r="O1962" s="41">
        <v>1</v>
      </c>
      <c r="P1962" s="41">
        <v>1</v>
      </c>
      <c r="Q1962" s="41">
        <v>0</v>
      </c>
      <c r="R1962" s="41">
        <v>0</v>
      </c>
      <c r="S1962">
        <v>0</v>
      </c>
      <c r="T1962" s="41">
        <v>2</v>
      </c>
      <c r="U1962" s="41">
        <v>582</v>
      </c>
      <c r="V1962" s="41">
        <v>373</v>
      </c>
      <c r="W1962" s="41">
        <v>238</v>
      </c>
      <c r="X1962" s="41">
        <v>139</v>
      </c>
      <c r="Y1962" s="41">
        <v>86</v>
      </c>
      <c r="Z1962" s="41">
        <v>44</v>
      </c>
      <c r="AA1962" s="41">
        <v>29</v>
      </c>
      <c r="AB1962" s="41">
        <v>14</v>
      </c>
      <c r="AC1962" s="41">
        <v>5</v>
      </c>
      <c r="AD1962" s="41">
        <v>2</v>
      </c>
      <c r="AE1962" s="41">
        <v>1</v>
      </c>
      <c r="AF1962" s="41">
        <v>0</v>
      </c>
      <c r="AG1962" s="41">
        <v>0</v>
      </c>
      <c r="AH1962" s="41">
        <v>0</v>
      </c>
      <c r="AI1962" s="23">
        <v>40.89</v>
      </c>
    </row>
    <row r="1963" spans="1:35">
      <c r="A1963">
        <v>71600</v>
      </c>
      <c r="B1963" s="41">
        <v>115</v>
      </c>
      <c r="C1963" s="41">
        <v>15</v>
      </c>
      <c r="D1963" s="19">
        <v>116.31100000000001</v>
      </c>
      <c r="E1963" s="23">
        <v>5</v>
      </c>
      <c r="F1963" s="41">
        <v>269</v>
      </c>
      <c r="G1963" s="41">
        <v>164</v>
      </c>
      <c r="H1963" s="41">
        <v>116</v>
      </c>
      <c r="I1963" s="41">
        <v>71</v>
      </c>
      <c r="J1963" s="41">
        <v>28</v>
      </c>
      <c r="K1963" s="41">
        <v>30</v>
      </c>
      <c r="L1963" s="41">
        <v>16</v>
      </c>
      <c r="M1963" s="41">
        <v>4</v>
      </c>
      <c r="N1963" s="41">
        <v>2</v>
      </c>
      <c r="O1963" s="41">
        <v>2</v>
      </c>
      <c r="P1963" s="41">
        <v>1</v>
      </c>
      <c r="Q1963" s="41">
        <v>1</v>
      </c>
      <c r="R1963" s="41">
        <v>0</v>
      </c>
      <c r="S1963">
        <v>0</v>
      </c>
      <c r="T1963" s="41">
        <v>2</v>
      </c>
      <c r="U1963" s="41">
        <v>704</v>
      </c>
      <c r="V1963" s="41">
        <v>435</v>
      </c>
      <c r="W1963" s="41">
        <v>271</v>
      </c>
      <c r="X1963" s="41">
        <v>155</v>
      </c>
      <c r="Y1963" s="41">
        <v>84</v>
      </c>
      <c r="Z1963" s="41">
        <v>56</v>
      </c>
      <c r="AA1963" s="41">
        <v>26</v>
      </c>
      <c r="AB1963" s="41">
        <v>10</v>
      </c>
      <c r="AC1963" s="41">
        <v>6</v>
      </c>
      <c r="AD1963" s="41">
        <v>4</v>
      </c>
      <c r="AE1963" s="41">
        <v>2</v>
      </c>
      <c r="AF1963" s="41">
        <v>1</v>
      </c>
      <c r="AG1963" s="41">
        <v>0</v>
      </c>
      <c r="AH1963" s="41">
        <v>0</v>
      </c>
      <c r="AI1963" s="23">
        <v>38.49</v>
      </c>
    </row>
    <row r="1964" spans="1:35">
      <c r="A1964">
        <v>71600</v>
      </c>
      <c r="B1964" s="41">
        <v>115</v>
      </c>
      <c r="C1964" s="41">
        <v>16</v>
      </c>
      <c r="D1964" s="19">
        <v>116.361</v>
      </c>
      <c r="E1964" s="23">
        <v>5</v>
      </c>
      <c r="F1964" s="41">
        <v>174</v>
      </c>
      <c r="G1964" s="41">
        <v>112</v>
      </c>
      <c r="H1964" s="41">
        <v>83</v>
      </c>
      <c r="I1964" s="41">
        <v>43</v>
      </c>
      <c r="J1964" s="41">
        <v>32</v>
      </c>
      <c r="K1964" s="41">
        <v>19</v>
      </c>
      <c r="L1964" s="41">
        <v>16</v>
      </c>
      <c r="M1964" s="41">
        <v>8</v>
      </c>
      <c r="N1964" s="41">
        <v>3</v>
      </c>
      <c r="O1964" s="41">
        <v>2</v>
      </c>
      <c r="P1964" s="41">
        <v>1</v>
      </c>
      <c r="Q1964" s="41">
        <v>0</v>
      </c>
      <c r="R1964" s="41">
        <v>0</v>
      </c>
      <c r="S1964">
        <v>0</v>
      </c>
      <c r="T1964" s="41">
        <v>2</v>
      </c>
      <c r="U1964" s="41">
        <v>493</v>
      </c>
      <c r="V1964" s="41">
        <v>319</v>
      </c>
      <c r="W1964" s="41">
        <v>207</v>
      </c>
      <c r="X1964" s="41">
        <v>124</v>
      </c>
      <c r="Y1964" s="41">
        <v>81</v>
      </c>
      <c r="Z1964" s="41">
        <v>49</v>
      </c>
      <c r="AA1964" s="41">
        <v>30</v>
      </c>
      <c r="AB1964" s="41">
        <v>14</v>
      </c>
      <c r="AC1964" s="41">
        <v>6</v>
      </c>
      <c r="AD1964" s="41">
        <v>3</v>
      </c>
      <c r="AE1964" s="41">
        <v>1</v>
      </c>
      <c r="AF1964" s="41">
        <v>0</v>
      </c>
      <c r="AG1964" s="41">
        <v>0</v>
      </c>
      <c r="AH1964" s="41">
        <v>0</v>
      </c>
      <c r="AI1964" s="23">
        <v>41.99</v>
      </c>
    </row>
    <row r="1965" spans="1:35">
      <c r="A1965">
        <v>71600</v>
      </c>
      <c r="B1965" s="41">
        <v>115</v>
      </c>
      <c r="C1965" s="41">
        <v>17</v>
      </c>
      <c r="D1965" s="19">
        <v>116.411</v>
      </c>
      <c r="E1965" s="23">
        <v>5</v>
      </c>
      <c r="F1965" s="41">
        <v>134</v>
      </c>
      <c r="G1965" s="41">
        <v>62</v>
      </c>
      <c r="H1965" s="41">
        <v>43</v>
      </c>
      <c r="I1965" s="41">
        <v>36</v>
      </c>
      <c r="J1965" s="41">
        <v>13</v>
      </c>
      <c r="K1965" s="41">
        <v>10</v>
      </c>
      <c r="L1965" s="41">
        <v>3</v>
      </c>
      <c r="M1965" s="41">
        <v>5</v>
      </c>
      <c r="N1965" s="41">
        <v>4</v>
      </c>
      <c r="O1965" s="41">
        <v>0</v>
      </c>
      <c r="P1965" s="41">
        <v>0</v>
      </c>
      <c r="Q1965" s="41">
        <v>1</v>
      </c>
      <c r="R1965" s="41">
        <v>0</v>
      </c>
      <c r="S1965">
        <v>0</v>
      </c>
      <c r="T1965" s="41">
        <v>2</v>
      </c>
      <c r="U1965" s="41">
        <v>311</v>
      </c>
      <c r="V1965" s="41">
        <v>177</v>
      </c>
      <c r="W1965" s="41">
        <v>115</v>
      </c>
      <c r="X1965" s="41">
        <v>72</v>
      </c>
      <c r="Y1965" s="41">
        <v>36</v>
      </c>
      <c r="Z1965" s="41">
        <v>23</v>
      </c>
      <c r="AA1965" s="41">
        <v>13</v>
      </c>
      <c r="AB1965" s="41">
        <v>10</v>
      </c>
      <c r="AC1965" s="41">
        <v>5</v>
      </c>
      <c r="AD1965" s="41">
        <v>1</v>
      </c>
      <c r="AE1965" s="41">
        <v>1</v>
      </c>
      <c r="AF1965" s="41">
        <v>1</v>
      </c>
      <c r="AG1965" s="41">
        <v>0</v>
      </c>
      <c r="AH1965" s="41">
        <v>0</v>
      </c>
      <c r="AI1965" s="23">
        <v>36.979999999999997</v>
      </c>
    </row>
    <row r="1966" spans="1:35">
      <c r="A1966">
        <v>71600</v>
      </c>
      <c r="B1966" s="41">
        <v>115</v>
      </c>
      <c r="C1966" s="41">
        <v>18</v>
      </c>
      <c r="D1966" s="19">
        <v>116.461</v>
      </c>
      <c r="E1966" s="23">
        <v>5</v>
      </c>
      <c r="F1966" s="41">
        <v>456</v>
      </c>
      <c r="G1966" s="41">
        <v>240</v>
      </c>
      <c r="H1966" s="41">
        <v>127</v>
      </c>
      <c r="I1966" s="41">
        <v>71</v>
      </c>
      <c r="J1966" s="41">
        <v>41</v>
      </c>
      <c r="K1966" s="41">
        <v>7</v>
      </c>
      <c r="L1966" s="41">
        <v>9</v>
      </c>
      <c r="M1966" s="41">
        <v>4</v>
      </c>
      <c r="N1966" s="41">
        <v>2</v>
      </c>
      <c r="O1966" s="41">
        <v>1</v>
      </c>
      <c r="P1966" s="41">
        <v>0</v>
      </c>
      <c r="Q1966" s="41">
        <v>1</v>
      </c>
      <c r="R1966" s="41">
        <v>0</v>
      </c>
      <c r="S1966">
        <v>0</v>
      </c>
      <c r="T1966" s="41">
        <v>2</v>
      </c>
      <c r="U1966" s="41">
        <v>959</v>
      </c>
      <c r="V1966" s="41">
        <v>503</v>
      </c>
      <c r="W1966" s="41">
        <v>263</v>
      </c>
      <c r="X1966" s="41">
        <v>136</v>
      </c>
      <c r="Y1966" s="41">
        <v>65</v>
      </c>
      <c r="Z1966" s="41">
        <v>24</v>
      </c>
      <c r="AA1966" s="41">
        <v>17</v>
      </c>
      <c r="AB1966" s="41">
        <v>8</v>
      </c>
      <c r="AC1966" s="41">
        <v>4</v>
      </c>
      <c r="AD1966" s="41">
        <v>2</v>
      </c>
      <c r="AE1966" s="41">
        <v>1</v>
      </c>
      <c r="AF1966" s="41">
        <v>1</v>
      </c>
      <c r="AG1966" s="41">
        <v>0</v>
      </c>
      <c r="AH1966" s="41">
        <v>0</v>
      </c>
      <c r="AI1966" s="23">
        <v>27.42</v>
      </c>
    </row>
    <row r="1967" spans="1:35">
      <c r="A1967">
        <v>71600</v>
      </c>
      <c r="B1967" s="41">
        <v>115</v>
      </c>
      <c r="C1967" s="41">
        <v>19</v>
      </c>
      <c r="D1967" s="19">
        <v>116.511</v>
      </c>
      <c r="E1967" s="23">
        <v>7</v>
      </c>
      <c r="F1967" s="41">
        <v>1441</v>
      </c>
      <c r="G1967" s="41">
        <v>1033</v>
      </c>
      <c r="H1967" s="41">
        <v>781</v>
      </c>
      <c r="I1967" s="41">
        <v>485</v>
      </c>
      <c r="J1967" s="41">
        <v>327</v>
      </c>
      <c r="K1967" s="41">
        <v>159</v>
      </c>
      <c r="L1967" s="41">
        <v>103</v>
      </c>
      <c r="M1967" s="41">
        <v>59</v>
      </c>
      <c r="N1967" s="41">
        <v>26</v>
      </c>
      <c r="O1967" s="41">
        <v>17</v>
      </c>
      <c r="P1967" s="41">
        <v>7</v>
      </c>
      <c r="Q1967" s="41">
        <v>7</v>
      </c>
      <c r="R1967" s="41">
        <v>1</v>
      </c>
      <c r="S1967">
        <v>0</v>
      </c>
      <c r="T1967" s="41">
        <v>2</v>
      </c>
      <c r="U1967" s="41">
        <v>4446</v>
      </c>
      <c r="V1967" s="41">
        <v>3005</v>
      </c>
      <c r="W1967" s="41">
        <v>1972</v>
      </c>
      <c r="X1967" s="41">
        <v>1191</v>
      </c>
      <c r="Y1967" s="41">
        <v>706</v>
      </c>
      <c r="Z1967" s="41">
        <v>379</v>
      </c>
      <c r="AA1967" s="41">
        <v>220</v>
      </c>
      <c r="AB1967" s="41">
        <v>117</v>
      </c>
      <c r="AC1967" s="41">
        <v>58</v>
      </c>
      <c r="AD1967" s="41">
        <v>32</v>
      </c>
      <c r="AE1967" s="41">
        <v>15</v>
      </c>
      <c r="AF1967" s="41">
        <v>8</v>
      </c>
      <c r="AG1967" s="41">
        <v>1</v>
      </c>
      <c r="AH1967" s="41">
        <v>0</v>
      </c>
      <c r="AI1967" s="23">
        <v>44.35</v>
      </c>
    </row>
    <row r="1968" spans="1:35">
      <c r="A1968">
        <v>71600</v>
      </c>
      <c r="B1968" s="41">
        <v>116</v>
      </c>
      <c r="C1968" s="41">
        <v>1</v>
      </c>
      <c r="D1968" s="19">
        <v>116.581</v>
      </c>
      <c r="E1968" s="23">
        <v>5</v>
      </c>
      <c r="F1968" s="41">
        <v>363</v>
      </c>
      <c r="G1968" s="41">
        <v>190</v>
      </c>
      <c r="H1968" s="41">
        <v>128</v>
      </c>
      <c r="I1968" s="41">
        <v>99</v>
      </c>
      <c r="J1968" s="41">
        <v>55</v>
      </c>
      <c r="K1968" s="41">
        <v>18</v>
      </c>
      <c r="L1968" s="41">
        <v>9</v>
      </c>
      <c r="M1968" s="41">
        <v>10</v>
      </c>
      <c r="N1968" s="41">
        <v>2</v>
      </c>
      <c r="O1968" s="41">
        <v>1</v>
      </c>
      <c r="P1968" s="41">
        <v>0</v>
      </c>
      <c r="Q1968" s="41">
        <v>0</v>
      </c>
      <c r="R1968" s="41">
        <v>0</v>
      </c>
      <c r="S1968">
        <v>0</v>
      </c>
      <c r="T1968" s="41">
        <v>2</v>
      </c>
      <c r="U1968" s="41">
        <v>875</v>
      </c>
      <c r="V1968" s="41">
        <v>512</v>
      </c>
      <c r="W1968" s="41">
        <v>322</v>
      </c>
      <c r="X1968" s="41">
        <v>194</v>
      </c>
      <c r="Y1968" s="41">
        <v>95</v>
      </c>
      <c r="Z1968" s="41">
        <v>40</v>
      </c>
      <c r="AA1968" s="41">
        <v>22</v>
      </c>
      <c r="AB1968" s="41">
        <v>13</v>
      </c>
      <c r="AC1968" s="41">
        <v>3</v>
      </c>
      <c r="AD1968" s="41">
        <v>1</v>
      </c>
      <c r="AE1968" s="41">
        <v>0</v>
      </c>
      <c r="AF1968" s="41">
        <v>0</v>
      </c>
      <c r="AG1968" s="41">
        <v>0</v>
      </c>
      <c r="AH1968" s="41">
        <v>0</v>
      </c>
      <c r="AI1968" s="23">
        <v>36.799999999999997</v>
      </c>
    </row>
    <row r="1969" spans="1:35">
      <c r="A1969">
        <v>71600</v>
      </c>
      <c r="B1969" s="41">
        <v>116</v>
      </c>
      <c r="C1969" s="41">
        <v>2</v>
      </c>
      <c r="D1969" s="19">
        <v>116.631</v>
      </c>
      <c r="E1969" s="23">
        <v>5</v>
      </c>
      <c r="F1969" s="41">
        <v>1291</v>
      </c>
      <c r="G1969" s="41">
        <v>761</v>
      </c>
      <c r="H1969" s="41">
        <v>461</v>
      </c>
      <c r="I1969" s="41">
        <v>201</v>
      </c>
      <c r="J1969" s="41">
        <v>73</v>
      </c>
      <c r="K1969" s="41">
        <v>52</v>
      </c>
      <c r="L1969" s="41">
        <v>24</v>
      </c>
      <c r="M1969" s="41">
        <v>5</v>
      </c>
      <c r="N1969" s="41">
        <v>0</v>
      </c>
      <c r="O1969" s="41">
        <v>0</v>
      </c>
      <c r="P1969" s="41">
        <v>0</v>
      </c>
      <c r="Q1969" s="41">
        <v>0</v>
      </c>
      <c r="R1969" s="41">
        <v>0</v>
      </c>
      <c r="S1969">
        <v>0</v>
      </c>
      <c r="T1969" s="41">
        <v>2</v>
      </c>
      <c r="U1969" s="41">
        <v>2868</v>
      </c>
      <c r="V1969" s="41">
        <v>1577</v>
      </c>
      <c r="W1969" s="41">
        <v>816</v>
      </c>
      <c r="X1969" s="41">
        <v>355</v>
      </c>
      <c r="Y1969" s="41">
        <v>154</v>
      </c>
      <c r="Z1969" s="41">
        <v>81</v>
      </c>
      <c r="AA1969" s="41">
        <v>29</v>
      </c>
      <c r="AB1969" s="41">
        <v>5</v>
      </c>
      <c r="AC1969" s="41">
        <v>0</v>
      </c>
      <c r="AD1969" s="41">
        <v>0</v>
      </c>
      <c r="AE1969" s="41">
        <v>0</v>
      </c>
      <c r="AF1969" s="41">
        <v>0</v>
      </c>
      <c r="AG1969" s="41">
        <v>0</v>
      </c>
      <c r="AH1969" s="41">
        <v>0</v>
      </c>
      <c r="AI1969" s="23">
        <v>28.45</v>
      </c>
    </row>
    <row r="1970" spans="1:35">
      <c r="A1970">
        <v>71600</v>
      </c>
      <c r="B1970" s="41">
        <v>116</v>
      </c>
      <c r="C1970" s="41">
        <v>3</v>
      </c>
      <c r="D1970" s="19">
        <v>116.681</v>
      </c>
      <c r="E1970" s="23">
        <v>5</v>
      </c>
      <c r="F1970" s="41">
        <v>194</v>
      </c>
      <c r="G1970" s="41">
        <v>121</v>
      </c>
      <c r="H1970" s="41">
        <v>64</v>
      </c>
      <c r="I1970" s="41">
        <v>58</v>
      </c>
      <c r="J1970" s="41">
        <v>26</v>
      </c>
      <c r="K1970" s="41">
        <v>20</v>
      </c>
      <c r="L1970" s="41">
        <v>8</v>
      </c>
      <c r="M1970" s="41">
        <v>1</v>
      </c>
      <c r="N1970" s="41">
        <v>1</v>
      </c>
      <c r="O1970" s="41">
        <v>0</v>
      </c>
      <c r="P1970" s="41">
        <v>0</v>
      </c>
      <c r="Q1970" s="41">
        <v>0</v>
      </c>
      <c r="R1970" s="41">
        <v>0</v>
      </c>
      <c r="S1970">
        <v>0</v>
      </c>
      <c r="T1970" s="41">
        <v>2</v>
      </c>
      <c r="U1970" s="41">
        <v>493</v>
      </c>
      <c r="V1970" s="41">
        <v>299</v>
      </c>
      <c r="W1970" s="41">
        <v>178</v>
      </c>
      <c r="X1970" s="41">
        <v>114</v>
      </c>
      <c r="Y1970" s="41">
        <v>56</v>
      </c>
      <c r="Z1970" s="41">
        <v>30</v>
      </c>
      <c r="AA1970" s="41">
        <v>10</v>
      </c>
      <c r="AB1970" s="41">
        <v>2</v>
      </c>
      <c r="AC1970" s="41">
        <v>1</v>
      </c>
      <c r="AD1970" s="41">
        <v>0</v>
      </c>
      <c r="AE1970" s="41">
        <v>0</v>
      </c>
      <c r="AF1970" s="41">
        <v>0</v>
      </c>
      <c r="AG1970" s="41">
        <v>0</v>
      </c>
      <c r="AH1970" s="41">
        <v>0</v>
      </c>
      <c r="AI1970" s="23">
        <v>36.11</v>
      </c>
    </row>
    <row r="1971" spans="1:35">
      <c r="A1971">
        <v>71600</v>
      </c>
      <c r="B1971" s="41">
        <v>116</v>
      </c>
      <c r="C1971" s="41">
        <v>4</v>
      </c>
      <c r="D1971" s="19">
        <v>116.73099999999999</v>
      </c>
      <c r="E1971" s="23">
        <v>5</v>
      </c>
      <c r="F1971" s="41">
        <v>719</v>
      </c>
      <c r="G1971" s="41">
        <v>326</v>
      </c>
      <c r="H1971" s="41">
        <v>144</v>
      </c>
      <c r="I1971" s="41">
        <v>54</v>
      </c>
      <c r="J1971" s="41">
        <v>23</v>
      </c>
      <c r="K1971" s="41">
        <v>6</v>
      </c>
      <c r="L1971" s="41">
        <v>1</v>
      </c>
      <c r="M1971" s="41">
        <v>3</v>
      </c>
      <c r="N1971" s="41">
        <v>1</v>
      </c>
      <c r="O1971" s="41">
        <v>0</v>
      </c>
      <c r="P1971" s="41">
        <v>0</v>
      </c>
      <c r="Q1971" s="41">
        <v>0</v>
      </c>
      <c r="R1971" s="41">
        <v>0</v>
      </c>
      <c r="S1971">
        <v>0</v>
      </c>
      <c r="T1971" s="41">
        <v>2</v>
      </c>
      <c r="U1971" s="41">
        <v>1277</v>
      </c>
      <c r="V1971" s="41">
        <v>558</v>
      </c>
      <c r="W1971" s="41">
        <v>232</v>
      </c>
      <c r="X1971" s="41">
        <v>88</v>
      </c>
      <c r="Y1971" s="41">
        <v>34</v>
      </c>
      <c r="Z1971" s="41">
        <v>11</v>
      </c>
      <c r="AA1971" s="41">
        <v>5</v>
      </c>
      <c r="AB1971" s="41">
        <v>4</v>
      </c>
      <c r="AC1971" s="41">
        <v>1</v>
      </c>
      <c r="AD1971" s="41">
        <v>0</v>
      </c>
      <c r="AE1971" s="41">
        <v>0</v>
      </c>
      <c r="AF1971" s="41">
        <v>0</v>
      </c>
      <c r="AG1971" s="41">
        <v>0</v>
      </c>
      <c r="AH1971" s="41">
        <v>0</v>
      </c>
      <c r="AI1971" s="23">
        <v>18.170000000000002</v>
      </c>
    </row>
    <row r="1972" spans="1:35">
      <c r="A1972">
        <v>71600</v>
      </c>
      <c r="B1972" s="41">
        <v>116</v>
      </c>
      <c r="C1972" s="41">
        <v>5</v>
      </c>
      <c r="D1972" s="19">
        <v>116.78100000000001</v>
      </c>
      <c r="E1972" s="23">
        <v>5</v>
      </c>
      <c r="F1972" s="41">
        <v>246</v>
      </c>
      <c r="G1972" s="41">
        <v>137</v>
      </c>
      <c r="H1972" s="41">
        <v>86</v>
      </c>
      <c r="I1972" s="41">
        <v>26</v>
      </c>
      <c r="J1972" s="41">
        <v>30</v>
      </c>
      <c r="K1972" s="41">
        <v>14</v>
      </c>
      <c r="L1972" s="41">
        <v>4</v>
      </c>
      <c r="M1972" s="41">
        <v>6</v>
      </c>
      <c r="N1972" s="41">
        <v>1</v>
      </c>
      <c r="O1972" s="41">
        <v>0</v>
      </c>
      <c r="P1972" s="41">
        <v>1</v>
      </c>
      <c r="Q1972" s="41">
        <v>0</v>
      </c>
      <c r="R1972" s="41">
        <v>0</v>
      </c>
      <c r="S1972">
        <v>0</v>
      </c>
      <c r="T1972" s="41">
        <v>2</v>
      </c>
      <c r="U1972" s="41">
        <v>551</v>
      </c>
      <c r="V1972" s="41">
        <v>305</v>
      </c>
      <c r="W1972" s="41">
        <v>168</v>
      </c>
      <c r="X1972" s="41">
        <v>82</v>
      </c>
      <c r="Y1972" s="41">
        <v>56</v>
      </c>
      <c r="Z1972" s="41">
        <v>26</v>
      </c>
      <c r="AA1972" s="41">
        <v>12</v>
      </c>
      <c r="AB1972" s="41">
        <v>8</v>
      </c>
      <c r="AC1972" s="41">
        <v>2</v>
      </c>
      <c r="AD1972" s="41">
        <v>1</v>
      </c>
      <c r="AE1972" s="41">
        <v>1</v>
      </c>
      <c r="AF1972" s="41">
        <v>0</v>
      </c>
      <c r="AG1972" s="41">
        <v>0</v>
      </c>
      <c r="AH1972" s="41">
        <v>0</v>
      </c>
      <c r="AI1972" s="23">
        <v>30.49</v>
      </c>
    </row>
    <row r="1973" spans="1:35">
      <c r="A1973">
        <v>71600</v>
      </c>
      <c r="B1973" s="41">
        <v>116</v>
      </c>
      <c r="C1973" s="41">
        <v>6</v>
      </c>
      <c r="D1973" s="19">
        <v>116.831</v>
      </c>
      <c r="E1973" s="23">
        <v>5</v>
      </c>
      <c r="F1973" s="41">
        <v>309</v>
      </c>
      <c r="G1973" s="41">
        <v>187</v>
      </c>
      <c r="H1973" s="41">
        <v>142</v>
      </c>
      <c r="I1973" s="41">
        <v>85</v>
      </c>
      <c r="J1973" s="41">
        <v>48</v>
      </c>
      <c r="K1973" s="41">
        <v>26</v>
      </c>
      <c r="L1973" s="41">
        <v>22</v>
      </c>
      <c r="M1973" s="41">
        <v>3</v>
      </c>
      <c r="N1973" s="41">
        <v>7</v>
      </c>
      <c r="O1973" s="41">
        <v>4</v>
      </c>
      <c r="P1973" s="41">
        <v>0</v>
      </c>
      <c r="Q1973" s="41">
        <v>0</v>
      </c>
      <c r="R1973" s="41">
        <v>0</v>
      </c>
      <c r="S1973">
        <v>0</v>
      </c>
      <c r="T1973" s="41">
        <v>2</v>
      </c>
      <c r="U1973" s="41">
        <v>833</v>
      </c>
      <c r="V1973" s="41">
        <v>524</v>
      </c>
      <c r="W1973" s="41">
        <v>337</v>
      </c>
      <c r="X1973" s="41">
        <v>195</v>
      </c>
      <c r="Y1973" s="41">
        <v>110</v>
      </c>
      <c r="Z1973" s="41">
        <v>62</v>
      </c>
      <c r="AA1973" s="41">
        <v>36</v>
      </c>
      <c r="AB1973" s="41">
        <v>14</v>
      </c>
      <c r="AC1973" s="41">
        <v>11</v>
      </c>
      <c r="AD1973" s="41">
        <v>4</v>
      </c>
      <c r="AE1973" s="41">
        <v>0</v>
      </c>
      <c r="AF1973" s="41">
        <v>0</v>
      </c>
      <c r="AG1973" s="41">
        <v>0</v>
      </c>
      <c r="AH1973" s="41">
        <v>0</v>
      </c>
      <c r="AI1973" s="23">
        <v>40.46</v>
      </c>
    </row>
    <row r="1974" spans="1:35">
      <c r="A1974">
        <v>71600</v>
      </c>
      <c r="B1974" s="41">
        <v>116</v>
      </c>
      <c r="C1974" s="41">
        <v>7</v>
      </c>
      <c r="D1974" s="19">
        <v>116.881</v>
      </c>
      <c r="E1974" s="23">
        <v>5</v>
      </c>
      <c r="F1974" s="41">
        <v>261</v>
      </c>
      <c r="G1974" s="41">
        <v>229</v>
      </c>
      <c r="H1974" s="41">
        <v>191</v>
      </c>
      <c r="I1974" s="41">
        <v>141</v>
      </c>
      <c r="J1974" s="41">
        <v>91</v>
      </c>
      <c r="K1974" s="41">
        <v>32</v>
      </c>
      <c r="L1974" s="41">
        <v>25</v>
      </c>
      <c r="M1974" s="41">
        <v>6</v>
      </c>
      <c r="N1974" s="41">
        <v>2</v>
      </c>
      <c r="O1974" s="41">
        <v>1</v>
      </c>
      <c r="P1974" s="41">
        <v>1</v>
      </c>
      <c r="Q1974" s="41">
        <v>0</v>
      </c>
      <c r="R1974" s="41">
        <v>0</v>
      </c>
      <c r="S1974">
        <v>0</v>
      </c>
      <c r="T1974" s="41">
        <v>2</v>
      </c>
      <c r="U1974" s="41">
        <v>980</v>
      </c>
      <c r="V1974" s="41">
        <v>719</v>
      </c>
      <c r="W1974" s="41">
        <v>490</v>
      </c>
      <c r="X1974" s="41">
        <v>299</v>
      </c>
      <c r="Y1974" s="41">
        <v>158</v>
      </c>
      <c r="Z1974" s="41">
        <v>67</v>
      </c>
      <c r="AA1974" s="41">
        <v>35</v>
      </c>
      <c r="AB1974" s="41">
        <v>10</v>
      </c>
      <c r="AC1974" s="41">
        <v>4</v>
      </c>
      <c r="AD1974" s="41">
        <v>2</v>
      </c>
      <c r="AE1974" s="41">
        <v>1</v>
      </c>
      <c r="AF1974" s="41">
        <v>0</v>
      </c>
      <c r="AG1974" s="41">
        <v>0</v>
      </c>
      <c r="AH1974" s="41">
        <v>0</v>
      </c>
      <c r="AI1974" s="23">
        <v>50</v>
      </c>
    </row>
    <row r="1975" spans="1:35">
      <c r="A1975">
        <v>71600</v>
      </c>
      <c r="B1975" s="41">
        <v>116</v>
      </c>
      <c r="C1975" s="41">
        <v>8</v>
      </c>
      <c r="D1975" s="19">
        <v>116.931</v>
      </c>
      <c r="E1975" s="23">
        <v>5</v>
      </c>
      <c r="F1975" s="41">
        <v>180</v>
      </c>
      <c r="G1975" s="41">
        <v>133</v>
      </c>
      <c r="H1975" s="41">
        <v>76</v>
      </c>
      <c r="I1975" s="41">
        <v>50</v>
      </c>
      <c r="J1975" s="41">
        <v>24</v>
      </c>
      <c r="K1975" s="41">
        <v>9</v>
      </c>
      <c r="L1975" s="41">
        <v>7</v>
      </c>
      <c r="M1975" s="41">
        <v>8</v>
      </c>
      <c r="N1975" s="41">
        <v>1</v>
      </c>
      <c r="O1975" s="41">
        <v>0</v>
      </c>
      <c r="P1975" s="41">
        <v>0</v>
      </c>
      <c r="Q1975" s="41">
        <v>0</v>
      </c>
      <c r="R1975" s="41">
        <v>0</v>
      </c>
      <c r="S1975">
        <v>0</v>
      </c>
      <c r="T1975" s="41">
        <v>2</v>
      </c>
      <c r="U1975" s="41">
        <v>488</v>
      </c>
      <c r="V1975" s="41">
        <v>308</v>
      </c>
      <c r="W1975" s="41">
        <v>175</v>
      </c>
      <c r="X1975" s="41">
        <v>99</v>
      </c>
      <c r="Y1975" s="41">
        <v>49</v>
      </c>
      <c r="Z1975" s="41">
        <v>25</v>
      </c>
      <c r="AA1975" s="41">
        <v>16</v>
      </c>
      <c r="AB1975" s="41">
        <v>9</v>
      </c>
      <c r="AC1975" s="41">
        <v>1</v>
      </c>
      <c r="AD1975" s="41">
        <v>0</v>
      </c>
      <c r="AE1975" s="41">
        <v>0</v>
      </c>
      <c r="AF1975" s="41">
        <v>0</v>
      </c>
      <c r="AG1975" s="41">
        <v>0</v>
      </c>
      <c r="AH1975" s="41">
        <v>0</v>
      </c>
      <c r="AI1975" s="23">
        <v>35.86</v>
      </c>
    </row>
    <row r="1976" spans="1:35">
      <c r="A1976">
        <v>71600</v>
      </c>
      <c r="B1976" s="41">
        <v>116</v>
      </c>
      <c r="C1976" s="41">
        <v>9</v>
      </c>
      <c r="D1976" s="19">
        <v>116.98099999999999</v>
      </c>
      <c r="E1976" s="23">
        <v>5</v>
      </c>
      <c r="F1976" s="41">
        <v>192</v>
      </c>
      <c r="G1976" s="41">
        <v>141</v>
      </c>
      <c r="H1976" s="41">
        <v>120</v>
      </c>
      <c r="I1976" s="41">
        <v>71</v>
      </c>
      <c r="J1976" s="41">
        <v>51</v>
      </c>
      <c r="K1976" s="41">
        <v>25</v>
      </c>
      <c r="L1976" s="41">
        <v>19</v>
      </c>
      <c r="M1976" s="41">
        <v>9</v>
      </c>
      <c r="N1976" s="41">
        <v>1</v>
      </c>
      <c r="O1976" s="41">
        <v>1</v>
      </c>
      <c r="P1976" s="41">
        <v>1</v>
      </c>
      <c r="Q1976" s="41">
        <v>0</v>
      </c>
      <c r="R1976" s="41">
        <v>0</v>
      </c>
      <c r="S1976">
        <v>0</v>
      </c>
      <c r="T1976" s="41">
        <v>2</v>
      </c>
      <c r="U1976" s="41">
        <v>631</v>
      </c>
      <c r="V1976" s="41">
        <v>439</v>
      </c>
      <c r="W1976" s="41">
        <v>298</v>
      </c>
      <c r="X1976" s="41">
        <v>178</v>
      </c>
      <c r="Y1976" s="41">
        <v>107</v>
      </c>
      <c r="Z1976" s="41">
        <v>56</v>
      </c>
      <c r="AA1976" s="41">
        <v>31</v>
      </c>
      <c r="AB1976" s="41">
        <v>12</v>
      </c>
      <c r="AC1976" s="41">
        <v>3</v>
      </c>
      <c r="AD1976" s="41">
        <v>2</v>
      </c>
      <c r="AE1976" s="41">
        <v>1</v>
      </c>
      <c r="AF1976" s="41">
        <v>0</v>
      </c>
      <c r="AG1976" s="41">
        <v>0</v>
      </c>
      <c r="AH1976" s="41">
        <v>0</v>
      </c>
      <c r="AI1976" s="23">
        <v>47.23</v>
      </c>
    </row>
    <row r="1977" spans="1:35">
      <c r="A1977">
        <v>71600</v>
      </c>
      <c r="B1977" s="41">
        <v>116</v>
      </c>
      <c r="C1977" s="41">
        <v>10</v>
      </c>
      <c r="D1977" s="19">
        <v>117.03100000000001</v>
      </c>
      <c r="E1977" s="23">
        <v>5</v>
      </c>
      <c r="F1977" s="41">
        <v>141</v>
      </c>
      <c r="G1977" s="41">
        <v>62</v>
      </c>
      <c r="H1977" s="41">
        <v>57</v>
      </c>
      <c r="I1977" s="41">
        <v>28</v>
      </c>
      <c r="J1977" s="41">
        <v>19</v>
      </c>
      <c r="K1977" s="41">
        <v>6</v>
      </c>
      <c r="L1977" s="41">
        <v>6</v>
      </c>
      <c r="M1977" s="41">
        <v>2</v>
      </c>
      <c r="N1977" s="41">
        <v>1</v>
      </c>
      <c r="O1977" s="41">
        <v>0</v>
      </c>
      <c r="P1977" s="41">
        <v>0</v>
      </c>
      <c r="Q1977" s="41">
        <v>0</v>
      </c>
      <c r="R1977" s="41">
        <v>0</v>
      </c>
      <c r="S1977">
        <v>0</v>
      </c>
      <c r="T1977" s="41">
        <v>2</v>
      </c>
      <c r="U1977" s="41">
        <v>322</v>
      </c>
      <c r="V1977" s="41">
        <v>181</v>
      </c>
      <c r="W1977" s="41">
        <v>119</v>
      </c>
      <c r="X1977" s="41">
        <v>62</v>
      </c>
      <c r="Y1977" s="41">
        <v>34</v>
      </c>
      <c r="Z1977" s="41">
        <v>15</v>
      </c>
      <c r="AA1977" s="41">
        <v>9</v>
      </c>
      <c r="AB1977" s="41">
        <v>3</v>
      </c>
      <c r="AC1977" s="41">
        <v>1</v>
      </c>
      <c r="AD1977" s="41">
        <v>0</v>
      </c>
      <c r="AE1977" s="41">
        <v>0</v>
      </c>
      <c r="AF1977" s="41">
        <v>0</v>
      </c>
      <c r="AG1977" s="41">
        <v>0</v>
      </c>
      <c r="AH1977" s="41">
        <v>0</v>
      </c>
      <c r="AI1977" s="23">
        <v>36.96</v>
      </c>
    </row>
    <row r="1978" spans="1:35">
      <c r="A1978">
        <v>71600</v>
      </c>
      <c r="B1978" s="41">
        <v>116</v>
      </c>
      <c r="C1978" s="41">
        <v>11</v>
      </c>
      <c r="D1978" s="19">
        <v>117.081</v>
      </c>
      <c r="E1978" s="23">
        <v>5</v>
      </c>
      <c r="F1978" s="41">
        <v>148</v>
      </c>
      <c r="G1978" s="41">
        <v>88</v>
      </c>
      <c r="H1978" s="41">
        <v>62</v>
      </c>
      <c r="I1978" s="41">
        <v>36</v>
      </c>
      <c r="J1978" s="41">
        <v>17</v>
      </c>
      <c r="K1978" s="41">
        <v>5</v>
      </c>
      <c r="L1978" s="41">
        <v>3</v>
      </c>
      <c r="M1978" s="41">
        <v>0</v>
      </c>
      <c r="N1978" s="41">
        <v>1</v>
      </c>
      <c r="O1978" s="41">
        <v>0</v>
      </c>
      <c r="P1978" s="41">
        <v>0</v>
      </c>
      <c r="Q1978" s="41">
        <v>0</v>
      </c>
      <c r="R1978" s="41">
        <v>0</v>
      </c>
      <c r="S1978">
        <v>0</v>
      </c>
      <c r="T1978" s="41">
        <v>2</v>
      </c>
      <c r="U1978" s="41">
        <v>360</v>
      </c>
      <c r="V1978" s="41">
        <v>212</v>
      </c>
      <c r="W1978" s="41">
        <v>124</v>
      </c>
      <c r="X1978" s="41">
        <v>62</v>
      </c>
      <c r="Y1978" s="41">
        <v>26</v>
      </c>
      <c r="Z1978" s="41">
        <v>9</v>
      </c>
      <c r="AA1978" s="41">
        <v>4</v>
      </c>
      <c r="AB1978" s="41">
        <v>1</v>
      </c>
      <c r="AC1978" s="41">
        <v>1</v>
      </c>
      <c r="AD1978" s="41">
        <v>0</v>
      </c>
      <c r="AE1978" s="41">
        <v>0</v>
      </c>
      <c r="AF1978" s="41">
        <v>0</v>
      </c>
      <c r="AG1978" s="41">
        <v>0</v>
      </c>
      <c r="AH1978" s="41">
        <v>0</v>
      </c>
      <c r="AI1978" s="23">
        <v>34.44</v>
      </c>
    </row>
    <row r="1979" spans="1:35">
      <c r="A1979">
        <v>71600</v>
      </c>
      <c r="B1979" s="41">
        <v>116</v>
      </c>
      <c r="C1979" s="41">
        <v>12</v>
      </c>
      <c r="D1979" s="19">
        <v>117.131</v>
      </c>
      <c r="E1979" s="23">
        <v>5</v>
      </c>
      <c r="F1979" s="41">
        <v>146</v>
      </c>
      <c r="G1979" s="41">
        <v>85</v>
      </c>
      <c r="H1979" s="41">
        <v>57</v>
      </c>
      <c r="I1979" s="41">
        <v>38</v>
      </c>
      <c r="J1979" s="41">
        <v>20</v>
      </c>
      <c r="K1979" s="41">
        <v>9</v>
      </c>
      <c r="L1979" s="41">
        <v>0</v>
      </c>
      <c r="M1979" s="41">
        <v>3</v>
      </c>
      <c r="N1979" s="41">
        <v>0</v>
      </c>
      <c r="O1979" s="41">
        <v>0</v>
      </c>
      <c r="P1979" s="41">
        <v>0</v>
      </c>
      <c r="Q1979" s="41">
        <v>0</v>
      </c>
      <c r="R1979" s="41">
        <v>0</v>
      </c>
      <c r="S1979">
        <v>0</v>
      </c>
      <c r="T1979" s="41">
        <v>2</v>
      </c>
      <c r="U1979" s="41">
        <v>358</v>
      </c>
      <c r="V1979" s="41">
        <v>212</v>
      </c>
      <c r="W1979" s="41">
        <v>127</v>
      </c>
      <c r="X1979" s="41">
        <v>70</v>
      </c>
      <c r="Y1979" s="41">
        <v>32</v>
      </c>
      <c r="Z1979" s="41">
        <v>12</v>
      </c>
      <c r="AA1979" s="41">
        <v>3</v>
      </c>
      <c r="AB1979" s="41">
        <v>3</v>
      </c>
      <c r="AC1979" s="41">
        <v>0</v>
      </c>
      <c r="AD1979" s="41">
        <v>0</v>
      </c>
      <c r="AE1979" s="41">
        <v>0</v>
      </c>
      <c r="AF1979" s="41">
        <v>0</v>
      </c>
      <c r="AG1979" s="41">
        <v>0</v>
      </c>
      <c r="AH1979" s="41">
        <v>0</v>
      </c>
      <c r="AI1979" s="23">
        <v>35.47</v>
      </c>
    </row>
    <row r="1980" spans="1:35">
      <c r="A1980">
        <v>71600</v>
      </c>
      <c r="B1980" s="41">
        <v>116</v>
      </c>
      <c r="C1980" s="41">
        <v>13</v>
      </c>
      <c r="D1980" s="19">
        <v>117.181</v>
      </c>
      <c r="E1980" s="23">
        <v>5</v>
      </c>
      <c r="F1980" s="41">
        <v>281</v>
      </c>
      <c r="G1980" s="41">
        <v>222</v>
      </c>
      <c r="H1980" s="41">
        <v>150</v>
      </c>
      <c r="I1980" s="41">
        <v>117</v>
      </c>
      <c r="J1980" s="41">
        <v>72</v>
      </c>
      <c r="K1980" s="41">
        <v>31</v>
      </c>
      <c r="L1980" s="41">
        <v>17</v>
      </c>
      <c r="M1980" s="41">
        <v>11</v>
      </c>
      <c r="N1980" s="41">
        <v>6</v>
      </c>
      <c r="O1980" s="41">
        <v>3</v>
      </c>
      <c r="P1980" s="41">
        <v>0</v>
      </c>
      <c r="Q1980" s="41">
        <v>2</v>
      </c>
      <c r="R1980" s="41">
        <v>0</v>
      </c>
      <c r="S1980">
        <v>0</v>
      </c>
      <c r="T1980" s="41">
        <v>2</v>
      </c>
      <c r="U1980" s="41">
        <v>912</v>
      </c>
      <c r="V1980" s="41">
        <v>631</v>
      </c>
      <c r="W1980" s="41">
        <v>409</v>
      </c>
      <c r="X1980" s="41">
        <v>259</v>
      </c>
      <c r="Y1980" s="41">
        <v>142</v>
      </c>
      <c r="Z1980" s="41">
        <v>70</v>
      </c>
      <c r="AA1980" s="41">
        <v>39</v>
      </c>
      <c r="AB1980" s="41">
        <v>22</v>
      </c>
      <c r="AC1980" s="41">
        <v>11</v>
      </c>
      <c r="AD1980" s="41">
        <v>5</v>
      </c>
      <c r="AE1980" s="41">
        <v>2</v>
      </c>
      <c r="AF1980" s="41">
        <v>2</v>
      </c>
      <c r="AG1980" s="41">
        <v>0</v>
      </c>
      <c r="AH1980" s="41">
        <v>0</v>
      </c>
      <c r="AI1980" s="23">
        <v>44.85</v>
      </c>
    </row>
    <row r="1981" spans="1:35">
      <c r="A1981">
        <v>71600</v>
      </c>
      <c r="B1981" s="41">
        <v>116</v>
      </c>
      <c r="C1981" s="41">
        <v>14</v>
      </c>
      <c r="D1981" s="19">
        <v>117.23099999999999</v>
      </c>
      <c r="E1981" s="23">
        <v>5</v>
      </c>
      <c r="F1981" s="41">
        <v>163</v>
      </c>
      <c r="G1981" s="41">
        <v>108</v>
      </c>
      <c r="H1981" s="41">
        <v>103</v>
      </c>
      <c r="I1981" s="41">
        <v>65</v>
      </c>
      <c r="J1981" s="41">
        <v>34</v>
      </c>
      <c r="K1981" s="41">
        <v>14</v>
      </c>
      <c r="L1981" s="41">
        <v>5</v>
      </c>
      <c r="M1981" s="41">
        <v>9</v>
      </c>
      <c r="N1981" s="41">
        <v>2</v>
      </c>
      <c r="O1981" s="41">
        <v>0</v>
      </c>
      <c r="P1981" s="41">
        <v>1</v>
      </c>
      <c r="Q1981" s="41">
        <v>0</v>
      </c>
      <c r="R1981" s="41">
        <v>0</v>
      </c>
      <c r="S1981">
        <v>0</v>
      </c>
      <c r="T1981" s="41">
        <v>2</v>
      </c>
      <c r="U1981" s="41">
        <v>504</v>
      </c>
      <c r="V1981" s="41">
        <v>341</v>
      </c>
      <c r="W1981" s="41">
        <v>233</v>
      </c>
      <c r="X1981" s="41">
        <v>130</v>
      </c>
      <c r="Y1981" s="41">
        <v>65</v>
      </c>
      <c r="Z1981" s="41">
        <v>31</v>
      </c>
      <c r="AA1981" s="41">
        <v>17</v>
      </c>
      <c r="AB1981" s="41">
        <v>12</v>
      </c>
      <c r="AC1981" s="41">
        <v>3</v>
      </c>
      <c r="AD1981" s="41">
        <v>1</v>
      </c>
      <c r="AE1981" s="41">
        <v>1</v>
      </c>
      <c r="AF1981" s="41">
        <v>0</v>
      </c>
      <c r="AG1981" s="41">
        <v>0</v>
      </c>
      <c r="AH1981" s="41">
        <v>0</v>
      </c>
      <c r="AI1981" s="23">
        <v>46.23</v>
      </c>
    </row>
    <row r="1982" spans="1:35">
      <c r="A1982">
        <v>71600</v>
      </c>
      <c r="B1982" s="41">
        <v>116</v>
      </c>
      <c r="C1982" s="41">
        <v>15</v>
      </c>
      <c r="D1982" s="19">
        <v>117.28100000000001</v>
      </c>
      <c r="E1982" s="23">
        <v>5</v>
      </c>
      <c r="F1982" s="41">
        <v>235</v>
      </c>
      <c r="G1982" s="41">
        <v>165</v>
      </c>
      <c r="H1982" s="41">
        <v>128</v>
      </c>
      <c r="I1982" s="41">
        <v>105</v>
      </c>
      <c r="J1982" s="41">
        <v>59</v>
      </c>
      <c r="K1982" s="41">
        <v>26</v>
      </c>
      <c r="L1982" s="41">
        <v>14</v>
      </c>
      <c r="M1982" s="41">
        <v>8</v>
      </c>
      <c r="N1982" s="41">
        <v>3</v>
      </c>
      <c r="O1982" s="41">
        <v>1</v>
      </c>
      <c r="P1982" s="41">
        <v>0</v>
      </c>
      <c r="Q1982" s="41">
        <v>0</v>
      </c>
      <c r="R1982" s="41">
        <v>0</v>
      </c>
      <c r="S1982">
        <v>0</v>
      </c>
      <c r="T1982" s="41">
        <v>2</v>
      </c>
      <c r="U1982" s="41">
        <v>744</v>
      </c>
      <c r="V1982" s="41">
        <v>509</v>
      </c>
      <c r="W1982" s="41">
        <v>344</v>
      </c>
      <c r="X1982" s="41">
        <v>216</v>
      </c>
      <c r="Y1982" s="41">
        <v>111</v>
      </c>
      <c r="Z1982" s="41">
        <v>52</v>
      </c>
      <c r="AA1982" s="41">
        <v>26</v>
      </c>
      <c r="AB1982" s="41">
        <v>12</v>
      </c>
      <c r="AC1982" s="41">
        <v>4</v>
      </c>
      <c r="AD1982" s="41">
        <v>1</v>
      </c>
      <c r="AE1982" s="41">
        <v>0</v>
      </c>
      <c r="AF1982" s="41">
        <v>0</v>
      </c>
      <c r="AG1982" s="41">
        <v>0</v>
      </c>
      <c r="AH1982" s="41">
        <v>0</v>
      </c>
      <c r="AI1982" s="23">
        <v>46.24</v>
      </c>
    </row>
    <row r="1983" spans="1:35">
      <c r="A1983">
        <v>71600</v>
      </c>
      <c r="B1983" s="41">
        <v>116</v>
      </c>
      <c r="C1983" s="41">
        <v>16</v>
      </c>
      <c r="D1983" s="19">
        <v>117.331</v>
      </c>
      <c r="E1983" s="23">
        <v>5</v>
      </c>
      <c r="F1983" s="41">
        <v>299</v>
      </c>
      <c r="G1983" s="41">
        <v>240</v>
      </c>
      <c r="H1983" s="41">
        <v>208</v>
      </c>
      <c r="I1983" s="41">
        <v>137</v>
      </c>
      <c r="J1983" s="41">
        <v>94</v>
      </c>
      <c r="K1983" s="41">
        <v>44</v>
      </c>
      <c r="L1983" s="41">
        <v>13</v>
      </c>
      <c r="M1983" s="41">
        <v>11</v>
      </c>
      <c r="N1983" s="41">
        <v>2</v>
      </c>
      <c r="O1983" s="41">
        <v>0</v>
      </c>
      <c r="P1983" s="41">
        <v>0</v>
      </c>
      <c r="Q1983" s="41">
        <v>0</v>
      </c>
      <c r="R1983" s="41">
        <v>0</v>
      </c>
      <c r="S1983">
        <v>0</v>
      </c>
      <c r="T1983" s="41">
        <v>2</v>
      </c>
      <c r="U1983" s="41">
        <v>1048</v>
      </c>
      <c r="V1983" s="41">
        <v>749</v>
      </c>
      <c r="W1983" s="41">
        <v>509</v>
      </c>
      <c r="X1983" s="41">
        <v>301</v>
      </c>
      <c r="Y1983" s="41">
        <v>164</v>
      </c>
      <c r="Z1983" s="41">
        <v>70</v>
      </c>
      <c r="AA1983" s="41">
        <v>26</v>
      </c>
      <c r="AB1983" s="41">
        <v>13</v>
      </c>
      <c r="AC1983" s="41">
        <v>2</v>
      </c>
      <c r="AD1983" s="41">
        <v>0</v>
      </c>
      <c r="AE1983" s="41">
        <v>0</v>
      </c>
      <c r="AF1983" s="41">
        <v>0</v>
      </c>
      <c r="AG1983" s="41">
        <v>0</v>
      </c>
      <c r="AH1983" s="41">
        <v>0</v>
      </c>
      <c r="AI1983" s="23">
        <v>48.57</v>
      </c>
    </row>
    <row r="1984" spans="1:35">
      <c r="A1984">
        <v>71600</v>
      </c>
      <c r="B1984" s="41">
        <v>116</v>
      </c>
      <c r="C1984" s="41">
        <v>17</v>
      </c>
      <c r="D1984" s="19">
        <v>117.381</v>
      </c>
      <c r="E1984" s="23">
        <v>5</v>
      </c>
      <c r="F1984" s="41">
        <v>257</v>
      </c>
      <c r="G1984" s="41">
        <v>167</v>
      </c>
      <c r="H1984" s="41">
        <v>129</v>
      </c>
      <c r="I1984" s="41">
        <v>88</v>
      </c>
      <c r="J1984" s="41">
        <v>62</v>
      </c>
      <c r="K1984" s="41">
        <v>42</v>
      </c>
      <c r="L1984" s="41">
        <v>25</v>
      </c>
      <c r="M1984" s="41">
        <v>11</v>
      </c>
      <c r="N1984" s="41">
        <v>4</v>
      </c>
      <c r="O1984" s="41">
        <v>0</v>
      </c>
      <c r="P1984" s="41">
        <v>1</v>
      </c>
      <c r="Q1984" s="41">
        <v>0</v>
      </c>
      <c r="R1984" s="41">
        <v>0</v>
      </c>
      <c r="S1984">
        <v>0</v>
      </c>
      <c r="T1984" s="41">
        <v>2</v>
      </c>
      <c r="U1984" s="41">
        <v>786</v>
      </c>
      <c r="V1984" s="41">
        <v>529</v>
      </c>
      <c r="W1984" s="41">
        <v>362</v>
      </c>
      <c r="X1984" s="41">
        <v>233</v>
      </c>
      <c r="Y1984" s="41">
        <v>145</v>
      </c>
      <c r="Z1984" s="41">
        <v>83</v>
      </c>
      <c r="AA1984" s="41">
        <v>41</v>
      </c>
      <c r="AB1984" s="41">
        <v>16</v>
      </c>
      <c r="AC1984" s="41">
        <v>5</v>
      </c>
      <c r="AD1984" s="41">
        <v>1</v>
      </c>
      <c r="AE1984" s="41">
        <v>1</v>
      </c>
      <c r="AF1984" s="41">
        <v>0</v>
      </c>
      <c r="AG1984" s="41">
        <v>0</v>
      </c>
      <c r="AH1984" s="41">
        <v>0</v>
      </c>
      <c r="AI1984" s="23">
        <v>46.06</v>
      </c>
    </row>
    <row r="1985" spans="1:35">
      <c r="A1985">
        <v>71600</v>
      </c>
      <c r="B1985" s="41">
        <v>116</v>
      </c>
      <c r="C1985" s="41">
        <v>18</v>
      </c>
      <c r="D1985" s="19">
        <v>117.431</v>
      </c>
      <c r="E1985" s="23">
        <v>4</v>
      </c>
      <c r="F1985" s="41">
        <v>117</v>
      </c>
      <c r="G1985" s="41">
        <v>62</v>
      </c>
      <c r="H1985" s="41">
        <v>52</v>
      </c>
      <c r="I1985" s="41">
        <v>34</v>
      </c>
      <c r="J1985" s="41">
        <v>20</v>
      </c>
      <c r="K1985" s="41">
        <v>17</v>
      </c>
      <c r="L1985" s="41">
        <v>7</v>
      </c>
      <c r="M1985" s="41">
        <v>3</v>
      </c>
      <c r="N1985" s="41">
        <v>0</v>
      </c>
      <c r="O1985" s="41">
        <v>1</v>
      </c>
      <c r="P1985" s="41">
        <v>0</v>
      </c>
      <c r="Q1985" s="41">
        <v>0</v>
      </c>
      <c r="R1985" s="41">
        <v>0</v>
      </c>
      <c r="S1985">
        <v>0</v>
      </c>
      <c r="T1985" s="41">
        <v>2</v>
      </c>
      <c r="U1985" s="41">
        <v>313</v>
      </c>
      <c r="V1985" s="41">
        <v>196</v>
      </c>
      <c r="W1985" s="41">
        <v>134</v>
      </c>
      <c r="X1985" s="41">
        <v>82</v>
      </c>
      <c r="Y1985" s="41">
        <v>48</v>
      </c>
      <c r="Z1985" s="41">
        <v>28</v>
      </c>
      <c r="AA1985" s="41">
        <v>11</v>
      </c>
      <c r="AB1985" s="41">
        <v>4</v>
      </c>
      <c r="AC1985" s="41">
        <v>1</v>
      </c>
      <c r="AD1985" s="41">
        <v>1</v>
      </c>
      <c r="AE1985" s="41">
        <v>0</v>
      </c>
      <c r="AF1985" s="41">
        <v>0</v>
      </c>
      <c r="AG1985" s="41">
        <v>0</v>
      </c>
      <c r="AH1985" s="41">
        <v>0</v>
      </c>
      <c r="AI1985" s="23">
        <v>42.81</v>
      </c>
    </row>
    <row r="1986" spans="1:35">
      <c r="A1986">
        <v>71700</v>
      </c>
      <c r="B1986" s="41">
        <v>117</v>
      </c>
      <c r="C1986" s="41">
        <v>1</v>
      </c>
      <c r="D1986" s="19">
        <v>117.471</v>
      </c>
      <c r="E1986" s="23">
        <v>5</v>
      </c>
      <c r="F1986" s="41">
        <v>71</v>
      </c>
      <c r="G1986" s="41">
        <v>62</v>
      </c>
      <c r="H1986" s="41">
        <v>41</v>
      </c>
      <c r="I1986" s="41">
        <v>34</v>
      </c>
      <c r="J1986" s="41">
        <v>15</v>
      </c>
      <c r="K1986" s="41">
        <v>10</v>
      </c>
      <c r="L1986" s="41">
        <v>2</v>
      </c>
      <c r="M1986" s="41">
        <v>1</v>
      </c>
      <c r="N1986" s="41">
        <v>0</v>
      </c>
      <c r="O1986" s="41">
        <v>1</v>
      </c>
      <c r="P1986" s="41">
        <v>0</v>
      </c>
      <c r="Q1986" s="41">
        <v>2</v>
      </c>
      <c r="R1986" s="41">
        <v>0</v>
      </c>
      <c r="S1986">
        <v>0</v>
      </c>
      <c r="T1986" s="41">
        <v>2</v>
      </c>
      <c r="U1986" s="41">
        <v>239</v>
      </c>
      <c r="V1986" s="41">
        <v>168</v>
      </c>
      <c r="W1986" s="41">
        <v>106</v>
      </c>
      <c r="X1986" s="41">
        <v>65</v>
      </c>
      <c r="Y1986" s="41">
        <v>31</v>
      </c>
      <c r="Z1986" s="41">
        <v>16</v>
      </c>
      <c r="AA1986" s="41">
        <v>6</v>
      </c>
      <c r="AB1986" s="41">
        <v>4</v>
      </c>
      <c r="AC1986" s="41">
        <v>3</v>
      </c>
      <c r="AD1986" s="41">
        <v>3</v>
      </c>
      <c r="AE1986" s="41">
        <v>2</v>
      </c>
      <c r="AF1986" s="41">
        <v>2</v>
      </c>
      <c r="AG1986" s="41">
        <v>0</v>
      </c>
      <c r="AH1986" s="41">
        <v>0</v>
      </c>
      <c r="AI1986" s="23">
        <v>44.35</v>
      </c>
    </row>
    <row r="1987" spans="1:35">
      <c r="A1987">
        <v>71700</v>
      </c>
      <c r="B1987" s="41">
        <v>117</v>
      </c>
      <c r="C1987" s="41">
        <v>2</v>
      </c>
      <c r="D1987" s="19">
        <v>117.521</v>
      </c>
      <c r="E1987" s="23">
        <v>5</v>
      </c>
      <c r="F1987" s="41">
        <v>322</v>
      </c>
      <c r="G1987" s="41">
        <v>256</v>
      </c>
      <c r="H1987" s="41">
        <v>214</v>
      </c>
      <c r="I1987" s="41">
        <v>140</v>
      </c>
      <c r="J1987" s="41">
        <v>85</v>
      </c>
      <c r="K1987" s="41">
        <v>53</v>
      </c>
      <c r="L1987" s="41">
        <v>33</v>
      </c>
      <c r="M1987" s="41">
        <v>17</v>
      </c>
      <c r="N1987" s="41">
        <v>6</v>
      </c>
      <c r="O1987" s="41">
        <v>4</v>
      </c>
      <c r="P1987" s="41">
        <v>1</v>
      </c>
      <c r="Q1987" s="41">
        <v>0</v>
      </c>
      <c r="R1987" s="41">
        <v>1</v>
      </c>
      <c r="S1987">
        <v>0</v>
      </c>
      <c r="T1987" s="41">
        <v>2</v>
      </c>
      <c r="U1987" s="41">
        <v>1132</v>
      </c>
      <c r="V1987" s="41">
        <v>810</v>
      </c>
      <c r="W1987" s="41">
        <v>554</v>
      </c>
      <c r="X1987" s="41">
        <v>340</v>
      </c>
      <c r="Y1987" s="41">
        <v>200</v>
      </c>
      <c r="Z1987" s="41">
        <v>115</v>
      </c>
      <c r="AA1987" s="41">
        <v>62</v>
      </c>
      <c r="AB1987" s="41">
        <v>29</v>
      </c>
      <c r="AC1987" s="41">
        <v>12</v>
      </c>
      <c r="AD1987" s="41">
        <v>6</v>
      </c>
      <c r="AE1987" s="41">
        <v>2</v>
      </c>
      <c r="AF1987" s="41">
        <v>1</v>
      </c>
      <c r="AG1987" s="41">
        <v>1</v>
      </c>
      <c r="AH1987" s="41">
        <v>0</v>
      </c>
      <c r="AI1987" s="23">
        <v>48.94</v>
      </c>
    </row>
    <row r="1988" spans="1:35">
      <c r="A1988">
        <v>71700</v>
      </c>
      <c r="B1988" s="41">
        <v>117</v>
      </c>
      <c r="C1988" s="41">
        <v>3</v>
      </c>
      <c r="D1988" s="19">
        <v>117.571</v>
      </c>
      <c r="E1988" s="23">
        <v>5</v>
      </c>
      <c r="F1988" s="41">
        <v>127</v>
      </c>
      <c r="G1988" s="41">
        <v>78</v>
      </c>
      <c r="H1988" s="41">
        <v>70</v>
      </c>
      <c r="I1988" s="41">
        <v>48</v>
      </c>
      <c r="J1988" s="41">
        <v>20</v>
      </c>
      <c r="K1988" s="41">
        <v>9</v>
      </c>
      <c r="L1988" s="41">
        <v>4</v>
      </c>
      <c r="M1988" s="41">
        <v>4</v>
      </c>
      <c r="N1988" s="41">
        <v>1</v>
      </c>
      <c r="O1988" s="41">
        <v>0</v>
      </c>
      <c r="P1988" s="41">
        <v>2</v>
      </c>
      <c r="Q1988" s="41">
        <v>0</v>
      </c>
      <c r="R1988" s="41">
        <v>0</v>
      </c>
      <c r="S1988">
        <v>0</v>
      </c>
      <c r="T1988" s="41">
        <v>2</v>
      </c>
      <c r="U1988" s="41">
        <v>363</v>
      </c>
      <c r="V1988" s="41">
        <v>236</v>
      </c>
      <c r="W1988" s="41">
        <v>158</v>
      </c>
      <c r="X1988" s="41">
        <v>88</v>
      </c>
      <c r="Y1988" s="41">
        <v>40</v>
      </c>
      <c r="Z1988" s="41">
        <v>20</v>
      </c>
      <c r="AA1988" s="41">
        <v>11</v>
      </c>
      <c r="AB1988" s="41">
        <v>7</v>
      </c>
      <c r="AC1988" s="41">
        <v>3</v>
      </c>
      <c r="AD1988" s="41">
        <v>2</v>
      </c>
      <c r="AE1988" s="41">
        <v>2</v>
      </c>
      <c r="AF1988" s="41">
        <v>0</v>
      </c>
      <c r="AG1988" s="41">
        <v>0</v>
      </c>
      <c r="AH1988" s="41">
        <v>0</v>
      </c>
      <c r="AI1988" s="23">
        <v>43.53</v>
      </c>
    </row>
    <row r="1989" spans="1:35">
      <c r="A1989">
        <v>71700</v>
      </c>
      <c r="B1989" s="41">
        <v>117</v>
      </c>
      <c r="C1989" s="41">
        <v>4</v>
      </c>
      <c r="D1989" s="19">
        <v>117.621</v>
      </c>
      <c r="E1989" s="23">
        <v>5</v>
      </c>
      <c r="F1989" s="41">
        <v>69</v>
      </c>
      <c r="G1989" s="41">
        <v>66</v>
      </c>
      <c r="H1989" s="41">
        <v>54</v>
      </c>
      <c r="I1989" s="41">
        <v>26</v>
      </c>
      <c r="J1989" s="41">
        <v>12</v>
      </c>
      <c r="K1989" s="41">
        <v>7</v>
      </c>
      <c r="L1989" s="41">
        <v>2</v>
      </c>
      <c r="M1989" s="41">
        <v>3</v>
      </c>
      <c r="N1989" s="41">
        <v>0</v>
      </c>
      <c r="O1989" s="41">
        <v>1</v>
      </c>
      <c r="P1989" s="41">
        <v>0</v>
      </c>
      <c r="Q1989" s="41">
        <v>0</v>
      </c>
      <c r="R1989" s="41">
        <v>0</v>
      </c>
      <c r="S1989">
        <v>0</v>
      </c>
      <c r="T1989" s="41">
        <v>2</v>
      </c>
      <c r="U1989" s="41">
        <v>240</v>
      </c>
      <c r="V1989" s="41">
        <v>171</v>
      </c>
      <c r="W1989" s="41">
        <v>105</v>
      </c>
      <c r="X1989" s="41">
        <v>51</v>
      </c>
      <c r="Y1989" s="41">
        <v>25</v>
      </c>
      <c r="Z1989" s="41">
        <v>13</v>
      </c>
      <c r="AA1989" s="41">
        <v>6</v>
      </c>
      <c r="AB1989" s="41">
        <v>4</v>
      </c>
      <c r="AC1989" s="41">
        <v>1</v>
      </c>
      <c r="AD1989" s="41">
        <v>1</v>
      </c>
      <c r="AE1989" s="41">
        <v>0</v>
      </c>
      <c r="AF1989" s="41">
        <v>0</v>
      </c>
      <c r="AG1989" s="41">
        <v>0</v>
      </c>
      <c r="AH1989" s="41">
        <v>0</v>
      </c>
      <c r="AI1989" s="23">
        <v>43.75</v>
      </c>
    </row>
    <row r="1990" spans="1:35">
      <c r="A1990">
        <v>71700</v>
      </c>
      <c r="B1990" s="41">
        <v>117</v>
      </c>
      <c r="C1990" s="41">
        <v>5</v>
      </c>
      <c r="D1990" s="19">
        <v>117.67100000000001</v>
      </c>
      <c r="E1990" s="23">
        <v>5</v>
      </c>
      <c r="F1990" s="41">
        <v>87</v>
      </c>
      <c r="G1990" s="41">
        <v>56</v>
      </c>
      <c r="H1990" s="41">
        <v>42</v>
      </c>
      <c r="I1990" s="41">
        <v>30</v>
      </c>
      <c r="J1990" s="41">
        <v>14</v>
      </c>
      <c r="K1990" s="41">
        <v>9</v>
      </c>
      <c r="L1990" s="41">
        <v>2</v>
      </c>
      <c r="M1990" s="41">
        <v>1</v>
      </c>
      <c r="N1990" s="41">
        <v>0</v>
      </c>
      <c r="O1990" s="41">
        <v>0</v>
      </c>
      <c r="P1990" s="41">
        <v>0</v>
      </c>
      <c r="Q1990" s="41">
        <v>0</v>
      </c>
      <c r="R1990" s="41">
        <v>0</v>
      </c>
      <c r="S1990">
        <v>0</v>
      </c>
      <c r="T1990" s="41">
        <v>2</v>
      </c>
      <c r="U1990" s="41">
        <v>241</v>
      </c>
      <c r="V1990" s="41">
        <v>154</v>
      </c>
      <c r="W1990" s="41">
        <v>98</v>
      </c>
      <c r="X1990" s="41">
        <v>56</v>
      </c>
      <c r="Y1990" s="41">
        <v>26</v>
      </c>
      <c r="Z1990" s="41">
        <v>12</v>
      </c>
      <c r="AA1990" s="41">
        <v>3</v>
      </c>
      <c r="AB1990" s="41">
        <v>1</v>
      </c>
      <c r="AC1990" s="41">
        <v>0</v>
      </c>
      <c r="AD1990" s="41">
        <v>0</v>
      </c>
      <c r="AE1990" s="41">
        <v>0</v>
      </c>
      <c r="AF1990" s="41">
        <v>0</v>
      </c>
      <c r="AG1990" s="41">
        <v>0</v>
      </c>
      <c r="AH1990" s="41">
        <v>0</v>
      </c>
      <c r="AI1990" s="23">
        <v>40.659999999999997</v>
      </c>
    </row>
    <row r="1991" spans="1:35">
      <c r="A1991">
        <v>71700</v>
      </c>
      <c r="B1991" s="41">
        <v>117</v>
      </c>
      <c r="C1991" s="41">
        <v>6</v>
      </c>
      <c r="D1991" s="19">
        <v>117.721</v>
      </c>
      <c r="E1991" s="23">
        <v>5</v>
      </c>
      <c r="F1991" s="41">
        <v>64</v>
      </c>
      <c r="G1991" s="41">
        <v>39</v>
      </c>
      <c r="H1991" s="41">
        <v>38</v>
      </c>
      <c r="I1991" s="41">
        <v>21</v>
      </c>
      <c r="J1991" s="41">
        <v>10</v>
      </c>
      <c r="K1991" s="41">
        <v>7</v>
      </c>
      <c r="L1991" s="41">
        <v>4</v>
      </c>
      <c r="M1991" s="41">
        <v>1</v>
      </c>
      <c r="N1991" s="41">
        <v>0</v>
      </c>
      <c r="O1991" s="41">
        <v>0</v>
      </c>
      <c r="P1991" s="41">
        <v>0</v>
      </c>
      <c r="Q1991" s="41">
        <v>0</v>
      </c>
      <c r="R1991" s="41">
        <v>0</v>
      </c>
      <c r="S1991">
        <v>0</v>
      </c>
      <c r="T1991" s="41">
        <v>2</v>
      </c>
      <c r="U1991" s="41">
        <v>184</v>
      </c>
      <c r="V1991" s="41">
        <v>120</v>
      </c>
      <c r="W1991" s="41">
        <v>81</v>
      </c>
      <c r="X1991" s="41">
        <v>43</v>
      </c>
      <c r="Y1991" s="41">
        <v>22</v>
      </c>
      <c r="Z1991" s="41">
        <v>12</v>
      </c>
      <c r="AA1991" s="41">
        <v>5</v>
      </c>
      <c r="AB1991" s="41">
        <v>1</v>
      </c>
      <c r="AC1991" s="41">
        <v>0</v>
      </c>
      <c r="AD1991" s="41">
        <v>0</v>
      </c>
      <c r="AE1991" s="41">
        <v>0</v>
      </c>
      <c r="AF1991" s="41">
        <v>0</v>
      </c>
      <c r="AG1991" s="41">
        <v>0</v>
      </c>
      <c r="AH1991" s="41">
        <v>0</v>
      </c>
      <c r="AI1991" s="23">
        <v>44.02</v>
      </c>
    </row>
    <row r="1992" spans="1:35">
      <c r="A1992">
        <v>71700</v>
      </c>
      <c r="B1992" s="41">
        <v>117</v>
      </c>
      <c r="C1992" s="41">
        <v>7</v>
      </c>
      <c r="D1992" s="19">
        <v>117.771</v>
      </c>
      <c r="E1992" s="23">
        <v>5</v>
      </c>
      <c r="F1992" s="41">
        <v>78</v>
      </c>
      <c r="G1992" s="41">
        <v>64</v>
      </c>
      <c r="H1992" s="41">
        <v>44</v>
      </c>
      <c r="I1992" s="41">
        <v>26</v>
      </c>
      <c r="J1992" s="41">
        <v>20</v>
      </c>
      <c r="K1992" s="41">
        <v>11</v>
      </c>
      <c r="L1992" s="41">
        <v>4</v>
      </c>
      <c r="M1992" s="41">
        <v>6</v>
      </c>
      <c r="N1992" s="41">
        <v>0</v>
      </c>
      <c r="O1992" s="41">
        <v>2</v>
      </c>
      <c r="P1992" s="41">
        <v>2</v>
      </c>
      <c r="Q1992" s="41">
        <v>1</v>
      </c>
      <c r="R1992" s="41">
        <v>0</v>
      </c>
      <c r="S1992">
        <v>0</v>
      </c>
      <c r="T1992" s="41">
        <v>2</v>
      </c>
      <c r="U1992" s="41">
        <v>258</v>
      </c>
      <c r="V1992" s="41">
        <v>180</v>
      </c>
      <c r="W1992" s="41">
        <v>116</v>
      </c>
      <c r="X1992" s="41">
        <v>72</v>
      </c>
      <c r="Y1992" s="41">
        <v>46</v>
      </c>
      <c r="Z1992" s="41">
        <v>26</v>
      </c>
      <c r="AA1992" s="41">
        <v>15</v>
      </c>
      <c r="AB1992" s="41">
        <v>11</v>
      </c>
      <c r="AC1992" s="41">
        <v>5</v>
      </c>
      <c r="AD1992" s="41">
        <v>5</v>
      </c>
      <c r="AE1992" s="41">
        <v>3</v>
      </c>
      <c r="AF1992" s="41">
        <v>1</v>
      </c>
      <c r="AG1992" s="41">
        <v>0</v>
      </c>
      <c r="AH1992" s="41">
        <v>0</v>
      </c>
      <c r="AI1992" s="23">
        <v>44.96</v>
      </c>
    </row>
    <row r="1993" spans="1:35">
      <c r="A1993">
        <v>71700</v>
      </c>
      <c r="B1993" s="41">
        <v>117</v>
      </c>
      <c r="C1993" s="41">
        <v>8</v>
      </c>
      <c r="D1993" s="19">
        <v>117.821</v>
      </c>
      <c r="E1993" s="23">
        <v>5</v>
      </c>
      <c r="F1993" s="41">
        <v>85</v>
      </c>
      <c r="G1993" s="41">
        <v>47</v>
      </c>
      <c r="H1993" s="41">
        <v>31</v>
      </c>
      <c r="I1993" s="41">
        <v>20</v>
      </c>
      <c r="J1993" s="41">
        <v>11</v>
      </c>
      <c r="K1993" s="41">
        <v>3</v>
      </c>
      <c r="L1993" s="41">
        <v>0</v>
      </c>
      <c r="M1993" s="41">
        <v>2</v>
      </c>
      <c r="N1993" s="41">
        <v>0</v>
      </c>
      <c r="O1993" s="41">
        <v>1</v>
      </c>
      <c r="P1993" s="41">
        <v>0</v>
      </c>
      <c r="Q1993" s="41">
        <v>0</v>
      </c>
      <c r="R1993" s="41">
        <v>0</v>
      </c>
      <c r="S1993">
        <v>0</v>
      </c>
      <c r="T1993" s="41">
        <v>2</v>
      </c>
      <c r="U1993" s="41">
        <v>200</v>
      </c>
      <c r="V1993" s="41">
        <v>115</v>
      </c>
      <c r="W1993" s="41">
        <v>68</v>
      </c>
      <c r="X1993" s="41">
        <v>37</v>
      </c>
      <c r="Y1993" s="41">
        <v>17</v>
      </c>
      <c r="Z1993" s="41">
        <v>6</v>
      </c>
      <c r="AA1993" s="41">
        <v>3</v>
      </c>
      <c r="AB1993" s="41">
        <v>3</v>
      </c>
      <c r="AC1993" s="41">
        <v>1</v>
      </c>
      <c r="AD1993" s="41">
        <v>1</v>
      </c>
      <c r="AE1993" s="41">
        <v>0</v>
      </c>
      <c r="AF1993" s="41">
        <v>0</v>
      </c>
      <c r="AG1993" s="41">
        <v>0</v>
      </c>
      <c r="AH1993" s="41">
        <v>0</v>
      </c>
      <c r="AI1993" s="23">
        <v>34</v>
      </c>
    </row>
    <row r="1994" spans="1:35">
      <c r="A1994">
        <v>71700</v>
      </c>
      <c r="B1994" s="41">
        <v>117</v>
      </c>
      <c r="C1994" s="41">
        <v>9</v>
      </c>
      <c r="D1994" s="19">
        <v>117.871</v>
      </c>
      <c r="E1994" s="23">
        <v>5</v>
      </c>
      <c r="F1994" s="41">
        <v>204</v>
      </c>
      <c r="G1994" s="41">
        <v>159</v>
      </c>
      <c r="H1994" s="41">
        <v>152</v>
      </c>
      <c r="I1994" s="41">
        <v>123</v>
      </c>
      <c r="J1994" s="41">
        <v>75</v>
      </c>
      <c r="K1994" s="41">
        <v>42</v>
      </c>
      <c r="L1994" s="41">
        <v>27</v>
      </c>
      <c r="M1994" s="41">
        <v>16</v>
      </c>
      <c r="N1994" s="41">
        <v>4</v>
      </c>
      <c r="O1994" s="41">
        <v>1</v>
      </c>
      <c r="P1994" s="41">
        <v>0</v>
      </c>
      <c r="Q1994" s="41">
        <v>0</v>
      </c>
      <c r="R1994" s="41">
        <v>0</v>
      </c>
      <c r="S1994">
        <v>0</v>
      </c>
      <c r="T1994" s="41">
        <v>2</v>
      </c>
      <c r="U1994" s="41">
        <v>803</v>
      </c>
      <c r="V1994" s="41">
        <v>599</v>
      </c>
      <c r="W1994" s="41">
        <v>440</v>
      </c>
      <c r="X1994" s="41">
        <v>288</v>
      </c>
      <c r="Y1994" s="41">
        <v>165</v>
      </c>
      <c r="Z1994" s="41">
        <v>90</v>
      </c>
      <c r="AA1994" s="41">
        <v>48</v>
      </c>
      <c r="AB1994" s="41">
        <v>21</v>
      </c>
      <c r="AC1994" s="41">
        <v>5</v>
      </c>
      <c r="AD1994" s="41">
        <v>1</v>
      </c>
      <c r="AE1994" s="41">
        <v>0</v>
      </c>
      <c r="AF1994" s="41">
        <v>0</v>
      </c>
      <c r="AG1994" s="41">
        <v>0</v>
      </c>
      <c r="AH1994" s="41">
        <v>0</v>
      </c>
      <c r="AI1994" s="23">
        <v>54.79</v>
      </c>
    </row>
    <row r="1995" spans="1:35">
      <c r="A1995">
        <v>71700</v>
      </c>
      <c r="B1995" s="41">
        <v>117</v>
      </c>
      <c r="C1995" s="41">
        <v>10</v>
      </c>
      <c r="D1995" s="19">
        <v>117.92100000000001</v>
      </c>
      <c r="E1995" s="23">
        <v>5</v>
      </c>
      <c r="F1995" s="41">
        <v>484</v>
      </c>
      <c r="G1995" s="41">
        <v>308</v>
      </c>
      <c r="H1995" s="41">
        <v>216</v>
      </c>
      <c r="I1995" s="41">
        <v>138</v>
      </c>
      <c r="J1995" s="41">
        <v>59</v>
      </c>
      <c r="K1995" s="41">
        <v>29</v>
      </c>
      <c r="L1995" s="41">
        <v>14</v>
      </c>
      <c r="M1995" s="41">
        <v>9</v>
      </c>
      <c r="N1995" s="41">
        <v>0</v>
      </c>
      <c r="O1995" s="41">
        <v>1</v>
      </c>
      <c r="P1995" s="41">
        <v>1</v>
      </c>
      <c r="Q1995" s="41">
        <v>1</v>
      </c>
      <c r="R1995" s="41">
        <v>1</v>
      </c>
      <c r="S1995">
        <v>1</v>
      </c>
      <c r="T1995" s="41">
        <v>2</v>
      </c>
      <c r="U1995" s="41">
        <v>1262</v>
      </c>
      <c r="V1995" s="41">
        <v>778</v>
      </c>
      <c r="W1995" s="41">
        <v>470</v>
      </c>
      <c r="X1995" s="41">
        <v>254</v>
      </c>
      <c r="Y1995" s="41">
        <v>116</v>
      </c>
      <c r="Z1995" s="41">
        <v>57</v>
      </c>
      <c r="AA1995" s="41">
        <v>28</v>
      </c>
      <c r="AB1995" s="41">
        <v>14</v>
      </c>
      <c r="AC1995" s="41">
        <v>5</v>
      </c>
      <c r="AD1995" s="41">
        <v>5</v>
      </c>
      <c r="AE1995" s="41">
        <v>4</v>
      </c>
      <c r="AF1995" s="41">
        <v>3</v>
      </c>
      <c r="AG1995" s="41">
        <v>2</v>
      </c>
      <c r="AH1995" s="41">
        <v>1</v>
      </c>
      <c r="AI1995" s="23">
        <v>37.24</v>
      </c>
    </row>
    <row r="1996" spans="1:35">
      <c r="A1996">
        <v>71700</v>
      </c>
      <c r="B1996" s="41">
        <v>117</v>
      </c>
      <c r="C1996" s="41">
        <v>11</v>
      </c>
      <c r="D1996" s="19">
        <v>117.971</v>
      </c>
      <c r="E1996" s="23">
        <v>3.5</v>
      </c>
      <c r="F1996" s="41">
        <v>3337</v>
      </c>
      <c r="G1996" s="41">
        <v>1998</v>
      </c>
      <c r="H1996" s="41">
        <v>1228</v>
      </c>
      <c r="I1996" s="41">
        <v>577</v>
      </c>
      <c r="J1996" s="41">
        <v>284</v>
      </c>
      <c r="K1996" s="41">
        <v>109</v>
      </c>
      <c r="L1996" s="41">
        <v>52</v>
      </c>
      <c r="M1996" s="41">
        <v>27</v>
      </c>
      <c r="N1996" s="41">
        <v>18</v>
      </c>
      <c r="O1996" s="41">
        <v>9</v>
      </c>
      <c r="P1996" s="41">
        <v>4</v>
      </c>
      <c r="Q1996" s="41">
        <v>1</v>
      </c>
      <c r="R1996" s="41">
        <v>1</v>
      </c>
      <c r="S1996">
        <v>0</v>
      </c>
      <c r="T1996" s="41">
        <v>2</v>
      </c>
      <c r="U1996" s="41">
        <v>7645</v>
      </c>
      <c r="V1996" s="41">
        <v>4308</v>
      </c>
      <c r="W1996" s="41">
        <v>2310</v>
      </c>
      <c r="X1996" s="41">
        <v>1082</v>
      </c>
      <c r="Y1996" s="41">
        <v>505</v>
      </c>
      <c r="Z1996" s="41">
        <v>221</v>
      </c>
      <c r="AA1996" s="41">
        <v>112</v>
      </c>
      <c r="AB1996" s="41">
        <v>60</v>
      </c>
      <c r="AC1996" s="41">
        <v>33</v>
      </c>
      <c r="AD1996" s="41">
        <v>15</v>
      </c>
      <c r="AE1996" s="41">
        <v>6</v>
      </c>
      <c r="AF1996" s="41">
        <v>2</v>
      </c>
      <c r="AG1996" s="41">
        <v>1</v>
      </c>
      <c r="AH1996" s="41">
        <v>0</v>
      </c>
      <c r="AI1996" s="23">
        <v>30.22</v>
      </c>
    </row>
    <row r="1997" spans="1:35">
      <c r="A1997">
        <v>71700</v>
      </c>
      <c r="B1997" s="41">
        <v>117</v>
      </c>
      <c r="C1997" s="41">
        <v>12</v>
      </c>
      <c r="D1997" s="19">
        <v>118.006</v>
      </c>
      <c r="E1997" s="23">
        <v>5</v>
      </c>
      <c r="F1997" s="41">
        <v>1460</v>
      </c>
      <c r="G1997" s="41">
        <v>879</v>
      </c>
      <c r="H1997" s="41">
        <v>535</v>
      </c>
      <c r="I1997" s="41">
        <v>281</v>
      </c>
      <c r="J1997" s="41">
        <v>141</v>
      </c>
      <c r="K1997" s="41">
        <v>72</v>
      </c>
      <c r="L1997" s="41">
        <v>29</v>
      </c>
      <c r="M1997" s="41">
        <v>24</v>
      </c>
      <c r="N1997" s="41">
        <v>2</v>
      </c>
      <c r="O1997" s="41">
        <v>2</v>
      </c>
      <c r="P1997" s="41">
        <v>0</v>
      </c>
      <c r="Q1997" s="41">
        <v>0</v>
      </c>
      <c r="R1997" s="41">
        <v>0</v>
      </c>
      <c r="S1997">
        <v>0</v>
      </c>
      <c r="T1997" s="41">
        <v>2</v>
      </c>
      <c r="U1997" s="41">
        <v>3425</v>
      </c>
      <c r="V1997" s="41">
        <v>1965</v>
      </c>
      <c r="W1997" s="41">
        <v>1086</v>
      </c>
      <c r="X1997" s="41">
        <v>551</v>
      </c>
      <c r="Y1997" s="41">
        <v>270</v>
      </c>
      <c r="Z1997" s="41">
        <v>129</v>
      </c>
      <c r="AA1997" s="41">
        <v>57</v>
      </c>
      <c r="AB1997" s="41">
        <v>28</v>
      </c>
      <c r="AC1997" s="41">
        <v>4</v>
      </c>
      <c r="AD1997" s="41">
        <v>2</v>
      </c>
      <c r="AE1997" s="41">
        <v>0</v>
      </c>
      <c r="AF1997" s="41">
        <v>0</v>
      </c>
      <c r="AG1997" s="41">
        <v>0</v>
      </c>
      <c r="AH1997" s="41">
        <v>0</v>
      </c>
      <c r="AI1997" s="23">
        <v>31.71</v>
      </c>
    </row>
    <row r="1998" spans="1:35">
      <c r="A1998">
        <v>71700</v>
      </c>
      <c r="B1998" s="41">
        <v>117</v>
      </c>
      <c r="C1998" s="41">
        <v>13</v>
      </c>
      <c r="D1998" s="19">
        <v>118.056</v>
      </c>
      <c r="E1998" s="23">
        <v>5</v>
      </c>
      <c r="F1998" s="41">
        <v>670</v>
      </c>
      <c r="G1998" s="41">
        <v>385</v>
      </c>
      <c r="H1998" s="41">
        <v>237</v>
      </c>
      <c r="I1998" s="41">
        <v>122</v>
      </c>
      <c r="J1998" s="41">
        <v>60</v>
      </c>
      <c r="K1998" s="41">
        <v>27</v>
      </c>
      <c r="L1998" s="41">
        <v>13</v>
      </c>
      <c r="M1998" s="41">
        <v>7</v>
      </c>
      <c r="N1998" s="41">
        <v>2</v>
      </c>
      <c r="O1998" s="41">
        <v>1</v>
      </c>
      <c r="P1998" s="41">
        <v>0</v>
      </c>
      <c r="Q1998" s="41">
        <v>0</v>
      </c>
      <c r="R1998" s="41">
        <v>0</v>
      </c>
      <c r="S1998">
        <v>0</v>
      </c>
      <c r="T1998" s="41">
        <v>2</v>
      </c>
      <c r="U1998" s="41">
        <v>1524</v>
      </c>
      <c r="V1998" s="41">
        <v>854</v>
      </c>
      <c r="W1998" s="41">
        <v>469</v>
      </c>
      <c r="X1998" s="41">
        <v>232</v>
      </c>
      <c r="Y1998" s="41">
        <v>110</v>
      </c>
      <c r="Z1998" s="41">
        <v>50</v>
      </c>
      <c r="AA1998" s="41">
        <v>23</v>
      </c>
      <c r="AB1998" s="41">
        <v>10</v>
      </c>
      <c r="AC1998" s="41">
        <v>3</v>
      </c>
      <c r="AD1998" s="41">
        <v>1</v>
      </c>
      <c r="AE1998" s="41">
        <v>0</v>
      </c>
      <c r="AF1998" s="41">
        <v>0</v>
      </c>
      <c r="AG1998" s="41">
        <v>0</v>
      </c>
      <c r="AH1998" s="41">
        <v>0</v>
      </c>
      <c r="AI1998" s="23">
        <v>30.77</v>
      </c>
    </row>
    <row r="1999" spans="1:35">
      <c r="A1999">
        <v>71700</v>
      </c>
      <c r="B1999" s="41">
        <v>117</v>
      </c>
      <c r="C1999" s="41">
        <v>14</v>
      </c>
      <c r="D1999" s="19">
        <v>118.10599999999999</v>
      </c>
      <c r="E1999" s="23">
        <v>5</v>
      </c>
      <c r="F1999" s="41">
        <v>206</v>
      </c>
      <c r="G1999" s="41">
        <v>156</v>
      </c>
      <c r="H1999" s="41">
        <v>88</v>
      </c>
      <c r="I1999" s="41">
        <v>60</v>
      </c>
      <c r="J1999" s="41">
        <v>26</v>
      </c>
      <c r="K1999" s="41">
        <v>19</v>
      </c>
      <c r="L1999" s="41">
        <v>14</v>
      </c>
      <c r="M1999" s="41">
        <v>10</v>
      </c>
      <c r="N1999" s="41">
        <v>3</v>
      </c>
      <c r="O1999" s="41">
        <v>1</v>
      </c>
      <c r="P1999" s="41">
        <v>0</v>
      </c>
      <c r="Q1999" s="41">
        <v>0</v>
      </c>
      <c r="R1999" s="41">
        <v>0</v>
      </c>
      <c r="S1999">
        <v>0</v>
      </c>
      <c r="T1999" s="41">
        <v>2</v>
      </c>
      <c r="U1999" s="41">
        <v>583</v>
      </c>
      <c r="V1999" s="41">
        <v>377</v>
      </c>
      <c r="W1999" s="41">
        <v>221</v>
      </c>
      <c r="X1999" s="41">
        <v>133</v>
      </c>
      <c r="Y1999" s="41">
        <v>73</v>
      </c>
      <c r="Z1999" s="41">
        <v>47</v>
      </c>
      <c r="AA1999" s="41">
        <v>28</v>
      </c>
      <c r="AB1999" s="41">
        <v>14</v>
      </c>
      <c r="AC1999" s="41">
        <v>4</v>
      </c>
      <c r="AD1999" s="41">
        <v>1</v>
      </c>
      <c r="AE1999" s="41">
        <v>0</v>
      </c>
      <c r="AF1999" s="41">
        <v>0</v>
      </c>
      <c r="AG1999" s="41">
        <v>0</v>
      </c>
      <c r="AH1999" s="41">
        <v>0</v>
      </c>
      <c r="AI1999" s="23">
        <v>37.909999999999997</v>
      </c>
    </row>
    <row r="2000" spans="1:35">
      <c r="A2000">
        <v>71700</v>
      </c>
      <c r="B2000" s="41">
        <v>117</v>
      </c>
      <c r="C2000" s="41">
        <v>15</v>
      </c>
      <c r="D2000" s="19">
        <v>118.15600000000001</v>
      </c>
      <c r="E2000" s="23">
        <v>5</v>
      </c>
      <c r="F2000" s="41">
        <v>202</v>
      </c>
      <c r="G2000" s="41">
        <v>140</v>
      </c>
      <c r="H2000" s="41">
        <v>98</v>
      </c>
      <c r="I2000" s="41">
        <v>51</v>
      </c>
      <c r="J2000" s="41">
        <v>32</v>
      </c>
      <c r="K2000" s="41">
        <v>8</v>
      </c>
      <c r="L2000" s="41">
        <v>2</v>
      </c>
      <c r="M2000" s="41">
        <v>0</v>
      </c>
      <c r="N2000" s="41">
        <v>0</v>
      </c>
      <c r="O2000" s="41">
        <v>0</v>
      </c>
      <c r="P2000" s="41">
        <v>0</v>
      </c>
      <c r="Q2000" s="41">
        <v>0</v>
      </c>
      <c r="R2000" s="41">
        <v>0</v>
      </c>
      <c r="S2000">
        <v>0</v>
      </c>
      <c r="T2000" s="41">
        <v>2</v>
      </c>
      <c r="U2000" s="41">
        <v>533</v>
      </c>
      <c r="V2000" s="41">
        <v>331</v>
      </c>
      <c r="W2000" s="41">
        <v>191</v>
      </c>
      <c r="X2000" s="41">
        <v>93</v>
      </c>
      <c r="Y2000" s="41">
        <v>42</v>
      </c>
      <c r="Z2000" s="41">
        <v>10</v>
      </c>
      <c r="AA2000" s="41">
        <v>2</v>
      </c>
      <c r="AB2000" s="41">
        <v>0</v>
      </c>
      <c r="AC2000" s="41">
        <v>0</v>
      </c>
      <c r="AD2000" s="41">
        <v>0</v>
      </c>
      <c r="AE2000" s="41">
        <v>0</v>
      </c>
      <c r="AF2000" s="41">
        <v>0</v>
      </c>
      <c r="AG2000" s="41">
        <v>0</v>
      </c>
      <c r="AH2000" s="41">
        <v>0</v>
      </c>
      <c r="AI2000" s="23">
        <v>35.83</v>
      </c>
    </row>
    <row r="2001" spans="1:35">
      <c r="A2001">
        <v>71700</v>
      </c>
      <c r="B2001" s="41">
        <v>117</v>
      </c>
      <c r="C2001" s="41">
        <v>16</v>
      </c>
      <c r="D2001" s="19">
        <v>118.206</v>
      </c>
      <c r="E2001" s="23">
        <v>5</v>
      </c>
      <c r="F2001" s="41">
        <v>138</v>
      </c>
      <c r="G2001" s="41">
        <v>88</v>
      </c>
      <c r="H2001" s="41">
        <v>49</v>
      </c>
      <c r="I2001" s="41">
        <v>23</v>
      </c>
      <c r="J2001" s="41">
        <v>16</v>
      </c>
      <c r="K2001" s="41">
        <v>7</v>
      </c>
      <c r="L2001" s="41">
        <v>0</v>
      </c>
      <c r="M2001" s="41">
        <v>1</v>
      </c>
      <c r="N2001" s="41">
        <v>0</v>
      </c>
      <c r="O2001" s="41">
        <v>0</v>
      </c>
      <c r="P2001" s="41">
        <v>0</v>
      </c>
      <c r="Q2001" s="41">
        <v>1</v>
      </c>
      <c r="R2001" s="41">
        <v>0</v>
      </c>
      <c r="S2001">
        <v>1</v>
      </c>
      <c r="T2001" s="41">
        <v>2</v>
      </c>
      <c r="U2001" s="41">
        <v>324</v>
      </c>
      <c r="V2001" s="41">
        <v>186</v>
      </c>
      <c r="W2001" s="41">
        <v>98</v>
      </c>
      <c r="X2001" s="41">
        <v>49</v>
      </c>
      <c r="Y2001" s="41">
        <v>26</v>
      </c>
      <c r="Z2001" s="41">
        <v>10</v>
      </c>
      <c r="AA2001" s="41">
        <v>3</v>
      </c>
      <c r="AB2001" s="41">
        <v>3</v>
      </c>
      <c r="AC2001" s="41">
        <v>2</v>
      </c>
      <c r="AD2001" s="41">
        <v>2</v>
      </c>
      <c r="AE2001" s="41">
        <v>2</v>
      </c>
      <c r="AF2001" s="41">
        <v>2</v>
      </c>
      <c r="AG2001" s="41">
        <v>1</v>
      </c>
      <c r="AH2001" s="41">
        <v>1</v>
      </c>
      <c r="AI2001" s="23">
        <v>30.25</v>
      </c>
    </row>
    <row r="2002" spans="1:35">
      <c r="A2002">
        <v>71700</v>
      </c>
      <c r="B2002" s="41">
        <v>117</v>
      </c>
      <c r="C2002" s="41">
        <v>17</v>
      </c>
      <c r="D2002" s="19">
        <v>118.256</v>
      </c>
      <c r="E2002" s="23">
        <v>5</v>
      </c>
      <c r="F2002" s="41">
        <v>325</v>
      </c>
      <c r="G2002" s="41">
        <v>174</v>
      </c>
      <c r="H2002" s="41">
        <v>105</v>
      </c>
      <c r="I2002" s="41">
        <v>75</v>
      </c>
      <c r="J2002" s="41">
        <v>41</v>
      </c>
      <c r="K2002" s="41">
        <v>8</v>
      </c>
      <c r="L2002" s="41">
        <v>8</v>
      </c>
      <c r="M2002" s="41">
        <v>4</v>
      </c>
      <c r="N2002" s="41">
        <v>1</v>
      </c>
      <c r="O2002" s="41">
        <v>0</v>
      </c>
      <c r="P2002" s="41">
        <v>0</v>
      </c>
      <c r="Q2002" s="41">
        <v>0</v>
      </c>
      <c r="R2002" s="41">
        <v>0</v>
      </c>
      <c r="S2002">
        <v>0</v>
      </c>
      <c r="T2002" s="41">
        <v>2</v>
      </c>
      <c r="U2002" s="41">
        <v>741</v>
      </c>
      <c r="V2002" s="41">
        <v>416</v>
      </c>
      <c r="W2002" s="41">
        <v>242</v>
      </c>
      <c r="X2002" s="41">
        <v>137</v>
      </c>
      <c r="Y2002" s="41">
        <v>62</v>
      </c>
      <c r="Z2002" s="41">
        <v>21</v>
      </c>
      <c r="AA2002" s="41">
        <v>13</v>
      </c>
      <c r="AB2002" s="41">
        <v>5</v>
      </c>
      <c r="AC2002" s="41">
        <v>1</v>
      </c>
      <c r="AD2002" s="41">
        <v>0</v>
      </c>
      <c r="AE2002" s="41">
        <v>0</v>
      </c>
      <c r="AF2002" s="41">
        <v>0</v>
      </c>
      <c r="AG2002" s="41">
        <v>0</v>
      </c>
      <c r="AH2002" s="41">
        <v>0</v>
      </c>
      <c r="AI2002" s="23">
        <v>32.659999999999997</v>
      </c>
    </row>
    <row r="2003" spans="1:35">
      <c r="A2003">
        <v>71700</v>
      </c>
      <c r="B2003" s="41">
        <v>117</v>
      </c>
      <c r="C2003" s="41">
        <v>18</v>
      </c>
      <c r="D2003" s="19">
        <v>118.306</v>
      </c>
      <c r="E2003" s="23">
        <v>5</v>
      </c>
      <c r="F2003" s="41">
        <v>226</v>
      </c>
      <c r="G2003" s="41">
        <v>143</v>
      </c>
      <c r="H2003" s="41">
        <v>92</v>
      </c>
      <c r="I2003" s="41">
        <v>47</v>
      </c>
      <c r="J2003" s="41">
        <v>18</v>
      </c>
      <c r="K2003" s="41">
        <v>10</v>
      </c>
      <c r="L2003" s="41">
        <v>4</v>
      </c>
      <c r="M2003" s="41">
        <v>2</v>
      </c>
      <c r="N2003" s="41">
        <v>2</v>
      </c>
      <c r="O2003" s="41">
        <v>1</v>
      </c>
      <c r="P2003" s="41">
        <v>0</v>
      </c>
      <c r="Q2003" s="41">
        <v>0</v>
      </c>
      <c r="R2003" s="41">
        <v>0</v>
      </c>
      <c r="S2003">
        <v>0</v>
      </c>
      <c r="T2003" s="41">
        <v>2</v>
      </c>
      <c r="U2003" s="41">
        <v>545</v>
      </c>
      <c r="V2003" s="41">
        <v>319</v>
      </c>
      <c r="W2003" s="41">
        <v>176</v>
      </c>
      <c r="X2003" s="41">
        <v>84</v>
      </c>
      <c r="Y2003" s="41">
        <v>37</v>
      </c>
      <c r="Z2003" s="41">
        <v>19</v>
      </c>
      <c r="AA2003" s="41">
        <v>9</v>
      </c>
      <c r="AB2003" s="41">
        <v>5</v>
      </c>
      <c r="AC2003" s="41">
        <v>3</v>
      </c>
      <c r="AD2003" s="41">
        <v>1</v>
      </c>
      <c r="AE2003" s="41">
        <v>0</v>
      </c>
      <c r="AF2003" s="41">
        <v>0</v>
      </c>
      <c r="AG2003" s="41">
        <v>0</v>
      </c>
      <c r="AH2003" s="41">
        <v>0</v>
      </c>
      <c r="AI2003" s="23">
        <v>32.29</v>
      </c>
    </row>
    <row r="2004" spans="1:35">
      <c r="A2004">
        <v>71700</v>
      </c>
      <c r="B2004" s="41">
        <v>117</v>
      </c>
      <c r="C2004" s="41">
        <v>19</v>
      </c>
      <c r="D2004" s="19">
        <v>118.35599999999999</v>
      </c>
      <c r="E2004" s="23">
        <v>5</v>
      </c>
      <c r="F2004" s="41">
        <v>681</v>
      </c>
      <c r="G2004" s="41">
        <v>506</v>
      </c>
      <c r="H2004" s="41">
        <v>458</v>
      </c>
      <c r="I2004" s="41">
        <v>354</v>
      </c>
      <c r="J2004" s="41">
        <v>238</v>
      </c>
      <c r="K2004" s="41">
        <v>172</v>
      </c>
      <c r="L2004" s="41">
        <v>131</v>
      </c>
      <c r="M2004" s="41">
        <v>96</v>
      </c>
      <c r="N2004" s="41">
        <v>61</v>
      </c>
      <c r="O2004" s="41">
        <v>37</v>
      </c>
      <c r="P2004" s="41">
        <v>18</v>
      </c>
      <c r="Q2004" s="41">
        <v>3</v>
      </c>
      <c r="R2004" s="41">
        <v>1</v>
      </c>
      <c r="S2004">
        <v>1</v>
      </c>
      <c r="T2004" s="41">
        <v>2</v>
      </c>
      <c r="U2004" s="41">
        <v>2757</v>
      </c>
      <c r="V2004" s="41">
        <v>2076</v>
      </c>
      <c r="W2004" s="41">
        <v>1570</v>
      </c>
      <c r="X2004" s="41">
        <v>1112</v>
      </c>
      <c r="Y2004" s="41">
        <v>758</v>
      </c>
      <c r="Z2004" s="41">
        <v>520</v>
      </c>
      <c r="AA2004" s="41">
        <v>348</v>
      </c>
      <c r="AB2004" s="41">
        <v>217</v>
      </c>
      <c r="AC2004" s="41">
        <v>121</v>
      </c>
      <c r="AD2004" s="41">
        <v>60</v>
      </c>
      <c r="AE2004" s="41">
        <v>23</v>
      </c>
      <c r="AF2004" s="41">
        <v>5</v>
      </c>
      <c r="AG2004" s="41">
        <v>2</v>
      </c>
      <c r="AH2004" s="41">
        <v>1</v>
      </c>
      <c r="AI2004" s="23">
        <v>56.95</v>
      </c>
    </row>
    <row r="2005" spans="1:35">
      <c r="A2005">
        <v>71700</v>
      </c>
      <c r="B2005" s="41">
        <v>117</v>
      </c>
      <c r="C2005" s="41">
        <v>20</v>
      </c>
      <c r="D2005" s="19">
        <v>118.40600000000001</v>
      </c>
      <c r="E2005" s="23">
        <v>5</v>
      </c>
      <c r="F2005" s="41">
        <v>356</v>
      </c>
      <c r="G2005" s="41">
        <v>245</v>
      </c>
      <c r="H2005" s="41">
        <v>197</v>
      </c>
      <c r="I2005" s="41">
        <v>138</v>
      </c>
      <c r="J2005" s="41">
        <v>77</v>
      </c>
      <c r="K2005" s="41">
        <v>47</v>
      </c>
      <c r="L2005" s="41">
        <v>24</v>
      </c>
      <c r="M2005" s="41">
        <v>10</v>
      </c>
      <c r="N2005" s="41">
        <v>3</v>
      </c>
      <c r="O2005" s="41">
        <v>1</v>
      </c>
      <c r="P2005" s="41">
        <v>0</v>
      </c>
      <c r="Q2005" s="41">
        <v>0</v>
      </c>
      <c r="R2005" s="41">
        <v>0</v>
      </c>
      <c r="S2005">
        <v>0</v>
      </c>
      <c r="T2005" s="41">
        <v>2</v>
      </c>
      <c r="U2005" s="41">
        <v>1098</v>
      </c>
      <c r="V2005" s="41">
        <v>742</v>
      </c>
      <c r="W2005" s="41">
        <v>497</v>
      </c>
      <c r="X2005" s="41">
        <v>300</v>
      </c>
      <c r="Y2005" s="41">
        <v>162</v>
      </c>
      <c r="Z2005" s="41">
        <v>85</v>
      </c>
      <c r="AA2005" s="41">
        <v>38</v>
      </c>
      <c r="AB2005" s="41">
        <v>14</v>
      </c>
      <c r="AC2005" s="41">
        <v>4</v>
      </c>
      <c r="AD2005" s="41">
        <v>1</v>
      </c>
      <c r="AE2005" s="41">
        <v>0</v>
      </c>
      <c r="AF2005" s="41">
        <v>0</v>
      </c>
      <c r="AG2005" s="41">
        <v>0</v>
      </c>
      <c r="AH2005" s="41">
        <v>0</v>
      </c>
      <c r="AI2005" s="23">
        <v>45.26</v>
      </c>
    </row>
    <row r="2006" spans="1:35">
      <c r="A2006">
        <v>71700</v>
      </c>
      <c r="B2006" s="41">
        <v>117</v>
      </c>
      <c r="C2006" s="41">
        <v>21</v>
      </c>
      <c r="D2006" s="19">
        <v>118.456</v>
      </c>
      <c r="E2006" s="23">
        <v>3.5</v>
      </c>
      <c r="F2006" s="41">
        <v>358</v>
      </c>
      <c r="G2006" s="41">
        <v>255</v>
      </c>
      <c r="H2006" s="41">
        <v>158</v>
      </c>
      <c r="I2006" s="41">
        <v>114</v>
      </c>
      <c r="J2006" s="41">
        <v>74</v>
      </c>
      <c r="K2006" s="41">
        <v>36</v>
      </c>
      <c r="L2006" s="41">
        <v>23</v>
      </c>
      <c r="M2006" s="41">
        <v>8</v>
      </c>
      <c r="N2006" s="41">
        <v>5</v>
      </c>
      <c r="O2006" s="41">
        <v>0</v>
      </c>
      <c r="P2006" s="41">
        <v>1</v>
      </c>
      <c r="Q2006" s="41">
        <v>0</v>
      </c>
      <c r="R2006" s="41">
        <v>0</v>
      </c>
      <c r="S2006">
        <v>0</v>
      </c>
      <c r="T2006" s="41">
        <v>2</v>
      </c>
      <c r="U2006" s="41">
        <v>1032</v>
      </c>
      <c r="V2006" s="41">
        <v>674</v>
      </c>
      <c r="W2006" s="41">
        <v>419</v>
      </c>
      <c r="X2006" s="41">
        <v>261</v>
      </c>
      <c r="Y2006" s="41">
        <v>147</v>
      </c>
      <c r="Z2006" s="41">
        <v>73</v>
      </c>
      <c r="AA2006" s="41">
        <v>37</v>
      </c>
      <c r="AB2006" s="41">
        <v>14</v>
      </c>
      <c r="AC2006" s="41">
        <v>6</v>
      </c>
      <c r="AD2006" s="41">
        <v>1</v>
      </c>
      <c r="AE2006" s="41">
        <v>1</v>
      </c>
      <c r="AF2006" s="41">
        <v>0</v>
      </c>
      <c r="AG2006" s="41">
        <v>0</v>
      </c>
      <c r="AH2006" s="41">
        <v>0</v>
      </c>
      <c r="AI2006" s="23">
        <v>40.6</v>
      </c>
    </row>
    <row r="2007" spans="1:35">
      <c r="A2007">
        <v>71700</v>
      </c>
      <c r="B2007" s="41">
        <v>118</v>
      </c>
      <c r="C2007" s="41">
        <v>1</v>
      </c>
      <c r="D2007" s="19">
        <v>118.491</v>
      </c>
      <c r="E2007" s="23">
        <v>5</v>
      </c>
      <c r="F2007" s="41">
        <v>196</v>
      </c>
      <c r="G2007" s="41">
        <v>137</v>
      </c>
      <c r="H2007" s="41">
        <v>95</v>
      </c>
      <c r="I2007" s="41">
        <v>67</v>
      </c>
      <c r="J2007" s="41">
        <v>36</v>
      </c>
      <c r="K2007" s="41">
        <v>14</v>
      </c>
      <c r="L2007" s="41">
        <v>14</v>
      </c>
      <c r="M2007" s="41">
        <v>8</v>
      </c>
      <c r="N2007" s="41">
        <v>6</v>
      </c>
      <c r="O2007" s="41">
        <v>1</v>
      </c>
      <c r="P2007" s="41">
        <v>1</v>
      </c>
      <c r="Q2007" s="41">
        <v>0</v>
      </c>
      <c r="R2007" s="41">
        <v>0</v>
      </c>
      <c r="S2007">
        <v>0</v>
      </c>
      <c r="T2007" s="41">
        <v>2</v>
      </c>
      <c r="U2007" s="41">
        <v>575</v>
      </c>
      <c r="V2007" s="41">
        <v>379</v>
      </c>
      <c r="W2007" s="41">
        <v>242</v>
      </c>
      <c r="X2007" s="41">
        <v>147</v>
      </c>
      <c r="Y2007" s="41">
        <v>80</v>
      </c>
      <c r="Z2007" s="41">
        <v>44</v>
      </c>
      <c r="AA2007" s="41">
        <v>30</v>
      </c>
      <c r="AB2007" s="41">
        <v>16</v>
      </c>
      <c r="AC2007" s="41">
        <v>8</v>
      </c>
      <c r="AD2007" s="41">
        <v>2</v>
      </c>
      <c r="AE2007" s="41">
        <v>1</v>
      </c>
      <c r="AF2007" s="41">
        <v>0</v>
      </c>
      <c r="AG2007" s="41">
        <v>0</v>
      </c>
      <c r="AH2007" s="41">
        <v>0</v>
      </c>
      <c r="AI2007" s="23">
        <v>42.09</v>
      </c>
    </row>
    <row r="2008" spans="1:35">
      <c r="A2008">
        <v>71700</v>
      </c>
      <c r="B2008" s="41">
        <v>118</v>
      </c>
      <c r="C2008" s="41">
        <v>2</v>
      </c>
      <c r="D2008" s="19">
        <v>118.541</v>
      </c>
      <c r="E2008" s="23">
        <v>5</v>
      </c>
      <c r="F2008" s="41">
        <v>106</v>
      </c>
      <c r="G2008" s="41">
        <v>54</v>
      </c>
      <c r="H2008" s="41">
        <v>33</v>
      </c>
      <c r="I2008" s="41">
        <v>19</v>
      </c>
      <c r="J2008" s="41">
        <v>7</v>
      </c>
      <c r="K2008" s="41">
        <v>0</v>
      </c>
      <c r="L2008" s="41">
        <v>2</v>
      </c>
      <c r="M2008" s="41">
        <v>2</v>
      </c>
      <c r="N2008" s="41">
        <v>0</v>
      </c>
      <c r="O2008" s="41">
        <v>0</v>
      </c>
      <c r="P2008" s="41">
        <v>0</v>
      </c>
      <c r="Q2008" s="41">
        <v>0</v>
      </c>
      <c r="R2008" s="41">
        <v>0</v>
      </c>
      <c r="S2008">
        <v>0</v>
      </c>
      <c r="T2008" s="41">
        <v>2</v>
      </c>
      <c r="U2008" s="41">
        <v>223</v>
      </c>
      <c r="V2008" s="41">
        <v>117</v>
      </c>
      <c r="W2008" s="41">
        <v>63</v>
      </c>
      <c r="X2008" s="41">
        <v>30</v>
      </c>
      <c r="Y2008" s="41">
        <v>11</v>
      </c>
      <c r="Z2008" s="41">
        <v>4</v>
      </c>
      <c r="AA2008" s="41">
        <v>4</v>
      </c>
      <c r="AB2008" s="41">
        <v>2</v>
      </c>
      <c r="AC2008" s="41">
        <v>0</v>
      </c>
      <c r="AD2008" s="41">
        <v>0</v>
      </c>
      <c r="AE2008" s="41">
        <v>0</v>
      </c>
      <c r="AF2008" s="41">
        <v>0</v>
      </c>
      <c r="AG2008" s="41">
        <v>0</v>
      </c>
      <c r="AH2008" s="41">
        <v>0</v>
      </c>
      <c r="AI2008" s="23">
        <v>28.25</v>
      </c>
    </row>
    <row r="2009" spans="1:35">
      <c r="A2009">
        <v>71700</v>
      </c>
      <c r="B2009" s="41">
        <v>118</v>
      </c>
      <c r="C2009" s="41">
        <v>3</v>
      </c>
      <c r="D2009" s="19">
        <v>118.59099999999999</v>
      </c>
      <c r="E2009" s="23">
        <v>5</v>
      </c>
      <c r="F2009" s="41">
        <v>111</v>
      </c>
      <c r="G2009" s="41">
        <v>74</v>
      </c>
      <c r="H2009" s="41">
        <v>51</v>
      </c>
      <c r="I2009" s="41">
        <v>34</v>
      </c>
      <c r="J2009" s="41">
        <v>18</v>
      </c>
      <c r="K2009" s="41">
        <v>9</v>
      </c>
      <c r="L2009" s="41">
        <v>0</v>
      </c>
      <c r="M2009" s="41">
        <v>2</v>
      </c>
      <c r="N2009" s="41">
        <v>2</v>
      </c>
      <c r="O2009" s="41">
        <v>0</v>
      </c>
      <c r="P2009" s="41">
        <v>0</v>
      </c>
      <c r="Q2009" s="41">
        <v>0</v>
      </c>
      <c r="R2009" s="41">
        <v>0</v>
      </c>
      <c r="S2009">
        <v>0</v>
      </c>
      <c r="T2009" s="41">
        <v>2</v>
      </c>
      <c r="U2009" s="41">
        <v>301</v>
      </c>
      <c r="V2009" s="41">
        <v>190</v>
      </c>
      <c r="W2009" s="41">
        <v>116</v>
      </c>
      <c r="X2009" s="41">
        <v>65</v>
      </c>
      <c r="Y2009" s="41">
        <v>31</v>
      </c>
      <c r="Z2009" s="41">
        <v>13</v>
      </c>
      <c r="AA2009" s="41">
        <v>4</v>
      </c>
      <c r="AB2009" s="41">
        <v>4</v>
      </c>
      <c r="AC2009" s="41">
        <v>2</v>
      </c>
      <c r="AD2009" s="41">
        <v>0</v>
      </c>
      <c r="AE2009" s="41">
        <v>0</v>
      </c>
      <c r="AF2009" s="41">
        <v>0</v>
      </c>
      <c r="AG2009" s="41">
        <v>0</v>
      </c>
      <c r="AH2009" s="41">
        <v>0</v>
      </c>
      <c r="AI2009" s="23">
        <v>38.54</v>
      </c>
    </row>
    <row r="2010" spans="1:35">
      <c r="A2010">
        <v>71700</v>
      </c>
      <c r="B2010" s="41">
        <v>118</v>
      </c>
      <c r="C2010" s="41">
        <v>4</v>
      </c>
      <c r="D2010" s="19">
        <v>118.64100000000001</v>
      </c>
      <c r="E2010" s="23">
        <v>5</v>
      </c>
      <c r="F2010" s="41">
        <v>223</v>
      </c>
      <c r="G2010" s="41">
        <v>118</v>
      </c>
      <c r="H2010" s="41">
        <v>77</v>
      </c>
      <c r="I2010" s="41">
        <v>42</v>
      </c>
      <c r="J2010" s="41">
        <v>15</v>
      </c>
      <c r="K2010" s="41">
        <v>10</v>
      </c>
      <c r="L2010" s="41">
        <v>2</v>
      </c>
      <c r="M2010" s="41">
        <v>1</v>
      </c>
      <c r="N2010" s="41">
        <v>0</v>
      </c>
      <c r="O2010" s="41">
        <v>0</v>
      </c>
      <c r="P2010" s="41">
        <v>1</v>
      </c>
      <c r="Q2010" s="41">
        <v>0</v>
      </c>
      <c r="R2010" s="41">
        <v>0</v>
      </c>
      <c r="S2010">
        <v>0</v>
      </c>
      <c r="T2010" s="41">
        <v>2</v>
      </c>
      <c r="U2010" s="41">
        <v>489</v>
      </c>
      <c r="V2010" s="41">
        <v>266</v>
      </c>
      <c r="W2010" s="41">
        <v>148</v>
      </c>
      <c r="X2010" s="41">
        <v>71</v>
      </c>
      <c r="Y2010" s="41">
        <v>29</v>
      </c>
      <c r="Z2010" s="41">
        <v>14</v>
      </c>
      <c r="AA2010" s="41">
        <v>4</v>
      </c>
      <c r="AB2010" s="41">
        <v>2</v>
      </c>
      <c r="AC2010" s="41">
        <v>1</v>
      </c>
      <c r="AD2010" s="41">
        <v>1</v>
      </c>
      <c r="AE2010" s="41">
        <v>1</v>
      </c>
      <c r="AF2010" s="41">
        <v>0</v>
      </c>
      <c r="AG2010" s="41">
        <v>0</v>
      </c>
      <c r="AH2010" s="41">
        <v>0</v>
      </c>
      <c r="AI2010" s="23">
        <v>30.27</v>
      </c>
    </row>
    <row r="2011" spans="1:35">
      <c r="A2011">
        <v>71700</v>
      </c>
      <c r="B2011" s="41">
        <v>118</v>
      </c>
      <c r="C2011" s="41">
        <v>5</v>
      </c>
      <c r="D2011" s="19">
        <v>118.691</v>
      </c>
      <c r="E2011" s="23">
        <v>5</v>
      </c>
      <c r="F2011" s="41">
        <v>428</v>
      </c>
      <c r="G2011" s="41">
        <v>307</v>
      </c>
      <c r="H2011" s="41">
        <v>270</v>
      </c>
      <c r="I2011" s="41">
        <v>178</v>
      </c>
      <c r="J2011" s="41">
        <v>125</v>
      </c>
      <c r="K2011" s="41">
        <v>83</v>
      </c>
      <c r="L2011" s="41">
        <v>47</v>
      </c>
      <c r="M2011" s="41">
        <v>20</v>
      </c>
      <c r="N2011" s="41">
        <v>7</v>
      </c>
      <c r="O2011" s="41">
        <v>2</v>
      </c>
      <c r="P2011" s="41">
        <v>2</v>
      </c>
      <c r="Q2011" s="41">
        <v>0</v>
      </c>
      <c r="R2011" s="41">
        <v>0</v>
      </c>
      <c r="S2011">
        <v>0</v>
      </c>
      <c r="T2011" s="41">
        <v>2</v>
      </c>
      <c r="U2011" s="41">
        <v>1469</v>
      </c>
      <c r="V2011" s="41">
        <v>1041</v>
      </c>
      <c r="W2011" s="41">
        <v>734</v>
      </c>
      <c r="X2011" s="41">
        <v>464</v>
      </c>
      <c r="Y2011" s="41">
        <v>286</v>
      </c>
      <c r="Z2011" s="41">
        <v>161</v>
      </c>
      <c r="AA2011" s="41">
        <v>78</v>
      </c>
      <c r="AB2011" s="41">
        <v>31</v>
      </c>
      <c r="AC2011" s="41">
        <v>11</v>
      </c>
      <c r="AD2011" s="41">
        <v>4</v>
      </c>
      <c r="AE2011" s="41">
        <v>2</v>
      </c>
      <c r="AF2011" s="41">
        <v>0</v>
      </c>
      <c r="AG2011" s="41">
        <v>0</v>
      </c>
      <c r="AH2011" s="41">
        <v>0</v>
      </c>
      <c r="AI2011" s="23">
        <v>49.97</v>
      </c>
    </row>
    <row r="2012" spans="1:35">
      <c r="A2012">
        <v>71700</v>
      </c>
      <c r="B2012" s="41">
        <v>118</v>
      </c>
      <c r="C2012" s="41">
        <v>6</v>
      </c>
      <c r="D2012" s="19">
        <v>118.741</v>
      </c>
      <c r="E2012" s="23">
        <v>5</v>
      </c>
      <c r="F2012" s="41">
        <v>611</v>
      </c>
      <c r="G2012" s="41">
        <v>416</v>
      </c>
      <c r="H2012" s="41">
        <v>285</v>
      </c>
      <c r="I2012" s="41">
        <v>197</v>
      </c>
      <c r="J2012" s="41">
        <v>124</v>
      </c>
      <c r="K2012" s="41">
        <v>58</v>
      </c>
      <c r="L2012" s="41">
        <v>30</v>
      </c>
      <c r="M2012" s="41">
        <v>15</v>
      </c>
      <c r="N2012" s="41">
        <v>3</v>
      </c>
      <c r="O2012" s="41">
        <v>4</v>
      </c>
      <c r="P2012" s="41">
        <v>0</v>
      </c>
      <c r="Q2012" s="41">
        <v>0</v>
      </c>
      <c r="R2012" s="41">
        <v>0</v>
      </c>
      <c r="S2012">
        <v>0</v>
      </c>
      <c r="T2012" s="41">
        <v>2</v>
      </c>
      <c r="U2012" s="41">
        <v>1743</v>
      </c>
      <c r="V2012" s="41">
        <v>1132</v>
      </c>
      <c r="W2012" s="41">
        <v>716</v>
      </c>
      <c r="X2012" s="41">
        <v>431</v>
      </c>
      <c r="Y2012" s="41">
        <v>234</v>
      </c>
      <c r="Z2012" s="41">
        <v>110</v>
      </c>
      <c r="AA2012" s="41">
        <v>52</v>
      </c>
      <c r="AB2012" s="41">
        <v>22</v>
      </c>
      <c r="AC2012" s="41">
        <v>7</v>
      </c>
      <c r="AD2012" s="41">
        <v>4</v>
      </c>
      <c r="AE2012" s="41">
        <v>0</v>
      </c>
      <c r="AF2012" s="41">
        <v>0</v>
      </c>
      <c r="AG2012" s="41">
        <v>0</v>
      </c>
      <c r="AH2012" s="41">
        <v>0</v>
      </c>
      <c r="AI2012" s="23">
        <v>41.08</v>
      </c>
    </row>
    <row r="2013" spans="1:35">
      <c r="A2013">
        <v>71700</v>
      </c>
      <c r="B2013" s="41">
        <v>118</v>
      </c>
      <c r="C2013" s="41">
        <v>7</v>
      </c>
      <c r="D2013" s="19">
        <v>118.791</v>
      </c>
      <c r="E2013" s="23">
        <v>6</v>
      </c>
      <c r="F2013" s="41">
        <v>358</v>
      </c>
      <c r="G2013" s="41">
        <v>149</v>
      </c>
      <c r="H2013" s="41">
        <v>91</v>
      </c>
      <c r="I2013" s="41">
        <v>64</v>
      </c>
      <c r="J2013" s="41">
        <v>36</v>
      </c>
      <c r="K2013" s="41">
        <v>23</v>
      </c>
      <c r="L2013" s="41">
        <v>8</v>
      </c>
      <c r="M2013" s="41">
        <v>6</v>
      </c>
      <c r="N2013" s="41">
        <v>3</v>
      </c>
      <c r="O2013" s="41">
        <v>1</v>
      </c>
      <c r="P2013" s="41">
        <v>0</v>
      </c>
      <c r="Q2013" s="41">
        <v>0</v>
      </c>
      <c r="R2013" s="41">
        <v>0</v>
      </c>
      <c r="S2013">
        <v>0</v>
      </c>
      <c r="T2013" s="41">
        <v>2</v>
      </c>
      <c r="U2013" s="41">
        <v>739</v>
      </c>
      <c r="V2013" s="41">
        <v>381</v>
      </c>
      <c r="W2013" s="41">
        <v>232</v>
      </c>
      <c r="X2013" s="41">
        <v>141</v>
      </c>
      <c r="Y2013" s="41">
        <v>77</v>
      </c>
      <c r="Z2013" s="41">
        <v>41</v>
      </c>
      <c r="AA2013" s="41">
        <v>18</v>
      </c>
      <c r="AB2013" s="41">
        <v>10</v>
      </c>
      <c r="AC2013" s="41">
        <v>4</v>
      </c>
      <c r="AD2013" s="41">
        <v>1</v>
      </c>
      <c r="AE2013" s="41">
        <v>0</v>
      </c>
      <c r="AF2013" s="41">
        <v>0</v>
      </c>
      <c r="AG2013" s="41">
        <v>0</v>
      </c>
      <c r="AH2013" s="41">
        <v>0</v>
      </c>
      <c r="AI2013" s="23">
        <v>31.39</v>
      </c>
    </row>
    <row r="2014" spans="1:35">
      <c r="A2014">
        <v>71700</v>
      </c>
      <c r="B2014" s="41">
        <v>118</v>
      </c>
      <c r="C2014" s="41">
        <v>8</v>
      </c>
      <c r="D2014" s="19">
        <v>118.851</v>
      </c>
      <c r="E2014" s="23">
        <v>6</v>
      </c>
      <c r="F2014" s="41">
        <v>158</v>
      </c>
      <c r="G2014" s="41">
        <v>103</v>
      </c>
      <c r="H2014" s="41">
        <v>45</v>
      </c>
      <c r="I2014" s="41">
        <v>32</v>
      </c>
      <c r="J2014" s="41">
        <v>29</v>
      </c>
      <c r="K2014" s="41">
        <v>5</v>
      </c>
      <c r="L2014" s="41">
        <v>2</v>
      </c>
      <c r="M2014" s="41">
        <v>2</v>
      </c>
      <c r="N2014" s="41">
        <v>1</v>
      </c>
      <c r="O2014" s="41">
        <v>0</v>
      </c>
      <c r="P2014" s="41">
        <v>0</v>
      </c>
      <c r="Q2014" s="41">
        <v>0</v>
      </c>
      <c r="R2014" s="41">
        <v>0</v>
      </c>
      <c r="S2014">
        <v>0</v>
      </c>
      <c r="T2014" s="41">
        <v>2</v>
      </c>
      <c r="U2014" s="41">
        <v>377</v>
      </c>
      <c r="V2014" s="41">
        <v>219</v>
      </c>
      <c r="W2014" s="41">
        <v>116</v>
      </c>
      <c r="X2014" s="41">
        <v>71</v>
      </c>
      <c r="Y2014" s="41">
        <v>39</v>
      </c>
      <c r="Z2014" s="41">
        <v>10</v>
      </c>
      <c r="AA2014" s="41">
        <v>5</v>
      </c>
      <c r="AB2014" s="41">
        <v>3</v>
      </c>
      <c r="AC2014" s="41">
        <v>1</v>
      </c>
      <c r="AD2014" s="41">
        <v>0</v>
      </c>
      <c r="AE2014" s="41">
        <v>0</v>
      </c>
      <c r="AF2014" s="41">
        <v>0</v>
      </c>
      <c r="AG2014" s="41">
        <v>0</v>
      </c>
      <c r="AH2014" s="41">
        <v>0</v>
      </c>
      <c r="AI2014" s="23">
        <v>30.77</v>
      </c>
    </row>
    <row r="2015" spans="1:35">
      <c r="A2015">
        <v>121799</v>
      </c>
      <c r="B2015" s="41">
        <v>119</v>
      </c>
      <c r="C2015" s="41">
        <v>1</v>
      </c>
      <c r="D2015" s="19">
        <v>118.911</v>
      </c>
      <c r="E2015" s="23">
        <v>4.5999999999999996</v>
      </c>
      <c r="F2015" s="41">
        <v>286</v>
      </c>
      <c r="G2015" s="41">
        <v>94</v>
      </c>
      <c r="H2015" s="41">
        <v>46</v>
      </c>
      <c r="I2015" s="41">
        <v>23</v>
      </c>
      <c r="J2015" s="41">
        <v>13</v>
      </c>
      <c r="K2015" s="41">
        <v>9</v>
      </c>
      <c r="L2015" s="41">
        <v>1</v>
      </c>
      <c r="M2015" s="41">
        <v>4</v>
      </c>
      <c r="N2015" s="41">
        <v>1</v>
      </c>
      <c r="O2015" s="41">
        <v>0</v>
      </c>
      <c r="P2015" s="41">
        <v>0</v>
      </c>
      <c r="Q2015" s="41">
        <v>0</v>
      </c>
      <c r="R2015" s="41">
        <v>0</v>
      </c>
      <c r="S2015">
        <v>0</v>
      </c>
      <c r="T2015" s="41">
        <v>2</v>
      </c>
      <c r="U2015" s="41">
        <v>477</v>
      </c>
      <c r="V2015" s="41">
        <v>191</v>
      </c>
      <c r="W2015" s="41">
        <v>97</v>
      </c>
      <c r="X2015" s="41">
        <v>51</v>
      </c>
      <c r="Y2015" s="41">
        <v>28</v>
      </c>
      <c r="Z2015" s="41">
        <v>15</v>
      </c>
      <c r="AA2015" s="41">
        <v>6</v>
      </c>
      <c r="AB2015" s="41">
        <v>5</v>
      </c>
      <c r="AC2015" s="41">
        <v>1</v>
      </c>
      <c r="AD2015" s="41">
        <v>0</v>
      </c>
      <c r="AE2015" s="41">
        <v>0</v>
      </c>
      <c r="AF2015" s="41">
        <v>0</v>
      </c>
      <c r="AG2015" s="41">
        <v>0</v>
      </c>
      <c r="AH2015" s="41">
        <v>0</v>
      </c>
      <c r="AI2015" s="23">
        <v>20.34</v>
      </c>
    </row>
    <row r="2016" spans="1:35">
      <c r="A2016">
        <v>121799</v>
      </c>
      <c r="B2016" s="41">
        <v>119</v>
      </c>
      <c r="C2016" s="41">
        <v>2</v>
      </c>
      <c r="D2016" s="19">
        <v>118.95699999999999</v>
      </c>
      <c r="E2016" s="23">
        <v>4.5999999999999996</v>
      </c>
      <c r="F2016" s="41">
        <v>712</v>
      </c>
      <c r="G2016" s="41">
        <v>350</v>
      </c>
      <c r="H2016" s="41">
        <v>244</v>
      </c>
      <c r="I2016" s="41">
        <v>133</v>
      </c>
      <c r="J2016" s="41">
        <v>90</v>
      </c>
      <c r="K2016" s="41">
        <v>42</v>
      </c>
      <c r="L2016" s="41">
        <v>16</v>
      </c>
      <c r="M2016" s="41">
        <v>10</v>
      </c>
      <c r="N2016" s="41">
        <v>1</v>
      </c>
      <c r="O2016" s="41">
        <v>0</v>
      </c>
      <c r="P2016" s="41">
        <v>0</v>
      </c>
      <c r="Q2016" s="41">
        <v>0</v>
      </c>
      <c r="R2016" s="41">
        <v>0</v>
      </c>
      <c r="S2016">
        <v>0</v>
      </c>
      <c r="T2016" s="41">
        <v>2</v>
      </c>
      <c r="U2016" s="41">
        <v>1598</v>
      </c>
      <c r="V2016" s="41">
        <v>886</v>
      </c>
      <c r="W2016" s="41">
        <v>536</v>
      </c>
      <c r="X2016" s="41">
        <v>292</v>
      </c>
      <c r="Y2016" s="41">
        <v>159</v>
      </c>
      <c r="Z2016" s="41">
        <v>69</v>
      </c>
      <c r="AA2016" s="41">
        <v>27</v>
      </c>
      <c r="AB2016" s="41">
        <v>11</v>
      </c>
      <c r="AC2016" s="41">
        <v>1</v>
      </c>
      <c r="AD2016" s="41">
        <v>0</v>
      </c>
      <c r="AE2016" s="41">
        <v>0</v>
      </c>
      <c r="AF2016" s="41">
        <v>0</v>
      </c>
      <c r="AG2016" s="41">
        <v>0</v>
      </c>
      <c r="AH2016" s="41">
        <v>0</v>
      </c>
      <c r="AI2016" s="23">
        <v>33.54</v>
      </c>
    </row>
    <row r="2017" spans="1:35">
      <c r="A2017">
        <v>121799</v>
      </c>
      <c r="B2017" s="41">
        <v>119</v>
      </c>
      <c r="C2017" s="41">
        <v>3</v>
      </c>
      <c r="D2017" s="19">
        <v>119.003</v>
      </c>
      <c r="E2017" s="23">
        <v>4.7</v>
      </c>
      <c r="F2017" s="41">
        <v>252</v>
      </c>
      <c r="G2017" s="41">
        <v>136</v>
      </c>
      <c r="H2017" s="41">
        <v>80</v>
      </c>
      <c r="I2017" s="41">
        <v>27</v>
      </c>
      <c r="J2017" s="41">
        <v>13</v>
      </c>
      <c r="K2017" s="41">
        <v>7</v>
      </c>
      <c r="L2017" s="41">
        <v>1</v>
      </c>
      <c r="M2017" s="41">
        <v>3</v>
      </c>
      <c r="N2017" s="41">
        <v>0</v>
      </c>
      <c r="O2017" s="41">
        <v>0</v>
      </c>
      <c r="P2017" s="41">
        <v>0</v>
      </c>
      <c r="Q2017" s="41">
        <v>0</v>
      </c>
      <c r="R2017" s="41">
        <v>0</v>
      </c>
      <c r="S2017">
        <v>0</v>
      </c>
      <c r="T2017" s="41">
        <v>2</v>
      </c>
      <c r="U2017" s="41">
        <v>519</v>
      </c>
      <c r="V2017" s="41">
        <v>267</v>
      </c>
      <c r="W2017" s="41">
        <v>131</v>
      </c>
      <c r="X2017" s="41">
        <v>51</v>
      </c>
      <c r="Y2017" s="41">
        <v>24</v>
      </c>
      <c r="Z2017" s="41">
        <v>11</v>
      </c>
      <c r="AA2017" s="41">
        <v>4</v>
      </c>
      <c r="AB2017" s="41">
        <v>3</v>
      </c>
      <c r="AC2017" s="41">
        <v>0</v>
      </c>
      <c r="AD2017" s="41">
        <v>0</v>
      </c>
      <c r="AE2017" s="41">
        <v>0</v>
      </c>
      <c r="AF2017" s="41">
        <v>0</v>
      </c>
      <c r="AG2017" s="41">
        <v>0</v>
      </c>
      <c r="AH2017" s="41">
        <v>0</v>
      </c>
      <c r="AI2017" s="23">
        <v>25.24</v>
      </c>
    </row>
    <row r="2018" spans="1:35">
      <c r="A2018">
        <v>121799</v>
      </c>
      <c r="B2018" s="41">
        <v>119</v>
      </c>
      <c r="C2018" s="41">
        <v>4</v>
      </c>
      <c r="D2018" s="19">
        <v>119.05</v>
      </c>
      <c r="E2018" s="23">
        <v>4.7</v>
      </c>
      <c r="F2018" s="41">
        <v>470</v>
      </c>
      <c r="G2018" s="41">
        <v>216</v>
      </c>
      <c r="H2018" s="41">
        <v>128</v>
      </c>
      <c r="I2018" s="41">
        <v>67</v>
      </c>
      <c r="J2018" s="41">
        <v>26</v>
      </c>
      <c r="K2018" s="41">
        <v>7</v>
      </c>
      <c r="L2018" s="41">
        <v>8</v>
      </c>
      <c r="M2018" s="41">
        <v>2</v>
      </c>
      <c r="N2018" s="41">
        <v>2</v>
      </c>
      <c r="O2018" s="41">
        <v>1</v>
      </c>
      <c r="P2018" s="41">
        <v>1</v>
      </c>
      <c r="Q2018" s="41">
        <v>0</v>
      </c>
      <c r="R2018" s="41">
        <v>0</v>
      </c>
      <c r="S2018">
        <v>0</v>
      </c>
      <c r="T2018" s="41">
        <v>2</v>
      </c>
      <c r="U2018" s="41">
        <v>928</v>
      </c>
      <c r="V2018" s="41">
        <v>458</v>
      </c>
      <c r="W2018" s="41">
        <v>242</v>
      </c>
      <c r="X2018" s="41">
        <v>114</v>
      </c>
      <c r="Y2018" s="41">
        <v>47</v>
      </c>
      <c r="Z2018" s="41">
        <v>21</v>
      </c>
      <c r="AA2018" s="41">
        <v>14</v>
      </c>
      <c r="AB2018" s="41">
        <v>6</v>
      </c>
      <c r="AC2018" s="41">
        <v>4</v>
      </c>
      <c r="AD2018" s="41">
        <v>2</v>
      </c>
      <c r="AE2018" s="41">
        <v>1</v>
      </c>
      <c r="AF2018" s="41">
        <v>0</v>
      </c>
      <c r="AG2018" s="41">
        <v>0</v>
      </c>
      <c r="AH2018" s="41">
        <v>0</v>
      </c>
      <c r="AI2018" s="23">
        <v>26.08</v>
      </c>
    </row>
    <row r="2019" spans="1:35">
      <c r="A2019">
        <v>121799</v>
      </c>
      <c r="B2019" s="41">
        <v>119</v>
      </c>
      <c r="C2019" s="41">
        <v>5</v>
      </c>
      <c r="D2019" s="19">
        <v>119.09699999999999</v>
      </c>
      <c r="E2019" s="23">
        <v>4.7</v>
      </c>
      <c r="F2019" s="41">
        <v>382</v>
      </c>
      <c r="G2019" s="41">
        <v>197</v>
      </c>
      <c r="H2019" s="41">
        <v>116</v>
      </c>
      <c r="I2019" s="41">
        <v>50</v>
      </c>
      <c r="J2019" s="41">
        <v>29</v>
      </c>
      <c r="K2019" s="41">
        <v>7</v>
      </c>
      <c r="L2019" s="41">
        <v>4</v>
      </c>
      <c r="M2019" s="41">
        <v>0</v>
      </c>
      <c r="N2019" s="41">
        <v>0</v>
      </c>
      <c r="O2019" s="41">
        <v>1</v>
      </c>
      <c r="P2019" s="41">
        <v>0</v>
      </c>
      <c r="Q2019" s="41">
        <v>0</v>
      </c>
      <c r="R2019" s="41">
        <v>0</v>
      </c>
      <c r="S2019">
        <v>1</v>
      </c>
      <c r="T2019" s="41">
        <v>2</v>
      </c>
      <c r="U2019" s="41">
        <v>787</v>
      </c>
      <c r="V2019" s="41">
        <v>405</v>
      </c>
      <c r="W2019" s="41">
        <v>208</v>
      </c>
      <c r="X2019" s="41">
        <v>92</v>
      </c>
      <c r="Y2019" s="41">
        <v>42</v>
      </c>
      <c r="Z2019" s="41">
        <v>13</v>
      </c>
      <c r="AA2019" s="41">
        <v>6</v>
      </c>
      <c r="AB2019" s="41">
        <v>2</v>
      </c>
      <c r="AC2019" s="41">
        <v>2</v>
      </c>
      <c r="AD2019" s="41">
        <v>2</v>
      </c>
      <c r="AE2019" s="41">
        <v>1</v>
      </c>
      <c r="AF2019" s="41">
        <v>1</v>
      </c>
      <c r="AG2019" s="41">
        <v>1</v>
      </c>
      <c r="AH2019" s="41">
        <v>1</v>
      </c>
      <c r="AI2019" s="23">
        <v>26.43</v>
      </c>
    </row>
    <row r="2020" spans="1:35">
      <c r="A2020">
        <v>121799</v>
      </c>
      <c r="B2020" s="41">
        <v>119</v>
      </c>
      <c r="C2020" s="41">
        <v>6</v>
      </c>
      <c r="D2020" s="19">
        <v>119.14400000000001</v>
      </c>
      <c r="E2020" s="23">
        <v>4.7</v>
      </c>
      <c r="F2020" s="41">
        <v>209</v>
      </c>
      <c r="G2020" s="41">
        <v>111</v>
      </c>
      <c r="H2020" s="41">
        <v>46</v>
      </c>
      <c r="I2020" s="41">
        <v>33</v>
      </c>
      <c r="J2020" s="41">
        <v>11</v>
      </c>
      <c r="K2020" s="41">
        <v>7</v>
      </c>
      <c r="L2020" s="41">
        <v>0</v>
      </c>
      <c r="M2020" s="41">
        <v>1</v>
      </c>
      <c r="N2020" s="41">
        <v>1</v>
      </c>
      <c r="O2020" s="41">
        <v>1</v>
      </c>
      <c r="P2020" s="41">
        <v>0</v>
      </c>
      <c r="Q2020" s="41">
        <v>0</v>
      </c>
      <c r="R2020" s="41">
        <v>0</v>
      </c>
      <c r="S2020">
        <v>0</v>
      </c>
      <c r="T2020" s="41">
        <v>2</v>
      </c>
      <c r="U2020" s="41">
        <v>420</v>
      </c>
      <c r="V2020" s="41">
        <v>211</v>
      </c>
      <c r="W2020" s="41">
        <v>100</v>
      </c>
      <c r="X2020" s="41">
        <v>54</v>
      </c>
      <c r="Y2020" s="41">
        <v>21</v>
      </c>
      <c r="Z2020" s="41">
        <v>10</v>
      </c>
      <c r="AA2020" s="41">
        <v>3</v>
      </c>
      <c r="AB2020" s="41">
        <v>3</v>
      </c>
      <c r="AC2020" s="41">
        <v>2</v>
      </c>
      <c r="AD2020" s="41">
        <v>1</v>
      </c>
      <c r="AE2020" s="41">
        <v>0</v>
      </c>
      <c r="AF2020" s="41">
        <v>0</v>
      </c>
      <c r="AG2020" s="41">
        <v>0</v>
      </c>
      <c r="AH2020" s="41">
        <v>0</v>
      </c>
      <c r="AI2020" s="23">
        <v>23.81</v>
      </c>
    </row>
    <row r="2021" spans="1:35">
      <c r="A2021">
        <v>121799</v>
      </c>
      <c r="B2021" s="41">
        <v>119</v>
      </c>
      <c r="C2021" s="41">
        <v>7</v>
      </c>
      <c r="D2021" s="19">
        <v>119.191</v>
      </c>
      <c r="E2021" s="23">
        <v>4.7</v>
      </c>
      <c r="F2021" s="41">
        <v>187</v>
      </c>
      <c r="G2021" s="41">
        <v>84</v>
      </c>
      <c r="H2021" s="41">
        <v>49</v>
      </c>
      <c r="I2021" s="41">
        <v>19</v>
      </c>
      <c r="J2021" s="41">
        <v>17</v>
      </c>
      <c r="K2021" s="41">
        <v>5</v>
      </c>
      <c r="L2021" s="41">
        <v>1</v>
      </c>
      <c r="M2021" s="41">
        <v>1</v>
      </c>
      <c r="N2021" s="41">
        <v>0</v>
      </c>
      <c r="O2021" s="41">
        <v>0</v>
      </c>
      <c r="P2021" s="41">
        <v>0</v>
      </c>
      <c r="Q2021" s="41">
        <v>0</v>
      </c>
      <c r="R2021" s="41">
        <v>0</v>
      </c>
      <c r="S2021">
        <v>0</v>
      </c>
      <c r="T2021" s="41">
        <v>2</v>
      </c>
      <c r="U2021" s="41">
        <v>363</v>
      </c>
      <c r="V2021" s="41">
        <v>176</v>
      </c>
      <c r="W2021" s="41">
        <v>92</v>
      </c>
      <c r="X2021" s="41">
        <v>43</v>
      </c>
      <c r="Y2021" s="41">
        <v>24</v>
      </c>
      <c r="Z2021" s="41">
        <v>7</v>
      </c>
      <c r="AA2021" s="41">
        <v>2</v>
      </c>
      <c r="AB2021" s="41">
        <v>1</v>
      </c>
      <c r="AC2021" s="41">
        <v>0</v>
      </c>
      <c r="AD2021" s="41">
        <v>0</v>
      </c>
      <c r="AE2021" s="41">
        <v>0</v>
      </c>
      <c r="AF2021" s="41">
        <v>0</v>
      </c>
      <c r="AG2021" s="41">
        <v>0</v>
      </c>
      <c r="AH2021" s="41">
        <v>0</v>
      </c>
      <c r="AI2021" s="23">
        <v>25.34</v>
      </c>
    </row>
    <row r="2022" spans="1:35">
      <c r="A2022">
        <v>121799</v>
      </c>
      <c r="B2022" s="41">
        <v>119</v>
      </c>
      <c r="C2022" s="41">
        <v>8</v>
      </c>
      <c r="D2022" s="19">
        <v>119.238</v>
      </c>
      <c r="E2022" s="23">
        <v>4.7</v>
      </c>
      <c r="F2022" s="41">
        <v>144</v>
      </c>
      <c r="G2022" s="41">
        <v>84</v>
      </c>
      <c r="H2022" s="41">
        <v>44</v>
      </c>
      <c r="I2022" s="41">
        <v>22</v>
      </c>
      <c r="J2022" s="41">
        <v>13</v>
      </c>
      <c r="K2022" s="41">
        <v>6</v>
      </c>
      <c r="L2022" s="41">
        <v>2</v>
      </c>
      <c r="M2022" s="41">
        <v>1</v>
      </c>
      <c r="N2022" s="41">
        <v>0</v>
      </c>
      <c r="O2022" s="41">
        <v>1</v>
      </c>
      <c r="P2022" s="41">
        <v>0</v>
      </c>
      <c r="Q2022" s="41">
        <v>1</v>
      </c>
      <c r="R2022" s="41">
        <v>0</v>
      </c>
      <c r="S2022">
        <v>0</v>
      </c>
      <c r="T2022" s="41">
        <v>2</v>
      </c>
      <c r="U2022" s="41">
        <v>318</v>
      </c>
      <c r="V2022" s="41">
        <v>174</v>
      </c>
      <c r="W2022" s="41">
        <v>90</v>
      </c>
      <c r="X2022" s="41">
        <v>46</v>
      </c>
      <c r="Y2022" s="41">
        <v>24</v>
      </c>
      <c r="Z2022" s="41">
        <v>11</v>
      </c>
      <c r="AA2022" s="41">
        <v>5</v>
      </c>
      <c r="AB2022" s="41">
        <v>3</v>
      </c>
      <c r="AC2022" s="41">
        <v>2</v>
      </c>
      <c r="AD2022" s="41">
        <v>2</v>
      </c>
      <c r="AE2022" s="41">
        <v>1</v>
      </c>
      <c r="AF2022" s="41">
        <v>1</v>
      </c>
      <c r="AG2022" s="41">
        <v>0</v>
      </c>
      <c r="AH2022" s="41">
        <v>0</v>
      </c>
      <c r="AI2022" s="23">
        <v>28.3</v>
      </c>
    </row>
    <row r="2023" spans="1:35">
      <c r="A2023">
        <v>121799</v>
      </c>
      <c r="B2023" s="41">
        <v>119</v>
      </c>
      <c r="C2023" s="41">
        <v>9</v>
      </c>
      <c r="D2023" s="19">
        <v>119.285</v>
      </c>
      <c r="E2023" s="23">
        <v>4.7</v>
      </c>
      <c r="F2023" s="41">
        <v>302</v>
      </c>
      <c r="G2023" s="41">
        <v>210</v>
      </c>
      <c r="H2023" s="41">
        <v>144</v>
      </c>
      <c r="I2023" s="41">
        <v>88</v>
      </c>
      <c r="J2023" s="41">
        <v>56</v>
      </c>
      <c r="K2023" s="41">
        <v>26</v>
      </c>
      <c r="L2023" s="41">
        <v>8</v>
      </c>
      <c r="M2023" s="41">
        <v>2</v>
      </c>
      <c r="N2023" s="41">
        <v>0</v>
      </c>
      <c r="O2023" s="41">
        <v>0</v>
      </c>
      <c r="P2023" s="41">
        <v>0</v>
      </c>
      <c r="Q2023" s="41">
        <v>0</v>
      </c>
      <c r="R2023" s="41">
        <v>0</v>
      </c>
      <c r="S2023">
        <v>1</v>
      </c>
      <c r="T2023" s="41">
        <v>2</v>
      </c>
      <c r="U2023" s="41">
        <v>837</v>
      </c>
      <c r="V2023" s="41">
        <v>535</v>
      </c>
      <c r="W2023" s="41">
        <v>325</v>
      </c>
      <c r="X2023" s="41">
        <v>181</v>
      </c>
      <c r="Y2023" s="41">
        <v>93</v>
      </c>
      <c r="Z2023" s="41">
        <v>37</v>
      </c>
      <c r="AA2023" s="41">
        <v>11</v>
      </c>
      <c r="AB2023" s="41">
        <v>3</v>
      </c>
      <c r="AC2023" s="41">
        <v>1</v>
      </c>
      <c r="AD2023" s="41">
        <v>1</v>
      </c>
      <c r="AE2023" s="41">
        <v>1</v>
      </c>
      <c r="AF2023" s="41">
        <v>1</v>
      </c>
      <c r="AG2023" s="41">
        <v>1</v>
      </c>
      <c r="AH2023" s="41">
        <v>1</v>
      </c>
      <c r="AI2023" s="23">
        <v>38.83</v>
      </c>
    </row>
    <row r="2024" spans="1:35">
      <c r="A2024">
        <v>121799</v>
      </c>
      <c r="B2024" s="41">
        <v>119</v>
      </c>
      <c r="C2024" s="41">
        <v>10</v>
      </c>
      <c r="D2024" s="19">
        <v>119.33199999999999</v>
      </c>
      <c r="E2024" s="23">
        <v>4.7</v>
      </c>
      <c r="F2024" s="41">
        <v>125</v>
      </c>
      <c r="G2024" s="41">
        <v>64</v>
      </c>
      <c r="H2024" s="41">
        <v>42</v>
      </c>
      <c r="I2024" s="41">
        <v>18</v>
      </c>
      <c r="J2024" s="41">
        <v>6</v>
      </c>
      <c r="K2024" s="41">
        <v>3</v>
      </c>
      <c r="L2024" s="41">
        <v>1</v>
      </c>
      <c r="M2024" s="41">
        <v>1</v>
      </c>
      <c r="N2024" s="41">
        <v>0</v>
      </c>
      <c r="O2024" s="41">
        <v>0</v>
      </c>
      <c r="P2024" s="41">
        <v>0</v>
      </c>
      <c r="Q2024" s="41">
        <v>0</v>
      </c>
      <c r="R2024" s="41">
        <v>0</v>
      </c>
      <c r="S2024">
        <v>0</v>
      </c>
      <c r="T2024" s="41">
        <v>2</v>
      </c>
      <c r="U2024" s="41">
        <v>260</v>
      </c>
      <c r="V2024" s="41">
        <v>135</v>
      </c>
      <c r="W2024" s="41">
        <v>71</v>
      </c>
      <c r="X2024" s="41">
        <v>29</v>
      </c>
      <c r="Y2024" s="41">
        <v>11</v>
      </c>
      <c r="Z2024" s="41">
        <v>5</v>
      </c>
      <c r="AA2024" s="41">
        <v>2</v>
      </c>
      <c r="AB2024" s="41">
        <v>1</v>
      </c>
      <c r="AC2024" s="41">
        <v>0</v>
      </c>
      <c r="AD2024" s="41">
        <v>0</v>
      </c>
      <c r="AE2024" s="41">
        <v>0</v>
      </c>
      <c r="AF2024" s="41">
        <v>0</v>
      </c>
      <c r="AG2024" s="41">
        <v>0</v>
      </c>
      <c r="AH2024" s="41">
        <v>0</v>
      </c>
      <c r="AI2024" s="23">
        <v>27.31</v>
      </c>
    </row>
    <row r="2025" spans="1:35">
      <c r="A2025">
        <v>121799</v>
      </c>
      <c r="B2025" s="41">
        <v>119</v>
      </c>
      <c r="C2025" s="41">
        <v>11</v>
      </c>
      <c r="D2025" s="19">
        <v>119.379</v>
      </c>
      <c r="E2025" s="23">
        <v>4.7</v>
      </c>
      <c r="F2025" s="41">
        <v>294</v>
      </c>
      <c r="G2025" s="41">
        <v>146</v>
      </c>
      <c r="H2025" s="41">
        <v>88</v>
      </c>
      <c r="I2025" s="41">
        <v>39</v>
      </c>
      <c r="J2025" s="41">
        <v>16</v>
      </c>
      <c r="K2025" s="41">
        <v>9</v>
      </c>
      <c r="L2025" s="41">
        <v>2</v>
      </c>
      <c r="M2025" s="41">
        <v>1</v>
      </c>
      <c r="N2025" s="41">
        <v>0</v>
      </c>
      <c r="O2025" s="41">
        <v>0</v>
      </c>
      <c r="P2025" s="41">
        <v>0</v>
      </c>
      <c r="Q2025" s="41">
        <v>0</v>
      </c>
      <c r="R2025" s="41">
        <v>1</v>
      </c>
      <c r="S2025">
        <v>0</v>
      </c>
      <c r="T2025" s="41">
        <v>2</v>
      </c>
      <c r="U2025" s="41">
        <v>596</v>
      </c>
      <c r="V2025" s="41">
        <v>302</v>
      </c>
      <c r="W2025" s="41">
        <v>156</v>
      </c>
      <c r="X2025" s="41">
        <v>68</v>
      </c>
      <c r="Y2025" s="41">
        <v>29</v>
      </c>
      <c r="Z2025" s="41">
        <v>13</v>
      </c>
      <c r="AA2025" s="41">
        <v>4</v>
      </c>
      <c r="AB2025" s="41">
        <v>2</v>
      </c>
      <c r="AC2025" s="41">
        <v>1</v>
      </c>
      <c r="AD2025" s="41">
        <v>1</v>
      </c>
      <c r="AE2025" s="41">
        <v>1</v>
      </c>
      <c r="AF2025" s="41">
        <v>1</v>
      </c>
      <c r="AG2025" s="41">
        <v>1</v>
      </c>
      <c r="AH2025" s="41">
        <v>0</v>
      </c>
      <c r="AI2025" s="23">
        <v>26.17</v>
      </c>
    </row>
    <row r="2026" spans="1:35">
      <c r="A2026">
        <v>121799</v>
      </c>
      <c r="B2026" s="41">
        <v>119</v>
      </c>
      <c r="C2026" s="41">
        <v>12</v>
      </c>
      <c r="D2026" s="19">
        <v>119.426</v>
      </c>
      <c r="E2026" s="23">
        <v>4.7</v>
      </c>
      <c r="F2026" s="41">
        <v>504</v>
      </c>
      <c r="G2026" s="41">
        <v>323</v>
      </c>
      <c r="H2026" s="41">
        <v>176</v>
      </c>
      <c r="I2026" s="41">
        <v>59</v>
      </c>
      <c r="J2026" s="41">
        <v>23</v>
      </c>
      <c r="K2026" s="41">
        <v>6</v>
      </c>
      <c r="L2026" s="41">
        <v>5</v>
      </c>
      <c r="M2026" s="41">
        <v>0</v>
      </c>
      <c r="N2026" s="41">
        <v>0</v>
      </c>
      <c r="O2026" s="41">
        <v>0</v>
      </c>
      <c r="P2026" s="41">
        <v>0</v>
      </c>
      <c r="Q2026" s="41">
        <v>0</v>
      </c>
      <c r="R2026" s="41">
        <v>0</v>
      </c>
      <c r="S2026">
        <v>1</v>
      </c>
      <c r="T2026" s="41">
        <v>2</v>
      </c>
      <c r="U2026" s="41">
        <v>1097</v>
      </c>
      <c r="V2026" s="41">
        <v>593</v>
      </c>
      <c r="W2026" s="41">
        <v>270</v>
      </c>
      <c r="X2026" s="41">
        <v>94</v>
      </c>
      <c r="Y2026" s="41">
        <v>35</v>
      </c>
      <c r="Z2026" s="41">
        <v>12</v>
      </c>
      <c r="AA2026" s="41">
        <v>6</v>
      </c>
      <c r="AB2026" s="41">
        <v>1</v>
      </c>
      <c r="AC2026" s="41">
        <v>1</v>
      </c>
      <c r="AD2026" s="41">
        <v>1</v>
      </c>
      <c r="AE2026" s="41">
        <v>1</v>
      </c>
      <c r="AF2026" s="41">
        <v>1</v>
      </c>
      <c r="AG2026" s="41">
        <v>1</v>
      </c>
      <c r="AH2026" s="41">
        <v>1</v>
      </c>
      <c r="AI2026" s="23">
        <v>24.61</v>
      </c>
    </row>
    <row r="2027" spans="1:35">
      <c r="A2027">
        <v>121799</v>
      </c>
      <c r="B2027" s="41">
        <v>119</v>
      </c>
      <c r="C2027" s="41">
        <v>13</v>
      </c>
      <c r="D2027" s="19">
        <v>119.473</v>
      </c>
      <c r="E2027" s="23">
        <v>4.7</v>
      </c>
      <c r="F2027" s="41">
        <v>255</v>
      </c>
      <c r="G2027" s="41">
        <v>113</v>
      </c>
      <c r="H2027" s="41">
        <v>72</v>
      </c>
      <c r="I2027" s="41">
        <v>38</v>
      </c>
      <c r="J2027" s="41">
        <v>21</v>
      </c>
      <c r="K2027" s="41">
        <v>3</v>
      </c>
      <c r="L2027" s="41">
        <v>0</v>
      </c>
      <c r="M2027" s="41">
        <v>0</v>
      </c>
      <c r="N2027" s="41">
        <v>0</v>
      </c>
      <c r="O2027" s="41">
        <v>0</v>
      </c>
      <c r="P2027" s="41">
        <v>0</v>
      </c>
      <c r="Q2027" s="41">
        <v>1</v>
      </c>
      <c r="R2027" s="41">
        <v>0</v>
      </c>
      <c r="S2027">
        <v>0</v>
      </c>
      <c r="T2027" s="41">
        <v>2</v>
      </c>
      <c r="U2027" s="41">
        <v>503</v>
      </c>
      <c r="V2027" s="41">
        <v>248</v>
      </c>
      <c r="W2027" s="41">
        <v>135</v>
      </c>
      <c r="X2027" s="41">
        <v>63</v>
      </c>
      <c r="Y2027" s="41">
        <v>25</v>
      </c>
      <c r="Z2027" s="41">
        <v>4</v>
      </c>
      <c r="AA2027" s="41">
        <v>1</v>
      </c>
      <c r="AB2027" s="41">
        <v>1</v>
      </c>
      <c r="AC2027" s="41">
        <v>1</v>
      </c>
      <c r="AD2027" s="41">
        <v>1</v>
      </c>
      <c r="AE2027" s="41">
        <v>1</v>
      </c>
      <c r="AF2027" s="41">
        <v>1</v>
      </c>
      <c r="AG2027" s="41">
        <v>0</v>
      </c>
      <c r="AH2027" s="41">
        <v>0</v>
      </c>
      <c r="AI2027" s="23">
        <v>26.84</v>
      </c>
    </row>
    <row r="2028" spans="1:35">
      <c r="A2028">
        <v>121799</v>
      </c>
      <c r="B2028" s="41">
        <v>119</v>
      </c>
      <c r="C2028" s="41">
        <v>14</v>
      </c>
      <c r="D2028" s="19">
        <v>119.52</v>
      </c>
      <c r="E2028" s="23">
        <v>4.7</v>
      </c>
      <c r="F2028" s="41">
        <v>538</v>
      </c>
      <c r="G2028" s="41">
        <v>271</v>
      </c>
      <c r="H2028" s="41">
        <v>173</v>
      </c>
      <c r="I2028" s="41">
        <v>104</v>
      </c>
      <c r="J2028" s="41">
        <v>54</v>
      </c>
      <c r="K2028" s="41">
        <v>15</v>
      </c>
      <c r="L2028" s="41">
        <v>4</v>
      </c>
      <c r="M2028" s="41">
        <v>1</v>
      </c>
      <c r="N2028" s="41">
        <v>1</v>
      </c>
      <c r="O2028" s="41">
        <v>1</v>
      </c>
      <c r="P2028" s="41">
        <v>0</v>
      </c>
      <c r="Q2028" s="41">
        <v>0</v>
      </c>
      <c r="R2028" s="41">
        <v>0</v>
      </c>
      <c r="S2028">
        <v>0</v>
      </c>
      <c r="T2028" s="41">
        <v>2</v>
      </c>
      <c r="U2028" s="41">
        <v>1162</v>
      </c>
      <c r="V2028" s="41">
        <v>624</v>
      </c>
      <c r="W2028" s="41">
        <v>353</v>
      </c>
      <c r="X2028" s="41">
        <v>180</v>
      </c>
      <c r="Y2028" s="41">
        <v>76</v>
      </c>
      <c r="Z2028" s="41">
        <v>22</v>
      </c>
      <c r="AA2028" s="41">
        <v>7</v>
      </c>
      <c r="AB2028" s="41">
        <v>3</v>
      </c>
      <c r="AC2028" s="41">
        <v>2</v>
      </c>
      <c r="AD2028" s="41">
        <v>1</v>
      </c>
      <c r="AE2028" s="41">
        <v>0</v>
      </c>
      <c r="AF2028" s="41">
        <v>0</v>
      </c>
      <c r="AG2028" s="41">
        <v>0</v>
      </c>
      <c r="AH2028" s="41">
        <v>0</v>
      </c>
      <c r="AI2028" s="23">
        <v>30.38</v>
      </c>
    </row>
    <row r="2029" spans="1:35">
      <c r="A2029">
        <v>121799</v>
      </c>
      <c r="B2029" s="41">
        <v>119</v>
      </c>
      <c r="C2029" s="41">
        <v>15</v>
      </c>
      <c r="D2029" s="19">
        <v>119.56699999999999</v>
      </c>
      <c r="E2029" s="23">
        <v>4.7</v>
      </c>
      <c r="F2029" s="41">
        <v>313</v>
      </c>
      <c r="G2029" s="41">
        <v>119</v>
      </c>
      <c r="H2029" s="41">
        <v>92</v>
      </c>
      <c r="I2029" s="41">
        <v>36</v>
      </c>
      <c r="J2029" s="41">
        <v>14</v>
      </c>
      <c r="K2029" s="41">
        <v>4</v>
      </c>
      <c r="L2029" s="41">
        <v>2</v>
      </c>
      <c r="M2029" s="41">
        <v>0</v>
      </c>
      <c r="N2029" s="41">
        <v>0</v>
      </c>
      <c r="O2029" s="41">
        <v>0</v>
      </c>
      <c r="P2029" s="41">
        <v>1</v>
      </c>
      <c r="Q2029" s="41">
        <v>0</v>
      </c>
      <c r="R2029" s="41">
        <v>0</v>
      </c>
      <c r="S2029">
        <v>0</v>
      </c>
      <c r="T2029" s="41">
        <v>2</v>
      </c>
      <c r="U2029" s="41">
        <v>581</v>
      </c>
      <c r="V2029" s="41">
        <v>268</v>
      </c>
      <c r="W2029" s="41">
        <v>149</v>
      </c>
      <c r="X2029" s="41">
        <v>57</v>
      </c>
      <c r="Y2029" s="41">
        <v>21</v>
      </c>
      <c r="Z2029" s="41">
        <v>7</v>
      </c>
      <c r="AA2029" s="41">
        <v>3</v>
      </c>
      <c r="AB2029" s="41">
        <v>1</v>
      </c>
      <c r="AC2029" s="41">
        <v>1</v>
      </c>
      <c r="AD2029" s="41">
        <v>1</v>
      </c>
      <c r="AE2029" s="41">
        <v>1</v>
      </c>
      <c r="AF2029" s="41">
        <v>0</v>
      </c>
      <c r="AG2029" s="41">
        <v>0</v>
      </c>
      <c r="AH2029" s="41">
        <v>0</v>
      </c>
      <c r="AI2029" s="23">
        <v>25.65</v>
      </c>
    </row>
    <row r="2030" spans="1:35">
      <c r="A2030">
        <v>121799</v>
      </c>
      <c r="B2030" s="41">
        <v>119</v>
      </c>
      <c r="C2030" s="41">
        <v>16</v>
      </c>
      <c r="D2030" s="19">
        <v>119.614</v>
      </c>
      <c r="E2030" s="23">
        <v>4.7</v>
      </c>
      <c r="F2030" s="41">
        <v>115</v>
      </c>
      <c r="G2030" s="41">
        <v>45</v>
      </c>
      <c r="H2030" s="41">
        <v>22</v>
      </c>
      <c r="I2030" s="41">
        <v>27</v>
      </c>
      <c r="J2030" s="41">
        <v>7</v>
      </c>
      <c r="K2030" s="41">
        <v>5</v>
      </c>
      <c r="L2030" s="41">
        <v>0</v>
      </c>
      <c r="M2030" s="41">
        <v>0</v>
      </c>
      <c r="N2030" s="41">
        <v>0</v>
      </c>
      <c r="O2030" s="41">
        <v>0</v>
      </c>
      <c r="P2030" s="41">
        <v>0</v>
      </c>
      <c r="Q2030" s="41">
        <v>0</v>
      </c>
      <c r="R2030" s="41">
        <v>0</v>
      </c>
      <c r="S2030">
        <v>0</v>
      </c>
      <c r="T2030" s="41">
        <v>2</v>
      </c>
      <c r="U2030" s="41">
        <v>221</v>
      </c>
      <c r="V2030" s="41">
        <v>106</v>
      </c>
      <c r="W2030" s="41">
        <v>61</v>
      </c>
      <c r="X2030" s="41">
        <v>39</v>
      </c>
      <c r="Y2030" s="41">
        <v>12</v>
      </c>
      <c r="Z2030" s="41">
        <v>5</v>
      </c>
      <c r="AA2030" s="41">
        <v>0</v>
      </c>
      <c r="AB2030" s="41">
        <v>0</v>
      </c>
      <c r="AC2030" s="41">
        <v>0</v>
      </c>
      <c r="AD2030" s="41">
        <v>0</v>
      </c>
      <c r="AE2030" s="41">
        <v>0</v>
      </c>
      <c r="AF2030" s="41">
        <v>0</v>
      </c>
      <c r="AG2030" s="41">
        <v>0</v>
      </c>
      <c r="AH2030" s="41">
        <v>0</v>
      </c>
      <c r="AI2030" s="23">
        <v>27.6</v>
      </c>
    </row>
    <row r="2031" spans="1:35">
      <c r="A2031">
        <v>121799</v>
      </c>
      <c r="B2031" s="41">
        <v>119</v>
      </c>
      <c r="C2031" s="41">
        <v>17</v>
      </c>
      <c r="D2031" s="19">
        <v>119.661</v>
      </c>
      <c r="E2031" s="23">
        <v>4.7</v>
      </c>
      <c r="F2031" s="41">
        <v>157</v>
      </c>
      <c r="G2031" s="41">
        <v>70</v>
      </c>
      <c r="H2031" s="41">
        <v>36</v>
      </c>
      <c r="I2031" s="41">
        <v>10</v>
      </c>
      <c r="J2031" s="41">
        <v>3</v>
      </c>
      <c r="K2031" s="41">
        <v>0</v>
      </c>
      <c r="L2031" s="41">
        <v>0</v>
      </c>
      <c r="M2031" s="41">
        <v>1</v>
      </c>
      <c r="N2031" s="41">
        <v>0</v>
      </c>
      <c r="O2031" s="41">
        <v>0</v>
      </c>
      <c r="P2031" s="41">
        <v>0</v>
      </c>
      <c r="Q2031" s="41">
        <v>0</v>
      </c>
      <c r="R2031" s="41">
        <v>0</v>
      </c>
      <c r="S2031">
        <v>0</v>
      </c>
      <c r="T2031" s="41">
        <v>2</v>
      </c>
      <c r="U2031" s="41">
        <v>277</v>
      </c>
      <c r="V2031" s="41">
        <v>120</v>
      </c>
      <c r="W2031" s="41">
        <v>50</v>
      </c>
      <c r="X2031" s="41">
        <v>14</v>
      </c>
      <c r="Y2031" s="41">
        <v>4</v>
      </c>
      <c r="Z2031" s="41">
        <v>1</v>
      </c>
      <c r="AA2031" s="41">
        <v>1</v>
      </c>
      <c r="AB2031" s="41">
        <v>1</v>
      </c>
      <c r="AC2031" s="41">
        <v>0</v>
      </c>
      <c r="AD2031" s="41">
        <v>0</v>
      </c>
      <c r="AE2031" s="41">
        <v>0</v>
      </c>
      <c r="AF2031" s="41">
        <v>0</v>
      </c>
      <c r="AG2031" s="41">
        <v>0</v>
      </c>
      <c r="AH2031" s="41">
        <v>0</v>
      </c>
      <c r="AI2031" s="23">
        <v>18.05</v>
      </c>
    </row>
    <row r="2032" spans="1:35">
      <c r="A2032">
        <v>121799</v>
      </c>
      <c r="B2032" s="41">
        <v>119</v>
      </c>
      <c r="C2032" s="41">
        <v>18</v>
      </c>
      <c r="D2032" s="19">
        <v>119.708</v>
      </c>
      <c r="E2032" s="23">
        <v>4.7</v>
      </c>
      <c r="F2032" s="41">
        <v>203</v>
      </c>
      <c r="G2032" s="41">
        <v>74</v>
      </c>
      <c r="H2032" s="41">
        <v>49</v>
      </c>
      <c r="I2032" s="41">
        <v>14</v>
      </c>
      <c r="J2032" s="41">
        <v>14</v>
      </c>
      <c r="K2032" s="41">
        <v>7</v>
      </c>
      <c r="L2032" s="41">
        <v>4</v>
      </c>
      <c r="M2032" s="41">
        <v>1</v>
      </c>
      <c r="N2032" s="41">
        <v>3</v>
      </c>
      <c r="O2032" s="41">
        <v>0</v>
      </c>
      <c r="P2032" s="41">
        <v>1</v>
      </c>
      <c r="Q2032" s="41">
        <v>0</v>
      </c>
      <c r="R2032" s="41">
        <v>0</v>
      </c>
      <c r="S2032">
        <v>0</v>
      </c>
      <c r="T2032" s="41">
        <v>2</v>
      </c>
      <c r="U2032" s="41">
        <v>370</v>
      </c>
      <c r="V2032" s="41">
        <v>167</v>
      </c>
      <c r="W2032" s="41">
        <v>93</v>
      </c>
      <c r="X2032" s="41">
        <v>44</v>
      </c>
      <c r="Y2032" s="41">
        <v>30</v>
      </c>
      <c r="Z2032" s="41">
        <v>16</v>
      </c>
      <c r="AA2032" s="41">
        <v>9</v>
      </c>
      <c r="AB2032" s="41">
        <v>5</v>
      </c>
      <c r="AC2032" s="41">
        <v>4</v>
      </c>
      <c r="AD2032" s="41">
        <v>1</v>
      </c>
      <c r="AE2032" s="41">
        <v>1</v>
      </c>
      <c r="AF2032" s="41">
        <v>0</v>
      </c>
      <c r="AG2032" s="41">
        <v>0</v>
      </c>
      <c r="AH2032" s="41">
        <v>0</v>
      </c>
      <c r="AI2032" s="23">
        <v>25.14</v>
      </c>
    </row>
    <row r="2033" spans="1:35">
      <c r="A2033">
        <v>121799</v>
      </c>
      <c r="B2033" s="41">
        <v>119</v>
      </c>
      <c r="C2033" s="41">
        <v>19</v>
      </c>
      <c r="D2033" s="19">
        <v>119.755</v>
      </c>
      <c r="E2033" s="23">
        <v>4.7</v>
      </c>
      <c r="F2033" s="41">
        <v>421</v>
      </c>
      <c r="G2033" s="41">
        <v>187</v>
      </c>
      <c r="H2033" s="41">
        <v>109</v>
      </c>
      <c r="I2033" s="41">
        <v>42</v>
      </c>
      <c r="J2033" s="41">
        <v>23</v>
      </c>
      <c r="K2033" s="41">
        <v>5</v>
      </c>
      <c r="L2033" s="41">
        <v>3</v>
      </c>
      <c r="M2033" s="41">
        <v>4</v>
      </c>
      <c r="N2033" s="41">
        <v>0</v>
      </c>
      <c r="O2033" s="41">
        <v>0</v>
      </c>
      <c r="P2033" s="41">
        <v>0</v>
      </c>
      <c r="Q2033" s="41">
        <v>0</v>
      </c>
      <c r="R2033" s="41">
        <v>0</v>
      </c>
      <c r="S2033">
        <v>0</v>
      </c>
      <c r="T2033" s="41">
        <v>2</v>
      </c>
      <c r="U2033" s="41">
        <v>794</v>
      </c>
      <c r="V2033" s="41">
        <v>373</v>
      </c>
      <c r="W2033" s="41">
        <v>186</v>
      </c>
      <c r="X2033" s="41">
        <v>77</v>
      </c>
      <c r="Y2033" s="41">
        <v>35</v>
      </c>
      <c r="Z2033" s="41">
        <v>12</v>
      </c>
      <c r="AA2033" s="41">
        <v>7</v>
      </c>
      <c r="AB2033" s="41">
        <v>4</v>
      </c>
      <c r="AC2033" s="41">
        <v>0</v>
      </c>
      <c r="AD2033" s="41">
        <v>0</v>
      </c>
      <c r="AE2033" s="41">
        <v>0</v>
      </c>
      <c r="AF2033" s="41">
        <v>0</v>
      </c>
      <c r="AG2033" s="41">
        <v>0</v>
      </c>
      <c r="AH2033" s="41">
        <v>0</v>
      </c>
      <c r="AI2033" s="23">
        <v>23.43</v>
      </c>
    </row>
    <row r="2034" spans="1:35">
      <c r="A2034">
        <v>121799</v>
      </c>
      <c r="B2034" s="41">
        <v>119</v>
      </c>
      <c r="C2034" s="41">
        <v>20</v>
      </c>
      <c r="D2034" s="19">
        <v>119.80200000000001</v>
      </c>
      <c r="E2034" s="23">
        <v>4.7</v>
      </c>
      <c r="F2034" s="41">
        <v>698</v>
      </c>
      <c r="G2034" s="41">
        <v>325</v>
      </c>
      <c r="H2034" s="41">
        <v>167</v>
      </c>
      <c r="I2034" s="41">
        <v>76</v>
      </c>
      <c r="J2034" s="41">
        <v>37</v>
      </c>
      <c r="K2034" s="41">
        <v>10</v>
      </c>
      <c r="L2034" s="41">
        <v>5</v>
      </c>
      <c r="M2034" s="41">
        <v>0</v>
      </c>
      <c r="N2034" s="41">
        <v>1</v>
      </c>
      <c r="O2034" s="41">
        <v>0</v>
      </c>
      <c r="P2034" s="41">
        <v>0</v>
      </c>
      <c r="Q2034" s="41">
        <v>0</v>
      </c>
      <c r="R2034" s="41">
        <v>0</v>
      </c>
      <c r="S2034">
        <v>0</v>
      </c>
      <c r="T2034" s="41">
        <v>2</v>
      </c>
      <c r="U2034" s="41">
        <v>1319</v>
      </c>
      <c r="V2034" s="41">
        <v>621</v>
      </c>
      <c r="W2034" s="41">
        <v>296</v>
      </c>
      <c r="X2034" s="41">
        <v>129</v>
      </c>
      <c r="Y2034" s="41">
        <v>53</v>
      </c>
      <c r="Z2034" s="41">
        <v>16</v>
      </c>
      <c r="AA2034" s="41">
        <v>6</v>
      </c>
      <c r="AB2034" s="41">
        <v>1</v>
      </c>
      <c r="AC2034" s="41">
        <v>1</v>
      </c>
      <c r="AD2034" s="41">
        <v>0</v>
      </c>
      <c r="AE2034" s="41">
        <v>0</v>
      </c>
      <c r="AF2034" s="41">
        <v>0</v>
      </c>
      <c r="AG2034" s="41">
        <v>0</v>
      </c>
      <c r="AH2034" s="41">
        <v>0</v>
      </c>
      <c r="AI2034" s="23">
        <v>22.44</v>
      </c>
    </row>
    <row r="2035" spans="1:35">
      <c r="A2035">
        <v>121799</v>
      </c>
      <c r="B2035" s="41">
        <v>119</v>
      </c>
      <c r="C2035" s="41">
        <v>21</v>
      </c>
      <c r="D2035" s="19">
        <v>119.849</v>
      </c>
      <c r="E2035" s="23">
        <v>4.5999999999999996</v>
      </c>
      <c r="F2035" s="41">
        <v>585</v>
      </c>
      <c r="G2035" s="41">
        <v>276</v>
      </c>
      <c r="H2035" s="41">
        <v>152</v>
      </c>
      <c r="I2035" s="41">
        <v>57</v>
      </c>
      <c r="J2035" s="41">
        <v>34</v>
      </c>
      <c r="K2035" s="41">
        <v>9</v>
      </c>
      <c r="L2035" s="41">
        <v>4</v>
      </c>
      <c r="M2035" s="41">
        <v>1</v>
      </c>
      <c r="N2035" s="41">
        <v>0</v>
      </c>
      <c r="O2035" s="41">
        <v>0</v>
      </c>
      <c r="P2035" s="41">
        <v>0</v>
      </c>
      <c r="Q2035" s="41">
        <v>0</v>
      </c>
      <c r="R2035" s="41">
        <v>0</v>
      </c>
      <c r="S2035">
        <v>0</v>
      </c>
      <c r="T2035" s="41">
        <v>2</v>
      </c>
      <c r="U2035" s="41">
        <v>1118</v>
      </c>
      <c r="V2035" s="41">
        <v>533</v>
      </c>
      <c r="W2035" s="41">
        <v>257</v>
      </c>
      <c r="X2035" s="41">
        <v>105</v>
      </c>
      <c r="Y2035" s="41">
        <v>48</v>
      </c>
      <c r="Z2035" s="41">
        <v>14</v>
      </c>
      <c r="AA2035" s="41">
        <v>5</v>
      </c>
      <c r="AB2035" s="41">
        <v>1</v>
      </c>
      <c r="AC2035" s="41">
        <v>0</v>
      </c>
      <c r="AD2035" s="41">
        <v>0</v>
      </c>
      <c r="AE2035" s="41">
        <v>0</v>
      </c>
      <c r="AF2035" s="41">
        <v>0</v>
      </c>
      <c r="AG2035" s="41">
        <v>0</v>
      </c>
      <c r="AH2035" s="41">
        <v>0</v>
      </c>
      <c r="AI2035" s="23">
        <v>22.99</v>
      </c>
    </row>
    <row r="2036" spans="1:35">
      <c r="A2036">
        <v>121799</v>
      </c>
      <c r="B2036" s="41">
        <v>119</v>
      </c>
      <c r="C2036" s="41">
        <v>22</v>
      </c>
      <c r="D2036" s="19">
        <v>119.895</v>
      </c>
      <c r="E2036" s="23">
        <v>4.5999999999999996</v>
      </c>
      <c r="F2036" s="41">
        <v>721</v>
      </c>
      <c r="G2036" s="41">
        <v>366</v>
      </c>
      <c r="H2036" s="41">
        <v>235</v>
      </c>
      <c r="I2036" s="41">
        <v>128</v>
      </c>
      <c r="J2036" s="41">
        <v>56</v>
      </c>
      <c r="K2036" s="41">
        <v>23</v>
      </c>
      <c r="L2036" s="41">
        <v>3</v>
      </c>
      <c r="M2036" s="41">
        <v>2</v>
      </c>
      <c r="N2036" s="41">
        <v>4</v>
      </c>
      <c r="O2036" s="41">
        <v>1</v>
      </c>
      <c r="P2036" s="41">
        <v>0</v>
      </c>
      <c r="Q2036" s="41">
        <v>0</v>
      </c>
      <c r="R2036" s="41">
        <v>0</v>
      </c>
      <c r="S2036">
        <v>0</v>
      </c>
      <c r="T2036" s="41">
        <v>2</v>
      </c>
      <c r="U2036" s="41">
        <v>1539</v>
      </c>
      <c r="V2036" s="41">
        <v>818</v>
      </c>
      <c r="W2036" s="41">
        <v>452</v>
      </c>
      <c r="X2036" s="41">
        <v>217</v>
      </c>
      <c r="Y2036" s="41">
        <v>89</v>
      </c>
      <c r="Z2036" s="41">
        <v>33</v>
      </c>
      <c r="AA2036" s="41">
        <v>10</v>
      </c>
      <c r="AB2036" s="41">
        <v>7</v>
      </c>
      <c r="AC2036" s="41">
        <v>5</v>
      </c>
      <c r="AD2036" s="41">
        <v>1</v>
      </c>
      <c r="AE2036" s="41">
        <v>0</v>
      </c>
      <c r="AF2036" s="41">
        <v>0</v>
      </c>
      <c r="AG2036" s="41">
        <v>0</v>
      </c>
      <c r="AH2036" s="41">
        <v>0</v>
      </c>
      <c r="AI2036" s="23">
        <v>29.37</v>
      </c>
    </row>
    <row r="2037" spans="1:35">
      <c r="A2037">
        <v>121799</v>
      </c>
      <c r="B2037" s="41">
        <v>120</v>
      </c>
      <c r="C2037" s="41">
        <v>1</v>
      </c>
      <c r="D2037" s="19">
        <v>119.941</v>
      </c>
      <c r="E2037" s="23">
        <v>4.5999999999999996</v>
      </c>
      <c r="F2037" s="41">
        <v>284</v>
      </c>
      <c r="G2037" s="41">
        <v>123</v>
      </c>
      <c r="H2037" s="41">
        <v>79</v>
      </c>
      <c r="I2037" s="41">
        <v>47</v>
      </c>
      <c r="J2037" s="41">
        <v>14</v>
      </c>
      <c r="K2037" s="41">
        <v>7</v>
      </c>
      <c r="L2037" s="41">
        <v>1</v>
      </c>
      <c r="M2037" s="41">
        <v>2</v>
      </c>
      <c r="N2037" s="41">
        <v>0</v>
      </c>
      <c r="O2037" s="41">
        <v>0</v>
      </c>
      <c r="P2037" s="41">
        <v>0</v>
      </c>
      <c r="Q2037" s="41">
        <v>0</v>
      </c>
      <c r="R2037" s="41">
        <v>0</v>
      </c>
      <c r="S2037">
        <v>0</v>
      </c>
      <c r="T2037" s="41">
        <v>2</v>
      </c>
      <c r="U2037" s="41">
        <v>557</v>
      </c>
      <c r="V2037" s="41">
        <v>273</v>
      </c>
      <c r="W2037" s="41">
        <v>150</v>
      </c>
      <c r="X2037" s="41">
        <v>71</v>
      </c>
      <c r="Y2037" s="41">
        <v>24</v>
      </c>
      <c r="Z2037" s="41">
        <v>10</v>
      </c>
      <c r="AA2037" s="41">
        <v>3</v>
      </c>
      <c r="AB2037" s="41">
        <v>2</v>
      </c>
      <c r="AC2037" s="41">
        <v>0</v>
      </c>
      <c r="AD2037" s="41">
        <v>0</v>
      </c>
      <c r="AE2037" s="41">
        <v>0</v>
      </c>
      <c r="AF2037" s="41">
        <v>0</v>
      </c>
      <c r="AG2037" s="41">
        <v>0</v>
      </c>
      <c r="AH2037" s="41">
        <v>0</v>
      </c>
      <c r="AI2037" s="23">
        <v>26.93</v>
      </c>
    </row>
    <row r="2038" spans="1:35">
      <c r="A2038">
        <v>121799</v>
      </c>
      <c r="B2038" s="41">
        <v>120</v>
      </c>
      <c r="C2038" s="41">
        <v>2</v>
      </c>
      <c r="D2038" s="19">
        <v>119.98699999999999</v>
      </c>
      <c r="E2038" s="23">
        <v>4.5999999999999996</v>
      </c>
      <c r="F2038" s="41">
        <v>125</v>
      </c>
      <c r="G2038" s="41">
        <v>47</v>
      </c>
      <c r="H2038" s="41">
        <v>29</v>
      </c>
      <c r="I2038" s="41">
        <v>12</v>
      </c>
      <c r="J2038" s="41">
        <v>4</v>
      </c>
      <c r="K2038" s="41">
        <v>2</v>
      </c>
      <c r="L2038" s="41">
        <v>0</v>
      </c>
      <c r="M2038" s="41">
        <v>0</v>
      </c>
      <c r="N2038" s="41">
        <v>0</v>
      </c>
      <c r="O2038" s="41">
        <v>0</v>
      </c>
      <c r="P2038" s="41">
        <v>0</v>
      </c>
      <c r="Q2038" s="41">
        <v>0</v>
      </c>
      <c r="R2038" s="41">
        <v>0</v>
      </c>
      <c r="S2038">
        <v>0</v>
      </c>
      <c r="T2038" s="41">
        <v>2</v>
      </c>
      <c r="U2038" s="41">
        <v>219</v>
      </c>
      <c r="V2038" s="41">
        <v>94</v>
      </c>
      <c r="W2038" s="41">
        <v>47</v>
      </c>
      <c r="X2038" s="41">
        <v>18</v>
      </c>
      <c r="Y2038" s="41">
        <v>6</v>
      </c>
      <c r="Z2038" s="41">
        <v>2</v>
      </c>
      <c r="AA2038" s="41">
        <v>0</v>
      </c>
      <c r="AB2038" s="41">
        <v>0</v>
      </c>
      <c r="AC2038" s="41">
        <v>0</v>
      </c>
      <c r="AD2038" s="41">
        <v>0</v>
      </c>
      <c r="AE2038" s="41">
        <v>0</v>
      </c>
      <c r="AF2038" s="41">
        <v>0</v>
      </c>
      <c r="AG2038" s="41">
        <v>0</v>
      </c>
      <c r="AH2038" s="41">
        <v>0</v>
      </c>
      <c r="AI2038" s="23">
        <v>21.46</v>
      </c>
    </row>
    <row r="2039" spans="1:35">
      <c r="A2039">
        <v>121799</v>
      </c>
      <c r="B2039" s="41">
        <v>120</v>
      </c>
      <c r="C2039" s="41">
        <v>3</v>
      </c>
      <c r="D2039" s="19">
        <v>120.033</v>
      </c>
      <c r="E2039" s="23">
        <v>4.5999999999999996</v>
      </c>
      <c r="F2039" s="41">
        <v>143</v>
      </c>
      <c r="G2039" s="41">
        <v>69</v>
      </c>
      <c r="H2039" s="41">
        <v>44</v>
      </c>
      <c r="I2039" s="41">
        <v>22</v>
      </c>
      <c r="J2039" s="41">
        <v>11</v>
      </c>
      <c r="K2039" s="41">
        <v>6</v>
      </c>
      <c r="L2039" s="41">
        <v>2</v>
      </c>
      <c r="M2039" s="41">
        <v>1</v>
      </c>
      <c r="N2039" s="41">
        <v>0</v>
      </c>
      <c r="O2039" s="41">
        <v>0</v>
      </c>
      <c r="P2039" s="41">
        <v>0</v>
      </c>
      <c r="Q2039" s="41">
        <v>0</v>
      </c>
      <c r="R2039" s="41">
        <v>0</v>
      </c>
      <c r="S2039">
        <v>0</v>
      </c>
      <c r="T2039" s="41">
        <v>2</v>
      </c>
      <c r="U2039" s="41">
        <v>298</v>
      </c>
      <c r="V2039" s="41">
        <v>155</v>
      </c>
      <c r="W2039" s="41">
        <v>86</v>
      </c>
      <c r="X2039" s="41">
        <v>42</v>
      </c>
      <c r="Y2039" s="41">
        <v>20</v>
      </c>
      <c r="Z2039" s="41">
        <v>9</v>
      </c>
      <c r="AA2039" s="41">
        <v>3</v>
      </c>
      <c r="AB2039" s="41">
        <v>1</v>
      </c>
      <c r="AC2039" s="41">
        <v>0</v>
      </c>
      <c r="AD2039" s="41">
        <v>0</v>
      </c>
      <c r="AE2039" s="41">
        <v>0</v>
      </c>
      <c r="AF2039" s="41">
        <v>0</v>
      </c>
      <c r="AG2039" s="41">
        <v>0</v>
      </c>
      <c r="AH2039" s="41">
        <v>0</v>
      </c>
      <c r="AI2039" s="23">
        <v>28.86</v>
      </c>
    </row>
    <row r="2040" spans="1:35">
      <c r="A2040">
        <v>121799</v>
      </c>
      <c r="B2040" s="41">
        <v>120</v>
      </c>
      <c r="C2040" s="41">
        <v>4</v>
      </c>
      <c r="D2040" s="19">
        <v>120.07899999999999</v>
      </c>
      <c r="E2040" s="23">
        <v>4.5999999999999996</v>
      </c>
      <c r="F2040" s="41">
        <v>109</v>
      </c>
      <c r="G2040" s="41">
        <v>58</v>
      </c>
      <c r="H2040" s="41">
        <v>32</v>
      </c>
      <c r="I2040" s="41">
        <v>21</v>
      </c>
      <c r="J2040" s="41">
        <v>8</v>
      </c>
      <c r="K2040" s="41">
        <v>3</v>
      </c>
      <c r="L2040" s="41">
        <v>3</v>
      </c>
      <c r="M2040" s="41">
        <v>1</v>
      </c>
      <c r="N2040" s="41">
        <v>0</v>
      </c>
      <c r="O2040" s="41">
        <v>0</v>
      </c>
      <c r="P2040" s="41">
        <v>1</v>
      </c>
      <c r="Q2040" s="41">
        <v>0</v>
      </c>
      <c r="R2040" s="41">
        <v>0</v>
      </c>
      <c r="S2040">
        <v>0</v>
      </c>
      <c r="T2040" s="41">
        <v>2</v>
      </c>
      <c r="U2040" s="41">
        <v>236</v>
      </c>
      <c r="V2040" s="41">
        <v>127</v>
      </c>
      <c r="W2040" s="41">
        <v>69</v>
      </c>
      <c r="X2040" s="41">
        <v>37</v>
      </c>
      <c r="Y2040" s="41">
        <v>16</v>
      </c>
      <c r="Z2040" s="41">
        <v>8</v>
      </c>
      <c r="AA2040" s="41">
        <v>5</v>
      </c>
      <c r="AB2040" s="41">
        <v>2</v>
      </c>
      <c r="AC2040" s="41">
        <v>1</v>
      </c>
      <c r="AD2040" s="41">
        <v>1</v>
      </c>
      <c r="AE2040" s="41">
        <v>1</v>
      </c>
      <c r="AF2040" s="41">
        <v>0</v>
      </c>
      <c r="AG2040" s="41">
        <v>0</v>
      </c>
      <c r="AH2040" s="41">
        <v>0</v>
      </c>
      <c r="AI2040" s="23">
        <v>29.24</v>
      </c>
    </row>
    <row r="2041" spans="1:35">
      <c r="A2041">
        <v>121799</v>
      </c>
      <c r="B2041" s="41">
        <v>120</v>
      </c>
      <c r="C2041" s="41">
        <v>5</v>
      </c>
      <c r="D2041" s="19">
        <v>120.125</v>
      </c>
      <c r="E2041" s="23">
        <v>4.5999999999999996</v>
      </c>
      <c r="F2041" s="41">
        <v>123</v>
      </c>
      <c r="G2041" s="41">
        <v>93</v>
      </c>
      <c r="H2041" s="41">
        <v>61</v>
      </c>
      <c r="I2041" s="41">
        <v>38</v>
      </c>
      <c r="J2041" s="41">
        <v>19</v>
      </c>
      <c r="K2041" s="41">
        <v>8</v>
      </c>
      <c r="L2041" s="41">
        <v>3</v>
      </c>
      <c r="M2041" s="41">
        <v>1</v>
      </c>
      <c r="N2041" s="41">
        <v>0</v>
      </c>
      <c r="O2041" s="41">
        <v>0</v>
      </c>
      <c r="P2041" s="41">
        <v>0</v>
      </c>
      <c r="Q2041" s="41">
        <v>0</v>
      </c>
      <c r="R2041" s="41">
        <v>0</v>
      </c>
      <c r="S2041">
        <v>0</v>
      </c>
      <c r="T2041" s="41">
        <v>2</v>
      </c>
      <c r="U2041" s="41">
        <v>346</v>
      </c>
      <c r="V2041" s="41">
        <v>223</v>
      </c>
      <c r="W2041" s="41">
        <v>130</v>
      </c>
      <c r="X2041" s="41">
        <v>69</v>
      </c>
      <c r="Y2041" s="41">
        <v>31</v>
      </c>
      <c r="Z2041" s="41">
        <v>12</v>
      </c>
      <c r="AA2041" s="41">
        <v>4</v>
      </c>
      <c r="AB2041" s="41">
        <v>1</v>
      </c>
      <c r="AC2041" s="41">
        <v>0</v>
      </c>
      <c r="AD2041" s="41">
        <v>0</v>
      </c>
      <c r="AE2041" s="41">
        <v>0</v>
      </c>
      <c r="AF2041" s="41">
        <v>0</v>
      </c>
      <c r="AG2041" s="41">
        <v>0</v>
      </c>
      <c r="AH2041" s="41">
        <v>0</v>
      </c>
      <c r="AI2041" s="23">
        <v>37.57</v>
      </c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40"/>
  <sheetViews>
    <sheetView showOutlineSymbols="0" topLeftCell="A1996" zoomScale="87" zoomScaleNormal="87" workbookViewId="0">
      <selection activeCell="D2039" sqref="D2039"/>
    </sheetView>
  </sheetViews>
  <sheetFormatPr defaultColWidth="9.6328125" defaultRowHeight="15"/>
  <cols>
    <col min="1" max="1" width="11.6328125" style="1" customWidth="1"/>
    <col min="2" max="2" width="12.6328125" style="1" customWidth="1"/>
    <col min="3" max="4" width="11.6328125" style="1" customWidth="1"/>
    <col min="5" max="5" width="12.6328125" style="1" customWidth="1"/>
    <col min="6" max="6" width="10.6328125" style="1" customWidth="1"/>
    <col min="7" max="7" width="9.6328125" style="27"/>
    <col min="8" max="16384" width="9.6328125" style="1"/>
  </cols>
  <sheetData>
    <row r="1" spans="1:11" ht="15.6">
      <c r="A1" s="4" t="s">
        <v>155</v>
      </c>
      <c r="D1" s="2"/>
      <c r="E1" s="31" t="s">
        <v>166</v>
      </c>
      <c r="G1" s="26" t="s">
        <v>149</v>
      </c>
      <c r="H1" s="27"/>
    </row>
    <row r="2" spans="1:11">
      <c r="A2" s="8" t="s">
        <v>30</v>
      </c>
      <c r="D2" s="2"/>
      <c r="E2" s="3"/>
      <c r="G2" s="27" t="s">
        <v>153</v>
      </c>
      <c r="H2" s="27"/>
    </row>
    <row r="3" spans="1:11">
      <c r="D3" s="2"/>
      <c r="E3" s="3"/>
      <c r="H3" s="27"/>
    </row>
    <row r="4" spans="1:11">
      <c r="A4" s="5" t="s">
        <v>1</v>
      </c>
      <c r="B4" s="5" t="s">
        <v>3</v>
      </c>
      <c r="C4" s="5" t="s">
        <v>5</v>
      </c>
      <c r="D4" s="6" t="s">
        <v>6</v>
      </c>
      <c r="E4" s="7" t="s">
        <v>8</v>
      </c>
      <c r="F4" s="1" t="s">
        <v>31</v>
      </c>
      <c r="G4" s="27" t="s">
        <v>32</v>
      </c>
      <c r="H4" s="27" t="s">
        <v>33</v>
      </c>
    </row>
    <row r="5" spans="1:11" ht="15.6">
      <c r="A5" s="5" t="s">
        <v>2</v>
      </c>
      <c r="B5" s="5" t="s">
        <v>4</v>
      </c>
      <c r="C5" s="5" t="s">
        <v>4</v>
      </c>
      <c r="D5" s="6" t="s">
        <v>7</v>
      </c>
      <c r="E5" s="7" t="s">
        <v>9</v>
      </c>
      <c r="G5" s="40" t="s">
        <v>150</v>
      </c>
      <c r="H5" s="40" t="s">
        <v>154</v>
      </c>
    </row>
    <row r="6" spans="1:11">
      <c r="A6" s="1">
        <v>110399</v>
      </c>
      <c r="B6" s="14">
        <v>19</v>
      </c>
      <c r="C6" s="14">
        <v>1</v>
      </c>
      <c r="D6" s="2">
        <v>18.649999999999999</v>
      </c>
      <c r="E6" s="3">
        <v>6.1</v>
      </c>
      <c r="F6" s="9">
        <v>-23.18</v>
      </c>
      <c r="G6" s="28"/>
      <c r="I6" s="14"/>
      <c r="J6" s="14"/>
      <c r="K6" s="3"/>
    </row>
    <row r="7" spans="1:11">
      <c r="A7" s="1">
        <v>110399</v>
      </c>
      <c r="B7" s="14">
        <v>19</v>
      </c>
      <c r="C7" s="14">
        <v>2</v>
      </c>
      <c r="D7" s="2">
        <v>18.710999999999999</v>
      </c>
      <c r="E7" s="3">
        <v>5.0999999999999996</v>
      </c>
      <c r="F7" s="9">
        <v>-22.92</v>
      </c>
      <c r="G7" s="28"/>
      <c r="I7" s="14"/>
      <c r="J7" s="14"/>
      <c r="K7" s="3"/>
    </row>
    <row r="8" spans="1:11">
      <c r="A8" s="1">
        <v>110399</v>
      </c>
      <c r="B8" s="14">
        <v>19</v>
      </c>
      <c r="C8" s="14">
        <v>3</v>
      </c>
      <c r="D8" s="2">
        <v>18.762</v>
      </c>
      <c r="E8" s="3">
        <v>5.0999999999999996</v>
      </c>
      <c r="F8" s="9">
        <v>-24.68</v>
      </c>
      <c r="G8" s="28"/>
      <c r="I8" s="14"/>
      <c r="J8" s="14"/>
      <c r="K8" s="3"/>
    </row>
    <row r="9" spans="1:11">
      <c r="A9" s="1">
        <v>110399</v>
      </c>
      <c r="B9" s="14">
        <v>19</v>
      </c>
      <c r="C9" s="14">
        <v>4</v>
      </c>
      <c r="D9" s="2">
        <v>18.812999999999999</v>
      </c>
      <c r="E9" s="3">
        <v>5.0999999999999996</v>
      </c>
      <c r="F9" s="9">
        <v>-24.23</v>
      </c>
      <c r="G9" s="28"/>
      <c r="I9" s="14"/>
      <c r="J9" s="14"/>
      <c r="K9" s="3"/>
    </row>
    <row r="10" spans="1:11">
      <c r="A10" s="1">
        <v>110399</v>
      </c>
      <c r="B10" s="14">
        <v>19</v>
      </c>
      <c r="C10" s="14">
        <v>5</v>
      </c>
      <c r="D10" s="2">
        <v>18.864000000000001</v>
      </c>
      <c r="E10" s="3">
        <v>5.0999999999999996</v>
      </c>
      <c r="F10" s="9">
        <v>-24.8</v>
      </c>
      <c r="G10" s="28"/>
      <c r="I10" s="14"/>
      <c r="J10" s="14"/>
      <c r="K10" s="3"/>
    </row>
    <row r="11" spans="1:11">
      <c r="A11" s="1">
        <v>110399</v>
      </c>
      <c r="B11" s="14">
        <v>19</v>
      </c>
      <c r="C11" s="14">
        <v>6</v>
      </c>
      <c r="D11" s="2">
        <v>18.914999999999999</v>
      </c>
      <c r="E11" s="3">
        <v>5.0999999999999996</v>
      </c>
      <c r="F11" s="9">
        <v>-24.85</v>
      </c>
      <c r="G11" s="28"/>
      <c r="I11" s="14"/>
      <c r="J11" s="14"/>
      <c r="K11" s="3"/>
    </row>
    <row r="12" spans="1:11">
      <c r="A12" s="1">
        <v>110399</v>
      </c>
      <c r="B12" s="14">
        <v>19</v>
      </c>
      <c r="C12" s="14">
        <v>7</v>
      </c>
      <c r="D12" s="2">
        <v>18.966000000000001</v>
      </c>
      <c r="E12" s="3">
        <v>5.0999999999999996</v>
      </c>
      <c r="F12" s="9">
        <v>-25.67</v>
      </c>
      <c r="G12" s="28"/>
      <c r="I12" s="14"/>
      <c r="J12" s="14"/>
      <c r="K12" s="3"/>
    </row>
    <row r="13" spans="1:11">
      <c r="A13" s="1">
        <v>110399</v>
      </c>
      <c r="B13" s="14">
        <v>19</v>
      </c>
      <c r="C13" s="14">
        <v>8</v>
      </c>
      <c r="D13" s="2">
        <v>19.016999999999999</v>
      </c>
      <c r="E13" s="3">
        <v>5.0999999999999996</v>
      </c>
      <c r="F13" s="9">
        <v>-26.38</v>
      </c>
      <c r="G13" s="28"/>
      <c r="I13" s="14"/>
      <c r="J13" s="14"/>
      <c r="K13" s="3"/>
    </row>
    <row r="14" spans="1:11">
      <c r="A14" s="1">
        <v>110399</v>
      </c>
      <c r="B14" s="14">
        <v>19</v>
      </c>
      <c r="C14" s="14">
        <v>9</v>
      </c>
      <c r="D14" s="2">
        <v>19.068000000000001</v>
      </c>
      <c r="E14" s="3">
        <v>5.0999999999999996</v>
      </c>
      <c r="F14" s="9">
        <v>-27.47</v>
      </c>
      <c r="G14" s="28"/>
      <c r="I14" s="14"/>
      <c r="J14" s="14"/>
      <c r="K14" s="3"/>
    </row>
    <row r="15" spans="1:11">
      <c r="A15" s="1">
        <v>110399</v>
      </c>
      <c r="B15" s="14">
        <v>19</v>
      </c>
      <c r="C15" s="14">
        <v>10</v>
      </c>
      <c r="D15" s="2">
        <v>19.119</v>
      </c>
      <c r="E15" s="3">
        <v>5.0999999999999996</v>
      </c>
      <c r="F15" s="9">
        <v>-27.37</v>
      </c>
      <c r="G15" s="28"/>
      <c r="I15" s="14"/>
      <c r="J15" s="14"/>
      <c r="K15" s="3"/>
    </row>
    <row r="16" spans="1:11">
      <c r="A16" s="1">
        <v>110399</v>
      </c>
      <c r="B16" s="14">
        <v>19</v>
      </c>
      <c r="C16" s="14">
        <v>11</v>
      </c>
      <c r="D16" s="2">
        <v>19.170000000000002</v>
      </c>
      <c r="E16" s="3">
        <v>5</v>
      </c>
      <c r="F16" s="9">
        <v>-26.9</v>
      </c>
      <c r="G16" s="28"/>
      <c r="I16" s="14"/>
      <c r="J16" s="14"/>
      <c r="K16" s="3"/>
    </row>
    <row r="17" spans="1:11">
      <c r="A17" s="1">
        <v>110399</v>
      </c>
      <c r="B17" s="14">
        <v>19</v>
      </c>
      <c r="C17" s="14">
        <v>12</v>
      </c>
      <c r="D17" s="2">
        <v>19.22</v>
      </c>
      <c r="E17" s="3">
        <v>5</v>
      </c>
      <c r="F17" s="9">
        <v>-24.82</v>
      </c>
      <c r="G17" s="28"/>
      <c r="I17" s="14"/>
      <c r="J17" s="14"/>
      <c r="K17" s="3"/>
    </row>
    <row r="18" spans="1:11">
      <c r="A18" s="1">
        <v>110399</v>
      </c>
      <c r="B18" s="14">
        <v>19</v>
      </c>
      <c r="C18" s="14">
        <v>13</v>
      </c>
      <c r="D18" s="2">
        <v>19.27</v>
      </c>
      <c r="E18" s="3">
        <v>5</v>
      </c>
      <c r="F18" s="9">
        <v>-24.78</v>
      </c>
      <c r="G18" s="28"/>
      <c r="I18" s="14"/>
      <c r="J18" s="14"/>
      <c r="K18" s="3"/>
    </row>
    <row r="19" spans="1:11">
      <c r="A19" s="1">
        <v>110399</v>
      </c>
      <c r="B19" s="14">
        <v>19</v>
      </c>
      <c r="C19" s="14">
        <v>14</v>
      </c>
      <c r="D19" s="2">
        <v>19.32</v>
      </c>
      <c r="E19" s="3">
        <v>6</v>
      </c>
      <c r="F19" s="9">
        <v>-24.52</v>
      </c>
      <c r="G19" s="28"/>
      <c r="I19" s="14"/>
      <c r="J19" s="14"/>
      <c r="K19" s="3"/>
    </row>
    <row r="20" spans="1:11">
      <c r="A20" s="1">
        <v>110399</v>
      </c>
      <c r="B20" s="14">
        <v>19</v>
      </c>
      <c r="C20" s="14">
        <v>15</v>
      </c>
      <c r="D20" s="2">
        <v>19.38</v>
      </c>
      <c r="E20" s="3">
        <v>6</v>
      </c>
      <c r="F20" s="9">
        <v>-25.27</v>
      </c>
      <c r="G20" s="28"/>
      <c r="I20" s="14"/>
      <c r="J20" s="14"/>
      <c r="K20" s="3"/>
    </row>
    <row r="21" spans="1:11">
      <c r="A21" s="1">
        <v>110399</v>
      </c>
      <c r="B21" s="14">
        <v>19</v>
      </c>
      <c r="C21" s="14">
        <v>16</v>
      </c>
      <c r="D21" s="2">
        <v>19.440000000000001</v>
      </c>
      <c r="E21" s="3">
        <v>5</v>
      </c>
      <c r="F21" s="9">
        <v>-26.71</v>
      </c>
      <c r="G21" s="28"/>
      <c r="I21" s="14"/>
      <c r="J21" s="14"/>
      <c r="K21" s="3"/>
    </row>
    <row r="22" spans="1:11">
      <c r="A22" s="1">
        <v>110399</v>
      </c>
      <c r="B22" s="14">
        <v>19</v>
      </c>
      <c r="C22" s="14">
        <v>17</v>
      </c>
      <c r="D22" s="2">
        <v>19.489999999999998</v>
      </c>
      <c r="E22" s="3">
        <v>5</v>
      </c>
      <c r="F22" s="9">
        <v>-26.7</v>
      </c>
      <c r="G22" s="28"/>
      <c r="I22" s="14"/>
      <c r="J22" s="14"/>
      <c r="K22" s="3"/>
    </row>
    <row r="23" spans="1:11">
      <c r="A23" s="1">
        <v>110399</v>
      </c>
      <c r="B23" s="14">
        <v>19</v>
      </c>
      <c r="C23" s="14">
        <v>18</v>
      </c>
      <c r="D23" s="2">
        <v>19.54</v>
      </c>
      <c r="E23" s="3">
        <v>5</v>
      </c>
      <c r="F23" s="9">
        <v>-26.25</v>
      </c>
      <c r="G23" s="28"/>
      <c r="I23" s="14"/>
      <c r="J23" s="14"/>
      <c r="K23" s="3"/>
    </row>
    <row r="24" spans="1:11">
      <c r="A24" s="1">
        <v>110399</v>
      </c>
      <c r="B24" s="14">
        <v>19</v>
      </c>
      <c r="C24" s="14">
        <v>19</v>
      </c>
      <c r="D24" s="2">
        <v>19.59</v>
      </c>
      <c r="E24" s="3">
        <v>5</v>
      </c>
      <c r="F24" s="9">
        <v>-25.29</v>
      </c>
      <c r="G24" s="28"/>
      <c r="I24" s="14"/>
      <c r="J24" s="14"/>
      <c r="K24" s="3"/>
    </row>
    <row r="25" spans="1:11">
      <c r="A25" s="1">
        <v>110399</v>
      </c>
      <c r="B25" s="14">
        <v>19</v>
      </c>
      <c r="C25" s="14">
        <v>20</v>
      </c>
      <c r="D25" s="2">
        <v>19.64</v>
      </c>
      <c r="E25" s="3">
        <v>6</v>
      </c>
      <c r="F25" s="9">
        <v>-24.29</v>
      </c>
      <c r="G25" s="28"/>
      <c r="I25" s="14"/>
      <c r="J25" s="14"/>
      <c r="K25" s="3"/>
    </row>
    <row r="26" spans="1:11">
      <c r="A26" s="1">
        <v>110399</v>
      </c>
      <c r="B26" s="14">
        <v>20</v>
      </c>
      <c r="C26" s="14">
        <v>1</v>
      </c>
      <c r="D26" s="2">
        <v>19.7</v>
      </c>
      <c r="E26" s="3">
        <v>7</v>
      </c>
      <c r="F26" s="9">
        <v>-24.27</v>
      </c>
      <c r="G26" s="28"/>
      <c r="I26" s="14"/>
      <c r="J26" s="14"/>
      <c r="K26" s="3"/>
    </row>
    <row r="27" spans="1:11">
      <c r="A27" s="1">
        <v>110399</v>
      </c>
      <c r="B27" s="14">
        <v>20</v>
      </c>
      <c r="C27" s="14">
        <v>2</v>
      </c>
      <c r="D27" s="2">
        <v>19.77</v>
      </c>
      <c r="E27" s="3">
        <v>7</v>
      </c>
      <c r="F27" s="9">
        <v>-24.48</v>
      </c>
      <c r="G27" s="28"/>
      <c r="I27" s="14"/>
      <c r="J27" s="14"/>
      <c r="K27" s="3"/>
    </row>
    <row r="28" spans="1:11">
      <c r="A28" s="1">
        <v>110399</v>
      </c>
      <c r="B28" s="14">
        <v>20</v>
      </c>
      <c r="C28" s="14">
        <v>3</v>
      </c>
      <c r="D28" s="2">
        <v>19.84</v>
      </c>
      <c r="E28" s="3">
        <v>5.5</v>
      </c>
      <c r="F28" s="9">
        <v>-26.78</v>
      </c>
      <c r="G28" s="28"/>
      <c r="I28" s="14"/>
      <c r="J28" s="14"/>
      <c r="K28" s="3"/>
    </row>
    <row r="29" spans="1:11">
      <c r="A29" s="1">
        <v>110399</v>
      </c>
      <c r="B29" s="14">
        <v>20</v>
      </c>
      <c r="C29" s="14">
        <v>4</v>
      </c>
      <c r="D29" s="2">
        <v>19.895</v>
      </c>
      <c r="E29" s="3">
        <v>5.5</v>
      </c>
      <c r="F29" s="9">
        <v>-26.96</v>
      </c>
      <c r="G29" s="28"/>
      <c r="I29" s="14"/>
      <c r="J29" s="14"/>
      <c r="K29" s="3"/>
    </row>
    <row r="30" spans="1:11">
      <c r="A30" s="1">
        <v>110399</v>
      </c>
      <c r="B30" s="14">
        <v>20</v>
      </c>
      <c r="C30" s="14">
        <v>5</v>
      </c>
      <c r="D30" s="2">
        <v>19.95</v>
      </c>
      <c r="E30" s="3">
        <v>6.5</v>
      </c>
      <c r="F30" s="9">
        <v>-27</v>
      </c>
      <c r="G30" s="28"/>
      <c r="I30" s="14"/>
      <c r="J30" s="14"/>
      <c r="K30" s="3"/>
    </row>
    <row r="31" spans="1:11">
      <c r="A31" s="1">
        <v>110399</v>
      </c>
      <c r="B31" s="14">
        <v>20</v>
      </c>
      <c r="C31" s="14">
        <v>6</v>
      </c>
      <c r="D31" s="2">
        <v>20.015000000000001</v>
      </c>
      <c r="E31" s="3">
        <v>6.5</v>
      </c>
      <c r="F31" s="9">
        <v>-23.26</v>
      </c>
      <c r="G31" s="28"/>
      <c r="I31" s="14"/>
      <c r="J31" s="14"/>
      <c r="K31" s="3"/>
    </row>
    <row r="32" spans="1:11">
      <c r="A32" s="1">
        <v>110399</v>
      </c>
      <c r="B32" s="14">
        <v>20</v>
      </c>
      <c r="C32" s="14">
        <v>7</v>
      </c>
      <c r="D32" s="2">
        <v>20.079999999999998</v>
      </c>
      <c r="E32" s="3">
        <v>6.5</v>
      </c>
      <c r="F32" s="9">
        <v>-23.32</v>
      </c>
      <c r="G32" s="28"/>
      <c r="I32" s="14"/>
      <c r="J32" s="14"/>
      <c r="K32" s="3"/>
    </row>
    <row r="33" spans="1:11">
      <c r="A33" s="1">
        <v>110399</v>
      </c>
      <c r="B33" s="14">
        <v>20</v>
      </c>
      <c r="C33" s="14">
        <v>8</v>
      </c>
      <c r="D33" s="2">
        <v>20.145</v>
      </c>
      <c r="E33" s="3">
        <v>6</v>
      </c>
      <c r="F33" s="9">
        <v>-23.45</v>
      </c>
      <c r="G33" s="28"/>
      <c r="I33" s="14"/>
      <c r="J33" s="14"/>
      <c r="K33" s="3"/>
    </row>
    <row r="34" spans="1:11">
      <c r="A34" s="1">
        <v>110399</v>
      </c>
      <c r="B34" s="14">
        <v>20</v>
      </c>
      <c r="C34" s="14">
        <v>9</v>
      </c>
      <c r="D34" s="2">
        <v>20.204999999999998</v>
      </c>
      <c r="E34" s="3">
        <v>6.5</v>
      </c>
      <c r="F34" s="9">
        <v>-23.87</v>
      </c>
      <c r="G34" s="28"/>
      <c r="I34" s="14"/>
      <c r="J34" s="14"/>
      <c r="K34" s="3"/>
    </row>
    <row r="35" spans="1:11">
      <c r="A35" s="1">
        <v>110399</v>
      </c>
      <c r="B35" s="14">
        <v>20</v>
      </c>
      <c r="C35" s="14">
        <v>10</v>
      </c>
      <c r="D35" s="2">
        <v>20.27</v>
      </c>
      <c r="E35" s="3">
        <v>7</v>
      </c>
      <c r="F35" s="9">
        <v>-24.88</v>
      </c>
      <c r="G35" s="28"/>
      <c r="I35" s="14"/>
      <c r="J35" s="14"/>
      <c r="K35" s="3"/>
    </row>
    <row r="36" spans="1:11">
      <c r="A36" s="1">
        <v>110399</v>
      </c>
      <c r="B36" s="14">
        <v>20</v>
      </c>
      <c r="C36" s="14">
        <v>11</v>
      </c>
      <c r="D36" s="2">
        <v>20.34</v>
      </c>
      <c r="E36" s="3">
        <v>6.5</v>
      </c>
      <c r="F36" s="9">
        <v>-28.13</v>
      </c>
      <c r="G36" s="28"/>
      <c r="I36" s="14"/>
      <c r="J36" s="14"/>
      <c r="K36" s="3"/>
    </row>
    <row r="37" spans="1:11">
      <c r="A37" s="1">
        <v>110399</v>
      </c>
      <c r="B37" s="14">
        <v>20</v>
      </c>
      <c r="C37" s="14">
        <v>12</v>
      </c>
      <c r="D37" s="2">
        <v>20.405000000000001</v>
      </c>
      <c r="E37" s="3">
        <v>6.5</v>
      </c>
      <c r="F37" s="9">
        <v>-29.11</v>
      </c>
      <c r="G37" s="28"/>
      <c r="I37" s="14"/>
      <c r="J37" s="14"/>
      <c r="K37" s="3"/>
    </row>
    <row r="38" spans="1:11">
      <c r="A38" s="1">
        <v>110399</v>
      </c>
      <c r="B38" s="14">
        <v>20</v>
      </c>
      <c r="C38" s="14">
        <v>13</v>
      </c>
      <c r="D38" s="2">
        <v>20.47</v>
      </c>
      <c r="E38" s="3">
        <v>7</v>
      </c>
      <c r="F38" s="9">
        <v>-29.27</v>
      </c>
      <c r="G38" s="28"/>
      <c r="I38" s="14"/>
      <c r="J38" s="14"/>
      <c r="K38" s="3"/>
    </row>
    <row r="39" spans="1:11">
      <c r="A39" s="1">
        <v>110399</v>
      </c>
      <c r="B39" s="14">
        <v>20</v>
      </c>
      <c r="C39" s="14">
        <v>14</v>
      </c>
      <c r="D39" s="2">
        <v>20.54</v>
      </c>
      <c r="E39" s="3">
        <v>7</v>
      </c>
      <c r="F39" s="9">
        <v>-25.97</v>
      </c>
      <c r="G39" s="28"/>
      <c r="I39" s="14"/>
      <c r="J39" s="14"/>
      <c r="K39" s="3"/>
    </row>
    <row r="40" spans="1:11">
      <c r="A40" s="1">
        <v>110399</v>
      </c>
      <c r="B40" s="14">
        <v>20</v>
      </c>
      <c r="C40" s="14">
        <v>15</v>
      </c>
      <c r="D40" s="2">
        <v>20.61</v>
      </c>
      <c r="E40" s="3">
        <v>6</v>
      </c>
      <c r="F40" s="9">
        <v>-25.55</v>
      </c>
      <c r="G40" s="28"/>
      <c r="I40" s="14"/>
      <c r="J40" s="14"/>
      <c r="K40" s="3"/>
    </row>
    <row r="41" spans="1:11">
      <c r="A41" s="1">
        <v>110399</v>
      </c>
      <c r="B41" s="14">
        <v>20</v>
      </c>
      <c r="C41" s="14">
        <v>16</v>
      </c>
      <c r="D41" s="2">
        <v>20.67</v>
      </c>
      <c r="E41" s="3">
        <v>7</v>
      </c>
      <c r="F41" s="9">
        <v>-24.98</v>
      </c>
      <c r="G41" s="28"/>
      <c r="I41" s="14"/>
      <c r="J41" s="14"/>
      <c r="K41" s="3"/>
    </row>
    <row r="42" spans="1:11">
      <c r="A42" s="1">
        <v>110499</v>
      </c>
      <c r="B42" s="14">
        <v>21</v>
      </c>
      <c r="C42" s="14">
        <v>1</v>
      </c>
      <c r="D42" s="2">
        <v>20.74</v>
      </c>
      <c r="E42" s="3">
        <v>6</v>
      </c>
      <c r="F42" s="9">
        <v>-24.68</v>
      </c>
      <c r="G42" s="28"/>
      <c r="I42" s="14"/>
      <c r="J42" s="14"/>
      <c r="K42" s="3"/>
    </row>
    <row r="43" spans="1:11">
      <c r="A43" s="1">
        <v>110499</v>
      </c>
      <c r="B43" s="14">
        <v>21</v>
      </c>
      <c r="C43" s="14">
        <v>2</v>
      </c>
      <c r="D43" s="2">
        <v>20.8</v>
      </c>
      <c r="E43" s="3">
        <v>5</v>
      </c>
      <c r="F43" s="9">
        <v>-24.27</v>
      </c>
      <c r="G43" s="28"/>
      <c r="I43" s="14"/>
      <c r="J43" s="14"/>
      <c r="K43" s="3"/>
    </row>
    <row r="44" spans="1:11">
      <c r="A44" s="1">
        <v>110499</v>
      </c>
      <c r="B44" s="14">
        <v>21</v>
      </c>
      <c r="C44" s="14">
        <v>3</v>
      </c>
      <c r="D44" s="2">
        <v>20.85</v>
      </c>
      <c r="E44" s="3">
        <v>5</v>
      </c>
      <c r="F44" s="9">
        <v>-24.42</v>
      </c>
      <c r="G44" s="28"/>
      <c r="I44" s="14"/>
      <c r="J44" s="14"/>
      <c r="K44" s="3"/>
    </row>
    <row r="45" spans="1:11">
      <c r="A45" s="1">
        <v>110499</v>
      </c>
      <c r="B45" s="14">
        <v>21</v>
      </c>
      <c r="C45" s="14">
        <v>4</v>
      </c>
      <c r="D45" s="2">
        <v>20.9</v>
      </c>
      <c r="E45" s="3">
        <v>5</v>
      </c>
      <c r="F45" s="9">
        <v>-25.34</v>
      </c>
      <c r="G45" s="28"/>
      <c r="I45" s="14"/>
      <c r="J45" s="14"/>
      <c r="K45" s="3"/>
    </row>
    <row r="46" spans="1:11">
      <c r="A46" s="1">
        <v>110499</v>
      </c>
      <c r="B46" s="14">
        <v>21</v>
      </c>
      <c r="C46" s="14">
        <v>5</v>
      </c>
      <c r="D46" s="2">
        <v>20.95</v>
      </c>
      <c r="E46" s="3">
        <v>5</v>
      </c>
      <c r="F46" s="9">
        <v>-25.56</v>
      </c>
      <c r="G46" s="28"/>
      <c r="I46" s="14"/>
      <c r="J46" s="14"/>
      <c r="K46" s="3"/>
    </row>
    <row r="47" spans="1:11">
      <c r="A47" s="1">
        <v>110499</v>
      </c>
      <c r="B47" s="14">
        <v>21</v>
      </c>
      <c r="C47" s="14">
        <v>6</v>
      </c>
      <c r="D47" s="2">
        <v>21</v>
      </c>
      <c r="E47" s="3">
        <v>5</v>
      </c>
      <c r="F47" s="9">
        <v>-25.86</v>
      </c>
      <c r="G47" s="28"/>
      <c r="I47" s="14"/>
      <c r="J47" s="14"/>
      <c r="K47" s="3"/>
    </row>
    <row r="48" spans="1:11">
      <c r="A48" s="1">
        <v>110499</v>
      </c>
      <c r="B48" s="14">
        <v>21</v>
      </c>
      <c r="C48" s="14">
        <v>7</v>
      </c>
      <c r="D48" s="2">
        <v>21.05</v>
      </c>
      <c r="E48" s="3">
        <v>6</v>
      </c>
      <c r="F48" s="9">
        <v>-24.31</v>
      </c>
      <c r="G48" s="28"/>
      <c r="I48" s="14"/>
      <c r="J48" s="14"/>
      <c r="K48" s="3"/>
    </row>
    <row r="49" spans="1:11">
      <c r="A49" s="1">
        <v>110499</v>
      </c>
      <c r="B49" s="14">
        <v>21</v>
      </c>
      <c r="C49" s="14">
        <v>8</v>
      </c>
      <c r="D49" s="2">
        <v>21.11</v>
      </c>
      <c r="E49" s="3">
        <v>6</v>
      </c>
      <c r="F49" s="9">
        <v>-22.2</v>
      </c>
      <c r="G49" s="28"/>
      <c r="I49" s="14"/>
      <c r="J49" s="14"/>
      <c r="K49" s="3"/>
    </row>
    <row r="50" spans="1:11">
      <c r="A50" s="1">
        <v>110499</v>
      </c>
      <c r="B50" s="14">
        <v>21</v>
      </c>
      <c r="C50" s="14">
        <v>9</v>
      </c>
      <c r="D50" s="2">
        <v>21.17</v>
      </c>
      <c r="E50" s="3">
        <v>5</v>
      </c>
      <c r="F50" s="9">
        <v>-22.43</v>
      </c>
      <c r="G50" s="28"/>
      <c r="I50" s="14"/>
      <c r="J50" s="14"/>
      <c r="K50" s="3"/>
    </row>
    <row r="51" spans="1:11">
      <c r="A51" s="1">
        <v>110499</v>
      </c>
      <c r="B51" s="14">
        <v>21</v>
      </c>
      <c r="C51" s="14">
        <v>10</v>
      </c>
      <c r="D51" s="2">
        <v>21.22</v>
      </c>
      <c r="E51" s="3">
        <v>5</v>
      </c>
      <c r="F51" s="9">
        <v>-22.91</v>
      </c>
      <c r="G51" s="28"/>
      <c r="I51" s="14"/>
      <c r="J51" s="14"/>
      <c r="K51" s="3"/>
    </row>
    <row r="52" spans="1:11">
      <c r="A52" s="1">
        <v>110499</v>
      </c>
      <c r="B52" s="14">
        <v>21</v>
      </c>
      <c r="C52" s="14">
        <v>11</v>
      </c>
      <c r="D52" s="2">
        <v>21.27</v>
      </c>
      <c r="E52" s="3">
        <v>5</v>
      </c>
      <c r="F52" s="9">
        <v>-24.56</v>
      </c>
      <c r="G52" s="28"/>
      <c r="I52" s="14"/>
      <c r="J52" s="14"/>
      <c r="K52" s="3"/>
    </row>
    <row r="53" spans="1:11">
      <c r="A53" s="1">
        <v>110499</v>
      </c>
      <c r="B53" s="14">
        <v>21</v>
      </c>
      <c r="C53" s="14">
        <v>12</v>
      </c>
      <c r="D53" s="2">
        <v>21.32</v>
      </c>
      <c r="E53" s="3">
        <v>5</v>
      </c>
      <c r="F53" s="9">
        <v>-24.35</v>
      </c>
      <c r="G53" s="28"/>
      <c r="I53" s="14"/>
      <c r="J53" s="14"/>
      <c r="K53" s="3"/>
    </row>
    <row r="54" spans="1:11">
      <c r="A54" s="1">
        <v>110499</v>
      </c>
      <c r="B54" s="14">
        <v>21</v>
      </c>
      <c r="C54" s="14">
        <v>13</v>
      </c>
      <c r="D54" s="2">
        <v>21.37</v>
      </c>
      <c r="E54" s="3">
        <v>5</v>
      </c>
      <c r="F54" s="9">
        <v>-25.15</v>
      </c>
      <c r="G54" s="28"/>
      <c r="I54" s="14"/>
      <c r="J54" s="14"/>
      <c r="K54" s="3"/>
    </row>
    <row r="55" spans="1:11">
      <c r="A55" s="1">
        <v>110499</v>
      </c>
      <c r="B55" s="14">
        <v>21</v>
      </c>
      <c r="C55" s="14">
        <v>14</v>
      </c>
      <c r="D55" s="2">
        <v>21.42</v>
      </c>
      <c r="E55" s="3">
        <v>5</v>
      </c>
      <c r="F55" s="9">
        <v>-24.83</v>
      </c>
      <c r="G55" s="28"/>
      <c r="I55" s="14"/>
      <c r="J55" s="14"/>
      <c r="K55" s="3"/>
    </row>
    <row r="56" spans="1:11">
      <c r="A56" s="1">
        <v>110499</v>
      </c>
      <c r="B56" s="14">
        <v>21</v>
      </c>
      <c r="C56" s="14">
        <v>15</v>
      </c>
      <c r="D56" s="2">
        <v>21.47</v>
      </c>
      <c r="E56" s="3">
        <v>5</v>
      </c>
      <c r="F56" s="9">
        <v>-25.01</v>
      </c>
      <c r="G56" s="28"/>
      <c r="I56" s="14"/>
      <c r="J56" s="14"/>
      <c r="K56" s="3"/>
    </row>
    <row r="57" spans="1:11">
      <c r="A57" s="1">
        <v>110499</v>
      </c>
      <c r="B57" s="14">
        <v>21</v>
      </c>
      <c r="C57" s="14">
        <v>16</v>
      </c>
      <c r="D57" s="2">
        <v>21.52</v>
      </c>
      <c r="E57" s="3">
        <v>5</v>
      </c>
      <c r="F57" s="9">
        <v>-24.79</v>
      </c>
      <c r="G57" s="28"/>
      <c r="I57" s="14"/>
      <c r="J57" s="14"/>
      <c r="K57" s="3"/>
    </row>
    <row r="58" spans="1:11">
      <c r="A58" s="1">
        <v>110499</v>
      </c>
      <c r="B58" s="14">
        <v>21</v>
      </c>
      <c r="C58" s="14">
        <v>17</v>
      </c>
      <c r="D58" s="2">
        <v>21.57</v>
      </c>
      <c r="E58" s="3">
        <v>5</v>
      </c>
      <c r="F58" s="9">
        <v>-24.74</v>
      </c>
      <c r="G58" s="28"/>
      <c r="I58" s="14"/>
      <c r="J58" s="14"/>
      <c r="K58" s="3"/>
    </row>
    <row r="59" spans="1:11">
      <c r="A59" s="1">
        <v>110499</v>
      </c>
      <c r="B59" s="14">
        <v>21</v>
      </c>
      <c r="C59" s="14">
        <v>18</v>
      </c>
      <c r="D59" s="2">
        <v>21.62</v>
      </c>
      <c r="E59" s="3">
        <v>5</v>
      </c>
      <c r="F59" s="9">
        <v>-25.58</v>
      </c>
      <c r="G59" s="28"/>
      <c r="I59" s="14"/>
      <c r="J59" s="14"/>
      <c r="K59" s="3"/>
    </row>
    <row r="60" spans="1:11">
      <c r="A60" s="1">
        <v>110499</v>
      </c>
      <c r="B60" s="14">
        <v>21</v>
      </c>
      <c r="C60" s="14">
        <v>19</v>
      </c>
      <c r="D60" s="2">
        <v>21.67</v>
      </c>
      <c r="E60" s="3">
        <v>5</v>
      </c>
      <c r="F60" s="9">
        <v>-25.08</v>
      </c>
      <c r="G60" s="28"/>
      <c r="I60" s="14"/>
      <c r="J60" s="14"/>
      <c r="K60" s="3"/>
    </row>
    <row r="61" spans="1:11">
      <c r="A61" s="1">
        <v>110499</v>
      </c>
      <c r="B61" s="14">
        <v>21</v>
      </c>
      <c r="C61" s="14">
        <v>20</v>
      </c>
      <c r="D61" s="2">
        <v>21.72</v>
      </c>
      <c r="E61" s="3">
        <v>6</v>
      </c>
      <c r="F61" s="9">
        <v>-25.83</v>
      </c>
      <c r="G61" s="28"/>
      <c r="I61" s="14"/>
      <c r="J61" s="14"/>
      <c r="K61" s="3"/>
    </row>
    <row r="62" spans="1:11">
      <c r="A62" s="1">
        <v>110499</v>
      </c>
      <c r="B62" s="14">
        <v>22</v>
      </c>
      <c r="C62" s="14">
        <v>1</v>
      </c>
      <c r="D62" s="2">
        <v>21.78</v>
      </c>
      <c r="E62" s="3">
        <v>6</v>
      </c>
      <c r="F62" s="9">
        <v>-25.19</v>
      </c>
      <c r="G62" s="28"/>
      <c r="I62" s="14"/>
      <c r="J62" s="14"/>
      <c r="K62" s="3"/>
    </row>
    <row r="63" spans="1:11">
      <c r="A63" s="1">
        <v>110499</v>
      </c>
      <c r="B63" s="14">
        <v>22</v>
      </c>
      <c r="C63" s="14">
        <v>2</v>
      </c>
      <c r="D63" s="2">
        <v>21.84</v>
      </c>
      <c r="E63" s="3">
        <v>5</v>
      </c>
      <c r="F63" s="9">
        <v>-24.69</v>
      </c>
      <c r="G63" s="28"/>
      <c r="I63" s="14"/>
      <c r="J63" s="14"/>
      <c r="K63" s="3"/>
    </row>
    <row r="64" spans="1:11">
      <c r="A64" s="1">
        <v>110499</v>
      </c>
      <c r="B64" s="14">
        <v>22</v>
      </c>
      <c r="C64" s="14">
        <v>3</v>
      </c>
      <c r="D64" s="2">
        <v>21.89</v>
      </c>
      <c r="E64" s="3">
        <v>5</v>
      </c>
      <c r="F64" s="9">
        <v>-26.1</v>
      </c>
      <c r="G64" s="28"/>
      <c r="I64" s="14"/>
      <c r="J64" s="14"/>
      <c r="K64" s="3"/>
    </row>
    <row r="65" spans="1:11">
      <c r="A65" s="1">
        <v>110499</v>
      </c>
      <c r="B65" s="14">
        <v>22</v>
      </c>
      <c r="C65" s="14">
        <v>4</v>
      </c>
      <c r="D65" s="2">
        <v>21.94</v>
      </c>
      <c r="E65" s="3">
        <v>5</v>
      </c>
      <c r="F65" s="9">
        <v>-26.83</v>
      </c>
      <c r="G65" s="28"/>
      <c r="I65" s="14"/>
      <c r="J65" s="14"/>
      <c r="K65" s="3"/>
    </row>
    <row r="66" spans="1:11">
      <c r="A66" s="1">
        <v>110499</v>
      </c>
      <c r="B66" s="14">
        <v>22</v>
      </c>
      <c r="C66" s="14">
        <v>5</v>
      </c>
      <c r="D66" s="2">
        <v>21.99</v>
      </c>
      <c r="E66" s="3">
        <v>5</v>
      </c>
      <c r="F66" s="9">
        <v>-25.6</v>
      </c>
      <c r="G66" s="28"/>
      <c r="I66" s="14"/>
      <c r="J66" s="14"/>
      <c r="K66" s="3"/>
    </row>
    <row r="67" spans="1:11">
      <c r="A67" s="1">
        <v>110499</v>
      </c>
      <c r="B67" s="14">
        <v>22</v>
      </c>
      <c r="C67" s="14">
        <v>6</v>
      </c>
      <c r="D67" s="2">
        <v>22.04</v>
      </c>
      <c r="E67" s="3">
        <v>5</v>
      </c>
      <c r="F67" s="9">
        <v>-25.55</v>
      </c>
      <c r="G67" s="28"/>
      <c r="I67" s="14"/>
      <c r="J67" s="14"/>
      <c r="K67" s="3"/>
    </row>
    <row r="68" spans="1:11">
      <c r="A68" s="1">
        <v>110499</v>
      </c>
      <c r="B68" s="14">
        <v>22</v>
      </c>
      <c r="C68" s="14">
        <v>7</v>
      </c>
      <c r="D68" s="2">
        <v>22.09</v>
      </c>
      <c r="E68" s="3">
        <v>5</v>
      </c>
      <c r="F68" s="9">
        <v>-25.46</v>
      </c>
      <c r="G68" s="28"/>
      <c r="I68" s="14"/>
      <c r="J68" s="14"/>
      <c r="K68" s="3"/>
    </row>
    <row r="69" spans="1:11">
      <c r="A69" s="1">
        <v>110499</v>
      </c>
      <c r="B69" s="14">
        <v>22</v>
      </c>
      <c r="C69" s="14">
        <v>8</v>
      </c>
      <c r="D69" s="2">
        <v>22.14</v>
      </c>
      <c r="E69" s="3">
        <v>6</v>
      </c>
      <c r="F69" s="9">
        <v>-28.65</v>
      </c>
      <c r="G69" s="28"/>
      <c r="I69" s="14"/>
      <c r="J69" s="14"/>
      <c r="K69" s="3"/>
    </row>
    <row r="70" spans="1:11">
      <c r="A70" s="1">
        <v>110499</v>
      </c>
      <c r="B70" s="14">
        <v>22</v>
      </c>
      <c r="C70" s="14">
        <v>9</v>
      </c>
      <c r="D70" s="2">
        <v>22.2</v>
      </c>
      <c r="E70" s="3">
        <v>6</v>
      </c>
      <c r="F70" s="9">
        <v>-28.34</v>
      </c>
      <c r="G70" s="28"/>
      <c r="I70" s="14"/>
      <c r="J70" s="14"/>
      <c r="K70" s="3"/>
    </row>
    <row r="71" spans="1:11">
      <c r="A71" s="1">
        <v>110499</v>
      </c>
      <c r="B71" s="14">
        <v>22</v>
      </c>
      <c r="C71" s="14">
        <v>10</v>
      </c>
      <c r="D71" s="2">
        <v>22.26</v>
      </c>
      <c r="E71" s="3">
        <v>5.0999999999999996</v>
      </c>
      <c r="F71" s="9">
        <v>-28.16</v>
      </c>
      <c r="G71" s="28"/>
      <c r="I71" s="14"/>
      <c r="J71" s="14"/>
      <c r="K71" s="3"/>
    </row>
    <row r="72" spans="1:11">
      <c r="A72" s="1">
        <v>110499</v>
      </c>
      <c r="B72" s="14">
        <v>22</v>
      </c>
      <c r="C72" s="14">
        <v>11</v>
      </c>
      <c r="D72" s="2">
        <v>22.311</v>
      </c>
      <c r="E72" s="3">
        <v>5.0999999999999996</v>
      </c>
      <c r="F72" s="9">
        <v>-27.35</v>
      </c>
      <c r="G72" s="28"/>
      <c r="I72" s="14"/>
      <c r="J72" s="14"/>
      <c r="K72" s="3"/>
    </row>
    <row r="73" spans="1:11">
      <c r="A73" s="1">
        <v>110499</v>
      </c>
      <c r="B73" s="14">
        <v>22</v>
      </c>
      <c r="C73" s="14">
        <v>12</v>
      </c>
      <c r="D73" s="2">
        <v>22.361999999999998</v>
      </c>
      <c r="E73" s="3">
        <v>5.0999999999999996</v>
      </c>
      <c r="F73" s="9">
        <v>-24.57</v>
      </c>
      <c r="G73" s="28"/>
      <c r="I73" s="14"/>
      <c r="J73" s="14"/>
      <c r="K73" s="3"/>
    </row>
    <row r="74" spans="1:11">
      <c r="A74" s="1">
        <v>110499</v>
      </c>
      <c r="B74" s="14">
        <v>22</v>
      </c>
      <c r="C74" s="14">
        <v>13</v>
      </c>
      <c r="D74" s="2">
        <v>22.413</v>
      </c>
      <c r="E74" s="3">
        <v>5.0999999999999996</v>
      </c>
      <c r="F74" s="9">
        <v>-25.33</v>
      </c>
      <c r="G74" s="28"/>
      <c r="I74" s="14"/>
      <c r="J74" s="14"/>
      <c r="K74" s="3"/>
    </row>
    <row r="75" spans="1:11">
      <c r="A75" s="1">
        <v>110499</v>
      </c>
      <c r="B75" s="14">
        <v>22</v>
      </c>
      <c r="C75" s="14">
        <v>14</v>
      </c>
      <c r="D75" s="2">
        <v>22.463999999999999</v>
      </c>
      <c r="E75" s="3">
        <v>5.0999999999999996</v>
      </c>
      <c r="F75" s="9">
        <v>-25.25</v>
      </c>
      <c r="G75" s="28"/>
      <c r="I75" s="14"/>
      <c r="J75" s="14"/>
      <c r="K75" s="3"/>
    </row>
    <row r="76" spans="1:11">
      <c r="A76" s="1">
        <v>110499</v>
      </c>
      <c r="B76" s="14">
        <v>22</v>
      </c>
      <c r="C76" s="14">
        <v>15</v>
      </c>
      <c r="D76" s="2">
        <v>22.515000000000001</v>
      </c>
      <c r="E76" s="3">
        <v>5.0999999999999996</v>
      </c>
      <c r="F76" s="9">
        <v>-25.36</v>
      </c>
      <c r="G76" s="28"/>
      <c r="I76" s="14"/>
      <c r="J76" s="14"/>
      <c r="K76" s="3"/>
    </row>
    <row r="77" spans="1:11">
      <c r="A77" s="1">
        <v>110499</v>
      </c>
      <c r="B77" s="14">
        <v>22</v>
      </c>
      <c r="C77" s="14">
        <v>16</v>
      </c>
      <c r="D77" s="2">
        <v>22.565999999999999</v>
      </c>
      <c r="E77" s="3">
        <v>5.0999999999999996</v>
      </c>
      <c r="F77" s="9">
        <v>-25.34</v>
      </c>
      <c r="G77" s="28"/>
      <c r="I77" s="14"/>
      <c r="J77" s="14"/>
      <c r="K77" s="3"/>
    </row>
    <row r="78" spans="1:11">
      <c r="A78" s="1">
        <v>110499</v>
      </c>
      <c r="B78" s="14">
        <v>22</v>
      </c>
      <c r="C78" s="14">
        <v>17</v>
      </c>
      <c r="D78" s="2">
        <v>22.617000000000001</v>
      </c>
      <c r="E78" s="3">
        <v>5.0999999999999996</v>
      </c>
      <c r="F78" s="9">
        <v>-25.04</v>
      </c>
      <c r="G78" s="28"/>
      <c r="I78" s="14"/>
      <c r="J78" s="14"/>
      <c r="K78" s="3"/>
    </row>
    <row r="79" spans="1:11">
      <c r="A79" s="1">
        <v>110499</v>
      </c>
      <c r="B79" s="14">
        <v>22</v>
      </c>
      <c r="C79" s="14">
        <v>18</v>
      </c>
      <c r="D79" s="2">
        <v>22.667999999999999</v>
      </c>
      <c r="E79" s="3">
        <v>5.0999999999999996</v>
      </c>
      <c r="F79" s="9">
        <v>-24.6</v>
      </c>
      <c r="G79" s="28"/>
      <c r="I79" s="14"/>
      <c r="J79" s="14"/>
      <c r="K79" s="3"/>
    </row>
    <row r="80" spans="1:11">
      <c r="A80" s="1">
        <v>110499</v>
      </c>
      <c r="B80" s="14">
        <v>22</v>
      </c>
      <c r="C80" s="14">
        <v>19</v>
      </c>
      <c r="D80" s="2">
        <v>22.719000000000001</v>
      </c>
      <c r="E80" s="3">
        <v>5.0999999999999996</v>
      </c>
      <c r="F80" s="9">
        <v>-24.36</v>
      </c>
      <c r="G80" s="28"/>
      <c r="I80" s="14"/>
      <c r="J80" s="14"/>
      <c r="K80" s="3"/>
    </row>
    <row r="81" spans="1:11">
      <c r="A81" s="1">
        <v>110499</v>
      </c>
      <c r="B81" s="14">
        <v>22</v>
      </c>
      <c r="C81" s="14">
        <v>20</v>
      </c>
      <c r="D81" s="2">
        <v>22.77</v>
      </c>
      <c r="E81" s="3">
        <v>6</v>
      </c>
      <c r="F81" s="9">
        <v>-23.58</v>
      </c>
      <c r="G81" s="28"/>
      <c r="I81" s="14"/>
      <c r="J81" s="14"/>
      <c r="K81" s="3"/>
    </row>
    <row r="82" spans="1:11">
      <c r="A82" s="1">
        <v>110599</v>
      </c>
      <c r="B82" s="14">
        <v>23</v>
      </c>
      <c r="C82" s="14">
        <v>1</v>
      </c>
      <c r="D82" s="2">
        <v>22.83</v>
      </c>
      <c r="E82" s="3">
        <v>6</v>
      </c>
      <c r="F82" s="9">
        <v>-26.45</v>
      </c>
      <c r="G82" s="28"/>
      <c r="I82" s="14"/>
      <c r="J82" s="14"/>
      <c r="K82" s="3"/>
    </row>
    <row r="83" spans="1:11">
      <c r="A83" s="1">
        <v>110599</v>
      </c>
      <c r="B83" s="14">
        <v>23</v>
      </c>
      <c r="C83" s="14">
        <v>2</v>
      </c>
      <c r="D83" s="2">
        <v>22.89</v>
      </c>
      <c r="E83" s="3">
        <v>5</v>
      </c>
      <c r="F83" s="9">
        <v>-26.67</v>
      </c>
      <c r="G83" s="28"/>
      <c r="I83" s="14"/>
      <c r="J83" s="14"/>
      <c r="K83" s="3"/>
    </row>
    <row r="84" spans="1:11">
      <c r="A84" s="1">
        <v>110599</v>
      </c>
      <c r="B84" s="14">
        <v>23</v>
      </c>
      <c r="C84" s="14">
        <v>3</v>
      </c>
      <c r="D84" s="2">
        <v>22.94</v>
      </c>
      <c r="E84" s="3">
        <v>5</v>
      </c>
      <c r="F84" s="9">
        <v>-26.65</v>
      </c>
      <c r="G84" s="28"/>
      <c r="I84" s="14"/>
      <c r="J84" s="14"/>
      <c r="K84" s="3"/>
    </row>
    <row r="85" spans="1:11">
      <c r="A85" s="1">
        <v>110599</v>
      </c>
      <c r="B85" s="14">
        <v>23</v>
      </c>
      <c r="C85" s="14">
        <v>4</v>
      </c>
      <c r="D85" s="2">
        <v>22.99</v>
      </c>
      <c r="E85" s="3">
        <v>5</v>
      </c>
      <c r="F85" s="9">
        <v>-26.96</v>
      </c>
      <c r="G85" s="28"/>
      <c r="I85" s="14"/>
      <c r="J85" s="14"/>
      <c r="K85" s="3"/>
    </row>
    <row r="86" spans="1:11">
      <c r="A86" s="1">
        <v>110599</v>
      </c>
      <c r="B86" s="14">
        <v>23</v>
      </c>
      <c r="C86" s="14">
        <v>5</v>
      </c>
      <c r="D86" s="2">
        <v>23.04</v>
      </c>
      <c r="E86" s="3">
        <v>5</v>
      </c>
      <c r="F86" s="9">
        <v>-27.37</v>
      </c>
      <c r="G86" s="28"/>
      <c r="I86" s="14"/>
      <c r="J86" s="14"/>
      <c r="K86" s="3"/>
    </row>
    <row r="87" spans="1:11">
      <c r="A87" s="1">
        <v>110599</v>
      </c>
      <c r="B87" s="14">
        <v>23</v>
      </c>
      <c r="C87" s="14">
        <v>6</v>
      </c>
      <c r="D87" s="2">
        <v>23.09</v>
      </c>
      <c r="E87" s="3">
        <v>5</v>
      </c>
      <c r="F87" s="9">
        <v>-26</v>
      </c>
      <c r="G87" s="28"/>
      <c r="I87" s="14"/>
      <c r="J87" s="14"/>
      <c r="K87" s="3"/>
    </row>
    <row r="88" spans="1:11">
      <c r="A88" s="1">
        <v>110599</v>
      </c>
      <c r="B88" s="14">
        <v>23</v>
      </c>
      <c r="C88" s="14">
        <v>7</v>
      </c>
      <c r="D88" s="2">
        <v>23.14</v>
      </c>
      <c r="E88" s="3">
        <v>5</v>
      </c>
      <c r="F88" s="9">
        <v>-25.39</v>
      </c>
      <c r="G88" s="28"/>
      <c r="I88" s="14"/>
      <c r="J88" s="14"/>
      <c r="K88" s="3"/>
    </row>
    <row r="89" spans="1:11">
      <c r="A89" s="1">
        <v>110599</v>
      </c>
      <c r="B89" s="14">
        <v>23</v>
      </c>
      <c r="C89" s="14">
        <v>8</v>
      </c>
      <c r="D89" s="2">
        <v>23.19</v>
      </c>
      <c r="E89" s="3">
        <v>5</v>
      </c>
      <c r="F89" s="9">
        <v>-26.01</v>
      </c>
      <c r="G89" s="28"/>
      <c r="I89" s="14"/>
      <c r="J89" s="14"/>
      <c r="K89" s="3"/>
    </row>
    <row r="90" spans="1:11">
      <c r="A90" s="1">
        <v>110599</v>
      </c>
      <c r="B90" s="14">
        <v>23</v>
      </c>
      <c r="C90" s="14">
        <v>9</v>
      </c>
      <c r="D90" s="2">
        <v>23.24</v>
      </c>
      <c r="E90" s="3">
        <v>5</v>
      </c>
      <c r="F90" s="9">
        <v>-25.65</v>
      </c>
      <c r="G90" s="28"/>
      <c r="I90" s="14"/>
      <c r="J90" s="14"/>
      <c r="K90" s="3"/>
    </row>
    <row r="91" spans="1:11">
      <c r="A91" s="1">
        <v>110599</v>
      </c>
      <c r="B91" s="14">
        <v>23</v>
      </c>
      <c r="C91" s="14">
        <v>10</v>
      </c>
      <c r="D91" s="2">
        <v>23.29</v>
      </c>
      <c r="E91" s="3">
        <v>5</v>
      </c>
      <c r="F91" s="9">
        <v>-23.49</v>
      </c>
      <c r="G91" s="28"/>
      <c r="I91" s="14"/>
      <c r="J91" s="14"/>
      <c r="K91" s="3"/>
    </row>
    <row r="92" spans="1:11">
      <c r="A92" s="1">
        <v>110599</v>
      </c>
      <c r="B92" s="14">
        <v>23</v>
      </c>
      <c r="C92" s="14">
        <v>11</v>
      </c>
      <c r="D92" s="2">
        <v>23.34</v>
      </c>
      <c r="E92" s="3">
        <v>6</v>
      </c>
      <c r="F92" s="9">
        <v>-23.08</v>
      </c>
      <c r="G92" s="28"/>
      <c r="I92" s="14"/>
      <c r="J92" s="14"/>
      <c r="K92" s="3"/>
    </row>
    <row r="93" spans="1:11">
      <c r="A93" s="1">
        <v>110599</v>
      </c>
      <c r="B93" s="14">
        <v>23</v>
      </c>
      <c r="C93" s="14">
        <v>12</v>
      </c>
      <c r="D93" s="2">
        <v>23.4</v>
      </c>
      <c r="E93" s="3">
        <v>6</v>
      </c>
      <c r="F93" s="9">
        <v>-23.08</v>
      </c>
      <c r="G93" s="28"/>
      <c r="I93" s="14"/>
      <c r="J93" s="14"/>
      <c r="K93" s="3"/>
    </row>
    <row r="94" spans="1:11">
      <c r="A94" s="1">
        <v>110599</v>
      </c>
      <c r="B94" s="14">
        <v>23</v>
      </c>
      <c r="C94" s="14">
        <v>13</v>
      </c>
      <c r="D94" s="2">
        <v>23.46</v>
      </c>
      <c r="E94" s="3">
        <v>4.5999999999999996</v>
      </c>
      <c r="F94" s="9">
        <v>-24.02</v>
      </c>
      <c r="G94" s="28"/>
      <c r="I94" s="14"/>
      <c r="J94" s="14"/>
      <c r="K94" s="3"/>
    </row>
    <row r="95" spans="1:11">
      <c r="A95" s="1">
        <v>110599</v>
      </c>
      <c r="B95" s="14">
        <v>23</v>
      </c>
      <c r="C95" s="14">
        <v>14</v>
      </c>
      <c r="D95" s="2">
        <v>23.506</v>
      </c>
      <c r="E95" s="3">
        <v>4.5999999999999996</v>
      </c>
      <c r="F95" s="9">
        <v>-25.7</v>
      </c>
      <c r="G95" s="28"/>
      <c r="I95" s="14"/>
      <c r="J95" s="14"/>
      <c r="K95" s="3"/>
    </row>
    <row r="96" spans="1:11">
      <c r="A96" s="1">
        <v>110599</v>
      </c>
      <c r="B96" s="14">
        <v>23</v>
      </c>
      <c r="C96" s="14">
        <v>15</v>
      </c>
      <c r="D96" s="2">
        <v>23.552</v>
      </c>
      <c r="E96" s="3">
        <v>4.5999999999999996</v>
      </c>
      <c r="F96" s="9">
        <v>-26.83</v>
      </c>
      <c r="G96" s="28"/>
      <c r="I96" s="14"/>
      <c r="J96" s="14"/>
      <c r="K96" s="3"/>
    </row>
    <row r="97" spans="1:11">
      <c r="A97" s="1">
        <v>110599</v>
      </c>
      <c r="B97" s="14">
        <v>23</v>
      </c>
      <c r="C97" s="14">
        <v>16</v>
      </c>
      <c r="D97" s="2">
        <v>23.597999999999999</v>
      </c>
      <c r="E97" s="3">
        <v>4.5999999999999996</v>
      </c>
      <c r="F97" s="9">
        <v>-27.08</v>
      </c>
      <c r="G97" s="28"/>
      <c r="I97" s="14"/>
      <c r="J97" s="14"/>
      <c r="K97" s="3"/>
    </row>
    <row r="98" spans="1:11">
      <c r="A98" s="1">
        <v>110599</v>
      </c>
      <c r="B98" s="14">
        <v>23</v>
      </c>
      <c r="C98" s="14">
        <v>17</v>
      </c>
      <c r="D98" s="2">
        <v>23.643999999999998</v>
      </c>
      <c r="E98" s="3">
        <v>4.5999999999999996</v>
      </c>
      <c r="F98" s="9">
        <v>-27.05</v>
      </c>
      <c r="G98" s="28"/>
      <c r="I98" s="14"/>
      <c r="J98" s="14"/>
      <c r="K98" s="3"/>
    </row>
    <row r="99" spans="1:11">
      <c r="A99" s="1">
        <v>110599</v>
      </c>
      <c r="B99" s="14">
        <v>23</v>
      </c>
      <c r="C99" s="14">
        <v>18</v>
      </c>
      <c r="D99" s="2">
        <v>23.69</v>
      </c>
      <c r="E99" s="3">
        <v>4.5999999999999996</v>
      </c>
      <c r="F99" s="9">
        <v>-27</v>
      </c>
      <c r="G99" s="28"/>
      <c r="I99" s="14"/>
      <c r="J99" s="14"/>
      <c r="K99" s="3"/>
    </row>
    <row r="100" spans="1:11">
      <c r="A100" s="1">
        <v>110599</v>
      </c>
      <c r="B100" s="14">
        <v>23</v>
      </c>
      <c r="C100" s="14">
        <v>19</v>
      </c>
      <c r="D100" s="2">
        <v>23.736000000000001</v>
      </c>
      <c r="E100" s="3">
        <v>4.8</v>
      </c>
      <c r="F100" s="9">
        <v>-26.44</v>
      </c>
      <c r="G100" s="28"/>
      <c r="I100" s="14"/>
      <c r="J100" s="14"/>
      <c r="K100" s="3"/>
    </row>
    <row r="101" spans="1:11">
      <c r="A101" s="1">
        <v>110599</v>
      </c>
      <c r="B101" s="14">
        <v>23</v>
      </c>
      <c r="C101" s="14">
        <v>20</v>
      </c>
      <c r="D101" s="2">
        <v>23.783999999999999</v>
      </c>
      <c r="E101" s="3">
        <v>4.5999999999999996</v>
      </c>
      <c r="F101" s="9">
        <v>-26.91</v>
      </c>
      <c r="G101" s="28"/>
      <c r="I101" s="14"/>
      <c r="J101" s="14"/>
      <c r="K101" s="3"/>
    </row>
    <row r="102" spans="1:11">
      <c r="A102" s="1">
        <v>110599</v>
      </c>
      <c r="B102" s="14">
        <v>23</v>
      </c>
      <c r="C102" s="14">
        <v>21</v>
      </c>
      <c r="D102" s="2">
        <v>23.83</v>
      </c>
      <c r="E102" s="3">
        <v>6</v>
      </c>
      <c r="F102" s="9">
        <v>-27.66</v>
      </c>
      <c r="G102" s="28"/>
      <c r="I102" s="14"/>
      <c r="J102" s="14"/>
      <c r="K102" s="3"/>
    </row>
    <row r="103" spans="1:11">
      <c r="A103" s="1">
        <v>110899</v>
      </c>
      <c r="B103" s="14">
        <v>24</v>
      </c>
      <c r="C103" s="14">
        <v>1</v>
      </c>
      <c r="D103" s="2">
        <v>23.89</v>
      </c>
      <c r="E103" s="3">
        <v>5.7</v>
      </c>
      <c r="F103" s="9">
        <v>-28.11</v>
      </c>
      <c r="G103" s="28"/>
      <c r="I103" s="14"/>
      <c r="J103" s="14"/>
      <c r="K103" s="3"/>
    </row>
    <row r="104" spans="1:11">
      <c r="A104" s="1">
        <v>110899</v>
      </c>
      <c r="B104" s="14">
        <v>24</v>
      </c>
      <c r="C104" s="14">
        <v>2</v>
      </c>
      <c r="D104" s="2">
        <v>23.946999999999999</v>
      </c>
      <c r="E104" s="3">
        <v>4.7</v>
      </c>
      <c r="F104" s="9">
        <v>-27.16</v>
      </c>
      <c r="G104" s="28"/>
      <c r="I104" s="14"/>
      <c r="J104" s="14"/>
      <c r="K104" s="3"/>
    </row>
    <row r="105" spans="1:11">
      <c r="A105" s="1">
        <v>110899</v>
      </c>
      <c r="B105" s="14">
        <v>24</v>
      </c>
      <c r="C105" s="14">
        <v>3</v>
      </c>
      <c r="D105" s="2">
        <v>23.994</v>
      </c>
      <c r="E105" s="3">
        <v>4.7</v>
      </c>
      <c r="F105" s="9">
        <v>-26.37</v>
      </c>
      <c r="G105" s="28"/>
      <c r="I105" s="14"/>
      <c r="J105" s="14"/>
      <c r="K105" s="3"/>
    </row>
    <row r="106" spans="1:11">
      <c r="A106" s="1">
        <v>110899</v>
      </c>
      <c r="B106" s="14">
        <v>24</v>
      </c>
      <c r="C106" s="14">
        <v>4</v>
      </c>
      <c r="D106" s="2">
        <v>24.041</v>
      </c>
      <c r="E106" s="3">
        <v>4.7</v>
      </c>
      <c r="F106" s="9">
        <v>-25.63</v>
      </c>
      <c r="G106" s="28"/>
      <c r="I106" s="14"/>
      <c r="J106" s="14"/>
      <c r="K106" s="3"/>
    </row>
    <row r="107" spans="1:11">
      <c r="A107" s="1">
        <v>110899</v>
      </c>
      <c r="B107" s="14">
        <v>24</v>
      </c>
      <c r="C107" s="14">
        <v>5</v>
      </c>
      <c r="D107" s="2">
        <v>24.088000000000001</v>
      </c>
      <c r="E107" s="3">
        <v>4.7</v>
      </c>
      <c r="F107" s="9">
        <v>-24.4</v>
      </c>
      <c r="G107" s="28"/>
      <c r="I107" s="14"/>
      <c r="J107" s="14"/>
      <c r="K107" s="3"/>
    </row>
    <row r="108" spans="1:11">
      <c r="A108" s="1">
        <v>110899</v>
      </c>
      <c r="B108" s="14">
        <v>24</v>
      </c>
      <c r="C108" s="14">
        <v>6</v>
      </c>
      <c r="D108" s="2">
        <v>24.135000000000002</v>
      </c>
      <c r="E108" s="3">
        <v>4.7</v>
      </c>
      <c r="F108" s="9">
        <v>-24.26</v>
      </c>
      <c r="G108" s="28"/>
      <c r="I108" s="14"/>
      <c r="J108" s="14"/>
      <c r="K108" s="3"/>
    </row>
    <row r="109" spans="1:11">
      <c r="A109" s="1">
        <v>110899</v>
      </c>
      <c r="B109" s="14">
        <v>24</v>
      </c>
      <c r="C109" s="14">
        <v>7</v>
      </c>
      <c r="D109" s="2">
        <v>24.181999999999999</v>
      </c>
      <c r="E109" s="3">
        <v>4.7</v>
      </c>
      <c r="F109" s="9">
        <v>-23.85</v>
      </c>
      <c r="G109" s="28"/>
      <c r="I109" s="14"/>
      <c r="J109" s="14"/>
      <c r="K109" s="3"/>
    </row>
    <row r="110" spans="1:11">
      <c r="A110" s="1">
        <v>110899</v>
      </c>
      <c r="B110" s="14">
        <v>24</v>
      </c>
      <c r="C110" s="14">
        <v>8</v>
      </c>
      <c r="D110" s="2">
        <v>24.228999999999999</v>
      </c>
      <c r="E110" s="3">
        <v>4.7</v>
      </c>
      <c r="F110" s="9">
        <v>-23.77</v>
      </c>
      <c r="G110" s="28"/>
      <c r="I110" s="14"/>
      <c r="J110" s="14"/>
      <c r="K110" s="3"/>
    </row>
    <row r="111" spans="1:11">
      <c r="A111" s="1">
        <v>110899</v>
      </c>
      <c r="B111" s="14">
        <v>24</v>
      </c>
      <c r="C111" s="14">
        <v>9</v>
      </c>
      <c r="D111" s="2">
        <v>24.276</v>
      </c>
      <c r="E111" s="3">
        <v>4.7</v>
      </c>
      <c r="F111" s="9">
        <v>-23.52</v>
      </c>
      <c r="G111" s="28"/>
      <c r="I111" s="14"/>
      <c r="J111" s="14"/>
      <c r="K111" s="3"/>
    </row>
    <row r="112" spans="1:11">
      <c r="A112" s="1">
        <v>110899</v>
      </c>
      <c r="B112" s="14">
        <v>24</v>
      </c>
      <c r="C112" s="14">
        <v>10</v>
      </c>
      <c r="D112" s="2">
        <v>24.323</v>
      </c>
      <c r="E112" s="3">
        <v>4.7</v>
      </c>
      <c r="F112" s="9">
        <v>-23.19</v>
      </c>
      <c r="G112" s="28"/>
      <c r="I112" s="14"/>
      <c r="J112" s="14"/>
      <c r="K112" s="3"/>
    </row>
    <row r="113" spans="1:11">
      <c r="A113" s="1">
        <v>110899</v>
      </c>
      <c r="B113" s="14">
        <v>24</v>
      </c>
      <c r="C113" s="14">
        <v>11</v>
      </c>
      <c r="D113" s="2">
        <v>24.37</v>
      </c>
      <c r="E113" s="3">
        <v>4.7</v>
      </c>
      <c r="F113" s="9">
        <v>-23.15</v>
      </c>
      <c r="G113" s="28"/>
      <c r="I113" s="14"/>
      <c r="J113" s="14"/>
      <c r="K113" s="3"/>
    </row>
    <row r="114" spans="1:11">
      <c r="A114" s="1">
        <v>110899</v>
      </c>
      <c r="B114" s="14">
        <v>24</v>
      </c>
      <c r="C114" s="14">
        <v>12</v>
      </c>
      <c r="D114" s="2">
        <v>24.417000000000002</v>
      </c>
      <c r="E114" s="3">
        <v>4.7</v>
      </c>
      <c r="F114" s="9">
        <v>-25.56</v>
      </c>
      <c r="G114" s="28"/>
      <c r="I114" s="14"/>
      <c r="J114" s="14"/>
      <c r="K114" s="3"/>
    </row>
    <row r="115" spans="1:11">
      <c r="A115" s="1">
        <v>110899</v>
      </c>
      <c r="B115" s="14">
        <v>24</v>
      </c>
      <c r="C115" s="14">
        <v>13</v>
      </c>
      <c r="D115" s="2">
        <v>24.463999999999999</v>
      </c>
      <c r="E115" s="3">
        <v>4.7</v>
      </c>
      <c r="F115" s="9">
        <v>-27.37</v>
      </c>
      <c r="G115" s="28"/>
      <c r="I115" s="14"/>
      <c r="J115" s="14"/>
      <c r="K115" s="3"/>
    </row>
    <row r="116" spans="1:11">
      <c r="A116" s="1">
        <v>110899</v>
      </c>
      <c r="B116" s="14">
        <v>24</v>
      </c>
      <c r="C116" s="14">
        <v>14</v>
      </c>
      <c r="D116" s="2">
        <v>24.510999999999999</v>
      </c>
      <c r="E116" s="3">
        <v>4.7</v>
      </c>
      <c r="F116" s="9">
        <v>-27.53</v>
      </c>
      <c r="G116" s="28"/>
      <c r="I116" s="14"/>
      <c r="J116" s="14"/>
      <c r="K116" s="3"/>
    </row>
    <row r="117" spans="1:11">
      <c r="A117" s="1">
        <v>110899</v>
      </c>
      <c r="B117" s="14">
        <v>24</v>
      </c>
      <c r="C117" s="14">
        <v>15</v>
      </c>
      <c r="D117" s="2">
        <v>24.558</v>
      </c>
      <c r="E117" s="3">
        <v>4.7</v>
      </c>
      <c r="F117" s="9">
        <v>-27.47</v>
      </c>
      <c r="G117" s="28"/>
      <c r="I117" s="14"/>
      <c r="J117" s="14"/>
      <c r="K117" s="3"/>
    </row>
    <row r="118" spans="1:11">
      <c r="A118" s="1">
        <v>110899</v>
      </c>
      <c r="B118" s="14">
        <v>24</v>
      </c>
      <c r="C118" s="14">
        <v>16</v>
      </c>
      <c r="D118" s="2">
        <v>24.605</v>
      </c>
      <c r="E118" s="3">
        <v>4.7</v>
      </c>
      <c r="F118" s="9">
        <v>-27.52</v>
      </c>
      <c r="G118" s="28"/>
      <c r="I118" s="14"/>
      <c r="J118" s="14"/>
      <c r="K118" s="3"/>
    </row>
    <row r="119" spans="1:11">
      <c r="A119" s="1">
        <v>110899</v>
      </c>
      <c r="B119" s="14">
        <v>24</v>
      </c>
      <c r="C119" s="14">
        <v>17</v>
      </c>
      <c r="D119" s="2">
        <v>24.652000000000001</v>
      </c>
      <c r="E119" s="3">
        <v>4.7</v>
      </c>
      <c r="F119" s="9">
        <v>-25.54</v>
      </c>
      <c r="G119" s="28"/>
      <c r="I119" s="14"/>
      <c r="J119" s="14"/>
      <c r="K119" s="3"/>
    </row>
    <row r="120" spans="1:11">
      <c r="A120" s="1">
        <v>110899</v>
      </c>
      <c r="B120" s="14">
        <v>24</v>
      </c>
      <c r="C120" s="14">
        <v>18</v>
      </c>
      <c r="D120" s="2">
        <v>24.699000000000002</v>
      </c>
      <c r="E120" s="3">
        <v>4.7</v>
      </c>
      <c r="F120" s="9">
        <v>-25.46</v>
      </c>
      <c r="G120" s="28"/>
      <c r="I120" s="14"/>
      <c r="J120" s="14"/>
      <c r="K120" s="3"/>
    </row>
    <row r="121" spans="1:11">
      <c r="A121" s="1">
        <v>110899</v>
      </c>
      <c r="B121" s="14">
        <v>24</v>
      </c>
      <c r="C121" s="14">
        <v>19</v>
      </c>
      <c r="D121" s="2">
        <v>24.745999999999999</v>
      </c>
      <c r="E121" s="3">
        <v>4.7</v>
      </c>
      <c r="F121" s="9">
        <v>-23.7</v>
      </c>
      <c r="G121" s="28"/>
      <c r="I121" s="14"/>
      <c r="J121" s="14"/>
      <c r="K121" s="3"/>
    </row>
    <row r="122" spans="1:11">
      <c r="A122" s="1">
        <v>110899</v>
      </c>
      <c r="B122" s="14">
        <v>24</v>
      </c>
      <c r="C122" s="14">
        <v>20</v>
      </c>
      <c r="D122" s="2">
        <v>24.792999999999999</v>
      </c>
      <c r="E122" s="3">
        <v>4.7</v>
      </c>
      <c r="F122" s="9">
        <v>-23.76</v>
      </c>
      <c r="G122" s="28"/>
      <c r="I122" s="14"/>
      <c r="J122" s="14"/>
      <c r="K122" s="3"/>
    </row>
    <row r="123" spans="1:11">
      <c r="A123" s="1">
        <v>110899</v>
      </c>
      <c r="B123" s="14">
        <v>24</v>
      </c>
      <c r="C123" s="14">
        <v>21</v>
      </c>
      <c r="D123" s="2">
        <v>24.84</v>
      </c>
      <c r="E123" s="3">
        <v>5</v>
      </c>
      <c r="F123" s="9">
        <v>-23.92</v>
      </c>
      <c r="G123" s="28"/>
      <c r="I123" s="14"/>
      <c r="J123" s="14"/>
      <c r="K123" s="3"/>
    </row>
    <row r="124" spans="1:11">
      <c r="A124" s="1">
        <v>110899</v>
      </c>
      <c r="B124" s="14">
        <v>25</v>
      </c>
      <c r="C124" s="14">
        <v>1</v>
      </c>
      <c r="D124" s="2">
        <v>24.89</v>
      </c>
      <c r="E124" s="3">
        <v>5.8</v>
      </c>
      <c r="F124" s="9">
        <v>-26.56</v>
      </c>
      <c r="G124" s="28"/>
      <c r="I124" s="14"/>
      <c r="J124" s="14"/>
      <c r="K124" s="3"/>
    </row>
    <row r="125" spans="1:11">
      <c r="A125" s="1">
        <v>110899</v>
      </c>
      <c r="B125" s="14">
        <v>25</v>
      </c>
      <c r="C125" s="14">
        <v>2</v>
      </c>
      <c r="D125" s="2">
        <v>24.948</v>
      </c>
      <c r="E125" s="3">
        <v>4.8</v>
      </c>
      <c r="F125" s="9">
        <v>-26.05</v>
      </c>
      <c r="G125" s="28"/>
      <c r="I125" s="14"/>
      <c r="J125" s="14"/>
      <c r="K125" s="3"/>
    </row>
    <row r="126" spans="1:11">
      <c r="A126" s="1">
        <v>110899</v>
      </c>
      <c r="B126" s="14">
        <v>25</v>
      </c>
      <c r="C126" s="14">
        <v>3</v>
      </c>
      <c r="D126" s="2">
        <v>24.995999999999999</v>
      </c>
      <c r="E126" s="3">
        <v>4.8</v>
      </c>
      <c r="F126" s="9">
        <v>-26.95</v>
      </c>
      <c r="G126" s="28"/>
      <c r="I126" s="14"/>
      <c r="J126" s="14"/>
      <c r="K126" s="3"/>
    </row>
    <row r="127" spans="1:11">
      <c r="A127" s="1">
        <v>110899</v>
      </c>
      <c r="B127" s="14">
        <v>25</v>
      </c>
      <c r="C127" s="14">
        <v>4</v>
      </c>
      <c r="D127" s="2">
        <v>25.044</v>
      </c>
      <c r="E127" s="3">
        <v>4.8</v>
      </c>
      <c r="F127" s="9">
        <v>-26.52</v>
      </c>
      <c r="G127" s="28"/>
      <c r="I127" s="14"/>
      <c r="J127" s="14"/>
      <c r="K127" s="3"/>
    </row>
    <row r="128" spans="1:11">
      <c r="A128" s="1">
        <v>110899</v>
      </c>
      <c r="B128" s="14">
        <v>25</v>
      </c>
      <c r="C128" s="14">
        <v>5</v>
      </c>
      <c r="D128" s="2">
        <v>25.091999999999999</v>
      </c>
      <c r="E128" s="3">
        <v>4.8</v>
      </c>
      <c r="F128" s="9">
        <v>-26.97</v>
      </c>
      <c r="G128" s="28"/>
      <c r="I128" s="14"/>
      <c r="J128" s="14"/>
      <c r="K128" s="3"/>
    </row>
    <row r="129" spans="1:11">
      <c r="A129" s="1">
        <v>110899</v>
      </c>
      <c r="B129" s="14">
        <v>25</v>
      </c>
      <c r="C129" s="14">
        <v>6</v>
      </c>
      <c r="D129" s="2">
        <v>25.14</v>
      </c>
      <c r="E129" s="3">
        <v>4.8</v>
      </c>
      <c r="F129" s="9">
        <v>-26.88</v>
      </c>
      <c r="G129" s="28"/>
      <c r="I129" s="14"/>
      <c r="J129" s="14"/>
      <c r="K129" s="3"/>
    </row>
    <row r="130" spans="1:11">
      <c r="A130" s="1">
        <v>110899</v>
      </c>
      <c r="B130" s="14">
        <v>25</v>
      </c>
      <c r="C130" s="14">
        <v>7</v>
      </c>
      <c r="D130" s="2">
        <v>25.187999999999999</v>
      </c>
      <c r="E130" s="3">
        <v>4.8</v>
      </c>
      <c r="F130" s="9">
        <v>-26.39</v>
      </c>
      <c r="G130" s="28"/>
      <c r="I130" s="14"/>
      <c r="J130" s="14"/>
      <c r="K130" s="3"/>
    </row>
    <row r="131" spans="1:11">
      <c r="A131" s="1">
        <v>110899</v>
      </c>
      <c r="B131" s="14">
        <v>25</v>
      </c>
      <c r="C131" s="14">
        <v>8</v>
      </c>
      <c r="D131" s="2">
        <v>25.236000000000001</v>
      </c>
      <c r="E131" s="3">
        <v>4.8</v>
      </c>
      <c r="F131" s="9">
        <v>-26.07</v>
      </c>
      <c r="G131" s="28"/>
      <c r="I131" s="14"/>
      <c r="J131" s="14"/>
      <c r="K131" s="3"/>
    </row>
    <row r="132" spans="1:11">
      <c r="A132" s="1">
        <v>110899</v>
      </c>
      <c r="B132" s="14">
        <v>25</v>
      </c>
      <c r="C132" s="14">
        <v>9</v>
      </c>
      <c r="D132" s="2">
        <v>25.283999999999999</v>
      </c>
      <c r="E132" s="3">
        <v>4.8</v>
      </c>
      <c r="F132" s="9">
        <v>-27.2</v>
      </c>
      <c r="G132" s="28"/>
      <c r="I132" s="14"/>
      <c r="J132" s="14"/>
      <c r="K132" s="3"/>
    </row>
    <row r="133" spans="1:11">
      <c r="A133" s="1">
        <v>110899</v>
      </c>
      <c r="B133" s="14">
        <v>25</v>
      </c>
      <c r="C133" s="14">
        <v>10</v>
      </c>
      <c r="D133" s="2">
        <v>25.332000000000001</v>
      </c>
      <c r="E133" s="3">
        <v>4.8</v>
      </c>
      <c r="F133" s="9">
        <v>-25.96</v>
      </c>
      <c r="G133" s="28"/>
      <c r="I133" s="14"/>
      <c r="J133" s="14"/>
      <c r="K133" s="3"/>
    </row>
    <row r="134" spans="1:11">
      <c r="A134" s="1">
        <v>110899</v>
      </c>
      <c r="B134" s="14">
        <v>25</v>
      </c>
      <c r="C134" s="14">
        <v>11</v>
      </c>
      <c r="D134" s="2">
        <v>25.38</v>
      </c>
      <c r="E134" s="3">
        <v>4.8</v>
      </c>
      <c r="F134" s="9">
        <v>-26.52</v>
      </c>
      <c r="G134" s="28"/>
      <c r="I134" s="14"/>
      <c r="J134" s="14"/>
      <c r="K134" s="3"/>
    </row>
    <row r="135" spans="1:11">
      <c r="A135" s="1">
        <v>110899</v>
      </c>
      <c r="B135" s="14">
        <v>25</v>
      </c>
      <c r="C135" s="14">
        <v>12</v>
      </c>
      <c r="D135" s="2">
        <v>25.428000000000001</v>
      </c>
      <c r="E135" s="3">
        <v>4.8</v>
      </c>
      <c r="F135" s="9">
        <v>-28.64</v>
      </c>
      <c r="G135" s="28"/>
      <c r="I135" s="14"/>
      <c r="J135" s="14"/>
      <c r="K135" s="3"/>
    </row>
    <row r="136" spans="1:11">
      <c r="A136" s="1">
        <v>110899</v>
      </c>
      <c r="B136" s="14">
        <v>25</v>
      </c>
      <c r="C136" s="14">
        <v>13</v>
      </c>
      <c r="D136" s="2">
        <v>25.475999999999999</v>
      </c>
      <c r="E136" s="3">
        <v>4.8</v>
      </c>
      <c r="F136" s="9">
        <v>-28.6</v>
      </c>
      <c r="G136" s="28"/>
      <c r="I136" s="14"/>
      <c r="J136" s="14"/>
      <c r="K136" s="3"/>
    </row>
    <row r="137" spans="1:11">
      <c r="A137" s="1">
        <v>110899</v>
      </c>
      <c r="B137" s="14">
        <v>25</v>
      </c>
      <c r="C137" s="14">
        <v>14</v>
      </c>
      <c r="D137" s="2">
        <v>25.524000000000001</v>
      </c>
      <c r="E137" s="3">
        <v>4.8</v>
      </c>
      <c r="F137" s="9">
        <v>-28.06</v>
      </c>
      <c r="G137" s="28"/>
      <c r="I137" s="14"/>
      <c r="J137" s="14"/>
      <c r="K137" s="3"/>
    </row>
    <row r="138" spans="1:11">
      <c r="A138" s="1">
        <v>110899</v>
      </c>
      <c r="B138" s="14">
        <v>25</v>
      </c>
      <c r="C138" s="14">
        <v>15</v>
      </c>
      <c r="D138" s="2">
        <v>25.571999999999999</v>
      </c>
      <c r="E138" s="3">
        <v>4.8</v>
      </c>
      <c r="F138" s="9">
        <v>-28.11</v>
      </c>
      <c r="G138" s="28"/>
      <c r="I138" s="14"/>
      <c r="J138" s="14"/>
      <c r="K138" s="3"/>
    </row>
    <row r="139" spans="1:11">
      <c r="A139" s="1">
        <v>110899</v>
      </c>
      <c r="B139" s="14">
        <v>25</v>
      </c>
      <c r="C139" s="14">
        <v>16</v>
      </c>
      <c r="D139" s="2">
        <v>25.62</v>
      </c>
      <c r="E139" s="3">
        <v>4.8</v>
      </c>
      <c r="F139" s="9">
        <v>-27.19</v>
      </c>
      <c r="G139" s="28"/>
      <c r="I139" s="14"/>
      <c r="J139" s="14"/>
      <c r="K139" s="3"/>
    </row>
    <row r="140" spans="1:11">
      <c r="A140" s="1">
        <v>110899</v>
      </c>
      <c r="B140" s="14">
        <v>25</v>
      </c>
      <c r="C140" s="14">
        <v>17</v>
      </c>
      <c r="D140" s="2">
        <v>25.667999999999999</v>
      </c>
      <c r="E140" s="3">
        <v>4.8</v>
      </c>
      <c r="F140" s="9">
        <v>-25.85</v>
      </c>
      <c r="G140" s="28"/>
      <c r="I140" s="14"/>
      <c r="J140" s="14"/>
      <c r="K140" s="3"/>
    </row>
    <row r="141" spans="1:11">
      <c r="A141" s="1">
        <v>110899</v>
      </c>
      <c r="B141" s="14">
        <v>25</v>
      </c>
      <c r="C141" s="14">
        <v>18</v>
      </c>
      <c r="D141" s="2">
        <v>25.716000000000001</v>
      </c>
      <c r="E141" s="3">
        <v>4.8</v>
      </c>
      <c r="F141" s="9">
        <v>-25.38</v>
      </c>
      <c r="G141" s="28"/>
      <c r="I141" s="14"/>
      <c r="J141" s="14"/>
      <c r="K141" s="3"/>
    </row>
    <row r="142" spans="1:11">
      <c r="A142" s="1">
        <v>110899</v>
      </c>
      <c r="B142" s="14">
        <v>25</v>
      </c>
      <c r="C142" s="14">
        <v>19</v>
      </c>
      <c r="D142" s="2">
        <v>25.763999999999999</v>
      </c>
      <c r="E142" s="3">
        <v>4.8</v>
      </c>
      <c r="F142" s="9">
        <v>-24.64</v>
      </c>
      <c r="G142" s="28"/>
      <c r="I142" s="14"/>
      <c r="J142" s="14"/>
      <c r="K142" s="3"/>
    </row>
    <row r="143" spans="1:11">
      <c r="A143" s="1">
        <v>110899</v>
      </c>
      <c r="B143" s="14">
        <v>25</v>
      </c>
      <c r="C143" s="14">
        <v>20</v>
      </c>
      <c r="D143" s="2">
        <v>25.812000000000001</v>
      </c>
      <c r="E143" s="3">
        <v>4.8</v>
      </c>
      <c r="F143" s="9">
        <v>-25.94</v>
      </c>
      <c r="G143" s="28"/>
      <c r="I143" s="14"/>
      <c r="J143" s="14"/>
      <c r="K143" s="3"/>
    </row>
    <row r="144" spans="1:11">
      <c r="A144" s="1">
        <v>110899</v>
      </c>
      <c r="B144" s="14">
        <v>25</v>
      </c>
      <c r="C144" s="14">
        <v>21</v>
      </c>
      <c r="D144" s="2">
        <v>25.86</v>
      </c>
      <c r="E144" s="3">
        <v>4.5</v>
      </c>
      <c r="F144" s="9">
        <v>-24.87</v>
      </c>
      <c r="G144" s="28"/>
      <c r="I144" s="14"/>
      <c r="J144" s="14"/>
      <c r="K144" s="3"/>
    </row>
    <row r="145" spans="1:11">
      <c r="A145" s="1">
        <v>110899</v>
      </c>
      <c r="B145" s="14">
        <v>25</v>
      </c>
      <c r="C145" s="14">
        <v>22</v>
      </c>
      <c r="D145" s="2">
        <v>25.905000000000001</v>
      </c>
      <c r="E145" s="3">
        <v>5.5</v>
      </c>
      <c r="F145" s="9">
        <v>-26.11</v>
      </c>
      <c r="G145" s="28"/>
      <c r="I145" s="14"/>
      <c r="J145" s="14"/>
      <c r="K145" s="3"/>
    </row>
    <row r="146" spans="1:11">
      <c r="A146" s="1">
        <v>110999</v>
      </c>
      <c r="B146" s="14">
        <v>26</v>
      </c>
      <c r="C146" s="14">
        <v>1</v>
      </c>
      <c r="D146" s="2">
        <v>25.96</v>
      </c>
      <c r="E146" s="3">
        <v>6.5</v>
      </c>
      <c r="F146" s="9">
        <v>-29.06</v>
      </c>
      <c r="G146" s="28"/>
      <c r="I146" s="14"/>
      <c r="J146" s="14"/>
      <c r="K146" s="3"/>
    </row>
    <row r="147" spans="1:11">
      <c r="A147" s="1">
        <v>110999</v>
      </c>
      <c r="B147" s="14">
        <v>26</v>
      </c>
      <c r="C147" s="14">
        <v>2</v>
      </c>
      <c r="D147" s="2">
        <v>26.024999999999999</v>
      </c>
      <c r="E147" s="3">
        <v>5</v>
      </c>
      <c r="F147" s="9">
        <v>-27.55</v>
      </c>
      <c r="G147" s="28"/>
      <c r="I147" s="14"/>
      <c r="J147" s="14"/>
      <c r="K147" s="3"/>
    </row>
    <row r="148" spans="1:11">
      <c r="A148" s="1">
        <v>110999</v>
      </c>
      <c r="B148" s="14">
        <v>26</v>
      </c>
      <c r="C148" s="14">
        <v>3</v>
      </c>
      <c r="D148" s="2">
        <v>26.074999999999999</v>
      </c>
      <c r="E148" s="3">
        <v>5</v>
      </c>
      <c r="F148" s="9">
        <v>-26.44</v>
      </c>
      <c r="G148" s="28"/>
      <c r="I148" s="14"/>
      <c r="J148" s="14"/>
      <c r="K148" s="3"/>
    </row>
    <row r="149" spans="1:11">
      <c r="A149" s="1">
        <v>110999</v>
      </c>
      <c r="B149" s="14">
        <v>26</v>
      </c>
      <c r="C149" s="14">
        <v>4</v>
      </c>
      <c r="D149" s="2">
        <v>26.125</v>
      </c>
      <c r="E149" s="3">
        <v>5</v>
      </c>
      <c r="F149" s="9">
        <v>-25.6</v>
      </c>
      <c r="G149" s="28"/>
      <c r="I149" s="14"/>
      <c r="J149" s="14"/>
      <c r="K149" s="3"/>
    </row>
    <row r="150" spans="1:11">
      <c r="A150" s="1">
        <v>110999</v>
      </c>
      <c r="B150" s="14">
        <v>26</v>
      </c>
      <c r="C150" s="14">
        <v>5</v>
      </c>
      <c r="D150" s="2">
        <v>26.175000000000001</v>
      </c>
      <c r="E150" s="3">
        <v>5</v>
      </c>
      <c r="F150" s="9">
        <v>-24.85</v>
      </c>
      <c r="G150" s="28"/>
      <c r="I150" s="14"/>
      <c r="J150" s="14"/>
      <c r="K150" s="3"/>
    </row>
    <row r="151" spans="1:11">
      <c r="A151" s="1">
        <v>110999</v>
      </c>
      <c r="B151" s="14">
        <v>26</v>
      </c>
      <c r="C151" s="14">
        <v>6</v>
      </c>
      <c r="D151" s="2">
        <v>26.225000000000001</v>
      </c>
      <c r="E151" s="3">
        <v>5</v>
      </c>
      <c r="F151" s="9">
        <v>-24.13</v>
      </c>
      <c r="G151" s="28"/>
      <c r="I151" s="14"/>
      <c r="J151" s="14"/>
      <c r="K151" s="3"/>
    </row>
    <row r="152" spans="1:11">
      <c r="A152" s="1">
        <v>110999</v>
      </c>
      <c r="B152" s="14">
        <v>26</v>
      </c>
      <c r="C152" s="14">
        <v>7</v>
      </c>
      <c r="D152" s="2">
        <v>26.274999999999999</v>
      </c>
      <c r="E152" s="3">
        <v>5</v>
      </c>
      <c r="F152" s="9">
        <v>-23.96</v>
      </c>
      <c r="G152" s="28"/>
      <c r="I152" s="14"/>
      <c r="J152" s="14"/>
      <c r="K152" s="3"/>
    </row>
    <row r="153" spans="1:11">
      <c r="A153" s="1">
        <v>110999</v>
      </c>
      <c r="B153" s="14">
        <v>26</v>
      </c>
      <c r="C153" s="14">
        <v>8</v>
      </c>
      <c r="D153" s="2">
        <v>26.324999999999999</v>
      </c>
      <c r="E153" s="3">
        <v>6.5</v>
      </c>
      <c r="F153" s="9">
        <v>-23.56</v>
      </c>
      <c r="G153" s="28"/>
      <c r="I153" s="14"/>
      <c r="J153" s="14"/>
      <c r="K153" s="3"/>
    </row>
    <row r="154" spans="1:11">
      <c r="A154" s="1">
        <v>110999</v>
      </c>
      <c r="B154" s="14">
        <v>26</v>
      </c>
      <c r="C154" s="14">
        <v>9</v>
      </c>
      <c r="D154" s="2">
        <v>26.39</v>
      </c>
      <c r="E154" s="3">
        <v>6.5</v>
      </c>
      <c r="F154" s="9">
        <v>-23.91</v>
      </c>
      <c r="G154" s="28"/>
      <c r="I154" s="14"/>
      <c r="J154" s="14"/>
      <c r="K154" s="3"/>
    </row>
    <row r="155" spans="1:11">
      <c r="A155" s="1">
        <v>110999</v>
      </c>
      <c r="B155" s="14">
        <v>26</v>
      </c>
      <c r="C155" s="14">
        <v>10</v>
      </c>
      <c r="D155" s="2">
        <v>26.454999999999998</v>
      </c>
      <c r="E155" s="3">
        <v>5</v>
      </c>
      <c r="F155" s="9">
        <v>-26.56</v>
      </c>
      <c r="G155" s="28"/>
      <c r="I155" s="14"/>
      <c r="J155" s="14"/>
      <c r="K155" s="3"/>
    </row>
    <row r="156" spans="1:11">
      <c r="A156" s="1">
        <v>110999</v>
      </c>
      <c r="B156" s="14">
        <v>26</v>
      </c>
      <c r="C156" s="14">
        <v>11</v>
      </c>
      <c r="D156" s="2">
        <v>26.504999999999999</v>
      </c>
      <c r="E156" s="3">
        <v>5</v>
      </c>
      <c r="F156" s="9">
        <v>-27.34</v>
      </c>
      <c r="G156" s="28"/>
      <c r="I156" s="14"/>
      <c r="J156" s="14"/>
      <c r="K156" s="3"/>
    </row>
    <row r="157" spans="1:11">
      <c r="A157" s="1">
        <v>110999</v>
      </c>
      <c r="B157" s="14">
        <v>26</v>
      </c>
      <c r="C157" s="14">
        <v>12</v>
      </c>
      <c r="D157" s="2">
        <v>26.555</v>
      </c>
      <c r="E157" s="3">
        <v>5</v>
      </c>
      <c r="F157" s="9">
        <v>-27.6</v>
      </c>
      <c r="G157" s="28"/>
      <c r="I157" s="14"/>
      <c r="J157" s="14"/>
      <c r="K157" s="3"/>
    </row>
    <row r="158" spans="1:11">
      <c r="A158" s="1">
        <v>110999</v>
      </c>
      <c r="B158" s="14">
        <v>26</v>
      </c>
      <c r="C158" s="14">
        <v>13</v>
      </c>
      <c r="D158" s="2">
        <v>26.605</v>
      </c>
      <c r="E158" s="3">
        <v>5</v>
      </c>
      <c r="F158" s="9">
        <v>-27.63</v>
      </c>
      <c r="G158" s="28"/>
      <c r="I158" s="14"/>
      <c r="J158" s="14"/>
      <c r="K158" s="3"/>
    </row>
    <row r="159" spans="1:11">
      <c r="A159" s="1">
        <v>110999</v>
      </c>
      <c r="B159" s="14">
        <v>26</v>
      </c>
      <c r="C159" s="14">
        <v>14</v>
      </c>
      <c r="D159" s="2">
        <v>26.655000000000001</v>
      </c>
      <c r="E159" s="3">
        <v>5</v>
      </c>
      <c r="F159" s="9">
        <v>-27.36</v>
      </c>
      <c r="G159" s="28"/>
      <c r="I159" s="14"/>
      <c r="J159" s="14"/>
      <c r="K159" s="3"/>
    </row>
    <row r="160" spans="1:11">
      <c r="A160" s="1">
        <v>110999</v>
      </c>
      <c r="B160" s="14">
        <v>26</v>
      </c>
      <c r="C160" s="14">
        <v>15</v>
      </c>
      <c r="D160" s="2">
        <v>26.704999999999998</v>
      </c>
      <c r="E160" s="3">
        <v>5</v>
      </c>
      <c r="F160" s="9">
        <v>-26.64</v>
      </c>
      <c r="G160" s="28"/>
      <c r="I160" s="14"/>
      <c r="J160" s="14"/>
      <c r="K160" s="3"/>
    </row>
    <row r="161" spans="1:11">
      <c r="A161" s="1">
        <v>110999</v>
      </c>
      <c r="B161" s="14">
        <v>26</v>
      </c>
      <c r="C161" s="14">
        <v>16</v>
      </c>
      <c r="D161" s="2">
        <v>26.754999999999999</v>
      </c>
      <c r="E161" s="3">
        <v>5</v>
      </c>
      <c r="F161" s="9">
        <v>-25.95</v>
      </c>
      <c r="G161" s="28"/>
      <c r="I161" s="14"/>
      <c r="J161" s="14"/>
      <c r="K161" s="3"/>
    </row>
    <row r="162" spans="1:11">
      <c r="A162" s="1">
        <v>110999</v>
      </c>
      <c r="B162" s="14">
        <v>26</v>
      </c>
      <c r="C162" s="14">
        <v>17</v>
      </c>
      <c r="D162" s="2">
        <v>26.805</v>
      </c>
      <c r="E162" s="3">
        <v>5</v>
      </c>
      <c r="F162" s="9">
        <v>-25.45</v>
      </c>
      <c r="G162" s="28"/>
      <c r="I162" s="14"/>
      <c r="J162" s="14"/>
      <c r="K162" s="3"/>
    </row>
    <row r="163" spans="1:11">
      <c r="A163" s="1">
        <v>110999</v>
      </c>
      <c r="B163" s="14">
        <v>26</v>
      </c>
      <c r="C163" s="14">
        <v>18</v>
      </c>
      <c r="D163" s="2">
        <v>26.855</v>
      </c>
      <c r="E163" s="3">
        <v>5</v>
      </c>
      <c r="F163" s="9">
        <v>-24.13</v>
      </c>
      <c r="G163" s="28"/>
      <c r="I163" s="14"/>
      <c r="J163" s="14"/>
      <c r="K163" s="3"/>
    </row>
    <row r="164" spans="1:11">
      <c r="A164" s="1">
        <v>110999</v>
      </c>
      <c r="B164" s="14">
        <v>26</v>
      </c>
      <c r="C164" s="14">
        <v>19</v>
      </c>
      <c r="D164" s="2">
        <v>26.905000000000001</v>
      </c>
      <c r="E164" s="3">
        <v>6.5</v>
      </c>
      <c r="F164" s="9">
        <v>-23.17</v>
      </c>
      <c r="G164" s="28"/>
      <c r="I164" s="14"/>
      <c r="J164" s="14"/>
      <c r="K164" s="3"/>
    </row>
    <row r="165" spans="1:11">
      <c r="A165" s="1">
        <v>110999</v>
      </c>
      <c r="B165" s="14">
        <v>27</v>
      </c>
      <c r="C165" s="14">
        <v>1</v>
      </c>
      <c r="D165" s="2">
        <v>26.97</v>
      </c>
      <c r="E165" s="3">
        <v>6</v>
      </c>
      <c r="F165" s="9">
        <v>-24.02</v>
      </c>
      <c r="G165" s="28"/>
      <c r="I165" s="14"/>
      <c r="J165" s="14"/>
      <c r="K165" s="3"/>
    </row>
    <row r="166" spans="1:11">
      <c r="A166" s="1">
        <v>110999</v>
      </c>
      <c r="B166" s="14">
        <v>27</v>
      </c>
      <c r="C166" s="14">
        <v>2</v>
      </c>
      <c r="D166" s="2">
        <v>27.03</v>
      </c>
      <c r="E166" s="3">
        <v>6</v>
      </c>
      <c r="F166" s="9">
        <v>-25.38</v>
      </c>
      <c r="G166" s="28"/>
      <c r="I166" s="14"/>
      <c r="J166" s="14"/>
      <c r="K166" s="3"/>
    </row>
    <row r="167" spans="1:11">
      <c r="A167" s="1">
        <v>110999</v>
      </c>
      <c r="B167" s="14">
        <v>27</v>
      </c>
      <c r="C167" s="14">
        <v>3</v>
      </c>
      <c r="D167" s="2">
        <v>27.09</v>
      </c>
      <c r="E167" s="3">
        <v>4.9000000000000004</v>
      </c>
      <c r="F167" s="9">
        <v>-25.74</v>
      </c>
      <c r="G167" s="28"/>
      <c r="I167" s="14"/>
      <c r="J167" s="14"/>
      <c r="K167" s="3"/>
    </row>
    <row r="168" spans="1:11">
      <c r="A168" s="1">
        <v>110999</v>
      </c>
      <c r="B168" s="14">
        <v>27</v>
      </c>
      <c r="C168" s="14">
        <v>4</v>
      </c>
      <c r="D168" s="2">
        <v>27.138999999999999</v>
      </c>
      <c r="E168" s="3">
        <v>4.9000000000000004</v>
      </c>
      <c r="F168" s="9">
        <v>-26.25</v>
      </c>
      <c r="G168" s="28"/>
      <c r="I168" s="14"/>
      <c r="J168" s="14"/>
      <c r="K168" s="3"/>
    </row>
    <row r="169" spans="1:11">
      <c r="A169" s="1">
        <v>110999</v>
      </c>
      <c r="B169" s="14">
        <v>27</v>
      </c>
      <c r="C169" s="14">
        <v>5</v>
      </c>
      <c r="D169" s="2">
        <v>27.187999999999999</v>
      </c>
      <c r="E169" s="3">
        <v>4.9000000000000004</v>
      </c>
      <c r="F169" s="9">
        <v>-26.44</v>
      </c>
      <c r="G169" s="28"/>
      <c r="I169" s="14"/>
      <c r="J169" s="14"/>
      <c r="K169" s="3"/>
    </row>
    <row r="170" spans="1:11">
      <c r="A170" s="1">
        <v>110999</v>
      </c>
      <c r="B170" s="14">
        <v>27</v>
      </c>
      <c r="C170" s="14">
        <v>6</v>
      </c>
      <c r="D170" s="2">
        <v>27.236999999999998</v>
      </c>
      <c r="E170" s="3">
        <v>4.9000000000000004</v>
      </c>
      <c r="F170" s="9">
        <v>-26.21</v>
      </c>
      <c r="G170" s="28"/>
      <c r="I170" s="14"/>
      <c r="J170" s="14"/>
      <c r="K170" s="3"/>
    </row>
    <row r="171" spans="1:11">
      <c r="A171" s="1">
        <v>110999</v>
      </c>
      <c r="B171" s="14">
        <v>27</v>
      </c>
      <c r="C171" s="14">
        <v>7</v>
      </c>
      <c r="D171" s="2">
        <v>27.286000000000001</v>
      </c>
      <c r="E171" s="3">
        <v>4.9000000000000004</v>
      </c>
      <c r="F171" s="9">
        <v>-26.02</v>
      </c>
      <c r="G171" s="28"/>
      <c r="I171" s="14"/>
      <c r="J171" s="14"/>
      <c r="K171" s="3"/>
    </row>
    <row r="172" spans="1:11">
      <c r="A172" s="1">
        <v>110999</v>
      </c>
      <c r="B172" s="14">
        <v>27</v>
      </c>
      <c r="C172" s="14">
        <v>8</v>
      </c>
      <c r="D172" s="2">
        <v>27.335000000000001</v>
      </c>
      <c r="E172" s="3">
        <v>4.9000000000000004</v>
      </c>
      <c r="F172" s="9">
        <v>-25.83</v>
      </c>
      <c r="G172" s="28"/>
      <c r="I172" s="14"/>
      <c r="J172" s="14"/>
      <c r="K172" s="3"/>
    </row>
    <row r="173" spans="1:11">
      <c r="A173" s="1">
        <v>110999</v>
      </c>
      <c r="B173" s="14">
        <v>27</v>
      </c>
      <c r="C173" s="14">
        <v>9</v>
      </c>
      <c r="D173" s="2">
        <v>27.384</v>
      </c>
      <c r="E173" s="3">
        <v>4.9000000000000004</v>
      </c>
      <c r="F173" s="9">
        <v>-25.38</v>
      </c>
      <c r="G173" s="28"/>
      <c r="I173" s="14"/>
      <c r="J173" s="14"/>
      <c r="K173" s="3"/>
    </row>
    <row r="174" spans="1:11">
      <c r="A174" s="1">
        <v>110999</v>
      </c>
      <c r="B174" s="14">
        <v>27</v>
      </c>
      <c r="C174" s="14">
        <v>10</v>
      </c>
      <c r="D174" s="2">
        <v>27.433</v>
      </c>
      <c r="E174" s="3">
        <v>4.9000000000000004</v>
      </c>
      <c r="F174" s="9">
        <v>-26.1</v>
      </c>
      <c r="G174" s="28"/>
      <c r="I174" s="14"/>
      <c r="J174" s="14"/>
      <c r="K174" s="3"/>
    </row>
    <row r="175" spans="1:11">
      <c r="A175" s="1">
        <v>110999</v>
      </c>
      <c r="B175" s="14">
        <v>27</v>
      </c>
      <c r="C175" s="14">
        <v>11</v>
      </c>
      <c r="D175" s="2">
        <v>27.481999999999999</v>
      </c>
      <c r="E175" s="3">
        <v>4.9000000000000004</v>
      </c>
      <c r="F175" s="9">
        <v>-28.06</v>
      </c>
      <c r="G175" s="28"/>
      <c r="I175" s="14"/>
      <c r="J175" s="14"/>
      <c r="K175" s="3"/>
    </row>
    <row r="176" spans="1:11">
      <c r="A176" s="1">
        <v>110999</v>
      </c>
      <c r="B176" s="14">
        <v>27</v>
      </c>
      <c r="C176" s="14">
        <v>12</v>
      </c>
      <c r="D176" s="2">
        <v>27.530999999999999</v>
      </c>
      <c r="E176" s="3">
        <v>4.9000000000000004</v>
      </c>
      <c r="F176" s="9">
        <v>-28.49</v>
      </c>
      <c r="G176" s="28"/>
      <c r="I176" s="14"/>
      <c r="J176" s="14"/>
      <c r="K176" s="3"/>
    </row>
    <row r="177" spans="1:11">
      <c r="A177" s="1">
        <v>110999</v>
      </c>
      <c r="B177" s="14">
        <v>27</v>
      </c>
      <c r="C177" s="14">
        <v>13</v>
      </c>
      <c r="D177" s="2">
        <v>27.58</v>
      </c>
      <c r="E177" s="3">
        <v>6</v>
      </c>
      <c r="F177" s="9">
        <v>-28.52</v>
      </c>
      <c r="G177" s="28"/>
      <c r="I177" s="14"/>
      <c r="J177" s="14"/>
      <c r="K177" s="3"/>
    </row>
    <row r="178" spans="1:11">
      <c r="A178" s="1">
        <v>110999</v>
      </c>
      <c r="B178" s="14">
        <v>27</v>
      </c>
      <c r="C178" s="14">
        <v>14</v>
      </c>
      <c r="D178" s="2">
        <v>27.64</v>
      </c>
      <c r="E178" s="3">
        <v>5.6</v>
      </c>
      <c r="F178" s="9">
        <v>-28.52</v>
      </c>
      <c r="G178" s="28"/>
      <c r="I178" s="14"/>
      <c r="J178" s="14"/>
      <c r="K178" s="3"/>
    </row>
    <row r="179" spans="1:11">
      <c r="A179" s="1">
        <v>110999</v>
      </c>
      <c r="B179" s="14">
        <v>27</v>
      </c>
      <c r="C179" s="14">
        <v>15</v>
      </c>
      <c r="D179" s="2">
        <v>27.696000000000002</v>
      </c>
      <c r="E179" s="3">
        <v>4.5999999999999996</v>
      </c>
      <c r="F179" s="9">
        <v>-27.58</v>
      </c>
      <c r="G179" s="28"/>
      <c r="I179" s="14"/>
      <c r="J179" s="14"/>
      <c r="K179" s="3"/>
    </row>
    <row r="180" spans="1:11">
      <c r="A180" s="1">
        <v>110999</v>
      </c>
      <c r="B180" s="14">
        <v>27</v>
      </c>
      <c r="C180" s="14">
        <v>16</v>
      </c>
      <c r="D180" s="2">
        <v>27.742000000000001</v>
      </c>
      <c r="E180" s="3">
        <v>4.5999999999999996</v>
      </c>
      <c r="F180" s="9">
        <v>-26.73</v>
      </c>
      <c r="G180" s="28"/>
      <c r="I180" s="14"/>
      <c r="J180" s="14"/>
      <c r="K180" s="3"/>
    </row>
    <row r="181" spans="1:11">
      <c r="A181" s="1">
        <v>110999</v>
      </c>
      <c r="B181" s="14">
        <v>27</v>
      </c>
      <c r="C181" s="14">
        <v>17</v>
      </c>
      <c r="D181" s="2">
        <v>27.788</v>
      </c>
      <c r="E181" s="3">
        <v>4.5999999999999996</v>
      </c>
      <c r="F181" s="9">
        <v>-26.12</v>
      </c>
      <c r="G181" s="28"/>
      <c r="I181" s="14"/>
      <c r="J181" s="14"/>
      <c r="K181" s="3"/>
    </row>
    <row r="182" spans="1:11">
      <c r="A182" s="1">
        <v>110999</v>
      </c>
      <c r="B182" s="14">
        <v>27</v>
      </c>
      <c r="C182" s="14">
        <v>18</v>
      </c>
      <c r="D182" s="2">
        <v>27.834</v>
      </c>
      <c r="E182" s="3">
        <v>4.5999999999999996</v>
      </c>
      <c r="F182" s="9">
        <v>-25.31</v>
      </c>
      <c r="G182" s="28"/>
      <c r="I182" s="14"/>
      <c r="J182" s="14"/>
      <c r="K182" s="3"/>
    </row>
    <row r="183" spans="1:11">
      <c r="A183" s="1">
        <v>110999</v>
      </c>
      <c r="B183" s="14">
        <v>27</v>
      </c>
      <c r="C183" s="14">
        <v>19</v>
      </c>
      <c r="D183" s="2">
        <v>27.88</v>
      </c>
      <c r="E183" s="3">
        <v>4.4000000000000004</v>
      </c>
      <c r="F183" s="9">
        <v>-24.45</v>
      </c>
      <c r="G183" s="28"/>
      <c r="I183" s="14"/>
      <c r="J183" s="14"/>
      <c r="K183" s="3"/>
    </row>
    <row r="184" spans="1:11">
      <c r="A184" s="1">
        <v>110999</v>
      </c>
      <c r="B184" s="14">
        <v>27</v>
      </c>
      <c r="C184" s="14">
        <v>20</v>
      </c>
      <c r="D184" s="2">
        <v>27.923999999999999</v>
      </c>
      <c r="E184" s="3">
        <v>5.6</v>
      </c>
      <c r="F184" s="9">
        <v>-23.71</v>
      </c>
      <c r="G184" s="28"/>
      <c r="I184" s="14"/>
      <c r="J184" s="14"/>
      <c r="K184" s="3"/>
    </row>
    <row r="185" spans="1:11">
      <c r="A185" s="1">
        <v>111099</v>
      </c>
      <c r="B185" s="14">
        <v>28</v>
      </c>
      <c r="C185" s="14">
        <v>1</v>
      </c>
      <c r="D185" s="2">
        <v>27.98</v>
      </c>
      <c r="E185" s="3">
        <v>6.5</v>
      </c>
      <c r="F185" s="9">
        <v>-21.63</v>
      </c>
      <c r="G185" s="28"/>
      <c r="I185" s="14"/>
      <c r="J185" s="14"/>
      <c r="K185" s="3"/>
    </row>
    <row r="186" spans="1:11">
      <c r="A186" s="1">
        <v>111099</v>
      </c>
      <c r="B186" s="14">
        <v>28</v>
      </c>
      <c r="C186" s="14">
        <v>2</v>
      </c>
      <c r="D186" s="2">
        <v>28.045000000000002</v>
      </c>
      <c r="E186" s="3">
        <v>5</v>
      </c>
      <c r="F186" s="9">
        <v>-22.02</v>
      </c>
      <c r="G186" s="28"/>
      <c r="I186" s="14"/>
      <c r="J186" s="14"/>
      <c r="K186" s="3"/>
    </row>
    <row r="187" spans="1:11">
      <c r="A187" s="1">
        <v>111099</v>
      </c>
      <c r="B187" s="14">
        <v>28</v>
      </c>
      <c r="C187" s="14">
        <v>3</v>
      </c>
      <c r="D187" s="2">
        <v>28.094999999999999</v>
      </c>
      <c r="E187" s="3">
        <v>5</v>
      </c>
      <c r="F187" s="9">
        <v>-23.87</v>
      </c>
      <c r="G187" s="28"/>
      <c r="I187" s="14"/>
      <c r="J187" s="14"/>
      <c r="K187" s="3"/>
    </row>
    <row r="188" spans="1:11">
      <c r="A188" s="1">
        <v>111099</v>
      </c>
      <c r="B188" s="14">
        <v>28</v>
      </c>
      <c r="C188" s="14">
        <v>4</v>
      </c>
      <c r="D188" s="2">
        <v>28.145</v>
      </c>
      <c r="E188" s="3">
        <v>5</v>
      </c>
      <c r="F188" s="9">
        <v>-26.15</v>
      </c>
      <c r="G188" s="28"/>
      <c r="I188" s="14"/>
      <c r="J188" s="14"/>
      <c r="K188" s="3"/>
    </row>
    <row r="189" spans="1:11">
      <c r="A189" s="1">
        <v>111099</v>
      </c>
      <c r="B189" s="14">
        <v>28</v>
      </c>
      <c r="C189" s="14">
        <v>5</v>
      </c>
      <c r="D189" s="2">
        <v>28.195</v>
      </c>
      <c r="E189" s="3">
        <v>5</v>
      </c>
      <c r="F189" s="9">
        <v>-26.65</v>
      </c>
      <c r="G189" s="28"/>
      <c r="I189" s="14"/>
      <c r="J189" s="14"/>
      <c r="K189" s="3"/>
    </row>
    <row r="190" spans="1:11">
      <c r="A190" s="1">
        <v>111099</v>
      </c>
      <c r="B190" s="14">
        <v>28</v>
      </c>
      <c r="C190" s="14">
        <v>6</v>
      </c>
      <c r="D190" s="2">
        <v>28.245000000000001</v>
      </c>
      <c r="E190" s="3">
        <v>5</v>
      </c>
      <c r="F190" s="9">
        <v>-27.31</v>
      </c>
      <c r="G190" s="28"/>
      <c r="I190" s="14"/>
      <c r="J190" s="14"/>
      <c r="K190" s="3"/>
    </row>
    <row r="191" spans="1:11">
      <c r="A191" s="1">
        <v>111099</v>
      </c>
      <c r="B191" s="14">
        <v>28</v>
      </c>
      <c r="C191" s="14">
        <v>7</v>
      </c>
      <c r="D191" s="2">
        <v>28.295000000000002</v>
      </c>
      <c r="E191" s="3">
        <v>5</v>
      </c>
      <c r="F191" s="9">
        <v>-26.47</v>
      </c>
      <c r="G191" s="28"/>
      <c r="I191" s="14"/>
      <c r="J191" s="14"/>
      <c r="K191" s="3"/>
    </row>
    <row r="192" spans="1:11">
      <c r="A192" s="1">
        <v>111099</v>
      </c>
      <c r="B192" s="14">
        <v>28</v>
      </c>
      <c r="C192" s="14">
        <v>8</v>
      </c>
      <c r="D192" s="2">
        <v>28.344999999999999</v>
      </c>
      <c r="E192" s="3">
        <v>5</v>
      </c>
      <c r="F192" s="9">
        <v>-25.93</v>
      </c>
      <c r="G192" s="28"/>
      <c r="I192" s="14"/>
      <c r="J192" s="14"/>
      <c r="K192" s="3"/>
    </row>
    <row r="193" spans="1:11">
      <c r="A193" s="1">
        <v>111099</v>
      </c>
      <c r="B193" s="14">
        <v>28</v>
      </c>
      <c r="C193" s="14">
        <v>9</v>
      </c>
      <c r="D193" s="2">
        <v>28.395</v>
      </c>
      <c r="E193" s="3">
        <v>5</v>
      </c>
      <c r="F193" s="9">
        <v>-24.26</v>
      </c>
      <c r="G193" s="28"/>
      <c r="I193" s="14"/>
      <c r="J193" s="14"/>
      <c r="K193" s="3"/>
    </row>
    <row r="194" spans="1:11">
      <c r="A194" s="1">
        <v>111099</v>
      </c>
      <c r="B194" s="14">
        <v>28</v>
      </c>
      <c r="C194" s="14">
        <v>10</v>
      </c>
      <c r="D194" s="2">
        <v>28.445</v>
      </c>
      <c r="E194" s="3">
        <v>5</v>
      </c>
      <c r="F194" s="9">
        <v>-22.67</v>
      </c>
      <c r="G194" s="28"/>
      <c r="I194" s="14"/>
      <c r="J194" s="14"/>
      <c r="K194" s="3"/>
    </row>
    <row r="195" spans="1:11">
      <c r="A195" s="1">
        <v>111099</v>
      </c>
      <c r="B195" s="14">
        <v>28</v>
      </c>
      <c r="C195" s="14">
        <v>11</v>
      </c>
      <c r="D195" s="2">
        <v>28.495000000000001</v>
      </c>
      <c r="E195" s="3">
        <v>5</v>
      </c>
      <c r="F195" s="9">
        <v>-23.3</v>
      </c>
      <c r="G195" s="28"/>
      <c r="I195" s="14"/>
      <c r="J195" s="14"/>
      <c r="K195" s="3"/>
    </row>
    <row r="196" spans="1:11">
      <c r="A196" s="1">
        <v>111099</v>
      </c>
      <c r="B196" s="14">
        <v>28</v>
      </c>
      <c r="C196" s="14">
        <v>12</v>
      </c>
      <c r="D196" s="2">
        <v>28.545000000000002</v>
      </c>
      <c r="E196" s="3">
        <v>6</v>
      </c>
      <c r="F196" s="9">
        <v>-23.51</v>
      </c>
      <c r="G196" s="28"/>
      <c r="I196" s="14"/>
      <c r="J196" s="14"/>
      <c r="K196" s="3"/>
    </row>
    <row r="197" spans="1:11">
      <c r="A197" s="1">
        <v>111099</v>
      </c>
      <c r="B197" s="14">
        <v>28</v>
      </c>
      <c r="C197" s="14">
        <v>13</v>
      </c>
      <c r="D197" s="2">
        <v>28.605</v>
      </c>
      <c r="E197" s="3">
        <v>6</v>
      </c>
      <c r="F197" s="9">
        <v>-24.25</v>
      </c>
      <c r="G197" s="28"/>
      <c r="I197" s="14"/>
      <c r="J197" s="14"/>
      <c r="K197" s="3"/>
    </row>
    <row r="198" spans="1:11">
      <c r="A198" s="1">
        <v>111099</v>
      </c>
      <c r="B198" s="14">
        <v>28</v>
      </c>
      <c r="C198" s="14">
        <v>14</v>
      </c>
      <c r="D198" s="2">
        <v>28.664999999999999</v>
      </c>
      <c r="E198" s="3">
        <v>5</v>
      </c>
      <c r="F198" s="9">
        <v>-24.98</v>
      </c>
      <c r="G198" s="28"/>
      <c r="I198" s="14"/>
      <c r="J198" s="14"/>
      <c r="K198" s="3"/>
    </row>
    <row r="199" spans="1:11">
      <c r="A199" s="1">
        <v>111099</v>
      </c>
      <c r="B199" s="14">
        <v>28</v>
      </c>
      <c r="C199" s="14">
        <v>15</v>
      </c>
      <c r="D199" s="2">
        <v>28.715</v>
      </c>
      <c r="E199" s="3">
        <v>5</v>
      </c>
      <c r="F199" s="9">
        <v>-26.74</v>
      </c>
      <c r="G199" s="28"/>
      <c r="I199" s="14"/>
      <c r="J199" s="14"/>
      <c r="K199" s="3"/>
    </row>
    <row r="200" spans="1:11">
      <c r="A200" s="1">
        <v>111099</v>
      </c>
      <c r="B200" s="14">
        <v>28</v>
      </c>
      <c r="C200" s="14">
        <v>16</v>
      </c>
      <c r="D200" s="2">
        <v>28.765000000000001</v>
      </c>
      <c r="E200" s="3">
        <v>5</v>
      </c>
      <c r="F200" s="9">
        <v>-28.21</v>
      </c>
      <c r="G200" s="28"/>
      <c r="I200" s="14"/>
      <c r="J200" s="14"/>
      <c r="K200" s="3"/>
    </row>
    <row r="201" spans="1:11">
      <c r="A201" s="1">
        <v>111099</v>
      </c>
      <c r="B201" s="14">
        <v>28</v>
      </c>
      <c r="C201" s="14">
        <v>17</v>
      </c>
      <c r="D201" s="2">
        <v>28.815000000000001</v>
      </c>
      <c r="E201" s="3">
        <v>5</v>
      </c>
      <c r="F201" s="9">
        <v>-28.25</v>
      </c>
      <c r="G201" s="28"/>
      <c r="I201" s="14"/>
      <c r="J201" s="14"/>
      <c r="K201" s="3"/>
    </row>
    <row r="202" spans="1:11">
      <c r="A202" s="1">
        <v>111099</v>
      </c>
      <c r="B202" s="14">
        <v>28</v>
      </c>
      <c r="C202" s="14">
        <v>18</v>
      </c>
      <c r="D202" s="2">
        <v>28.864999999999998</v>
      </c>
      <c r="E202" s="3">
        <v>5</v>
      </c>
      <c r="F202" s="9">
        <v>-28.27</v>
      </c>
      <c r="G202" s="28"/>
      <c r="I202" s="14"/>
      <c r="J202" s="14"/>
      <c r="K202" s="3"/>
    </row>
    <row r="203" spans="1:11">
      <c r="A203" s="1">
        <v>111099</v>
      </c>
      <c r="B203" s="14">
        <v>28</v>
      </c>
      <c r="C203" s="14">
        <v>19</v>
      </c>
      <c r="D203" s="2">
        <v>28.914999999999999</v>
      </c>
      <c r="E203" s="3">
        <v>6.5</v>
      </c>
      <c r="F203" s="9">
        <v>-26.72</v>
      </c>
      <c r="G203" s="28"/>
      <c r="I203" s="14"/>
      <c r="J203" s="14"/>
      <c r="K203" s="3"/>
    </row>
    <row r="204" spans="1:11">
      <c r="A204" s="1">
        <v>111099</v>
      </c>
      <c r="B204" s="14">
        <v>29</v>
      </c>
      <c r="C204" s="14">
        <v>1</v>
      </c>
      <c r="D204" s="2">
        <v>28.98</v>
      </c>
      <c r="E204" s="3">
        <v>5.6</v>
      </c>
      <c r="F204" s="9">
        <v>-26.18</v>
      </c>
      <c r="G204" s="28"/>
      <c r="I204" s="14"/>
      <c r="J204" s="14"/>
      <c r="K204" s="3"/>
    </row>
    <row r="205" spans="1:11">
      <c r="A205" s="1">
        <v>111099</v>
      </c>
      <c r="B205" s="14">
        <v>29</v>
      </c>
      <c r="C205" s="14">
        <v>2</v>
      </c>
      <c r="D205" s="2">
        <v>29.036000000000001</v>
      </c>
      <c r="E205" s="3">
        <v>4.5999999999999996</v>
      </c>
      <c r="F205" s="9">
        <v>-22.13</v>
      </c>
      <c r="G205" s="28"/>
      <c r="I205" s="14"/>
      <c r="J205" s="14"/>
      <c r="K205" s="3"/>
    </row>
    <row r="206" spans="1:11">
      <c r="A206" s="1">
        <v>111099</v>
      </c>
      <c r="B206" s="14">
        <v>29</v>
      </c>
      <c r="C206" s="14">
        <v>3</v>
      </c>
      <c r="D206" s="2">
        <v>29.082000000000001</v>
      </c>
      <c r="E206" s="3">
        <v>4.5999999999999996</v>
      </c>
      <c r="F206" s="9">
        <v>-22.57</v>
      </c>
      <c r="G206" s="28"/>
      <c r="I206" s="14"/>
      <c r="J206" s="14"/>
      <c r="K206" s="3"/>
    </row>
    <row r="207" spans="1:11">
      <c r="A207" s="1">
        <v>111099</v>
      </c>
      <c r="B207" s="14">
        <v>29</v>
      </c>
      <c r="C207" s="14">
        <v>4</v>
      </c>
      <c r="D207" s="2">
        <v>29.128</v>
      </c>
      <c r="E207" s="3">
        <v>4.5999999999999996</v>
      </c>
      <c r="F207" s="9">
        <v>-24.11</v>
      </c>
      <c r="G207" s="28"/>
      <c r="I207" s="14"/>
      <c r="J207" s="14"/>
      <c r="K207" s="3"/>
    </row>
    <row r="208" spans="1:11">
      <c r="A208" s="1">
        <v>111099</v>
      </c>
      <c r="B208" s="14">
        <v>29</v>
      </c>
      <c r="C208" s="14">
        <v>5</v>
      </c>
      <c r="D208" s="2">
        <v>29.173999999999999</v>
      </c>
      <c r="E208" s="3">
        <v>4.5999999999999996</v>
      </c>
      <c r="F208" s="9">
        <v>-25.12</v>
      </c>
      <c r="G208" s="28"/>
      <c r="I208" s="14"/>
      <c r="J208" s="14"/>
      <c r="K208" s="3"/>
    </row>
    <row r="209" spans="1:11">
      <c r="A209" s="1">
        <v>111099</v>
      </c>
      <c r="B209" s="14">
        <v>29</v>
      </c>
      <c r="C209" s="14">
        <v>6</v>
      </c>
      <c r="D209" s="2">
        <v>29.22</v>
      </c>
      <c r="E209" s="3">
        <v>4.5999999999999996</v>
      </c>
      <c r="F209" s="9">
        <v>-28.96</v>
      </c>
      <c r="G209" s="28"/>
      <c r="I209" s="14"/>
      <c r="J209" s="14"/>
      <c r="K209" s="3"/>
    </row>
    <row r="210" spans="1:11">
      <c r="A210" s="1">
        <v>111099</v>
      </c>
      <c r="B210" s="14">
        <v>29</v>
      </c>
      <c r="C210" s="14">
        <v>7</v>
      </c>
      <c r="D210" s="2">
        <v>29.265999999999998</v>
      </c>
      <c r="E210" s="3">
        <v>4.5999999999999996</v>
      </c>
      <c r="F210" s="9">
        <v>-29.58</v>
      </c>
      <c r="G210" s="28"/>
      <c r="I210" s="14"/>
      <c r="J210" s="14"/>
      <c r="K210" s="3"/>
    </row>
    <row r="211" spans="1:11">
      <c r="A211" s="1">
        <v>111099</v>
      </c>
      <c r="B211" s="14">
        <v>29</v>
      </c>
      <c r="C211" s="14">
        <v>8</v>
      </c>
      <c r="D211" s="2">
        <v>29.312000000000001</v>
      </c>
      <c r="E211" s="3">
        <v>4.5999999999999996</v>
      </c>
      <c r="F211" s="9">
        <v>-28.37</v>
      </c>
      <c r="G211" s="28"/>
      <c r="I211" s="14"/>
      <c r="J211" s="14"/>
      <c r="K211" s="3"/>
    </row>
    <row r="212" spans="1:11">
      <c r="A212" s="1">
        <v>111099</v>
      </c>
      <c r="B212" s="14">
        <v>29</v>
      </c>
      <c r="C212" s="14">
        <v>9</v>
      </c>
      <c r="D212" s="2">
        <v>29.358000000000001</v>
      </c>
      <c r="E212" s="3">
        <v>4.5999999999999996</v>
      </c>
      <c r="F212" s="9">
        <v>-28.59</v>
      </c>
      <c r="G212" s="28"/>
      <c r="I212" s="14"/>
      <c r="J212" s="14"/>
      <c r="K212" s="3"/>
    </row>
    <row r="213" spans="1:11">
      <c r="A213" s="1">
        <v>111099</v>
      </c>
      <c r="B213" s="14">
        <v>29</v>
      </c>
      <c r="C213" s="14">
        <v>10</v>
      </c>
      <c r="D213" s="2">
        <v>29.404</v>
      </c>
      <c r="E213" s="3">
        <v>4.5999999999999996</v>
      </c>
      <c r="F213" s="9">
        <v>-27.48</v>
      </c>
      <c r="G213" s="28"/>
      <c r="I213" s="14"/>
      <c r="J213" s="14"/>
      <c r="K213" s="3"/>
    </row>
    <row r="214" spans="1:11">
      <c r="A214" s="1">
        <v>111099</v>
      </c>
      <c r="B214" s="14">
        <v>29</v>
      </c>
      <c r="C214" s="14">
        <v>11</v>
      </c>
      <c r="D214" s="2">
        <v>29.45</v>
      </c>
      <c r="E214" s="3">
        <v>4.5999999999999996</v>
      </c>
      <c r="F214" s="9">
        <v>-27.66</v>
      </c>
      <c r="G214" s="28"/>
      <c r="I214" s="14"/>
      <c r="J214" s="14"/>
      <c r="K214" s="3"/>
    </row>
    <row r="215" spans="1:11">
      <c r="A215" s="1">
        <v>111099</v>
      </c>
      <c r="B215" s="14">
        <v>29</v>
      </c>
      <c r="C215" s="14">
        <v>12</v>
      </c>
      <c r="D215" s="2">
        <v>29.495999999999999</v>
      </c>
      <c r="E215" s="3">
        <v>4.5999999999999996</v>
      </c>
      <c r="F215" s="9">
        <v>-27.82</v>
      </c>
      <c r="G215" s="28"/>
      <c r="I215" s="14"/>
      <c r="J215" s="14"/>
      <c r="K215" s="3"/>
    </row>
    <row r="216" spans="1:11">
      <c r="A216" s="1">
        <v>111099</v>
      </c>
      <c r="B216" s="14">
        <v>29</v>
      </c>
      <c r="C216" s="14">
        <v>13</v>
      </c>
      <c r="D216" s="2">
        <v>29.542000000000002</v>
      </c>
      <c r="E216" s="3">
        <v>4.5999999999999996</v>
      </c>
      <c r="F216" s="9">
        <v>-27.99</v>
      </c>
      <c r="G216" s="28"/>
      <c r="I216" s="14"/>
      <c r="J216" s="14"/>
      <c r="K216" s="3"/>
    </row>
    <row r="217" spans="1:11">
      <c r="A217" s="1">
        <v>111099</v>
      </c>
      <c r="B217" s="14">
        <v>29</v>
      </c>
      <c r="C217" s="14">
        <v>14</v>
      </c>
      <c r="D217" s="2">
        <v>29.588000000000001</v>
      </c>
      <c r="E217" s="3">
        <v>4.5999999999999996</v>
      </c>
      <c r="F217" s="9">
        <v>-27.87</v>
      </c>
      <c r="G217" s="28"/>
      <c r="I217" s="14"/>
      <c r="J217" s="14"/>
      <c r="K217" s="3"/>
    </row>
    <row r="218" spans="1:11">
      <c r="A218" s="1">
        <v>111099</v>
      </c>
      <c r="B218" s="14">
        <v>29</v>
      </c>
      <c r="C218" s="14">
        <v>15</v>
      </c>
      <c r="D218" s="2">
        <v>29.634</v>
      </c>
      <c r="E218" s="3">
        <v>4.5999999999999996</v>
      </c>
      <c r="F218" s="9">
        <v>-27.99</v>
      </c>
      <c r="G218" s="28"/>
      <c r="I218" s="14"/>
      <c r="J218" s="14"/>
      <c r="K218" s="3"/>
    </row>
    <row r="219" spans="1:11">
      <c r="A219" s="1">
        <v>111099</v>
      </c>
      <c r="B219" s="14">
        <v>29</v>
      </c>
      <c r="C219" s="14">
        <v>16</v>
      </c>
      <c r="D219" s="2">
        <v>29.68</v>
      </c>
      <c r="E219" s="3">
        <v>4.5999999999999996</v>
      </c>
      <c r="F219" s="9">
        <v>-27.25</v>
      </c>
      <c r="G219" s="28"/>
      <c r="I219" s="14"/>
      <c r="J219" s="14"/>
      <c r="K219" s="3"/>
    </row>
    <row r="220" spans="1:11">
      <c r="A220" s="1">
        <v>111099</v>
      </c>
      <c r="B220" s="14">
        <v>29</v>
      </c>
      <c r="C220" s="14">
        <v>17</v>
      </c>
      <c r="D220" s="2">
        <v>29.725999999999999</v>
      </c>
      <c r="E220" s="3">
        <v>6</v>
      </c>
      <c r="F220" s="9">
        <v>-26.53</v>
      </c>
      <c r="G220" s="28"/>
      <c r="I220" s="14"/>
      <c r="J220" s="14"/>
      <c r="K220" s="3"/>
    </row>
    <row r="221" spans="1:11">
      <c r="A221" s="1">
        <v>111099</v>
      </c>
      <c r="B221" s="14">
        <v>29</v>
      </c>
      <c r="C221" s="14">
        <v>18</v>
      </c>
      <c r="D221" s="2">
        <v>29.786000000000001</v>
      </c>
      <c r="E221" s="3">
        <v>5.6</v>
      </c>
      <c r="F221" s="9">
        <v>-25.85</v>
      </c>
      <c r="G221" s="28"/>
      <c r="I221" s="14"/>
      <c r="J221" s="14"/>
      <c r="K221" s="3"/>
    </row>
    <row r="222" spans="1:11">
      <c r="A222" s="1">
        <v>111099</v>
      </c>
      <c r="B222" s="14">
        <v>29</v>
      </c>
      <c r="C222" s="14">
        <v>19</v>
      </c>
      <c r="D222" s="2">
        <v>29.841999999999999</v>
      </c>
      <c r="E222" s="3">
        <v>4.5999999999999996</v>
      </c>
      <c r="F222" s="9">
        <v>-25.68</v>
      </c>
      <c r="G222" s="28"/>
      <c r="I222" s="14"/>
      <c r="J222" s="14"/>
      <c r="K222" s="3"/>
    </row>
    <row r="223" spans="1:11">
      <c r="A223" s="1">
        <v>111099</v>
      </c>
      <c r="B223" s="14">
        <v>29</v>
      </c>
      <c r="C223" s="14">
        <v>20</v>
      </c>
      <c r="D223" s="2">
        <v>29.888000000000002</v>
      </c>
      <c r="E223" s="3">
        <v>4.5999999999999996</v>
      </c>
      <c r="F223" s="9">
        <v>-24.87</v>
      </c>
      <c r="G223" s="28"/>
      <c r="I223" s="14"/>
      <c r="J223" s="14"/>
      <c r="K223" s="3"/>
    </row>
    <row r="224" spans="1:11">
      <c r="A224" s="1">
        <v>111099</v>
      </c>
      <c r="B224" s="14">
        <v>29</v>
      </c>
      <c r="C224" s="14">
        <v>21</v>
      </c>
      <c r="D224" s="2">
        <v>29.934000000000001</v>
      </c>
      <c r="E224" s="3">
        <v>4.5999999999999996</v>
      </c>
      <c r="F224" s="9">
        <v>-24.89</v>
      </c>
      <c r="G224" s="28"/>
      <c r="I224" s="14"/>
      <c r="J224" s="14"/>
      <c r="K224" s="3"/>
    </row>
    <row r="225" spans="1:11">
      <c r="A225" s="1">
        <v>111099</v>
      </c>
      <c r="B225" s="14">
        <v>29</v>
      </c>
      <c r="C225" s="14">
        <v>22</v>
      </c>
      <c r="D225" s="2">
        <v>29.98</v>
      </c>
      <c r="E225" s="3">
        <v>6</v>
      </c>
      <c r="F225" s="9">
        <v>-24.42</v>
      </c>
      <c r="G225" s="28"/>
      <c r="I225" s="14"/>
      <c r="J225" s="14"/>
      <c r="K225" s="3"/>
    </row>
    <row r="226" spans="1:11">
      <c r="A226" s="1">
        <v>111299</v>
      </c>
      <c r="B226" s="14">
        <v>30</v>
      </c>
      <c r="C226" s="14">
        <v>1</v>
      </c>
      <c r="D226" s="2">
        <v>30.04</v>
      </c>
      <c r="E226" s="3">
        <v>5.8</v>
      </c>
      <c r="F226" s="9">
        <v>-26.19</v>
      </c>
      <c r="G226" s="28"/>
      <c r="I226" s="14"/>
      <c r="J226" s="14"/>
      <c r="K226" s="3"/>
    </row>
    <row r="227" spans="1:11">
      <c r="A227" s="1">
        <v>111299</v>
      </c>
      <c r="B227" s="14">
        <v>30</v>
      </c>
      <c r="C227" s="14">
        <v>2</v>
      </c>
      <c r="D227" s="2">
        <v>30.097999999999999</v>
      </c>
      <c r="E227" s="3">
        <v>4.8</v>
      </c>
      <c r="F227" s="9">
        <v>-24.1</v>
      </c>
      <c r="G227" s="28"/>
      <c r="I227" s="14"/>
      <c r="J227" s="14"/>
      <c r="K227" s="3"/>
    </row>
    <row r="228" spans="1:11">
      <c r="A228" s="1">
        <v>111299</v>
      </c>
      <c r="B228" s="14">
        <v>30</v>
      </c>
      <c r="C228" s="14">
        <v>3</v>
      </c>
      <c r="D228" s="2">
        <v>30.146000000000001</v>
      </c>
      <c r="E228" s="3">
        <v>4.8</v>
      </c>
      <c r="F228" s="9">
        <v>-23.6</v>
      </c>
      <c r="G228" s="28"/>
      <c r="I228" s="14"/>
      <c r="J228" s="14"/>
      <c r="K228" s="3"/>
    </row>
    <row r="229" spans="1:11">
      <c r="A229" s="1">
        <v>111299</v>
      </c>
      <c r="B229" s="14">
        <v>30</v>
      </c>
      <c r="C229" s="14">
        <v>4</v>
      </c>
      <c r="D229" s="2">
        <v>30.193999999999999</v>
      </c>
      <c r="E229" s="3">
        <v>4.8</v>
      </c>
      <c r="F229" s="9">
        <v>-23.73</v>
      </c>
      <c r="G229" s="28"/>
      <c r="I229" s="14"/>
      <c r="J229" s="14"/>
      <c r="K229" s="3"/>
    </row>
    <row r="230" spans="1:11">
      <c r="A230" s="1">
        <v>111299</v>
      </c>
      <c r="B230" s="14">
        <v>30</v>
      </c>
      <c r="C230" s="14">
        <v>5</v>
      </c>
      <c r="D230" s="2">
        <v>30.242000000000001</v>
      </c>
      <c r="E230" s="3">
        <v>4.8</v>
      </c>
      <c r="F230" s="9">
        <v>-23.11</v>
      </c>
      <c r="G230" s="28"/>
      <c r="I230" s="14"/>
      <c r="J230" s="14"/>
      <c r="K230" s="3"/>
    </row>
    <row r="231" spans="1:11">
      <c r="A231" s="1">
        <v>111299</v>
      </c>
      <c r="B231" s="14">
        <v>30</v>
      </c>
      <c r="C231" s="14">
        <v>6</v>
      </c>
      <c r="D231" s="2">
        <v>30.29</v>
      </c>
      <c r="E231" s="3">
        <v>4.8</v>
      </c>
      <c r="F231" s="9">
        <v>-23.47</v>
      </c>
      <c r="G231" s="28"/>
      <c r="I231" s="14"/>
      <c r="J231" s="14"/>
      <c r="K231" s="3"/>
    </row>
    <row r="232" spans="1:11">
      <c r="A232" s="1">
        <v>111299</v>
      </c>
      <c r="B232" s="14">
        <v>30</v>
      </c>
      <c r="C232" s="14">
        <v>7</v>
      </c>
      <c r="D232" s="2">
        <v>30.338000000000001</v>
      </c>
      <c r="E232" s="3">
        <v>4.8</v>
      </c>
      <c r="F232" s="9">
        <v>-24.82</v>
      </c>
      <c r="G232" s="28"/>
      <c r="I232" s="14"/>
      <c r="J232" s="14"/>
      <c r="K232" s="3"/>
    </row>
    <row r="233" spans="1:11">
      <c r="A233" s="1">
        <v>111299</v>
      </c>
      <c r="B233" s="14">
        <v>30</v>
      </c>
      <c r="C233" s="14">
        <v>8</v>
      </c>
      <c r="D233" s="2">
        <v>30.385999999999999</v>
      </c>
      <c r="E233" s="3">
        <v>4.8</v>
      </c>
      <c r="F233" s="9">
        <v>-27.67</v>
      </c>
      <c r="G233" s="28"/>
      <c r="I233" s="14"/>
      <c r="J233" s="14"/>
      <c r="K233" s="3"/>
    </row>
    <row r="234" spans="1:11">
      <c r="A234" s="1">
        <v>111299</v>
      </c>
      <c r="B234" s="14">
        <v>30</v>
      </c>
      <c r="C234" s="14">
        <v>9</v>
      </c>
      <c r="D234" s="2">
        <v>30.434000000000001</v>
      </c>
      <c r="E234" s="3">
        <v>4.8</v>
      </c>
      <c r="F234" s="9">
        <v>-26.82</v>
      </c>
      <c r="G234" s="28"/>
      <c r="I234" s="14"/>
      <c r="J234" s="14"/>
      <c r="K234" s="3"/>
    </row>
    <row r="235" spans="1:11">
      <c r="A235" s="1">
        <v>111299</v>
      </c>
      <c r="B235" s="14">
        <v>30</v>
      </c>
      <c r="C235" s="14">
        <v>10</v>
      </c>
      <c r="D235" s="2">
        <v>30.481999999999999</v>
      </c>
      <c r="E235" s="3">
        <v>4.8</v>
      </c>
      <c r="F235" s="9">
        <v>-26.54</v>
      </c>
      <c r="G235" s="28"/>
      <c r="I235" s="14"/>
      <c r="J235" s="14"/>
      <c r="K235" s="3"/>
    </row>
    <row r="236" spans="1:11">
      <c r="A236" s="1">
        <v>111299</v>
      </c>
      <c r="B236" s="14">
        <v>30</v>
      </c>
      <c r="C236" s="14">
        <v>11</v>
      </c>
      <c r="D236" s="2">
        <v>30.53</v>
      </c>
      <c r="E236" s="3">
        <v>5.8</v>
      </c>
      <c r="F236" s="9">
        <v>-26.5</v>
      </c>
      <c r="G236" s="28"/>
      <c r="I236" s="14"/>
      <c r="J236" s="14"/>
      <c r="K236" s="3"/>
    </row>
    <row r="237" spans="1:11">
      <c r="A237" s="1">
        <v>111299</v>
      </c>
      <c r="B237" s="14">
        <v>30</v>
      </c>
      <c r="C237" s="14">
        <v>12</v>
      </c>
      <c r="D237" s="2">
        <v>30.588000000000001</v>
      </c>
      <c r="E237" s="3">
        <v>5.8</v>
      </c>
      <c r="F237" s="9">
        <v>-25.25</v>
      </c>
      <c r="G237" s="28"/>
      <c r="I237" s="14"/>
      <c r="J237" s="14"/>
      <c r="K237" s="3"/>
    </row>
    <row r="238" spans="1:11">
      <c r="A238" s="1">
        <v>111299</v>
      </c>
      <c r="B238" s="14">
        <v>30</v>
      </c>
      <c r="C238" s="14">
        <v>13</v>
      </c>
      <c r="D238" s="2">
        <v>30.646000000000001</v>
      </c>
      <c r="E238" s="3">
        <v>4.8</v>
      </c>
      <c r="F238" s="9">
        <v>-25.19</v>
      </c>
      <c r="G238" s="28"/>
      <c r="I238" s="14"/>
      <c r="J238" s="14"/>
      <c r="K238" s="3"/>
    </row>
    <row r="239" spans="1:11">
      <c r="A239" s="1">
        <v>111299</v>
      </c>
      <c r="B239" s="14">
        <v>30</v>
      </c>
      <c r="C239" s="14">
        <v>14</v>
      </c>
      <c r="D239" s="2">
        <v>30.693999999999999</v>
      </c>
      <c r="E239" s="3">
        <v>4.8</v>
      </c>
      <c r="F239" s="9">
        <v>-25.3</v>
      </c>
      <c r="G239" s="28"/>
      <c r="I239" s="14"/>
      <c r="J239" s="14"/>
      <c r="K239" s="3"/>
    </row>
    <row r="240" spans="1:11">
      <c r="A240" s="1">
        <v>111299</v>
      </c>
      <c r="B240" s="14">
        <v>30</v>
      </c>
      <c r="C240" s="14">
        <v>15</v>
      </c>
      <c r="D240" s="2">
        <v>30.742000000000001</v>
      </c>
      <c r="E240" s="3">
        <v>4.8</v>
      </c>
      <c r="F240" s="9">
        <v>-24.45</v>
      </c>
      <c r="G240" s="28"/>
      <c r="I240" s="14"/>
      <c r="J240" s="14"/>
      <c r="K240" s="3"/>
    </row>
    <row r="241" spans="1:11">
      <c r="A241" s="1">
        <v>111299</v>
      </c>
      <c r="B241" s="14">
        <v>30</v>
      </c>
      <c r="C241" s="14">
        <v>16</v>
      </c>
      <c r="D241" s="2">
        <v>30.79</v>
      </c>
      <c r="E241" s="3">
        <v>4.8</v>
      </c>
      <c r="F241" s="9">
        <v>-24.4</v>
      </c>
      <c r="G241" s="28"/>
      <c r="I241" s="14"/>
      <c r="J241" s="14"/>
      <c r="K241" s="3"/>
    </row>
    <row r="242" spans="1:11">
      <c r="A242" s="1">
        <v>111299</v>
      </c>
      <c r="B242" s="14">
        <v>30</v>
      </c>
      <c r="C242" s="14">
        <v>17</v>
      </c>
      <c r="D242" s="2">
        <v>30.838000000000001</v>
      </c>
      <c r="E242" s="3">
        <v>4.8</v>
      </c>
      <c r="F242" s="9">
        <v>-26.03</v>
      </c>
      <c r="G242" s="28"/>
      <c r="I242" s="14"/>
      <c r="J242" s="14"/>
      <c r="K242" s="3"/>
    </row>
    <row r="243" spans="1:11">
      <c r="A243" s="1">
        <v>111299</v>
      </c>
      <c r="B243" s="14">
        <v>30</v>
      </c>
      <c r="C243" s="14">
        <v>18</v>
      </c>
      <c r="D243" s="2">
        <v>30.885999999999999</v>
      </c>
      <c r="E243" s="3">
        <v>4.8</v>
      </c>
      <c r="F243" s="9">
        <v>-27.46</v>
      </c>
      <c r="G243" s="28"/>
      <c r="I243" s="14"/>
      <c r="J243" s="14"/>
      <c r="K243" s="3"/>
    </row>
    <row r="244" spans="1:11">
      <c r="A244" s="1">
        <v>111299</v>
      </c>
      <c r="B244" s="14">
        <v>30</v>
      </c>
      <c r="C244" s="14">
        <v>19</v>
      </c>
      <c r="D244" s="2">
        <v>30.934000000000001</v>
      </c>
      <c r="E244" s="3">
        <v>4.8</v>
      </c>
      <c r="F244" s="9">
        <v>-28.63</v>
      </c>
      <c r="I244" s="14"/>
      <c r="J244" s="14"/>
      <c r="K244" s="3"/>
    </row>
    <row r="245" spans="1:11">
      <c r="A245" s="1">
        <v>111299</v>
      </c>
      <c r="B245" s="14">
        <v>30</v>
      </c>
      <c r="C245" s="14">
        <v>20</v>
      </c>
      <c r="D245" s="2">
        <v>30.981999999999999</v>
      </c>
      <c r="E245" s="3">
        <v>5.8</v>
      </c>
      <c r="F245" s="9">
        <v>-28.97</v>
      </c>
      <c r="I245" s="14"/>
      <c r="J245" s="14"/>
      <c r="K245" s="3"/>
    </row>
    <row r="246" spans="1:11">
      <c r="A246" s="1">
        <v>111299</v>
      </c>
      <c r="B246" s="14">
        <v>31</v>
      </c>
      <c r="C246" s="14">
        <v>1</v>
      </c>
      <c r="D246" s="2">
        <v>31.04</v>
      </c>
      <c r="E246" s="3">
        <v>5.8</v>
      </c>
      <c r="F246" s="9">
        <v>-29.28</v>
      </c>
      <c r="I246" s="14"/>
      <c r="J246" s="14"/>
      <c r="K246" s="3"/>
    </row>
    <row r="247" spans="1:11">
      <c r="A247" s="1">
        <v>111299</v>
      </c>
      <c r="B247" s="14">
        <v>31</v>
      </c>
      <c r="C247" s="14">
        <v>2</v>
      </c>
      <c r="D247" s="2">
        <v>31.097999999999999</v>
      </c>
      <c r="E247" s="3">
        <v>4.8</v>
      </c>
      <c r="F247" s="9">
        <v>-29.04</v>
      </c>
      <c r="I247" s="14"/>
      <c r="J247" s="14"/>
      <c r="K247" s="3"/>
    </row>
    <row r="248" spans="1:11">
      <c r="A248" s="1">
        <v>111299</v>
      </c>
      <c r="B248" s="14">
        <v>31</v>
      </c>
      <c r="C248" s="14">
        <v>3</v>
      </c>
      <c r="D248" s="2">
        <v>31.146000000000001</v>
      </c>
      <c r="E248" s="3">
        <v>4.8</v>
      </c>
      <c r="F248" s="9">
        <v>-28.26</v>
      </c>
      <c r="I248" s="14"/>
      <c r="J248" s="14"/>
      <c r="K248" s="3"/>
    </row>
    <row r="249" spans="1:11">
      <c r="A249" s="1">
        <v>111299</v>
      </c>
      <c r="B249" s="14">
        <v>31</v>
      </c>
      <c r="C249" s="14">
        <v>4</v>
      </c>
      <c r="D249" s="2">
        <v>31.193999999999999</v>
      </c>
      <c r="E249" s="3">
        <v>4.8</v>
      </c>
      <c r="F249" s="9">
        <v>-28.02</v>
      </c>
      <c r="I249" s="14"/>
      <c r="J249" s="14"/>
      <c r="K249" s="3"/>
    </row>
    <row r="250" spans="1:11">
      <c r="A250" s="1">
        <v>111299</v>
      </c>
      <c r="B250" s="14">
        <v>31</v>
      </c>
      <c r="C250" s="14">
        <v>5</v>
      </c>
      <c r="D250" s="2">
        <v>31.242000000000001</v>
      </c>
      <c r="E250" s="3">
        <v>4.8</v>
      </c>
      <c r="F250" s="9">
        <v>-27.54</v>
      </c>
      <c r="I250" s="14"/>
      <c r="J250" s="14"/>
      <c r="K250" s="3"/>
    </row>
    <row r="251" spans="1:11">
      <c r="A251" s="1">
        <v>111299</v>
      </c>
      <c r="B251" s="14">
        <v>31</v>
      </c>
      <c r="C251" s="14">
        <v>6</v>
      </c>
      <c r="D251" s="2">
        <v>31.29</v>
      </c>
      <c r="E251" s="3">
        <v>4.8</v>
      </c>
      <c r="F251" s="9">
        <v>-27.1</v>
      </c>
      <c r="I251" s="14"/>
      <c r="J251" s="14"/>
      <c r="K251" s="3"/>
    </row>
    <row r="252" spans="1:11">
      <c r="A252" s="1">
        <v>111299</v>
      </c>
      <c r="B252" s="14">
        <v>31</v>
      </c>
      <c r="C252" s="14">
        <v>7</v>
      </c>
      <c r="D252" s="2">
        <v>31.338000000000001</v>
      </c>
      <c r="E252" s="3">
        <v>4.8</v>
      </c>
      <c r="F252" s="9">
        <v>-26.56</v>
      </c>
      <c r="I252" s="14"/>
      <c r="J252" s="14"/>
      <c r="K252" s="3"/>
    </row>
    <row r="253" spans="1:11">
      <c r="A253" s="1">
        <v>111299</v>
      </c>
      <c r="B253" s="14">
        <v>31</v>
      </c>
      <c r="C253" s="14">
        <v>8</v>
      </c>
      <c r="D253" s="2">
        <v>31.385999999999999</v>
      </c>
      <c r="E253" s="3">
        <v>4.8</v>
      </c>
      <c r="F253" s="9">
        <v>-24.92</v>
      </c>
      <c r="I253" s="14"/>
      <c r="J253" s="14"/>
      <c r="K253" s="3"/>
    </row>
    <row r="254" spans="1:11">
      <c r="A254" s="1">
        <v>111299</v>
      </c>
      <c r="B254" s="14">
        <v>31</v>
      </c>
      <c r="C254" s="14">
        <v>9</v>
      </c>
      <c r="D254" s="2">
        <v>31.434000000000001</v>
      </c>
      <c r="E254" s="3">
        <v>4.8</v>
      </c>
      <c r="F254" s="9">
        <v>-20.81</v>
      </c>
      <c r="I254" s="14"/>
      <c r="J254" s="14"/>
      <c r="K254" s="3"/>
    </row>
    <row r="255" spans="1:11">
      <c r="A255" s="1">
        <v>111299</v>
      </c>
      <c r="B255" s="14">
        <v>31</v>
      </c>
      <c r="C255" s="14">
        <v>10</v>
      </c>
      <c r="D255" s="2">
        <v>31.481999999999999</v>
      </c>
      <c r="E255" s="3">
        <v>4.8</v>
      </c>
      <c r="F255" s="9">
        <v>-22.84</v>
      </c>
      <c r="I255" s="14"/>
      <c r="J255" s="14"/>
      <c r="K255" s="3"/>
    </row>
    <row r="256" spans="1:11">
      <c r="A256" s="1">
        <v>111299</v>
      </c>
      <c r="B256" s="14">
        <v>31</v>
      </c>
      <c r="C256" s="14">
        <v>11</v>
      </c>
      <c r="D256" s="2">
        <v>31.53</v>
      </c>
      <c r="E256" s="3">
        <v>4.8</v>
      </c>
      <c r="F256" s="9">
        <v>-22.92</v>
      </c>
      <c r="I256" s="14"/>
      <c r="J256" s="14"/>
      <c r="K256" s="3"/>
    </row>
    <row r="257" spans="1:11">
      <c r="A257" s="1">
        <v>111299</v>
      </c>
      <c r="B257" s="14">
        <v>31</v>
      </c>
      <c r="C257" s="14">
        <v>12</v>
      </c>
      <c r="D257" s="2">
        <v>31.577999999999999</v>
      </c>
      <c r="E257" s="3">
        <v>4.8</v>
      </c>
      <c r="F257" s="9">
        <v>-27.05</v>
      </c>
      <c r="I257" s="14"/>
      <c r="J257" s="14"/>
      <c r="K257" s="3"/>
    </row>
    <row r="258" spans="1:11">
      <c r="A258" s="1">
        <v>111299</v>
      </c>
      <c r="B258" s="14">
        <v>31</v>
      </c>
      <c r="C258" s="14">
        <v>13</v>
      </c>
      <c r="D258" s="2">
        <v>31.626000000000001</v>
      </c>
      <c r="E258" s="3">
        <v>4.8</v>
      </c>
      <c r="F258" s="9">
        <v>-27.5</v>
      </c>
      <c r="I258" s="14"/>
      <c r="J258" s="14"/>
      <c r="K258" s="3"/>
    </row>
    <row r="259" spans="1:11">
      <c r="A259" s="1">
        <v>111299</v>
      </c>
      <c r="B259" s="14">
        <v>31</v>
      </c>
      <c r="C259" s="14">
        <v>14</v>
      </c>
      <c r="D259" s="2">
        <v>31.673999999999999</v>
      </c>
      <c r="E259" s="3">
        <v>5.6</v>
      </c>
      <c r="F259" s="9">
        <v>-25.23</v>
      </c>
      <c r="I259" s="14"/>
      <c r="J259" s="14"/>
      <c r="K259" s="3"/>
    </row>
    <row r="260" spans="1:11">
      <c r="A260" s="1">
        <v>111299</v>
      </c>
      <c r="B260" s="14">
        <v>31</v>
      </c>
      <c r="C260" s="14">
        <v>15</v>
      </c>
      <c r="D260" s="2">
        <v>31.73</v>
      </c>
      <c r="E260" s="3">
        <v>5.8</v>
      </c>
      <c r="F260" s="9">
        <v>-24.08</v>
      </c>
      <c r="I260" s="14"/>
      <c r="J260" s="14"/>
      <c r="K260" s="3"/>
    </row>
    <row r="261" spans="1:11">
      <c r="A261" s="1">
        <v>111299</v>
      </c>
      <c r="B261" s="14">
        <v>31</v>
      </c>
      <c r="C261" s="14">
        <v>16</v>
      </c>
      <c r="D261" s="2">
        <v>31.788</v>
      </c>
      <c r="E261" s="3">
        <v>4.8</v>
      </c>
      <c r="F261" s="9">
        <v>-24.11</v>
      </c>
      <c r="I261" s="14"/>
      <c r="J261" s="14"/>
      <c r="K261" s="3"/>
    </row>
    <row r="262" spans="1:11">
      <c r="A262" s="1">
        <v>111299</v>
      </c>
      <c r="B262" s="14">
        <v>31</v>
      </c>
      <c r="C262" s="14">
        <v>17</v>
      </c>
      <c r="D262" s="2">
        <v>31.835999999999999</v>
      </c>
      <c r="E262" s="3">
        <v>4.8</v>
      </c>
      <c r="F262" s="9">
        <v>-23.97</v>
      </c>
      <c r="I262" s="14"/>
      <c r="J262" s="14"/>
      <c r="K262" s="3"/>
    </row>
    <row r="263" spans="1:11">
      <c r="A263" s="1">
        <v>111299</v>
      </c>
      <c r="B263" s="14">
        <v>31</v>
      </c>
      <c r="C263" s="14">
        <v>18</v>
      </c>
      <c r="D263" s="2">
        <v>31.884</v>
      </c>
      <c r="E263" s="3">
        <v>4.8</v>
      </c>
      <c r="F263" s="9">
        <v>-24.37</v>
      </c>
      <c r="I263" s="14"/>
      <c r="J263" s="14"/>
      <c r="K263" s="3"/>
    </row>
    <row r="264" spans="1:11">
      <c r="A264" s="1">
        <v>111299</v>
      </c>
      <c r="B264" s="14">
        <v>31</v>
      </c>
      <c r="C264" s="14">
        <v>19</v>
      </c>
      <c r="D264" s="2">
        <v>31.931999999999999</v>
      </c>
      <c r="E264" s="3">
        <v>4.8</v>
      </c>
      <c r="F264" s="9">
        <v>-24.75</v>
      </c>
      <c r="I264" s="14"/>
      <c r="J264" s="14"/>
      <c r="K264" s="3"/>
    </row>
    <row r="265" spans="1:11">
      <c r="A265" s="1">
        <v>111299</v>
      </c>
      <c r="B265" s="14">
        <v>31</v>
      </c>
      <c r="C265" s="14">
        <v>20</v>
      </c>
      <c r="D265" s="2">
        <v>31.98</v>
      </c>
      <c r="E265" s="3">
        <v>4.5</v>
      </c>
      <c r="F265" s="9">
        <v>-24.8</v>
      </c>
      <c r="I265" s="14"/>
      <c r="J265" s="14"/>
      <c r="K265" s="3"/>
    </row>
    <row r="266" spans="1:11">
      <c r="A266" s="1">
        <v>111299</v>
      </c>
      <c r="B266" s="14">
        <v>31</v>
      </c>
      <c r="C266" s="14">
        <v>21</v>
      </c>
      <c r="D266" s="2">
        <v>32.024999999999999</v>
      </c>
      <c r="E266" s="3">
        <v>5.5</v>
      </c>
      <c r="F266" s="9">
        <v>-25.36</v>
      </c>
      <c r="I266" s="14"/>
      <c r="J266" s="14"/>
      <c r="K266" s="3"/>
    </row>
    <row r="267" spans="1:11">
      <c r="A267" s="1">
        <v>111399</v>
      </c>
      <c r="B267" s="14">
        <v>32</v>
      </c>
      <c r="C267" s="14">
        <v>1</v>
      </c>
      <c r="D267" s="2">
        <v>32.08</v>
      </c>
      <c r="E267" s="3">
        <v>5.7</v>
      </c>
      <c r="F267" s="9">
        <v>-25.4</v>
      </c>
      <c r="I267" s="14"/>
      <c r="J267" s="14"/>
      <c r="K267" s="3"/>
    </row>
    <row r="268" spans="1:11">
      <c r="A268" s="1">
        <v>111399</v>
      </c>
      <c r="B268" s="14">
        <v>32</v>
      </c>
      <c r="C268" s="14">
        <v>2</v>
      </c>
      <c r="D268" s="2">
        <v>32.137</v>
      </c>
      <c r="E268" s="3">
        <v>4.7</v>
      </c>
      <c r="F268" s="9">
        <v>-24.96</v>
      </c>
      <c r="I268" s="14"/>
      <c r="J268" s="14"/>
      <c r="K268" s="3"/>
    </row>
    <row r="269" spans="1:11">
      <c r="A269" s="1">
        <v>111399</v>
      </c>
      <c r="B269" s="14">
        <v>32</v>
      </c>
      <c r="C269" s="14">
        <v>3</v>
      </c>
      <c r="D269" s="2">
        <v>32.183999999999997</v>
      </c>
      <c r="E269" s="3">
        <v>4.7</v>
      </c>
      <c r="F269" s="9">
        <v>-24.84</v>
      </c>
      <c r="I269" s="14"/>
      <c r="J269" s="14"/>
      <c r="K269" s="3"/>
    </row>
    <row r="270" spans="1:11">
      <c r="A270" s="1">
        <v>111399</v>
      </c>
      <c r="B270" s="14">
        <v>32</v>
      </c>
      <c r="C270" s="14">
        <v>4</v>
      </c>
      <c r="D270" s="2">
        <v>32.231000000000002</v>
      </c>
      <c r="E270" s="3">
        <v>4.7</v>
      </c>
      <c r="F270" s="9">
        <v>-24.61</v>
      </c>
      <c r="I270" s="14"/>
      <c r="J270" s="14"/>
      <c r="K270" s="3"/>
    </row>
    <row r="271" spans="1:11">
      <c r="A271" s="1">
        <v>111399</v>
      </c>
      <c r="B271" s="14">
        <v>32</v>
      </c>
      <c r="C271" s="14">
        <v>5</v>
      </c>
      <c r="D271" s="2">
        <v>32.277999999999999</v>
      </c>
      <c r="E271" s="3">
        <v>4.7</v>
      </c>
      <c r="F271" s="9">
        <v>-24.04</v>
      </c>
      <c r="I271" s="14"/>
      <c r="J271" s="14"/>
      <c r="K271" s="3"/>
    </row>
    <row r="272" spans="1:11">
      <c r="A272" s="1">
        <v>111399</v>
      </c>
      <c r="B272" s="14">
        <v>32</v>
      </c>
      <c r="C272" s="14">
        <v>6</v>
      </c>
      <c r="D272" s="2">
        <v>32.325000000000003</v>
      </c>
      <c r="E272" s="3">
        <v>4.7</v>
      </c>
      <c r="F272" s="9">
        <v>-24.55</v>
      </c>
      <c r="I272" s="14"/>
      <c r="J272" s="14"/>
      <c r="K272" s="3"/>
    </row>
    <row r="273" spans="1:11">
      <c r="A273" s="1">
        <v>111399</v>
      </c>
      <c r="B273" s="14">
        <v>32</v>
      </c>
      <c r="C273" s="14">
        <v>7</v>
      </c>
      <c r="D273" s="2">
        <v>32.372</v>
      </c>
      <c r="E273" s="3">
        <v>4.7</v>
      </c>
      <c r="F273" s="9">
        <v>-27.48</v>
      </c>
      <c r="I273" s="14"/>
      <c r="J273" s="14"/>
      <c r="K273" s="3"/>
    </row>
    <row r="274" spans="1:11">
      <c r="A274" s="1">
        <v>111399</v>
      </c>
      <c r="B274" s="14">
        <v>32</v>
      </c>
      <c r="C274" s="14">
        <v>8</v>
      </c>
      <c r="D274" s="2">
        <v>32.418999999999997</v>
      </c>
      <c r="E274" s="3">
        <v>4.7</v>
      </c>
      <c r="F274" s="9">
        <v>-27.48</v>
      </c>
      <c r="I274" s="14"/>
      <c r="J274" s="14"/>
      <c r="K274" s="3"/>
    </row>
    <row r="275" spans="1:11">
      <c r="A275" s="1">
        <v>111399</v>
      </c>
      <c r="B275" s="14">
        <v>32</v>
      </c>
      <c r="C275" s="14">
        <v>9</v>
      </c>
      <c r="D275" s="2">
        <v>32.466000000000001</v>
      </c>
      <c r="E275" s="3">
        <v>4.7</v>
      </c>
      <c r="F275" s="9">
        <v>-26.29</v>
      </c>
      <c r="I275" s="14"/>
      <c r="J275" s="14"/>
      <c r="K275" s="3"/>
    </row>
    <row r="276" spans="1:11">
      <c r="A276" s="1">
        <v>111399</v>
      </c>
      <c r="B276" s="14">
        <v>32</v>
      </c>
      <c r="C276" s="14">
        <v>10</v>
      </c>
      <c r="D276" s="2">
        <v>32.512999999999998</v>
      </c>
      <c r="E276" s="3">
        <v>5</v>
      </c>
      <c r="F276" s="9">
        <v>-26</v>
      </c>
      <c r="I276" s="14"/>
      <c r="J276" s="14"/>
      <c r="K276" s="3"/>
    </row>
    <row r="277" spans="1:11">
      <c r="A277" s="1">
        <v>111399</v>
      </c>
      <c r="B277" s="14">
        <v>32</v>
      </c>
      <c r="C277" s="14">
        <v>11</v>
      </c>
      <c r="D277" s="2">
        <v>32.563000000000002</v>
      </c>
      <c r="E277" s="3">
        <v>5.7</v>
      </c>
      <c r="F277" s="9">
        <v>-25.38</v>
      </c>
      <c r="I277" s="14"/>
      <c r="J277" s="14"/>
      <c r="K277" s="3"/>
    </row>
    <row r="278" spans="1:11">
      <c r="A278" s="1">
        <v>111399</v>
      </c>
      <c r="B278" s="14">
        <v>32</v>
      </c>
      <c r="C278" s="14">
        <v>12</v>
      </c>
      <c r="D278" s="2">
        <v>32.619999999999997</v>
      </c>
      <c r="E278" s="3">
        <v>5.7</v>
      </c>
      <c r="F278" s="9">
        <v>-24.07</v>
      </c>
      <c r="I278" s="14"/>
      <c r="J278" s="14"/>
      <c r="K278" s="3"/>
    </row>
    <row r="279" spans="1:11">
      <c r="A279" s="1">
        <v>111399</v>
      </c>
      <c r="B279" s="14">
        <v>32</v>
      </c>
      <c r="C279" s="14">
        <v>13</v>
      </c>
      <c r="D279" s="2">
        <v>32.677</v>
      </c>
      <c r="E279" s="3">
        <v>4.7</v>
      </c>
      <c r="F279" s="9">
        <v>-22.59</v>
      </c>
      <c r="I279" s="14"/>
      <c r="J279" s="14"/>
      <c r="K279" s="3"/>
    </row>
    <row r="280" spans="1:11">
      <c r="A280" s="1">
        <v>111399</v>
      </c>
      <c r="B280" s="14">
        <v>32</v>
      </c>
      <c r="C280" s="14">
        <v>14</v>
      </c>
      <c r="D280" s="2">
        <v>32.723999999999997</v>
      </c>
      <c r="E280" s="3">
        <v>4.7</v>
      </c>
      <c r="F280" s="9">
        <v>-22.3</v>
      </c>
      <c r="I280" s="14"/>
      <c r="J280" s="14"/>
      <c r="K280" s="3"/>
    </row>
    <row r="281" spans="1:11">
      <c r="A281" s="1">
        <v>111399</v>
      </c>
      <c r="B281" s="14">
        <v>32</v>
      </c>
      <c r="C281" s="14">
        <v>15</v>
      </c>
      <c r="D281" s="2">
        <v>32.771000000000001</v>
      </c>
      <c r="E281" s="3">
        <v>4.7</v>
      </c>
      <c r="F281" s="9">
        <v>-22.74</v>
      </c>
      <c r="I281" s="14"/>
      <c r="J281" s="14"/>
      <c r="K281" s="3"/>
    </row>
    <row r="282" spans="1:11">
      <c r="A282" s="1">
        <v>111399</v>
      </c>
      <c r="B282" s="14">
        <v>32</v>
      </c>
      <c r="C282" s="14">
        <v>16</v>
      </c>
      <c r="D282" s="2">
        <v>32.817999999999998</v>
      </c>
      <c r="E282" s="3">
        <v>4.7</v>
      </c>
      <c r="F282" s="9">
        <v>-26.57</v>
      </c>
      <c r="I282" s="14"/>
      <c r="J282" s="14"/>
      <c r="K282" s="3"/>
    </row>
    <row r="283" spans="1:11">
      <c r="A283" s="1">
        <v>111399</v>
      </c>
      <c r="B283" s="14">
        <v>32</v>
      </c>
      <c r="C283" s="14">
        <v>17</v>
      </c>
      <c r="D283" s="2">
        <v>32.865000000000002</v>
      </c>
      <c r="E283" s="3">
        <v>4.7</v>
      </c>
      <c r="F283" s="9">
        <v>-27.08</v>
      </c>
      <c r="I283" s="14"/>
      <c r="J283" s="14"/>
      <c r="K283" s="3"/>
    </row>
    <row r="284" spans="1:11">
      <c r="A284" s="1">
        <v>111399</v>
      </c>
      <c r="B284" s="14">
        <v>32</v>
      </c>
      <c r="C284" s="14">
        <v>18</v>
      </c>
      <c r="D284" s="2">
        <v>32.911999999999999</v>
      </c>
      <c r="E284" s="3">
        <v>4.7</v>
      </c>
      <c r="F284" s="9">
        <v>-27</v>
      </c>
      <c r="I284" s="14"/>
      <c r="J284" s="14"/>
      <c r="K284" s="3"/>
    </row>
    <row r="285" spans="1:11">
      <c r="A285" s="1">
        <v>111399</v>
      </c>
      <c r="B285" s="14">
        <v>32</v>
      </c>
      <c r="C285" s="14">
        <v>19</v>
      </c>
      <c r="D285" s="2">
        <v>32.959000000000003</v>
      </c>
      <c r="E285" s="3">
        <v>4.7</v>
      </c>
      <c r="F285" s="9">
        <v>-26.43</v>
      </c>
      <c r="I285" s="14"/>
      <c r="J285" s="14"/>
      <c r="K285" s="3"/>
    </row>
    <row r="286" spans="1:11">
      <c r="A286" s="1">
        <v>111399</v>
      </c>
      <c r="B286" s="14">
        <v>32</v>
      </c>
      <c r="C286" s="14">
        <v>20</v>
      </c>
      <c r="D286" s="2">
        <v>33.006</v>
      </c>
      <c r="E286" s="3">
        <v>4.7</v>
      </c>
      <c r="F286" s="9">
        <v>-24.37</v>
      </c>
      <c r="I286" s="14"/>
      <c r="J286" s="14"/>
      <c r="K286" s="3"/>
    </row>
    <row r="287" spans="1:11">
      <c r="A287" s="1">
        <v>111399</v>
      </c>
      <c r="B287" s="14">
        <v>32</v>
      </c>
      <c r="C287" s="14">
        <v>21</v>
      </c>
      <c r="D287" s="2">
        <v>33.052999999999997</v>
      </c>
      <c r="E287" s="3">
        <v>5.7</v>
      </c>
      <c r="F287" s="9">
        <v>-24.2</v>
      </c>
      <c r="I287" s="14"/>
      <c r="J287" s="14"/>
      <c r="K287" s="3"/>
    </row>
    <row r="288" spans="1:11">
      <c r="A288" s="1">
        <v>111599</v>
      </c>
      <c r="B288" s="14">
        <v>33</v>
      </c>
      <c r="C288" s="14">
        <v>1</v>
      </c>
      <c r="D288" s="2">
        <v>33.11</v>
      </c>
      <c r="E288" s="3">
        <v>6</v>
      </c>
      <c r="F288" s="9">
        <v>-26.63</v>
      </c>
      <c r="I288" s="14"/>
      <c r="J288" s="14"/>
      <c r="K288" s="3"/>
    </row>
    <row r="289" spans="1:11">
      <c r="A289" s="1">
        <v>111599</v>
      </c>
      <c r="B289" s="14">
        <v>33</v>
      </c>
      <c r="C289" s="14">
        <v>2</v>
      </c>
      <c r="D289" s="2">
        <v>33.17</v>
      </c>
      <c r="E289" s="3">
        <v>4.7</v>
      </c>
      <c r="F289" s="9">
        <v>-24.07</v>
      </c>
      <c r="I289" s="14"/>
      <c r="J289" s="14"/>
      <c r="K289" s="3"/>
    </row>
    <row r="290" spans="1:11">
      <c r="A290" s="1">
        <v>111599</v>
      </c>
      <c r="B290" s="14">
        <v>33</v>
      </c>
      <c r="C290" s="14">
        <v>3</v>
      </c>
      <c r="D290" s="2">
        <v>33.216999999999999</v>
      </c>
      <c r="E290" s="3">
        <v>4.7</v>
      </c>
      <c r="F290" s="9">
        <v>-24.25</v>
      </c>
      <c r="I290" s="14"/>
      <c r="J290" s="14"/>
      <c r="K290" s="3"/>
    </row>
    <row r="291" spans="1:11">
      <c r="A291" s="1">
        <v>111599</v>
      </c>
      <c r="B291" s="14">
        <v>33</v>
      </c>
      <c r="C291" s="14">
        <v>4</v>
      </c>
      <c r="D291" s="2">
        <v>33.264000000000003</v>
      </c>
      <c r="E291" s="3">
        <v>4.7</v>
      </c>
      <c r="F291" s="9">
        <v>-24.64</v>
      </c>
      <c r="I291" s="14"/>
      <c r="J291" s="14"/>
      <c r="K291" s="3"/>
    </row>
    <row r="292" spans="1:11">
      <c r="A292" s="1">
        <v>111599</v>
      </c>
      <c r="B292" s="14">
        <v>33</v>
      </c>
      <c r="C292" s="14">
        <v>5</v>
      </c>
      <c r="D292" s="2">
        <v>33.311</v>
      </c>
      <c r="E292" s="3">
        <v>4.7</v>
      </c>
      <c r="F292" s="9">
        <v>-25.21</v>
      </c>
      <c r="I292" s="14"/>
      <c r="J292" s="14"/>
      <c r="K292" s="3"/>
    </row>
    <row r="293" spans="1:11">
      <c r="A293" s="1">
        <v>111599</v>
      </c>
      <c r="B293" s="14">
        <v>33</v>
      </c>
      <c r="C293" s="14">
        <v>6</v>
      </c>
      <c r="D293" s="2">
        <v>33.357999999999997</v>
      </c>
      <c r="E293" s="3">
        <v>4.7</v>
      </c>
      <c r="F293" s="9">
        <v>-25.85</v>
      </c>
      <c r="I293" s="14"/>
      <c r="J293" s="14"/>
      <c r="K293" s="3"/>
    </row>
    <row r="294" spans="1:11">
      <c r="A294" s="1">
        <v>111599</v>
      </c>
      <c r="B294" s="14">
        <v>33</v>
      </c>
      <c r="C294" s="14">
        <v>7</v>
      </c>
      <c r="D294" s="2">
        <v>33.405000000000001</v>
      </c>
      <c r="E294" s="3">
        <v>4.7</v>
      </c>
      <c r="F294" s="9">
        <v>-25.72</v>
      </c>
      <c r="I294" s="14"/>
      <c r="J294" s="14"/>
      <c r="K294" s="3"/>
    </row>
    <row r="295" spans="1:11">
      <c r="A295" s="1">
        <v>111599</v>
      </c>
      <c r="B295" s="14">
        <v>33</v>
      </c>
      <c r="C295" s="14">
        <v>8</v>
      </c>
      <c r="D295" s="2">
        <v>33.451999999999998</v>
      </c>
      <c r="E295" s="3">
        <v>4.7</v>
      </c>
      <c r="F295" s="9">
        <v>-25.05</v>
      </c>
      <c r="I295" s="14"/>
      <c r="J295" s="14"/>
      <c r="K295" s="3"/>
    </row>
    <row r="296" spans="1:11">
      <c r="A296" s="1">
        <v>111599</v>
      </c>
      <c r="B296" s="14">
        <v>33</v>
      </c>
      <c r="C296" s="14">
        <v>9</v>
      </c>
      <c r="D296" s="2">
        <v>33.499000000000002</v>
      </c>
      <c r="E296" s="3">
        <v>4.7</v>
      </c>
      <c r="F296" s="9">
        <v>-24.9</v>
      </c>
      <c r="I296" s="14"/>
      <c r="J296" s="14"/>
      <c r="K296" s="3"/>
    </row>
    <row r="297" spans="1:11">
      <c r="A297" s="1">
        <v>111599</v>
      </c>
      <c r="B297" s="14">
        <v>33</v>
      </c>
      <c r="C297" s="14">
        <v>10</v>
      </c>
      <c r="D297" s="2">
        <v>33.545999999999999</v>
      </c>
      <c r="E297" s="3">
        <v>4.7</v>
      </c>
      <c r="F297" s="9">
        <v>-24.63</v>
      </c>
      <c r="I297" s="14"/>
      <c r="J297" s="14"/>
      <c r="K297" s="3"/>
    </row>
    <row r="298" spans="1:11">
      <c r="A298" s="1">
        <v>111599</v>
      </c>
      <c r="B298" s="14">
        <v>33</v>
      </c>
      <c r="C298" s="14">
        <v>11</v>
      </c>
      <c r="D298" s="2">
        <v>33.593000000000004</v>
      </c>
      <c r="E298" s="3">
        <v>4.7</v>
      </c>
      <c r="F298" s="9">
        <v>-24.65</v>
      </c>
      <c r="I298" s="14"/>
      <c r="J298" s="14"/>
      <c r="K298" s="3"/>
    </row>
    <row r="299" spans="1:11">
      <c r="A299" s="1">
        <v>111599</v>
      </c>
      <c r="B299" s="14">
        <v>33</v>
      </c>
      <c r="C299" s="14">
        <v>12</v>
      </c>
      <c r="D299" s="2">
        <v>33.64</v>
      </c>
      <c r="E299" s="3">
        <v>4.7</v>
      </c>
      <c r="F299" s="9">
        <v>-25.94</v>
      </c>
      <c r="I299" s="14"/>
      <c r="J299" s="14"/>
      <c r="K299" s="3"/>
    </row>
    <row r="300" spans="1:11">
      <c r="A300" s="1">
        <v>111599</v>
      </c>
      <c r="B300" s="14">
        <v>33</v>
      </c>
      <c r="C300" s="14">
        <v>13</v>
      </c>
      <c r="D300" s="2">
        <v>33.686999999999998</v>
      </c>
      <c r="E300" s="3">
        <v>6</v>
      </c>
      <c r="F300" s="9">
        <v>-27.11</v>
      </c>
      <c r="I300" s="14"/>
      <c r="J300" s="14"/>
      <c r="K300" s="3"/>
    </row>
    <row r="301" spans="1:11">
      <c r="A301" s="1">
        <v>111599</v>
      </c>
      <c r="B301" s="14">
        <v>33</v>
      </c>
      <c r="C301" s="14">
        <v>14</v>
      </c>
      <c r="D301" s="2">
        <v>33.747</v>
      </c>
      <c r="E301" s="3">
        <v>6</v>
      </c>
      <c r="F301" s="9">
        <v>-27.56</v>
      </c>
      <c r="I301" s="14"/>
      <c r="J301" s="14"/>
      <c r="K301" s="3"/>
    </row>
    <row r="302" spans="1:11">
      <c r="A302" s="1">
        <v>111599</v>
      </c>
      <c r="B302" s="14">
        <v>33</v>
      </c>
      <c r="C302" s="14">
        <v>15</v>
      </c>
      <c r="D302" s="2">
        <v>33.807000000000002</v>
      </c>
      <c r="E302" s="3">
        <v>4.7</v>
      </c>
      <c r="F302" s="9">
        <v>-27.76</v>
      </c>
      <c r="I302" s="14"/>
      <c r="J302" s="14"/>
      <c r="K302" s="3"/>
    </row>
    <row r="303" spans="1:11">
      <c r="A303" s="1">
        <v>111599</v>
      </c>
      <c r="B303" s="14">
        <v>33</v>
      </c>
      <c r="C303" s="14">
        <v>16</v>
      </c>
      <c r="D303" s="2">
        <v>33.853999999999999</v>
      </c>
      <c r="E303" s="3">
        <v>4.7</v>
      </c>
      <c r="F303" s="9">
        <v>-26.12</v>
      </c>
      <c r="I303" s="14"/>
      <c r="J303" s="14"/>
      <c r="K303" s="3"/>
    </row>
    <row r="304" spans="1:11">
      <c r="A304" s="1">
        <v>111599</v>
      </c>
      <c r="B304" s="14">
        <v>33</v>
      </c>
      <c r="C304" s="14">
        <v>17</v>
      </c>
      <c r="D304" s="2">
        <v>33.901000000000003</v>
      </c>
      <c r="E304" s="3">
        <v>4.7</v>
      </c>
      <c r="F304" s="9">
        <v>-25.86</v>
      </c>
      <c r="I304" s="14"/>
      <c r="J304" s="14"/>
      <c r="K304" s="3"/>
    </row>
    <row r="305" spans="1:11">
      <c r="A305" s="1">
        <v>111599</v>
      </c>
      <c r="B305" s="14">
        <v>33</v>
      </c>
      <c r="C305" s="14">
        <v>18</v>
      </c>
      <c r="D305" s="2">
        <v>33.948</v>
      </c>
      <c r="E305" s="3">
        <v>4.7</v>
      </c>
      <c r="F305" s="9">
        <v>-24.98</v>
      </c>
      <c r="I305" s="14"/>
      <c r="J305" s="14"/>
      <c r="K305" s="3"/>
    </row>
    <row r="306" spans="1:11">
      <c r="A306" s="1">
        <v>111599</v>
      </c>
      <c r="B306" s="14">
        <v>33</v>
      </c>
      <c r="C306" s="14">
        <v>19</v>
      </c>
      <c r="D306" s="2">
        <v>33.994999999999997</v>
      </c>
      <c r="E306" s="3">
        <v>4.7</v>
      </c>
      <c r="F306" s="9">
        <v>-24.82</v>
      </c>
      <c r="I306" s="14"/>
      <c r="J306" s="14"/>
      <c r="K306" s="3"/>
    </row>
    <row r="307" spans="1:11">
      <c r="A307" s="1">
        <v>111599</v>
      </c>
      <c r="B307" s="14">
        <v>33</v>
      </c>
      <c r="C307" s="14">
        <v>20</v>
      </c>
      <c r="D307" s="2">
        <v>34.042000000000002</v>
      </c>
      <c r="E307" s="3">
        <v>4.8</v>
      </c>
      <c r="F307" s="9">
        <v>-24.67</v>
      </c>
      <c r="I307" s="14"/>
      <c r="J307" s="14"/>
      <c r="K307" s="3"/>
    </row>
    <row r="308" spans="1:11">
      <c r="A308" s="1">
        <v>111599</v>
      </c>
      <c r="B308" s="14">
        <v>33</v>
      </c>
      <c r="C308" s="14">
        <v>21</v>
      </c>
      <c r="D308" s="2">
        <v>34.090000000000003</v>
      </c>
      <c r="E308" s="3">
        <v>6</v>
      </c>
      <c r="F308" s="9">
        <v>-24.51</v>
      </c>
      <c r="I308" s="14"/>
      <c r="J308" s="14"/>
      <c r="K308" s="3"/>
    </row>
    <row r="309" spans="1:11">
      <c r="A309" s="1">
        <v>111699</v>
      </c>
      <c r="B309" s="14">
        <v>34</v>
      </c>
      <c r="C309" s="14">
        <v>1</v>
      </c>
      <c r="D309" s="2">
        <v>34.15</v>
      </c>
      <c r="E309" s="3">
        <v>6</v>
      </c>
      <c r="F309" s="9">
        <v>-24.91</v>
      </c>
      <c r="I309" s="14"/>
      <c r="J309" s="14"/>
      <c r="K309" s="3"/>
    </row>
    <row r="310" spans="1:11">
      <c r="A310" s="1">
        <v>111699</v>
      </c>
      <c r="B310" s="14">
        <v>34</v>
      </c>
      <c r="C310" s="14">
        <v>2</v>
      </c>
      <c r="D310" s="2">
        <v>34.21</v>
      </c>
      <c r="E310" s="3">
        <v>4.7</v>
      </c>
      <c r="F310" s="9">
        <v>-25.34</v>
      </c>
      <c r="I310" s="14"/>
      <c r="J310" s="14"/>
      <c r="K310" s="3"/>
    </row>
    <row r="311" spans="1:11">
      <c r="A311" s="1">
        <v>111699</v>
      </c>
      <c r="B311" s="14">
        <v>34</v>
      </c>
      <c r="C311" s="14">
        <v>3</v>
      </c>
      <c r="D311" s="2">
        <v>34.256999999999998</v>
      </c>
      <c r="E311" s="3">
        <v>4.7</v>
      </c>
      <c r="F311" s="9">
        <v>-25.94</v>
      </c>
      <c r="I311" s="14"/>
      <c r="J311" s="14"/>
      <c r="K311" s="3"/>
    </row>
    <row r="312" spans="1:11">
      <c r="A312" s="1">
        <v>111699</v>
      </c>
      <c r="B312" s="14">
        <v>34</v>
      </c>
      <c r="C312" s="14">
        <v>4</v>
      </c>
      <c r="D312" s="2">
        <v>34.304000000000002</v>
      </c>
      <c r="E312" s="3">
        <v>4.7</v>
      </c>
      <c r="F312" s="9">
        <v>-26.06</v>
      </c>
      <c r="I312" s="14"/>
      <c r="J312" s="14"/>
      <c r="K312" s="3"/>
    </row>
    <row r="313" spans="1:11">
      <c r="A313" s="1">
        <v>111699</v>
      </c>
      <c r="B313" s="14">
        <v>34</v>
      </c>
      <c r="C313" s="14">
        <v>5</v>
      </c>
      <c r="D313" s="2">
        <v>34.350999999999999</v>
      </c>
      <c r="E313" s="3">
        <v>4.7</v>
      </c>
      <c r="F313" s="9">
        <v>-26.2</v>
      </c>
      <c r="I313" s="14"/>
      <c r="J313" s="14"/>
      <c r="K313" s="3"/>
    </row>
    <row r="314" spans="1:11">
      <c r="A314" s="1">
        <v>111699</v>
      </c>
      <c r="B314" s="14">
        <v>34</v>
      </c>
      <c r="C314" s="14">
        <v>6</v>
      </c>
      <c r="D314" s="2">
        <v>34.398000000000003</v>
      </c>
      <c r="E314" s="3">
        <v>4.7</v>
      </c>
      <c r="F314" s="9">
        <v>-25.72</v>
      </c>
      <c r="I314" s="14"/>
      <c r="J314" s="14"/>
      <c r="K314" s="3"/>
    </row>
    <row r="315" spans="1:11">
      <c r="A315" s="1">
        <v>111699</v>
      </c>
      <c r="B315" s="14">
        <v>34</v>
      </c>
      <c r="C315" s="14">
        <v>7</v>
      </c>
      <c r="D315" s="2">
        <v>34.445</v>
      </c>
      <c r="E315" s="3">
        <v>4.7</v>
      </c>
      <c r="F315" s="9">
        <v>-25.59</v>
      </c>
      <c r="I315" s="14"/>
      <c r="J315" s="14"/>
      <c r="K315" s="3"/>
    </row>
    <row r="316" spans="1:11">
      <c r="A316" s="1">
        <v>111699</v>
      </c>
      <c r="B316" s="14">
        <v>34</v>
      </c>
      <c r="C316" s="14">
        <v>8</v>
      </c>
      <c r="D316" s="2">
        <v>34.491999999999997</v>
      </c>
      <c r="E316" s="3">
        <v>4.7</v>
      </c>
      <c r="F316" s="9">
        <v>-25.35</v>
      </c>
      <c r="I316" s="14"/>
      <c r="J316" s="14"/>
      <c r="K316" s="3"/>
    </row>
    <row r="317" spans="1:11">
      <c r="A317" s="1">
        <v>111699</v>
      </c>
      <c r="B317" s="14">
        <v>34</v>
      </c>
      <c r="C317" s="14">
        <v>9</v>
      </c>
      <c r="D317" s="2">
        <v>34.539000000000001</v>
      </c>
      <c r="E317" s="3">
        <v>4.7</v>
      </c>
      <c r="F317" s="9">
        <v>-26.89</v>
      </c>
      <c r="I317" s="14"/>
      <c r="J317" s="14"/>
      <c r="K317" s="3"/>
    </row>
    <row r="318" spans="1:11">
      <c r="A318" s="1">
        <v>111699</v>
      </c>
      <c r="B318" s="14">
        <v>34</v>
      </c>
      <c r="C318" s="14">
        <v>10</v>
      </c>
      <c r="D318" s="2">
        <v>34.585999999999999</v>
      </c>
      <c r="E318" s="3">
        <v>6</v>
      </c>
      <c r="F318" s="9">
        <v>-27.52</v>
      </c>
      <c r="I318" s="14"/>
      <c r="J318" s="14"/>
      <c r="K318" s="3"/>
    </row>
    <row r="319" spans="1:11">
      <c r="A319" s="1">
        <v>111699</v>
      </c>
      <c r="B319" s="14">
        <v>34</v>
      </c>
      <c r="C319" s="14">
        <v>11</v>
      </c>
      <c r="D319" s="2">
        <v>34.646000000000001</v>
      </c>
      <c r="E319" s="3">
        <v>6</v>
      </c>
      <c r="F319" s="9">
        <v>-28.03</v>
      </c>
      <c r="I319" s="14"/>
      <c r="J319" s="14"/>
      <c r="K319" s="3"/>
    </row>
    <row r="320" spans="1:11">
      <c r="A320" s="1">
        <v>111699</v>
      </c>
      <c r="B320" s="14">
        <v>34</v>
      </c>
      <c r="C320" s="14">
        <v>12</v>
      </c>
      <c r="D320" s="2">
        <v>34.706000000000003</v>
      </c>
      <c r="E320" s="3">
        <v>4.7</v>
      </c>
      <c r="F320" s="9">
        <v>-28.34</v>
      </c>
      <c r="I320" s="14"/>
      <c r="J320" s="14"/>
      <c r="K320" s="3"/>
    </row>
    <row r="321" spans="1:11">
      <c r="A321" s="1">
        <v>111699</v>
      </c>
      <c r="B321" s="14">
        <v>34</v>
      </c>
      <c r="C321" s="14">
        <v>13</v>
      </c>
      <c r="D321" s="2">
        <v>34.753</v>
      </c>
      <c r="E321" s="3">
        <v>4.7</v>
      </c>
      <c r="F321" s="9">
        <v>-28.25</v>
      </c>
      <c r="I321" s="14"/>
      <c r="J321" s="14"/>
      <c r="K321" s="3"/>
    </row>
    <row r="322" spans="1:11">
      <c r="A322" s="1">
        <v>111699</v>
      </c>
      <c r="B322" s="14">
        <v>34</v>
      </c>
      <c r="C322" s="14">
        <v>14</v>
      </c>
      <c r="D322" s="2">
        <v>34.799999999999997</v>
      </c>
      <c r="E322" s="3">
        <v>4.7</v>
      </c>
      <c r="F322" s="9">
        <v>-27.83</v>
      </c>
      <c r="I322" s="14"/>
      <c r="J322" s="14"/>
      <c r="K322" s="3"/>
    </row>
    <row r="323" spans="1:11">
      <c r="A323" s="1">
        <v>111699</v>
      </c>
      <c r="B323" s="14">
        <v>34</v>
      </c>
      <c r="C323" s="14">
        <v>15</v>
      </c>
      <c r="D323" s="2">
        <v>34.847000000000001</v>
      </c>
      <c r="E323" s="3">
        <v>4.7</v>
      </c>
      <c r="F323" s="9">
        <v>-27.4</v>
      </c>
      <c r="I323" s="14"/>
      <c r="J323" s="14"/>
      <c r="K323" s="3"/>
    </row>
    <row r="324" spans="1:11">
      <c r="A324" s="1">
        <v>111699</v>
      </c>
      <c r="B324" s="14">
        <v>34</v>
      </c>
      <c r="C324" s="14">
        <v>16</v>
      </c>
      <c r="D324" s="2">
        <v>34.893999999999998</v>
      </c>
      <c r="E324" s="3">
        <v>4.7</v>
      </c>
      <c r="F324" s="9">
        <v>-26.1</v>
      </c>
      <c r="I324" s="14"/>
      <c r="J324" s="14"/>
      <c r="K324" s="3"/>
    </row>
    <row r="325" spans="1:11">
      <c r="A325" s="1">
        <v>111699</v>
      </c>
      <c r="B325" s="14">
        <v>34</v>
      </c>
      <c r="C325" s="14">
        <v>17</v>
      </c>
      <c r="D325" s="2">
        <v>34.941000000000003</v>
      </c>
      <c r="E325" s="3">
        <v>4.7</v>
      </c>
      <c r="F325" s="9">
        <v>-25.45</v>
      </c>
      <c r="I325" s="14"/>
      <c r="J325" s="14"/>
      <c r="K325" s="3"/>
    </row>
    <row r="326" spans="1:11">
      <c r="A326" s="1">
        <v>111699</v>
      </c>
      <c r="B326" s="14">
        <v>34</v>
      </c>
      <c r="C326" s="14">
        <v>18</v>
      </c>
      <c r="D326" s="2">
        <v>34.988</v>
      </c>
      <c r="E326" s="3">
        <v>4.7</v>
      </c>
      <c r="F326" s="9">
        <v>-24.78</v>
      </c>
      <c r="I326" s="14"/>
      <c r="J326" s="14"/>
      <c r="K326" s="3"/>
    </row>
    <row r="327" spans="1:11">
      <c r="A327" s="1">
        <v>111699</v>
      </c>
      <c r="B327" s="14">
        <v>34</v>
      </c>
      <c r="C327" s="14">
        <v>19</v>
      </c>
      <c r="D327" s="2">
        <v>35.034999999999997</v>
      </c>
      <c r="E327" s="3">
        <v>4</v>
      </c>
      <c r="F327" s="9">
        <v>-25.82</v>
      </c>
      <c r="I327" s="14"/>
      <c r="J327" s="14"/>
      <c r="K327" s="3"/>
    </row>
    <row r="328" spans="1:11">
      <c r="A328" s="1">
        <v>111699</v>
      </c>
      <c r="B328" s="14">
        <v>34</v>
      </c>
      <c r="C328" s="14">
        <v>20</v>
      </c>
      <c r="D328" s="2">
        <v>35.075000000000003</v>
      </c>
      <c r="E328" s="3">
        <v>5.5</v>
      </c>
      <c r="F328" s="9">
        <v>-24.37</v>
      </c>
      <c r="I328" s="14"/>
      <c r="J328" s="14"/>
      <c r="K328" s="3"/>
    </row>
    <row r="329" spans="1:11">
      <c r="A329" s="1">
        <v>111699</v>
      </c>
      <c r="B329" s="14">
        <v>34</v>
      </c>
      <c r="C329" s="14">
        <v>21</v>
      </c>
      <c r="D329" s="2">
        <v>35.130000000000003</v>
      </c>
      <c r="E329" s="3">
        <v>8</v>
      </c>
      <c r="F329" s="9">
        <v>-23.98</v>
      </c>
      <c r="I329" s="14"/>
      <c r="J329" s="14"/>
      <c r="K329" s="3"/>
    </row>
    <row r="330" spans="1:11">
      <c r="A330" s="1">
        <v>111699</v>
      </c>
      <c r="B330" s="14">
        <v>35</v>
      </c>
      <c r="C330" s="14">
        <v>1</v>
      </c>
      <c r="D330" s="2">
        <v>35.21</v>
      </c>
      <c r="E330" s="3">
        <v>6.1</v>
      </c>
      <c r="F330" s="9">
        <v>-25.23</v>
      </c>
      <c r="I330" s="14"/>
      <c r="J330" s="14"/>
      <c r="K330" s="3"/>
    </row>
    <row r="331" spans="1:11">
      <c r="A331" s="1">
        <v>111699</v>
      </c>
      <c r="B331" s="14">
        <v>35</v>
      </c>
      <c r="C331" s="14">
        <v>2</v>
      </c>
      <c r="D331" s="2">
        <v>35.271000000000001</v>
      </c>
      <c r="E331" s="3">
        <v>5.0999999999999996</v>
      </c>
      <c r="F331" s="9">
        <v>-27.64</v>
      </c>
      <c r="I331" s="14"/>
      <c r="J331" s="14"/>
      <c r="K331" s="3"/>
    </row>
    <row r="332" spans="1:11">
      <c r="A332" s="1">
        <v>111699</v>
      </c>
      <c r="B332" s="14">
        <v>35</v>
      </c>
      <c r="C332" s="14">
        <v>3</v>
      </c>
      <c r="D332" s="2">
        <v>35.322000000000003</v>
      </c>
      <c r="E332" s="3">
        <v>5.0999999999999996</v>
      </c>
      <c r="F332" s="9">
        <v>-28.14</v>
      </c>
      <c r="I332" s="14"/>
      <c r="J332" s="14"/>
      <c r="K332" s="3"/>
    </row>
    <row r="333" spans="1:11">
      <c r="A333" s="1">
        <v>111699</v>
      </c>
      <c r="B333" s="14">
        <v>35</v>
      </c>
      <c r="C333" s="14">
        <v>4</v>
      </c>
      <c r="D333" s="2">
        <v>35.372999999999998</v>
      </c>
      <c r="E333" s="3">
        <v>5.0999999999999996</v>
      </c>
      <c r="F333" s="9">
        <v>-27.89</v>
      </c>
      <c r="I333" s="14"/>
      <c r="J333" s="14"/>
      <c r="K333" s="3"/>
    </row>
    <row r="334" spans="1:11">
      <c r="A334" s="1">
        <v>111699</v>
      </c>
      <c r="B334" s="14">
        <v>35</v>
      </c>
      <c r="C334" s="14">
        <v>5</v>
      </c>
      <c r="D334" s="2">
        <v>35.423999999999999</v>
      </c>
      <c r="E334" s="3">
        <v>5.0999999999999996</v>
      </c>
      <c r="F334" s="9">
        <v>-27.44</v>
      </c>
      <c r="I334" s="14"/>
      <c r="J334" s="14"/>
      <c r="K334" s="3"/>
    </row>
    <row r="335" spans="1:11">
      <c r="A335" s="1">
        <v>111699</v>
      </c>
      <c r="B335" s="14">
        <v>35</v>
      </c>
      <c r="C335" s="14">
        <v>6</v>
      </c>
      <c r="D335" s="2">
        <v>35.475000000000001</v>
      </c>
      <c r="E335" s="3">
        <v>5.0999999999999996</v>
      </c>
      <c r="F335" s="9">
        <v>-26.84</v>
      </c>
      <c r="I335" s="14"/>
      <c r="J335" s="14"/>
      <c r="K335" s="3"/>
    </row>
    <row r="336" spans="1:11">
      <c r="A336" s="1">
        <v>111699</v>
      </c>
      <c r="B336" s="14">
        <v>35</v>
      </c>
      <c r="C336" s="14">
        <v>7</v>
      </c>
      <c r="D336" s="2">
        <v>35.526000000000003</v>
      </c>
      <c r="E336" s="3">
        <v>5.0999999999999996</v>
      </c>
      <c r="F336" s="9">
        <v>-25.69</v>
      </c>
      <c r="I336" s="14"/>
      <c r="J336" s="14"/>
      <c r="K336" s="3"/>
    </row>
    <row r="337" spans="1:11">
      <c r="A337" s="1">
        <v>111699</v>
      </c>
      <c r="B337" s="14">
        <v>35</v>
      </c>
      <c r="C337" s="14">
        <v>8</v>
      </c>
      <c r="D337" s="2">
        <v>35.576999999999998</v>
      </c>
      <c r="E337" s="3">
        <v>5.0999999999999996</v>
      </c>
      <c r="F337" s="9">
        <v>-24.99</v>
      </c>
      <c r="I337" s="14"/>
      <c r="J337" s="14"/>
      <c r="K337" s="3"/>
    </row>
    <row r="338" spans="1:11">
      <c r="A338" s="1">
        <v>111699</v>
      </c>
      <c r="B338" s="14">
        <v>35</v>
      </c>
      <c r="C338" s="14">
        <v>9</v>
      </c>
      <c r="D338" s="2">
        <v>35.628</v>
      </c>
      <c r="E338" s="3">
        <v>6.1</v>
      </c>
      <c r="F338" s="9">
        <v>-23.96</v>
      </c>
      <c r="I338" s="14"/>
      <c r="J338" s="14"/>
      <c r="K338" s="3"/>
    </row>
    <row r="339" spans="1:11">
      <c r="A339" s="1">
        <v>111699</v>
      </c>
      <c r="B339" s="14">
        <v>35</v>
      </c>
      <c r="C339" s="14">
        <v>10</v>
      </c>
      <c r="D339" s="2">
        <v>35.689</v>
      </c>
      <c r="E339" s="3">
        <v>6.1</v>
      </c>
      <c r="F339" s="9">
        <v>-24.62</v>
      </c>
      <c r="I339" s="14"/>
      <c r="J339" s="14"/>
      <c r="K339" s="3"/>
    </row>
    <row r="340" spans="1:11">
      <c r="A340" s="1">
        <v>111699</v>
      </c>
      <c r="B340" s="14">
        <v>35</v>
      </c>
      <c r="C340" s="14">
        <v>11</v>
      </c>
      <c r="D340" s="2">
        <v>35.75</v>
      </c>
      <c r="E340" s="3">
        <v>5</v>
      </c>
      <c r="F340" s="9">
        <v>-25.71</v>
      </c>
      <c r="I340" s="14"/>
      <c r="J340" s="14"/>
      <c r="K340" s="3"/>
    </row>
    <row r="341" spans="1:11">
      <c r="A341" s="1">
        <v>111699</v>
      </c>
      <c r="B341" s="14">
        <v>35</v>
      </c>
      <c r="C341" s="14">
        <v>12</v>
      </c>
      <c r="D341" s="2">
        <v>35.799999999999997</v>
      </c>
      <c r="E341" s="3">
        <v>5</v>
      </c>
      <c r="F341" s="9">
        <v>-26.29</v>
      </c>
      <c r="I341" s="14"/>
      <c r="J341" s="14"/>
      <c r="K341" s="3"/>
    </row>
    <row r="342" spans="1:11">
      <c r="A342" s="1">
        <v>111699</v>
      </c>
      <c r="B342" s="14">
        <v>35</v>
      </c>
      <c r="C342" s="14">
        <v>13</v>
      </c>
      <c r="D342" s="2">
        <v>35.85</v>
      </c>
      <c r="E342" s="3">
        <v>5</v>
      </c>
      <c r="F342" s="9">
        <v>-26.98</v>
      </c>
      <c r="I342" s="14"/>
      <c r="J342" s="14"/>
      <c r="K342" s="3"/>
    </row>
    <row r="343" spans="1:11">
      <c r="A343" s="1">
        <v>111699</v>
      </c>
      <c r="B343" s="14">
        <v>35</v>
      </c>
      <c r="C343" s="14">
        <v>14</v>
      </c>
      <c r="D343" s="2">
        <v>35.9</v>
      </c>
      <c r="E343" s="3">
        <v>5</v>
      </c>
      <c r="F343" s="9">
        <v>-27.77</v>
      </c>
      <c r="I343" s="14"/>
      <c r="J343" s="14"/>
      <c r="K343" s="3"/>
    </row>
    <row r="344" spans="1:11">
      <c r="A344" s="1">
        <v>111699</v>
      </c>
      <c r="B344" s="14">
        <v>35</v>
      </c>
      <c r="C344" s="14">
        <v>15</v>
      </c>
      <c r="D344" s="2">
        <v>35.950000000000003</v>
      </c>
      <c r="E344" s="3">
        <v>5</v>
      </c>
      <c r="F344" s="9">
        <v>-28.53</v>
      </c>
      <c r="I344" s="14"/>
      <c r="J344" s="14"/>
      <c r="K344" s="3"/>
    </row>
    <row r="345" spans="1:11">
      <c r="A345" s="1">
        <v>111699</v>
      </c>
      <c r="B345" s="14">
        <v>35</v>
      </c>
      <c r="C345" s="14">
        <v>16</v>
      </c>
      <c r="D345" s="2">
        <v>36</v>
      </c>
      <c r="E345" s="3">
        <v>5</v>
      </c>
      <c r="F345" s="9">
        <v>-28.73</v>
      </c>
      <c r="I345" s="14"/>
      <c r="J345" s="14"/>
      <c r="K345" s="3"/>
    </row>
    <row r="346" spans="1:11">
      <c r="A346" s="1">
        <v>111699</v>
      </c>
      <c r="B346" s="14">
        <v>35</v>
      </c>
      <c r="C346" s="14">
        <v>17</v>
      </c>
      <c r="D346" s="2">
        <v>36.049999999999997</v>
      </c>
      <c r="E346" s="3">
        <v>5</v>
      </c>
      <c r="F346" s="9">
        <v>-27.2</v>
      </c>
      <c r="I346" s="14"/>
      <c r="J346" s="14"/>
      <c r="K346" s="3"/>
    </row>
    <row r="347" spans="1:11">
      <c r="A347" s="1">
        <v>111699</v>
      </c>
      <c r="B347" s="14">
        <v>35</v>
      </c>
      <c r="C347" s="14">
        <v>18</v>
      </c>
      <c r="D347" s="2">
        <v>36.1</v>
      </c>
      <c r="E347" s="3">
        <v>5</v>
      </c>
      <c r="F347" s="9">
        <v>-24.31</v>
      </c>
      <c r="I347" s="14"/>
      <c r="J347" s="14"/>
      <c r="K347" s="3"/>
    </row>
    <row r="348" spans="1:11">
      <c r="A348" s="1">
        <v>111699</v>
      </c>
      <c r="B348" s="14">
        <v>35</v>
      </c>
      <c r="C348" s="14">
        <v>19</v>
      </c>
      <c r="D348" s="2">
        <v>36.15</v>
      </c>
      <c r="E348" s="3">
        <v>6</v>
      </c>
      <c r="F348" s="9">
        <v>-25.31</v>
      </c>
      <c r="I348" s="14"/>
      <c r="J348" s="14"/>
      <c r="K348" s="3"/>
    </row>
    <row r="349" spans="1:11">
      <c r="A349" s="1">
        <v>111799</v>
      </c>
      <c r="B349" s="14">
        <v>36</v>
      </c>
      <c r="C349" s="14">
        <v>1</v>
      </c>
      <c r="D349" s="2">
        <v>36.21</v>
      </c>
      <c r="E349" s="3">
        <v>6</v>
      </c>
      <c r="F349" s="9">
        <v>-27.17</v>
      </c>
      <c r="I349" s="14"/>
      <c r="J349" s="14"/>
      <c r="K349" s="3"/>
    </row>
    <row r="350" spans="1:11">
      <c r="A350" s="1">
        <v>111799</v>
      </c>
      <c r="B350" s="14">
        <v>36</v>
      </c>
      <c r="C350" s="14">
        <v>2</v>
      </c>
      <c r="D350" s="2">
        <v>36.270000000000003</v>
      </c>
      <c r="E350" s="3">
        <v>4.9000000000000004</v>
      </c>
      <c r="F350" s="9">
        <v>-27.49</v>
      </c>
      <c r="I350" s="14"/>
      <c r="J350" s="14"/>
      <c r="K350" s="3"/>
    </row>
    <row r="351" spans="1:11">
      <c r="A351" s="1">
        <v>111799</v>
      </c>
      <c r="B351" s="14">
        <v>36</v>
      </c>
      <c r="C351" s="14">
        <v>3</v>
      </c>
      <c r="D351" s="2">
        <v>36.319000000000003</v>
      </c>
      <c r="E351" s="3">
        <v>4.9000000000000004</v>
      </c>
      <c r="F351" s="9">
        <v>-26.77</v>
      </c>
      <c r="I351" s="14"/>
      <c r="J351" s="14"/>
      <c r="K351" s="3"/>
    </row>
    <row r="352" spans="1:11">
      <c r="A352" s="1">
        <v>111799</v>
      </c>
      <c r="B352" s="14">
        <v>36</v>
      </c>
      <c r="C352" s="14">
        <v>4</v>
      </c>
      <c r="D352" s="2">
        <v>36.368000000000002</v>
      </c>
      <c r="E352" s="3">
        <v>4.9000000000000004</v>
      </c>
      <c r="F352" s="9">
        <v>-26.85</v>
      </c>
      <c r="I352" s="14"/>
      <c r="J352" s="14"/>
      <c r="K352" s="3"/>
    </row>
    <row r="353" spans="1:11">
      <c r="A353" s="1">
        <v>111799</v>
      </c>
      <c r="B353" s="14">
        <v>36</v>
      </c>
      <c r="C353" s="14">
        <v>5</v>
      </c>
      <c r="D353" s="2">
        <v>36.417000000000002</v>
      </c>
      <c r="E353" s="3">
        <v>4.9000000000000004</v>
      </c>
      <c r="F353" s="9">
        <v>-26.48</v>
      </c>
      <c r="I353" s="14"/>
      <c r="J353" s="14"/>
      <c r="K353" s="3"/>
    </row>
    <row r="354" spans="1:11">
      <c r="A354" s="1">
        <v>111799</v>
      </c>
      <c r="B354" s="14">
        <v>36</v>
      </c>
      <c r="C354" s="14">
        <v>6</v>
      </c>
      <c r="D354" s="2">
        <v>36.466000000000001</v>
      </c>
      <c r="E354" s="3">
        <v>4.9000000000000004</v>
      </c>
      <c r="F354" s="9">
        <v>-26.09</v>
      </c>
      <c r="I354" s="14"/>
      <c r="J354" s="14"/>
      <c r="K354" s="3"/>
    </row>
    <row r="355" spans="1:11">
      <c r="A355" s="1">
        <v>111799</v>
      </c>
      <c r="B355" s="14">
        <v>36</v>
      </c>
      <c r="C355" s="14">
        <v>7</v>
      </c>
      <c r="D355" s="2">
        <v>36.515000000000001</v>
      </c>
      <c r="E355" s="3">
        <v>4.9000000000000004</v>
      </c>
      <c r="F355" s="9">
        <v>-25.76</v>
      </c>
      <c r="I355" s="14"/>
      <c r="J355" s="14"/>
      <c r="K355" s="3"/>
    </row>
    <row r="356" spans="1:11">
      <c r="A356" s="1">
        <v>111799</v>
      </c>
      <c r="B356" s="14">
        <v>36</v>
      </c>
      <c r="C356" s="14">
        <v>8</v>
      </c>
      <c r="D356" s="2">
        <v>36.564</v>
      </c>
      <c r="E356" s="3">
        <v>4.9000000000000004</v>
      </c>
      <c r="F356" s="9">
        <v>-25.54</v>
      </c>
      <c r="I356" s="14"/>
      <c r="J356" s="14"/>
      <c r="K356" s="3"/>
    </row>
    <row r="357" spans="1:11">
      <c r="A357" s="1">
        <v>111799</v>
      </c>
      <c r="B357" s="14">
        <v>36</v>
      </c>
      <c r="C357" s="14">
        <v>9</v>
      </c>
      <c r="D357" s="2">
        <v>36.613</v>
      </c>
      <c r="E357" s="3">
        <v>5.9</v>
      </c>
      <c r="F357" s="9">
        <v>-25.69</v>
      </c>
      <c r="I357" s="14"/>
      <c r="J357" s="14"/>
      <c r="K357" s="3"/>
    </row>
    <row r="358" spans="1:11">
      <c r="A358" s="1">
        <v>111799</v>
      </c>
      <c r="B358" s="14">
        <v>36</v>
      </c>
      <c r="C358" s="14">
        <v>10</v>
      </c>
      <c r="D358" s="2">
        <v>36.671999999999997</v>
      </c>
      <c r="E358" s="3">
        <v>5.9</v>
      </c>
      <c r="F358" s="9">
        <v>-26.09</v>
      </c>
      <c r="I358" s="14"/>
      <c r="J358" s="14"/>
      <c r="K358" s="3"/>
    </row>
    <row r="359" spans="1:11">
      <c r="A359" s="1">
        <v>111799</v>
      </c>
      <c r="B359" s="14">
        <v>36</v>
      </c>
      <c r="C359" s="14">
        <v>11</v>
      </c>
      <c r="D359" s="2">
        <v>36.731000000000002</v>
      </c>
      <c r="E359" s="3">
        <v>4.9000000000000004</v>
      </c>
      <c r="F359" s="9">
        <v>-26.25</v>
      </c>
      <c r="I359" s="14"/>
      <c r="J359" s="14"/>
      <c r="K359" s="3"/>
    </row>
    <row r="360" spans="1:11">
      <c r="A360" s="1">
        <v>111799</v>
      </c>
      <c r="B360" s="14">
        <v>36</v>
      </c>
      <c r="C360" s="14">
        <v>12</v>
      </c>
      <c r="D360" s="2">
        <v>36.78</v>
      </c>
      <c r="E360" s="3">
        <v>4.9000000000000004</v>
      </c>
      <c r="F360" s="9">
        <v>-26.14</v>
      </c>
      <c r="I360" s="14"/>
      <c r="J360" s="14"/>
      <c r="K360" s="3"/>
    </row>
    <row r="361" spans="1:11">
      <c r="A361" s="1">
        <v>111799</v>
      </c>
      <c r="B361" s="14">
        <v>36</v>
      </c>
      <c r="C361" s="14">
        <v>13</v>
      </c>
      <c r="D361" s="2">
        <v>36.829000000000001</v>
      </c>
      <c r="E361" s="3">
        <v>4.9000000000000004</v>
      </c>
      <c r="F361" s="9">
        <v>-26.23</v>
      </c>
      <c r="I361" s="14"/>
      <c r="J361" s="14"/>
      <c r="K361" s="3"/>
    </row>
    <row r="362" spans="1:11">
      <c r="A362" s="1">
        <v>111799</v>
      </c>
      <c r="B362" s="14">
        <v>36</v>
      </c>
      <c r="C362" s="14">
        <v>14</v>
      </c>
      <c r="D362" s="2">
        <v>36.878</v>
      </c>
      <c r="E362" s="3">
        <v>4.9000000000000004</v>
      </c>
      <c r="F362" s="9">
        <v>-26.94</v>
      </c>
      <c r="I362" s="14"/>
      <c r="J362" s="14"/>
      <c r="K362" s="3"/>
    </row>
    <row r="363" spans="1:11">
      <c r="A363" s="1">
        <v>111799</v>
      </c>
      <c r="B363" s="14">
        <v>36</v>
      </c>
      <c r="C363" s="14">
        <v>15</v>
      </c>
      <c r="D363" s="2">
        <v>36.927</v>
      </c>
      <c r="E363" s="3">
        <v>4.9000000000000004</v>
      </c>
      <c r="F363" s="9">
        <v>-26.89</v>
      </c>
      <c r="I363" s="14"/>
      <c r="J363" s="14"/>
      <c r="K363" s="3"/>
    </row>
    <row r="364" spans="1:11">
      <c r="A364" s="1">
        <v>111799</v>
      </c>
      <c r="B364" s="14">
        <v>36</v>
      </c>
      <c r="C364" s="14">
        <v>16</v>
      </c>
      <c r="D364" s="2">
        <v>36.975999999999999</v>
      </c>
      <c r="E364" s="3">
        <v>4.9000000000000004</v>
      </c>
      <c r="F364" s="9">
        <v>-26.33</v>
      </c>
      <c r="I364" s="14"/>
      <c r="J364" s="14"/>
      <c r="K364" s="3"/>
    </row>
    <row r="365" spans="1:11">
      <c r="A365" s="1">
        <v>111799</v>
      </c>
      <c r="B365" s="14">
        <v>36</v>
      </c>
      <c r="C365" s="14">
        <v>17</v>
      </c>
      <c r="D365" s="2">
        <v>37.024999999999999</v>
      </c>
      <c r="E365" s="3">
        <v>4.9000000000000004</v>
      </c>
      <c r="F365" s="9">
        <v>-24.55</v>
      </c>
      <c r="I365" s="14"/>
      <c r="J365" s="14"/>
      <c r="K365" s="3"/>
    </row>
    <row r="366" spans="1:11">
      <c r="A366" s="1">
        <v>111799</v>
      </c>
      <c r="B366" s="14">
        <v>36</v>
      </c>
      <c r="C366" s="14">
        <v>18</v>
      </c>
      <c r="D366" s="2">
        <v>37.073999999999998</v>
      </c>
      <c r="E366" s="3">
        <v>4.9000000000000004</v>
      </c>
      <c r="F366" s="9">
        <v>-27.64</v>
      </c>
      <c r="I366" s="14"/>
      <c r="J366" s="14"/>
      <c r="K366" s="3"/>
    </row>
    <row r="367" spans="1:11">
      <c r="A367" s="1">
        <v>111799</v>
      </c>
      <c r="B367" s="14">
        <v>36</v>
      </c>
      <c r="C367" s="14">
        <v>19</v>
      </c>
      <c r="D367" s="2">
        <v>37.122999999999998</v>
      </c>
      <c r="E367" s="3">
        <v>4.7</v>
      </c>
      <c r="F367" s="9">
        <v>-27.13</v>
      </c>
      <c r="I367" s="14"/>
      <c r="J367" s="14"/>
      <c r="K367" s="3"/>
    </row>
    <row r="368" spans="1:11">
      <c r="A368" s="1">
        <v>111799</v>
      </c>
      <c r="B368" s="14">
        <v>36</v>
      </c>
      <c r="C368" s="14">
        <v>20</v>
      </c>
      <c r="D368" s="2">
        <v>37.17</v>
      </c>
      <c r="E368" s="3">
        <v>6</v>
      </c>
      <c r="F368" s="9">
        <v>-26.3</v>
      </c>
      <c r="I368" s="14"/>
      <c r="J368" s="14"/>
      <c r="K368" s="3"/>
    </row>
    <row r="369" spans="1:11">
      <c r="A369" s="1">
        <v>111799</v>
      </c>
      <c r="B369" s="14">
        <v>37</v>
      </c>
      <c r="C369" s="14">
        <v>1</v>
      </c>
      <c r="D369" s="2">
        <v>37.229999999999997</v>
      </c>
      <c r="E369" s="3">
        <v>5.5</v>
      </c>
      <c r="F369" s="9">
        <v>-23.51</v>
      </c>
      <c r="I369" s="14"/>
      <c r="J369" s="14"/>
      <c r="K369" s="3"/>
    </row>
    <row r="370" spans="1:11">
      <c r="A370" s="1">
        <v>111799</v>
      </c>
      <c r="B370" s="14">
        <v>37</v>
      </c>
      <c r="C370" s="14">
        <v>2</v>
      </c>
      <c r="D370" s="2">
        <v>37.284999999999997</v>
      </c>
      <c r="E370" s="3">
        <v>4.5</v>
      </c>
      <c r="F370" s="9">
        <v>-22.51</v>
      </c>
      <c r="I370" s="14"/>
      <c r="J370" s="14"/>
      <c r="K370" s="3"/>
    </row>
    <row r="371" spans="1:11">
      <c r="A371" s="1">
        <v>111799</v>
      </c>
      <c r="B371" s="14">
        <v>37</v>
      </c>
      <c r="C371" s="14">
        <v>3</v>
      </c>
      <c r="D371" s="2">
        <v>37.33</v>
      </c>
      <c r="E371" s="3">
        <v>4.5</v>
      </c>
      <c r="F371" s="9">
        <v>-21.82</v>
      </c>
      <c r="I371" s="14"/>
      <c r="J371" s="14"/>
      <c r="K371" s="3"/>
    </row>
    <row r="372" spans="1:11">
      <c r="A372" s="1">
        <v>111799</v>
      </c>
      <c r="B372" s="14">
        <v>37</v>
      </c>
      <c r="C372" s="14">
        <v>4</v>
      </c>
      <c r="D372" s="2">
        <v>37.375</v>
      </c>
      <c r="E372" s="3">
        <v>4.5</v>
      </c>
      <c r="F372" s="9">
        <v>-21.6</v>
      </c>
      <c r="I372" s="14"/>
      <c r="J372" s="14"/>
      <c r="K372" s="3"/>
    </row>
    <row r="373" spans="1:11">
      <c r="A373" s="1">
        <v>111799</v>
      </c>
      <c r="B373" s="14">
        <v>37</v>
      </c>
      <c r="C373" s="14">
        <v>5</v>
      </c>
      <c r="D373" s="2">
        <v>37.42</v>
      </c>
      <c r="E373" s="3">
        <v>4.5</v>
      </c>
      <c r="F373" s="9">
        <v>-21.48</v>
      </c>
      <c r="I373" s="14"/>
      <c r="J373" s="14"/>
      <c r="K373" s="3"/>
    </row>
    <row r="374" spans="1:11">
      <c r="A374" s="1">
        <v>111799</v>
      </c>
      <c r="B374" s="14">
        <v>37</v>
      </c>
      <c r="C374" s="14">
        <v>6</v>
      </c>
      <c r="D374" s="2">
        <v>37.465000000000003</v>
      </c>
      <c r="E374" s="3">
        <v>4.5</v>
      </c>
      <c r="F374" s="9">
        <v>-21.46</v>
      </c>
      <c r="I374" s="14"/>
      <c r="J374" s="14"/>
      <c r="K374" s="3"/>
    </row>
    <row r="375" spans="1:11">
      <c r="A375" s="1">
        <v>111799</v>
      </c>
      <c r="B375" s="14">
        <v>37</v>
      </c>
      <c r="C375" s="14">
        <v>7</v>
      </c>
      <c r="D375" s="2">
        <v>37.51</v>
      </c>
      <c r="E375" s="3">
        <v>4.5</v>
      </c>
      <c r="F375" s="9">
        <v>-22.15</v>
      </c>
      <c r="I375" s="14"/>
      <c r="J375" s="14"/>
      <c r="K375" s="3"/>
    </row>
    <row r="376" spans="1:11">
      <c r="A376" s="1">
        <v>111799</v>
      </c>
      <c r="B376" s="14">
        <v>37</v>
      </c>
      <c r="C376" s="14">
        <v>8</v>
      </c>
      <c r="D376" s="2">
        <v>37.555</v>
      </c>
      <c r="E376" s="3">
        <v>4.5</v>
      </c>
      <c r="F376" s="9">
        <v>-22.62</v>
      </c>
      <c r="I376" s="14"/>
      <c r="J376" s="14"/>
      <c r="K376" s="3"/>
    </row>
    <row r="377" spans="1:11">
      <c r="A377" s="1">
        <v>111799</v>
      </c>
      <c r="B377" s="14">
        <v>37</v>
      </c>
      <c r="C377" s="14">
        <v>9</v>
      </c>
      <c r="D377" s="2">
        <v>37.6</v>
      </c>
      <c r="E377" s="3">
        <v>4.5</v>
      </c>
      <c r="F377" s="9">
        <v>-25.54</v>
      </c>
      <c r="I377" s="14"/>
      <c r="J377" s="14"/>
      <c r="K377" s="3"/>
    </row>
    <row r="378" spans="1:11">
      <c r="A378" s="1">
        <v>111799</v>
      </c>
      <c r="B378" s="14">
        <v>37</v>
      </c>
      <c r="C378" s="14">
        <v>10</v>
      </c>
      <c r="D378" s="2">
        <v>37.645000000000003</v>
      </c>
      <c r="E378" s="3">
        <v>4.5</v>
      </c>
      <c r="F378" s="9">
        <v>-26.48</v>
      </c>
      <c r="I378" s="14"/>
      <c r="J378" s="14"/>
      <c r="K378" s="3"/>
    </row>
    <row r="379" spans="1:11">
      <c r="A379" s="1">
        <v>111799</v>
      </c>
      <c r="B379" s="14">
        <v>37</v>
      </c>
      <c r="C379" s="14">
        <v>11</v>
      </c>
      <c r="D379" s="2">
        <v>37.69</v>
      </c>
      <c r="E379" s="3">
        <v>4.5</v>
      </c>
      <c r="F379" s="9">
        <v>-26.42</v>
      </c>
      <c r="I379" s="14"/>
      <c r="J379" s="14"/>
      <c r="K379" s="3"/>
    </row>
    <row r="380" spans="1:11">
      <c r="A380" s="1">
        <v>111799</v>
      </c>
      <c r="B380" s="14">
        <v>37</v>
      </c>
      <c r="C380" s="14">
        <v>12</v>
      </c>
      <c r="D380" s="2">
        <v>37.734999999999999</v>
      </c>
      <c r="E380" s="3">
        <v>4.5</v>
      </c>
      <c r="F380" s="9">
        <v>-26.44</v>
      </c>
      <c r="I380" s="14"/>
      <c r="J380" s="14"/>
      <c r="K380" s="3"/>
    </row>
    <row r="381" spans="1:11">
      <c r="A381" s="1">
        <v>111799</v>
      </c>
      <c r="B381" s="14">
        <v>37</v>
      </c>
      <c r="C381" s="14">
        <v>13</v>
      </c>
      <c r="D381" s="2">
        <v>37.78</v>
      </c>
      <c r="E381" s="3">
        <v>4.5</v>
      </c>
      <c r="F381" s="9">
        <v>-26.34</v>
      </c>
      <c r="I381" s="14"/>
      <c r="J381" s="14"/>
      <c r="K381" s="3"/>
    </row>
    <row r="382" spans="1:11">
      <c r="A382" s="1">
        <v>111799</v>
      </c>
      <c r="B382" s="14">
        <v>37</v>
      </c>
      <c r="C382" s="14">
        <v>14</v>
      </c>
      <c r="D382" s="2">
        <v>37.825000000000003</v>
      </c>
      <c r="E382" s="3">
        <v>4.5</v>
      </c>
      <c r="F382" s="9">
        <v>-25.99</v>
      </c>
      <c r="I382" s="14"/>
      <c r="J382" s="14"/>
      <c r="K382" s="3"/>
    </row>
    <row r="383" spans="1:11">
      <c r="A383" s="1">
        <v>111799</v>
      </c>
      <c r="B383" s="14">
        <v>37</v>
      </c>
      <c r="C383" s="14">
        <v>15</v>
      </c>
      <c r="D383" s="2">
        <v>37.869999999999997</v>
      </c>
      <c r="E383" s="3">
        <v>4.5</v>
      </c>
      <c r="F383" s="9">
        <v>-25.89</v>
      </c>
      <c r="I383" s="14"/>
      <c r="J383" s="14"/>
      <c r="K383" s="3"/>
    </row>
    <row r="384" spans="1:11">
      <c r="A384" s="1">
        <v>111799</v>
      </c>
      <c r="B384" s="14">
        <v>37</v>
      </c>
      <c r="C384" s="14">
        <v>16</v>
      </c>
      <c r="D384" s="2">
        <v>37.914999999999999</v>
      </c>
      <c r="E384" s="3">
        <v>4.5</v>
      </c>
      <c r="F384" s="9">
        <v>-27.09</v>
      </c>
      <c r="I384" s="14"/>
      <c r="J384" s="14"/>
      <c r="K384" s="3"/>
    </row>
    <row r="385" spans="1:11">
      <c r="A385" s="1">
        <v>111799</v>
      </c>
      <c r="B385" s="14">
        <v>37</v>
      </c>
      <c r="C385" s="14">
        <v>17</v>
      </c>
      <c r="D385" s="2">
        <v>37.96</v>
      </c>
      <c r="E385" s="3">
        <v>4.5</v>
      </c>
      <c r="F385" s="9">
        <v>-27.15</v>
      </c>
      <c r="I385" s="14"/>
      <c r="J385" s="14"/>
      <c r="K385" s="3"/>
    </row>
    <row r="386" spans="1:11">
      <c r="A386" s="1">
        <v>111799</v>
      </c>
      <c r="B386" s="14">
        <v>37</v>
      </c>
      <c r="C386" s="14">
        <v>18</v>
      </c>
      <c r="D386" s="2">
        <v>38.005000000000003</v>
      </c>
      <c r="E386" s="3">
        <v>4.5</v>
      </c>
      <c r="F386" s="9">
        <v>-27.71</v>
      </c>
      <c r="I386" s="14"/>
      <c r="J386" s="14"/>
      <c r="K386" s="3"/>
    </row>
    <row r="387" spans="1:11">
      <c r="A387" s="1">
        <v>111799</v>
      </c>
      <c r="B387" s="14">
        <v>37</v>
      </c>
      <c r="C387" s="14">
        <v>19</v>
      </c>
      <c r="D387" s="2">
        <v>38.049999999999997</v>
      </c>
      <c r="E387" s="3">
        <v>4.5</v>
      </c>
      <c r="F387" s="9">
        <v>-27.82</v>
      </c>
      <c r="I387" s="14"/>
      <c r="J387" s="14"/>
      <c r="K387" s="3"/>
    </row>
    <row r="388" spans="1:11">
      <c r="A388" s="1">
        <v>111799</v>
      </c>
      <c r="B388" s="14">
        <v>37</v>
      </c>
      <c r="C388" s="14">
        <v>20</v>
      </c>
      <c r="D388" s="2">
        <v>38.094999999999999</v>
      </c>
      <c r="E388" s="3">
        <v>5</v>
      </c>
      <c r="F388" s="9">
        <v>-27.55</v>
      </c>
      <c r="I388" s="14"/>
      <c r="J388" s="14"/>
      <c r="K388" s="3"/>
    </row>
    <row r="389" spans="1:11">
      <c r="A389" s="1">
        <v>111799</v>
      </c>
      <c r="B389" s="14">
        <v>37</v>
      </c>
      <c r="C389" s="14">
        <v>21</v>
      </c>
      <c r="D389" s="2">
        <v>38.145000000000003</v>
      </c>
      <c r="E389" s="3">
        <v>5</v>
      </c>
      <c r="F389" s="9">
        <v>-27.3</v>
      </c>
      <c r="I389" s="14"/>
      <c r="J389" s="14"/>
      <c r="K389" s="3"/>
    </row>
    <row r="390" spans="1:11">
      <c r="A390" s="1">
        <v>111799</v>
      </c>
      <c r="B390" s="14">
        <v>37</v>
      </c>
      <c r="C390" s="14">
        <v>22</v>
      </c>
      <c r="D390" s="2">
        <v>38.195</v>
      </c>
      <c r="E390" s="3">
        <v>5.5</v>
      </c>
      <c r="F390" s="9">
        <v>-25.27</v>
      </c>
      <c r="I390" s="14"/>
      <c r="J390" s="14"/>
      <c r="K390" s="3"/>
    </row>
    <row r="391" spans="1:11">
      <c r="A391" s="1">
        <v>111899</v>
      </c>
      <c r="B391" s="14">
        <v>38</v>
      </c>
      <c r="C391" s="14">
        <v>1</v>
      </c>
      <c r="D391" s="2">
        <v>38.25</v>
      </c>
      <c r="E391" s="3">
        <v>5.7</v>
      </c>
      <c r="F391" s="9">
        <v>-23.21</v>
      </c>
      <c r="I391" s="14"/>
      <c r="J391" s="14"/>
      <c r="K391" s="3"/>
    </row>
    <row r="392" spans="1:11">
      <c r="A392" s="1">
        <v>111899</v>
      </c>
      <c r="B392" s="14">
        <v>38</v>
      </c>
      <c r="C392" s="14">
        <v>2</v>
      </c>
      <c r="D392" s="2">
        <v>38.307000000000002</v>
      </c>
      <c r="E392" s="3">
        <v>4.7</v>
      </c>
      <c r="F392" s="9">
        <v>-23.16</v>
      </c>
      <c r="I392" s="14"/>
      <c r="J392" s="14"/>
      <c r="K392" s="3"/>
    </row>
    <row r="393" spans="1:11">
      <c r="A393" s="1">
        <v>111899</v>
      </c>
      <c r="B393" s="14">
        <v>38</v>
      </c>
      <c r="C393" s="14">
        <v>3</v>
      </c>
      <c r="D393" s="2">
        <v>38.353999999999999</v>
      </c>
      <c r="E393" s="3">
        <v>4.7</v>
      </c>
      <c r="F393" s="9">
        <v>-23.12</v>
      </c>
      <c r="I393" s="14"/>
      <c r="J393" s="14"/>
      <c r="K393" s="3"/>
    </row>
    <row r="394" spans="1:11">
      <c r="A394" s="1">
        <v>111899</v>
      </c>
      <c r="B394" s="14">
        <v>38</v>
      </c>
      <c r="C394" s="14">
        <v>4</v>
      </c>
      <c r="D394" s="2">
        <v>38.401000000000003</v>
      </c>
      <c r="E394" s="3">
        <v>4.7</v>
      </c>
      <c r="F394" s="9">
        <v>-24.14</v>
      </c>
      <c r="I394" s="14"/>
      <c r="J394" s="14"/>
      <c r="K394" s="3"/>
    </row>
    <row r="395" spans="1:11">
      <c r="A395" s="1">
        <v>111899</v>
      </c>
      <c r="B395" s="14">
        <v>38</v>
      </c>
      <c r="C395" s="14">
        <v>5</v>
      </c>
      <c r="D395" s="2">
        <v>38.448</v>
      </c>
      <c r="E395" s="3">
        <v>4.7</v>
      </c>
      <c r="F395" s="9">
        <v>-26.67</v>
      </c>
      <c r="I395" s="14"/>
      <c r="J395" s="14"/>
      <c r="K395" s="3"/>
    </row>
    <row r="396" spans="1:11">
      <c r="A396" s="1">
        <v>111899</v>
      </c>
      <c r="B396" s="14">
        <v>38</v>
      </c>
      <c r="C396" s="14">
        <v>6</v>
      </c>
      <c r="D396" s="2">
        <v>38.494999999999997</v>
      </c>
      <c r="E396" s="3">
        <v>4.7</v>
      </c>
      <c r="F396" s="9">
        <v>-28.75</v>
      </c>
      <c r="I396" s="14"/>
      <c r="J396" s="14"/>
      <c r="K396" s="3"/>
    </row>
    <row r="397" spans="1:11">
      <c r="A397" s="1">
        <v>111899</v>
      </c>
      <c r="B397" s="14">
        <v>38</v>
      </c>
      <c r="C397" s="14">
        <v>7</v>
      </c>
      <c r="D397" s="2">
        <v>38.542000000000002</v>
      </c>
      <c r="E397" s="3">
        <v>4.7</v>
      </c>
      <c r="F397" s="9">
        <v>-28.15</v>
      </c>
      <c r="I397" s="14"/>
      <c r="J397" s="14"/>
      <c r="K397" s="3"/>
    </row>
    <row r="398" spans="1:11">
      <c r="A398" s="1">
        <v>111899</v>
      </c>
      <c r="B398" s="14">
        <v>38</v>
      </c>
      <c r="C398" s="14">
        <v>8</v>
      </c>
      <c r="D398" s="2">
        <v>38.588999999999999</v>
      </c>
      <c r="E398" s="3">
        <v>4.7</v>
      </c>
      <c r="F398" s="9">
        <v>-28.18</v>
      </c>
      <c r="I398" s="14"/>
      <c r="J398" s="14"/>
      <c r="K398" s="3"/>
    </row>
    <row r="399" spans="1:11">
      <c r="A399" s="1">
        <v>111899</v>
      </c>
      <c r="B399" s="14">
        <v>38</v>
      </c>
      <c r="C399" s="14">
        <v>9</v>
      </c>
      <c r="D399" s="2">
        <v>38.636000000000003</v>
      </c>
      <c r="E399" s="3">
        <v>4.7</v>
      </c>
      <c r="F399" s="9">
        <v>-27.58</v>
      </c>
      <c r="I399" s="14"/>
      <c r="J399" s="14"/>
      <c r="K399" s="3"/>
    </row>
    <row r="400" spans="1:11">
      <c r="A400" s="1">
        <v>111899</v>
      </c>
      <c r="B400" s="14">
        <v>38</v>
      </c>
      <c r="C400" s="14">
        <v>10</v>
      </c>
      <c r="D400" s="2">
        <v>38.683</v>
      </c>
      <c r="E400" s="3">
        <v>4.7</v>
      </c>
      <c r="F400" s="9">
        <v>-27.46</v>
      </c>
      <c r="I400" s="14"/>
      <c r="J400" s="14"/>
      <c r="K400" s="3"/>
    </row>
    <row r="401" spans="1:11">
      <c r="A401" s="1">
        <v>111899</v>
      </c>
      <c r="B401" s="14">
        <v>38</v>
      </c>
      <c r="C401" s="14">
        <v>11</v>
      </c>
      <c r="D401" s="2">
        <v>38.729999999999997</v>
      </c>
      <c r="E401" s="3">
        <v>4.7</v>
      </c>
      <c r="F401" s="9">
        <v>-27.14</v>
      </c>
      <c r="I401" s="14"/>
      <c r="J401" s="14"/>
      <c r="K401" s="3"/>
    </row>
    <row r="402" spans="1:11">
      <c r="A402" s="1">
        <v>111899</v>
      </c>
      <c r="B402" s="14">
        <v>38</v>
      </c>
      <c r="C402" s="14">
        <v>12</v>
      </c>
      <c r="D402" s="2">
        <v>38.777000000000001</v>
      </c>
      <c r="E402" s="3">
        <v>4.7</v>
      </c>
      <c r="F402" s="9">
        <v>-26.88</v>
      </c>
      <c r="I402" s="14"/>
      <c r="J402" s="14"/>
      <c r="K402" s="3"/>
    </row>
    <row r="403" spans="1:11">
      <c r="A403" s="1">
        <v>111899</v>
      </c>
      <c r="B403" s="14">
        <v>38</v>
      </c>
      <c r="C403" s="14">
        <v>13</v>
      </c>
      <c r="D403" s="2">
        <v>38.823999999999998</v>
      </c>
      <c r="E403" s="3">
        <v>4.7</v>
      </c>
      <c r="F403" s="9">
        <v>-25.83</v>
      </c>
      <c r="I403" s="14"/>
      <c r="J403" s="14"/>
      <c r="K403" s="3"/>
    </row>
    <row r="404" spans="1:11">
      <c r="A404" s="1">
        <v>111899</v>
      </c>
      <c r="B404" s="14">
        <v>38</v>
      </c>
      <c r="C404" s="14">
        <v>14</v>
      </c>
      <c r="D404" s="2">
        <v>38.871000000000002</v>
      </c>
      <c r="E404" s="3">
        <v>4.7</v>
      </c>
      <c r="F404" s="9">
        <v>-26.04</v>
      </c>
      <c r="I404" s="14"/>
      <c r="J404" s="14"/>
      <c r="K404" s="3"/>
    </row>
    <row r="405" spans="1:11">
      <c r="A405" s="1">
        <v>111899</v>
      </c>
      <c r="B405" s="14">
        <v>38</v>
      </c>
      <c r="C405" s="14">
        <v>15</v>
      </c>
      <c r="D405" s="2">
        <v>38.917999999999999</v>
      </c>
      <c r="E405" s="3">
        <v>4.7</v>
      </c>
      <c r="F405" s="9">
        <v>-25.34</v>
      </c>
      <c r="I405" s="14"/>
      <c r="J405" s="14"/>
      <c r="K405" s="3"/>
    </row>
    <row r="406" spans="1:11">
      <c r="A406" s="1">
        <v>111899</v>
      </c>
      <c r="B406" s="14">
        <v>38</v>
      </c>
      <c r="C406" s="14">
        <v>16</v>
      </c>
      <c r="D406" s="2">
        <v>38.965000000000003</v>
      </c>
      <c r="E406" s="3">
        <v>4.7</v>
      </c>
      <c r="F406" s="9">
        <v>-25.22</v>
      </c>
      <c r="I406" s="14"/>
      <c r="J406" s="14"/>
      <c r="K406" s="3"/>
    </row>
    <row r="407" spans="1:11">
      <c r="A407" s="1">
        <v>111899</v>
      </c>
      <c r="B407" s="14">
        <v>38</v>
      </c>
      <c r="C407" s="14">
        <v>17</v>
      </c>
      <c r="D407" s="2">
        <v>39.012</v>
      </c>
      <c r="E407" s="3">
        <v>4.7</v>
      </c>
      <c r="F407" s="9">
        <v>-25.02</v>
      </c>
      <c r="I407" s="14"/>
      <c r="J407" s="14"/>
      <c r="K407" s="3"/>
    </row>
    <row r="408" spans="1:11">
      <c r="A408" s="1">
        <v>111899</v>
      </c>
      <c r="B408" s="14">
        <v>38</v>
      </c>
      <c r="C408" s="14">
        <v>18</v>
      </c>
      <c r="D408" s="2">
        <v>39.058999999999997</v>
      </c>
      <c r="E408" s="3">
        <v>4.7</v>
      </c>
      <c r="F408" s="9">
        <v>-24.43</v>
      </c>
      <c r="I408" s="14"/>
      <c r="J408" s="14"/>
      <c r="K408" s="3"/>
    </row>
    <row r="409" spans="1:11">
      <c r="A409" s="1">
        <v>111899</v>
      </c>
      <c r="B409" s="14">
        <v>38</v>
      </c>
      <c r="C409" s="14">
        <v>19</v>
      </c>
      <c r="D409" s="2">
        <v>39.106000000000002</v>
      </c>
      <c r="E409" s="3">
        <v>4.7</v>
      </c>
      <c r="F409" s="9">
        <v>-24.52</v>
      </c>
      <c r="I409" s="14"/>
      <c r="J409" s="14"/>
      <c r="K409" s="3"/>
    </row>
    <row r="410" spans="1:11">
      <c r="A410" s="1">
        <v>111899</v>
      </c>
      <c r="B410" s="14">
        <v>38</v>
      </c>
      <c r="C410" s="14">
        <v>20</v>
      </c>
      <c r="D410" s="2">
        <v>39.152999999999999</v>
      </c>
      <c r="E410" s="3">
        <v>4.7</v>
      </c>
      <c r="F410" s="9">
        <v>-24.01</v>
      </c>
      <c r="I410" s="14"/>
      <c r="J410" s="14"/>
      <c r="K410" s="3"/>
    </row>
    <row r="411" spans="1:11">
      <c r="A411" s="1">
        <v>111899</v>
      </c>
      <c r="B411" s="14">
        <v>38</v>
      </c>
      <c r="C411" s="14">
        <v>21</v>
      </c>
      <c r="D411" s="2">
        <v>39.200000000000003</v>
      </c>
      <c r="E411" s="3">
        <v>6</v>
      </c>
      <c r="F411" s="9">
        <v>-24.33</v>
      </c>
      <c r="I411" s="14"/>
      <c r="J411" s="14"/>
      <c r="K411" s="3"/>
    </row>
    <row r="412" spans="1:11">
      <c r="A412" s="1">
        <v>111899</v>
      </c>
      <c r="B412" s="14">
        <v>39</v>
      </c>
      <c r="C412" s="14">
        <v>1</v>
      </c>
      <c r="D412" s="2">
        <v>39.26</v>
      </c>
      <c r="E412" s="3">
        <v>6</v>
      </c>
      <c r="F412" s="9">
        <v>-26.06</v>
      </c>
      <c r="I412" s="14"/>
      <c r="J412" s="14"/>
      <c r="K412" s="3"/>
    </row>
    <row r="413" spans="1:11">
      <c r="A413" s="1">
        <v>111899</v>
      </c>
      <c r="B413" s="14">
        <v>39</v>
      </c>
      <c r="C413" s="14">
        <v>2</v>
      </c>
      <c r="D413" s="2">
        <v>39.32</v>
      </c>
      <c r="E413" s="3">
        <v>5</v>
      </c>
      <c r="F413" s="9">
        <v>-27.74</v>
      </c>
      <c r="I413" s="14"/>
      <c r="J413" s="14"/>
      <c r="K413" s="3"/>
    </row>
    <row r="414" spans="1:11">
      <c r="A414" s="1">
        <v>111899</v>
      </c>
      <c r="B414" s="14">
        <v>39</v>
      </c>
      <c r="C414" s="14">
        <v>3</v>
      </c>
      <c r="D414" s="2">
        <v>39.369999999999997</v>
      </c>
      <c r="E414" s="3">
        <v>5</v>
      </c>
      <c r="F414" s="9">
        <v>-28.95</v>
      </c>
      <c r="I414" s="14"/>
      <c r="J414" s="14"/>
      <c r="K414" s="3"/>
    </row>
    <row r="415" spans="1:11">
      <c r="A415" s="1">
        <v>111899</v>
      </c>
      <c r="B415" s="14">
        <v>39</v>
      </c>
      <c r="C415" s="14">
        <v>4</v>
      </c>
      <c r="D415" s="2">
        <v>39.42</v>
      </c>
      <c r="E415" s="3">
        <v>5</v>
      </c>
      <c r="F415" s="9">
        <v>-29.47</v>
      </c>
      <c r="I415" s="14"/>
      <c r="J415" s="14"/>
      <c r="K415" s="3"/>
    </row>
    <row r="416" spans="1:11">
      <c r="A416" s="1">
        <v>111899</v>
      </c>
      <c r="B416" s="14">
        <v>39</v>
      </c>
      <c r="C416" s="14">
        <v>5</v>
      </c>
      <c r="D416" s="2">
        <v>39.47</v>
      </c>
      <c r="E416" s="3">
        <v>5</v>
      </c>
      <c r="F416" s="9">
        <v>-27.64</v>
      </c>
      <c r="I416" s="14"/>
      <c r="J416" s="14"/>
      <c r="K416" s="3"/>
    </row>
    <row r="417" spans="1:11">
      <c r="A417" s="1">
        <v>111899</v>
      </c>
      <c r="B417" s="14">
        <v>39</v>
      </c>
      <c r="C417" s="14">
        <v>6</v>
      </c>
      <c r="D417" s="2">
        <v>39.520000000000003</v>
      </c>
      <c r="E417" s="3">
        <v>5</v>
      </c>
      <c r="F417" s="9">
        <v>-28.1</v>
      </c>
      <c r="I417" s="14"/>
      <c r="J417" s="14"/>
      <c r="K417" s="3"/>
    </row>
    <row r="418" spans="1:11">
      <c r="A418" s="1">
        <v>111899</v>
      </c>
      <c r="B418" s="14">
        <v>39</v>
      </c>
      <c r="C418" s="14">
        <v>7</v>
      </c>
      <c r="D418" s="2">
        <v>39.57</v>
      </c>
      <c r="E418" s="3">
        <v>5</v>
      </c>
      <c r="F418" s="9">
        <v>-24.39</v>
      </c>
      <c r="I418" s="14"/>
      <c r="J418" s="14"/>
      <c r="K418" s="3"/>
    </row>
    <row r="419" spans="1:11">
      <c r="A419" s="1">
        <v>111899</v>
      </c>
      <c r="B419" s="14">
        <v>39</v>
      </c>
      <c r="C419" s="14">
        <v>8</v>
      </c>
      <c r="D419" s="2">
        <v>39.619999999999997</v>
      </c>
      <c r="E419" s="3">
        <v>5</v>
      </c>
      <c r="F419" s="9">
        <v>-25.35</v>
      </c>
      <c r="I419" s="14"/>
      <c r="J419" s="14"/>
      <c r="K419" s="3"/>
    </row>
    <row r="420" spans="1:11">
      <c r="A420" s="1">
        <v>111899</v>
      </c>
      <c r="B420" s="14">
        <v>39</v>
      </c>
      <c r="C420" s="14">
        <v>9</v>
      </c>
      <c r="D420" s="2">
        <v>39.67</v>
      </c>
      <c r="E420" s="3">
        <v>5</v>
      </c>
      <c r="F420" s="9">
        <v>-24.66</v>
      </c>
      <c r="I420" s="14"/>
      <c r="J420" s="14"/>
      <c r="K420" s="3"/>
    </row>
    <row r="421" spans="1:11">
      <c r="A421" s="1">
        <v>111899</v>
      </c>
      <c r="B421" s="14">
        <v>39</v>
      </c>
      <c r="C421" s="14">
        <v>10</v>
      </c>
      <c r="D421" s="2">
        <v>39.72</v>
      </c>
      <c r="E421" s="3">
        <v>5</v>
      </c>
      <c r="F421" s="9">
        <v>-25.15</v>
      </c>
      <c r="I421" s="14"/>
      <c r="J421" s="14"/>
      <c r="K421" s="3"/>
    </row>
    <row r="422" spans="1:11">
      <c r="A422" s="1">
        <v>111899</v>
      </c>
      <c r="B422" s="14">
        <v>39</v>
      </c>
      <c r="C422" s="14">
        <v>11</v>
      </c>
      <c r="D422" s="2">
        <v>39.770000000000003</v>
      </c>
      <c r="E422" s="3">
        <v>5</v>
      </c>
      <c r="F422" s="9">
        <v>-27.16</v>
      </c>
      <c r="I422" s="14"/>
      <c r="J422" s="14"/>
      <c r="K422" s="3"/>
    </row>
    <row r="423" spans="1:11">
      <c r="A423" s="1">
        <v>111899</v>
      </c>
      <c r="B423" s="14">
        <v>39</v>
      </c>
      <c r="C423" s="14">
        <v>12</v>
      </c>
      <c r="D423" s="2">
        <v>39.82</v>
      </c>
      <c r="E423" s="3">
        <v>5</v>
      </c>
      <c r="F423" s="9">
        <v>-28.46</v>
      </c>
      <c r="I423" s="14"/>
      <c r="J423" s="14"/>
      <c r="K423" s="3"/>
    </row>
    <row r="424" spans="1:11">
      <c r="A424" s="1">
        <v>111899</v>
      </c>
      <c r="B424" s="14">
        <v>39</v>
      </c>
      <c r="C424" s="14">
        <v>13</v>
      </c>
      <c r="D424" s="2">
        <v>39.869999999999997</v>
      </c>
      <c r="E424" s="3">
        <v>5</v>
      </c>
      <c r="F424" s="9">
        <v>-28.35</v>
      </c>
      <c r="I424" s="14"/>
      <c r="J424" s="14"/>
      <c r="K424" s="3"/>
    </row>
    <row r="425" spans="1:11">
      <c r="A425" s="1">
        <v>111899</v>
      </c>
      <c r="B425" s="14">
        <v>39</v>
      </c>
      <c r="C425" s="14">
        <v>14</v>
      </c>
      <c r="D425" s="2">
        <v>39.92</v>
      </c>
      <c r="E425" s="3">
        <v>5</v>
      </c>
      <c r="F425" s="9">
        <v>-27.42</v>
      </c>
      <c r="I425" s="14"/>
      <c r="J425" s="14"/>
      <c r="K425" s="3"/>
    </row>
    <row r="426" spans="1:11">
      <c r="A426" s="1">
        <v>111899</v>
      </c>
      <c r="B426" s="14">
        <v>39</v>
      </c>
      <c r="C426" s="14">
        <v>15</v>
      </c>
      <c r="D426" s="2">
        <v>39.97</v>
      </c>
      <c r="E426" s="3">
        <v>5</v>
      </c>
      <c r="F426" s="9">
        <v>-25.64</v>
      </c>
      <c r="I426" s="14"/>
      <c r="J426" s="14"/>
      <c r="K426" s="3"/>
    </row>
    <row r="427" spans="1:11">
      <c r="A427" s="1">
        <v>111899</v>
      </c>
      <c r="B427" s="14">
        <v>39</v>
      </c>
      <c r="C427" s="14">
        <v>16</v>
      </c>
      <c r="D427" s="2">
        <v>40.020000000000003</v>
      </c>
      <c r="E427" s="3">
        <v>5</v>
      </c>
      <c r="F427" s="9">
        <v>-25.51</v>
      </c>
      <c r="I427" s="14"/>
      <c r="J427" s="14"/>
      <c r="K427" s="3"/>
    </row>
    <row r="428" spans="1:11">
      <c r="A428" s="1">
        <v>111899</v>
      </c>
      <c r="B428" s="14">
        <v>39</v>
      </c>
      <c r="C428" s="14">
        <v>17</v>
      </c>
      <c r="D428" s="2">
        <v>40.07</v>
      </c>
      <c r="E428" s="3">
        <v>5</v>
      </c>
      <c r="F428" s="9">
        <v>-25.09</v>
      </c>
      <c r="I428" s="14"/>
      <c r="J428" s="14"/>
      <c r="K428" s="3"/>
    </row>
    <row r="429" spans="1:11">
      <c r="A429" s="1">
        <v>111899</v>
      </c>
      <c r="B429" s="14">
        <v>39</v>
      </c>
      <c r="C429" s="14">
        <v>18</v>
      </c>
      <c r="D429" s="2">
        <v>40.119999999999997</v>
      </c>
      <c r="E429" s="3">
        <v>5</v>
      </c>
      <c r="F429" s="9">
        <v>-24.18</v>
      </c>
      <c r="I429" s="14"/>
      <c r="J429" s="14"/>
      <c r="K429" s="3"/>
    </row>
    <row r="430" spans="1:11">
      <c r="A430" s="1">
        <v>111899</v>
      </c>
      <c r="B430" s="14">
        <v>39</v>
      </c>
      <c r="C430" s="14">
        <v>19</v>
      </c>
      <c r="D430" s="2">
        <v>40.17</v>
      </c>
      <c r="E430" s="3">
        <v>5</v>
      </c>
      <c r="F430" s="9">
        <v>-24.41</v>
      </c>
      <c r="I430" s="14"/>
      <c r="J430" s="14"/>
      <c r="K430" s="3"/>
    </row>
    <row r="431" spans="1:11">
      <c r="A431" s="1">
        <v>111899</v>
      </c>
      <c r="B431" s="14">
        <v>39</v>
      </c>
      <c r="C431" s="14">
        <v>20</v>
      </c>
      <c r="D431" s="2">
        <v>40.22</v>
      </c>
      <c r="E431" s="3">
        <v>6</v>
      </c>
      <c r="F431" s="9">
        <v>-22.19</v>
      </c>
      <c r="I431" s="14"/>
      <c r="J431" s="14"/>
      <c r="K431" s="3"/>
    </row>
    <row r="432" spans="1:11">
      <c r="A432" s="1">
        <v>111999</v>
      </c>
      <c r="B432" s="14">
        <v>40</v>
      </c>
      <c r="C432" s="14">
        <v>1</v>
      </c>
      <c r="D432" s="2">
        <v>40.28</v>
      </c>
      <c r="E432" s="3">
        <v>5.5</v>
      </c>
      <c r="F432" s="9">
        <v>-28.12</v>
      </c>
      <c r="I432" s="14"/>
      <c r="J432" s="14"/>
      <c r="K432" s="3"/>
    </row>
    <row r="433" spans="1:11">
      <c r="A433" s="1">
        <v>111999</v>
      </c>
      <c r="B433" s="14">
        <v>40</v>
      </c>
      <c r="C433" s="14">
        <v>2</v>
      </c>
      <c r="D433" s="2">
        <v>40.335000000000001</v>
      </c>
      <c r="E433" s="3">
        <v>4.5</v>
      </c>
      <c r="F433" s="9">
        <v>-27.84</v>
      </c>
      <c r="I433" s="14"/>
      <c r="J433" s="14"/>
      <c r="K433" s="3"/>
    </row>
    <row r="434" spans="1:11">
      <c r="A434" s="1">
        <v>111999</v>
      </c>
      <c r="B434" s="14">
        <v>40</v>
      </c>
      <c r="C434" s="14">
        <v>3</v>
      </c>
      <c r="D434" s="2">
        <v>40.380000000000003</v>
      </c>
      <c r="E434" s="3">
        <v>4.5</v>
      </c>
      <c r="F434" s="9">
        <v>-27.28</v>
      </c>
      <c r="I434" s="14"/>
      <c r="J434" s="14"/>
      <c r="K434" s="3"/>
    </row>
    <row r="435" spans="1:11">
      <c r="A435" s="1">
        <v>111999</v>
      </c>
      <c r="B435" s="14">
        <v>40</v>
      </c>
      <c r="C435" s="14">
        <v>4</v>
      </c>
      <c r="D435" s="2">
        <v>40.424999999999997</v>
      </c>
      <c r="E435" s="3">
        <v>4.5</v>
      </c>
      <c r="F435" s="9">
        <v>-26.78</v>
      </c>
      <c r="I435" s="14"/>
      <c r="J435" s="14"/>
      <c r="K435" s="3"/>
    </row>
    <row r="436" spans="1:11">
      <c r="A436" s="1">
        <v>111999</v>
      </c>
      <c r="B436" s="14">
        <v>40</v>
      </c>
      <c r="C436" s="14">
        <v>5</v>
      </c>
      <c r="D436" s="2">
        <v>40.47</v>
      </c>
      <c r="E436" s="3">
        <v>4.5</v>
      </c>
      <c r="F436" s="9">
        <v>-26.21</v>
      </c>
      <c r="I436" s="14"/>
      <c r="J436" s="14"/>
      <c r="K436" s="3"/>
    </row>
    <row r="437" spans="1:11">
      <c r="A437" s="1">
        <v>111999</v>
      </c>
      <c r="B437" s="14">
        <v>40</v>
      </c>
      <c r="C437" s="14">
        <v>6</v>
      </c>
      <c r="D437" s="2">
        <v>40.515000000000001</v>
      </c>
      <c r="E437" s="3">
        <v>4.5</v>
      </c>
      <c r="F437" s="9">
        <v>-25.88</v>
      </c>
      <c r="I437" s="14"/>
      <c r="J437" s="14"/>
      <c r="K437" s="3"/>
    </row>
    <row r="438" spans="1:11">
      <c r="A438" s="1">
        <v>111999</v>
      </c>
      <c r="B438" s="14">
        <v>40</v>
      </c>
      <c r="C438" s="14">
        <v>7</v>
      </c>
      <c r="D438" s="2">
        <v>40.56</v>
      </c>
      <c r="E438" s="3">
        <v>4.5</v>
      </c>
      <c r="F438" s="9">
        <v>-25.54</v>
      </c>
      <c r="I438" s="14"/>
      <c r="J438" s="14"/>
      <c r="K438" s="3"/>
    </row>
    <row r="439" spans="1:11">
      <c r="A439" s="1">
        <v>111999</v>
      </c>
      <c r="B439" s="14">
        <v>40</v>
      </c>
      <c r="C439" s="14">
        <v>8</v>
      </c>
      <c r="D439" s="2">
        <v>40.604999999999997</v>
      </c>
      <c r="E439" s="3">
        <v>4.5</v>
      </c>
      <c r="F439" s="9">
        <v>-28.33</v>
      </c>
      <c r="I439" s="14"/>
      <c r="J439" s="14"/>
      <c r="K439" s="3"/>
    </row>
    <row r="440" spans="1:11">
      <c r="A440" s="1">
        <v>111999</v>
      </c>
      <c r="B440" s="14">
        <v>40</v>
      </c>
      <c r="C440" s="14">
        <v>9</v>
      </c>
      <c r="D440" s="2">
        <v>40.65</v>
      </c>
      <c r="E440" s="3">
        <v>4.5</v>
      </c>
      <c r="F440" s="9">
        <v>-29.09</v>
      </c>
      <c r="I440" s="14"/>
      <c r="J440" s="14"/>
      <c r="K440" s="3"/>
    </row>
    <row r="441" spans="1:11">
      <c r="A441" s="1">
        <v>111999</v>
      </c>
      <c r="B441" s="14">
        <v>40</v>
      </c>
      <c r="C441" s="14">
        <v>10</v>
      </c>
      <c r="D441" s="2">
        <v>40.695</v>
      </c>
      <c r="E441" s="3">
        <v>4.5</v>
      </c>
      <c r="F441" s="9">
        <v>-28.22</v>
      </c>
      <c r="I441" s="14"/>
      <c r="J441" s="14"/>
      <c r="K441" s="3"/>
    </row>
    <row r="442" spans="1:11">
      <c r="A442" s="1">
        <v>111999</v>
      </c>
      <c r="B442" s="14">
        <v>40</v>
      </c>
      <c r="C442" s="14">
        <v>11</v>
      </c>
      <c r="D442" s="2">
        <v>40.74</v>
      </c>
      <c r="E442" s="3">
        <v>4.5</v>
      </c>
      <c r="F442" s="9">
        <v>-27.44</v>
      </c>
      <c r="I442" s="14"/>
      <c r="J442" s="14"/>
      <c r="K442" s="3"/>
    </row>
    <row r="443" spans="1:11">
      <c r="A443" s="1">
        <v>111999</v>
      </c>
      <c r="B443" s="14">
        <v>40</v>
      </c>
      <c r="C443" s="14">
        <v>12</v>
      </c>
      <c r="D443" s="2">
        <v>40.784999999999997</v>
      </c>
      <c r="E443" s="3">
        <v>4.5</v>
      </c>
      <c r="F443" s="9">
        <v>-27.01</v>
      </c>
      <c r="I443" s="14"/>
      <c r="J443" s="14"/>
      <c r="K443" s="3"/>
    </row>
    <row r="444" spans="1:11">
      <c r="A444" s="1">
        <v>111999</v>
      </c>
      <c r="B444" s="14">
        <v>40</v>
      </c>
      <c r="C444" s="14">
        <v>13</v>
      </c>
      <c r="D444" s="2">
        <v>40.83</v>
      </c>
      <c r="E444" s="3">
        <v>4.5</v>
      </c>
      <c r="F444" s="9">
        <v>-24.88</v>
      </c>
      <c r="I444" s="14"/>
      <c r="J444" s="14"/>
      <c r="K444" s="3"/>
    </row>
    <row r="445" spans="1:11">
      <c r="A445" s="1">
        <v>111999</v>
      </c>
      <c r="B445" s="14">
        <v>40</v>
      </c>
      <c r="C445" s="14">
        <v>14</v>
      </c>
      <c r="D445" s="2">
        <v>40.875</v>
      </c>
      <c r="E445" s="3">
        <v>4.5</v>
      </c>
      <c r="F445" s="9">
        <v>-23.04</v>
      </c>
      <c r="I445" s="14"/>
      <c r="J445" s="14"/>
      <c r="K445" s="3"/>
    </row>
    <row r="446" spans="1:11">
      <c r="A446" s="1">
        <v>111999</v>
      </c>
      <c r="B446" s="14">
        <v>40</v>
      </c>
      <c r="C446" s="14">
        <v>15</v>
      </c>
      <c r="D446" s="2">
        <v>40.92</v>
      </c>
      <c r="E446" s="3">
        <v>4.5</v>
      </c>
      <c r="F446" s="9">
        <v>-22.76</v>
      </c>
      <c r="I446" s="14"/>
      <c r="J446" s="14"/>
      <c r="K446" s="3"/>
    </row>
    <row r="447" spans="1:11">
      <c r="A447" s="1">
        <v>111999</v>
      </c>
      <c r="B447" s="14">
        <v>40</v>
      </c>
      <c r="C447" s="14">
        <v>16</v>
      </c>
      <c r="D447" s="2">
        <v>40.965000000000003</v>
      </c>
      <c r="E447" s="3">
        <v>4.5</v>
      </c>
      <c r="F447" s="9">
        <v>-23.63</v>
      </c>
      <c r="I447" s="14"/>
      <c r="J447" s="14"/>
      <c r="K447" s="3"/>
    </row>
    <row r="448" spans="1:11">
      <c r="A448" s="1">
        <v>111999</v>
      </c>
      <c r="B448" s="14">
        <v>40</v>
      </c>
      <c r="C448" s="14">
        <v>17</v>
      </c>
      <c r="D448" s="2">
        <v>41.01</v>
      </c>
      <c r="E448" s="3">
        <v>4.5</v>
      </c>
      <c r="F448" s="9">
        <v>-26.1</v>
      </c>
      <c r="I448" s="14"/>
      <c r="J448" s="14"/>
      <c r="K448" s="3"/>
    </row>
    <row r="449" spans="1:11">
      <c r="A449" s="1">
        <v>111999</v>
      </c>
      <c r="B449" s="14">
        <v>40</v>
      </c>
      <c r="C449" s="14">
        <v>18</v>
      </c>
      <c r="D449" s="2">
        <v>41.055</v>
      </c>
      <c r="E449" s="3">
        <v>4.5</v>
      </c>
      <c r="F449" s="9">
        <v>-27.63</v>
      </c>
      <c r="I449" s="14"/>
      <c r="J449" s="14"/>
      <c r="K449" s="3"/>
    </row>
    <row r="450" spans="1:11">
      <c r="A450" s="1">
        <v>111999</v>
      </c>
      <c r="B450" s="14">
        <v>40</v>
      </c>
      <c r="C450" s="14">
        <v>19</v>
      </c>
      <c r="D450" s="2">
        <v>41.1</v>
      </c>
      <c r="E450" s="3">
        <v>4.5</v>
      </c>
      <c r="F450" s="9">
        <v>-28.42</v>
      </c>
      <c r="I450" s="14"/>
      <c r="J450" s="14"/>
      <c r="K450" s="3"/>
    </row>
    <row r="451" spans="1:11">
      <c r="A451" s="1">
        <v>111999</v>
      </c>
      <c r="B451" s="14">
        <v>40</v>
      </c>
      <c r="C451" s="14">
        <v>20</v>
      </c>
      <c r="D451" s="2">
        <v>41.145000000000003</v>
      </c>
      <c r="E451" s="3">
        <v>5</v>
      </c>
      <c r="F451" s="9">
        <v>-29.77</v>
      </c>
      <c r="I451" s="14"/>
      <c r="J451" s="14"/>
      <c r="K451" s="3"/>
    </row>
    <row r="452" spans="1:11">
      <c r="A452" s="1">
        <v>111999</v>
      </c>
      <c r="B452" s="14">
        <v>40</v>
      </c>
      <c r="C452" s="14">
        <v>21</v>
      </c>
      <c r="D452" s="2">
        <v>41.195</v>
      </c>
      <c r="E452" s="3">
        <v>5.5</v>
      </c>
      <c r="F452" s="9">
        <v>-29.2</v>
      </c>
      <c r="I452" s="14"/>
      <c r="J452" s="14"/>
      <c r="K452" s="3"/>
    </row>
    <row r="453" spans="1:11">
      <c r="A453" s="1">
        <v>111999</v>
      </c>
      <c r="B453" s="14">
        <v>41</v>
      </c>
      <c r="C453" s="14">
        <v>1</v>
      </c>
      <c r="D453" s="2">
        <v>41.25</v>
      </c>
      <c r="E453" s="3">
        <v>6</v>
      </c>
      <c r="F453" s="9">
        <v>-26.23</v>
      </c>
      <c r="I453" s="14"/>
      <c r="J453" s="14"/>
      <c r="K453" s="3"/>
    </row>
    <row r="454" spans="1:11">
      <c r="A454" s="1">
        <v>111999</v>
      </c>
      <c r="B454" s="14">
        <v>41</v>
      </c>
      <c r="C454" s="14">
        <v>2</v>
      </c>
      <c r="D454" s="2">
        <v>41.31</v>
      </c>
      <c r="E454" s="3">
        <v>4.7</v>
      </c>
      <c r="F454" s="9">
        <v>-25.69</v>
      </c>
      <c r="I454" s="14"/>
      <c r="J454" s="14"/>
      <c r="K454" s="3"/>
    </row>
    <row r="455" spans="1:11">
      <c r="A455" s="1">
        <v>111999</v>
      </c>
      <c r="B455" s="14">
        <v>41</v>
      </c>
      <c r="C455" s="14">
        <v>3</v>
      </c>
      <c r="D455" s="2">
        <v>41.356999999999999</v>
      </c>
      <c r="E455" s="3">
        <v>4.7</v>
      </c>
      <c r="F455" s="9">
        <v>-25.64</v>
      </c>
      <c r="I455" s="14"/>
      <c r="J455" s="14"/>
      <c r="K455" s="3"/>
    </row>
    <row r="456" spans="1:11">
      <c r="A456" s="1">
        <v>111999</v>
      </c>
      <c r="B456" s="14">
        <v>41</v>
      </c>
      <c r="C456" s="14">
        <v>4</v>
      </c>
      <c r="D456" s="2">
        <v>41.404000000000003</v>
      </c>
      <c r="E456" s="3">
        <v>4.7</v>
      </c>
      <c r="F456" s="9">
        <v>-27.25</v>
      </c>
      <c r="I456" s="14"/>
      <c r="J456" s="14"/>
      <c r="K456" s="3"/>
    </row>
    <row r="457" spans="1:11">
      <c r="A457" s="1">
        <v>111999</v>
      </c>
      <c r="B457" s="14">
        <v>41</v>
      </c>
      <c r="C457" s="14">
        <v>5</v>
      </c>
      <c r="D457" s="2">
        <v>41.451000000000001</v>
      </c>
      <c r="E457" s="3">
        <v>4.7</v>
      </c>
      <c r="F457" s="9">
        <v>-27.62</v>
      </c>
      <c r="I457" s="14"/>
      <c r="J457" s="14"/>
      <c r="K457" s="3"/>
    </row>
    <row r="458" spans="1:11">
      <c r="A458" s="1">
        <v>111999</v>
      </c>
      <c r="B458" s="14">
        <v>41</v>
      </c>
      <c r="C458" s="14">
        <v>6</v>
      </c>
      <c r="D458" s="2">
        <v>41.497999999999998</v>
      </c>
      <c r="E458" s="3">
        <v>4.7</v>
      </c>
      <c r="F458" s="9">
        <v>-26.88</v>
      </c>
      <c r="I458" s="14"/>
      <c r="J458" s="14"/>
      <c r="K458" s="3"/>
    </row>
    <row r="459" spans="1:11">
      <c r="A459" s="1">
        <v>111999</v>
      </c>
      <c r="B459" s="14">
        <v>41</v>
      </c>
      <c r="C459" s="14">
        <v>7</v>
      </c>
      <c r="D459" s="2">
        <v>41.545000000000002</v>
      </c>
      <c r="E459" s="3">
        <v>4.7</v>
      </c>
      <c r="F459" s="9">
        <v>-25.6</v>
      </c>
      <c r="I459" s="14"/>
      <c r="J459" s="14"/>
      <c r="K459" s="3"/>
    </row>
    <row r="460" spans="1:11">
      <c r="A460" s="1">
        <v>111999</v>
      </c>
      <c r="B460" s="14">
        <v>41</v>
      </c>
      <c r="C460" s="14">
        <v>8</v>
      </c>
      <c r="D460" s="2">
        <v>41.591999999999999</v>
      </c>
      <c r="E460" s="3">
        <v>4.7</v>
      </c>
      <c r="F460" s="9">
        <v>-26.1</v>
      </c>
      <c r="I460" s="14"/>
      <c r="J460" s="14"/>
      <c r="K460" s="3"/>
    </row>
    <row r="461" spans="1:11">
      <c r="A461" s="1">
        <v>111999</v>
      </c>
      <c r="B461" s="14">
        <v>41</v>
      </c>
      <c r="C461" s="14">
        <v>9</v>
      </c>
      <c r="D461" s="2">
        <v>41.639000000000003</v>
      </c>
      <c r="E461" s="3">
        <v>4.7</v>
      </c>
      <c r="F461" s="9">
        <v>-26.45</v>
      </c>
      <c r="I461" s="14"/>
      <c r="J461" s="14"/>
      <c r="K461" s="3"/>
    </row>
    <row r="462" spans="1:11">
      <c r="A462" s="1">
        <v>111999</v>
      </c>
      <c r="B462" s="14">
        <v>41</v>
      </c>
      <c r="C462" s="14">
        <v>10</v>
      </c>
      <c r="D462" s="2">
        <v>41.686</v>
      </c>
      <c r="E462" s="3">
        <v>4.7</v>
      </c>
      <c r="F462" s="9">
        <v>-26.84</v>
      </c>
      <c r="I462" s="14"/>
      <c r="J462" s="14"/>
      <c r="K462" s="3"/>
    </row>
    <row r="463" spans="1:11">
      <c r="A463" s="1">
        <v>111999</v>
      </c>
      <c r="B463" s="14">
        <v>41</v>
      </c>
      <c r="C463" s="14">
        <v>11</v>
      </c>
      <c r="D463" s="2">
        <v>41.732999999999997</v>
      </c>
      <c r="E463" s="3">
        <v>4.7</v>
      </c>
      <c r="F463" s="9">
        <v>-28.04</v>
      </c>
      <c r="I463" s="14"/>
      <c r="J463" s="14"/>
      <c r="K463" s="3"/>
    </row>
    <row r="464" spans="1:11">
      <c r="A464" s="1">
        <v>111999</v>
      </c>
      <c r="B464" s="14">
        <v>41</v>
      </c>
      <c r="C464" s="14">
        <v>12</v>
      </c>
      <c r="D464" s="2">
        <v>41.78</v>
      </c>
      <c r="E464" s="3">
        <v>4.7</v>
      </c>
      <c r="F464" s="9">
        <v>-29.74</v>
      </c>
      <c r="I464" s="14"/>
      <c r="J464" s="14"/>
      <c r="K464" s="3"/>
    </row>
    <row r="465" spans="1:11">
      <c r="A465" s="1">
        <v>111999</v>
      </c>
      <c r="B465" s="14">
        <v>41</v>
      </c>
      <c r="C465" s="14">
        <v>13</v>
      </c>
      <c r="D465" s="2">
        <v>41.826999999999998</v>
      </c>
      <c r="E465" s="3">
        <v>4.7</v>
      </c>
      <c r="F465" s="9">
        <v>-29.82</v>
      </c>
      <c r="I465" s="14"/>
      <c r="J465" s="14"/>
      <c r="K465" s="3"/>
    </row>
    <row r="466" spans="1:11">
      <c r="A466" s="1">
        <v>111999</v>
      </c>
      <c r="B466" s="14">
        <v>41</v>
      </c>
      <c r="C466" s="14">
        <v>14</v>
      </c>
      <c r="D466" s="2">
        <v>41.874000000000002</v>
      </c>
      <c r="E466" s="3">
        <v>4.7</v>
      </c>
      <c r="F466" s="9">
        <v>-29.67</v>
      </c>
      <c r="I466" s="14"/>
      <c r="J466" s="14"/>
      <c r="K466" s="3"/>
    </row>
    <row r="467" spans="1:11">
      <c r="A467" s="1">
        <v>111999</v>
      </c>
      <c r="B467" s="14">
        <v>41</v>
      </c>
      <c r="C467" s="14">
        <v>15</v>
      </c>
      <c r="D467" s="2">
        <v>41.920999999999999</v>
      </c>
      <c r="E467" s="3">
        <v>4.7</v>
      </c>
      <c r="F467" s="9">
        <v>-27.48</v>
      </c>
      <c r="I467" s="14"/>
      <c r="J467" s="14"/>
      <c r="K467" s="3"/>
    </row>
    <row r="468" spans="1:11">
      <c r="A468" s="1">
        <v>111999</v>
      </c>
      <c r="B468" s="14">
        <v>41</v>
      </c>
      <c r="C468" s="14">
        <v>16</v>
      </c>
      <c r="D468" s="2">
        <v>41.968000000000004</v>
      </c>
      <c r="E468" s="3">
        <v>4.7</v>
      </c>
      <c r="F468" s="9">
        <v>-26.66</v>
      </c>
      <c r="I468" s="14"/>
      <c r="J468" s="14"/>
      <c r="K468" s="3"/>
    </row>
    <row r="469" spans="1:11">
      <c r="A469" s="1">
        <v>111999</v>
      </c>
      <c r="B469" s="14">
        <v>41</v>
      </c>
      <c r="C469" s="14">
        <v>17</v>
      </c>
      <c r="D469" s="2">
        <v>42.015000000000001</v>
      </c>
      <c r="E469" s="3">
        <v>4.7</v>
      </c>
      <c r="F469" s="9">
        <v>-26.74</v>
      </c>
      <c r="I469" s="14"/>
      <c r="J469" s="14"/>
      <c r="K469" s="3"/>
    </row>
    <row r="470" spans="1:11">
      <c r="A470" s="1">
        <v>111999</v>
      </c>
      <c r="B470" s="14">
        <v>41</v>
      </c>
      <c r="C470" s="14">
        <v>18</v>
      </c>
      <c r="D470" s="2">
        <v>42.061999999999998</v>
      </c>
      <c r="E470" s="3">
        <v>4.7</v>
      </c>
      <c r="F470" s="9">
        <v>-27.25</v>
      </c>
      <c r="I470" s="14"/>
      <c r="J470" s="14"/>
      <c r="K470" s="3"/>
    </row>
    <row r="471" spans="1:11">
      <c r="A471" s="1">
        <v>111999</v>
      </c>
      <c r="B471" s="14">
        <v>41</v>
      </c>
      <c r="C471" s="14">
        <v>19</v>
      </c>
      <c r="D471" s="2">
        <v>42.109000000000002</v>
      </c>
      <c r="E471" s="3">
        <v>4.7</v>
      </c>
      <c r="F471" s="9">
        <v>-27.75</v>
      </c>
      <c r="I471" s="14"/>
      <c r="J471" s="14"/>
      <c r="K471" s="3"/>
    </row>
    <row r="472" spans="1:11">
      <c r="A472" s="1">
        <v>111999</v>
      </c>
      <c r="B472" s="14">
        <v>41</v>
      </c>
      <c r="C472" s="14">
        <v>20</v>
      </c>
      <c r="D472" s="2">
        <v>42.155999999999999</v>
      </c>
      <c r="E472" s="3">
        <v>4.7</v>
      </c>
      <c r="F472" s="9">
        <v>-27.85</v>
      </c>
      <c r="I472" s="14"/>
      <c r="J472" s="14"/>
      <c r="K472" s="3"/>
    </row>
    <row r="473" spans="1:11">
      <c r="A473" s="1">
        <v>111999</v>
      </c>
      <c r="B473" s="14">
        <v>41</v>
      </c>
      <c r="C473" s="14">
        <v>21</v>
      </c>
      <c r="D473" s="2">
        <v>42.203000000000003</v>
      </c>
      <c r="E473" s="3">
        <v>4.7</v>
      </c>
      <c r="F473" s="9">
        <v>-27.65</v>
      </c>
      <c r="I473" s="14"/>
      <c r="J473" s="14"/>
      <c r="K473" s="3"/>
    </row>
    <row r="474" spans="1:11">
      <c r="A474" s="1">
        <v>111999</v>
      </c>
      <c r="B474" s="14">
        <v>41</v>
      </c>
      <c r="C474" s="14">
        <v>22</v>
      </c>
      <c r="D474" s="2">
        <v>42.25</v>
      </c>
      <c r="E474" s="3">
        <v>6</v>
      </c>
      <c r="F474" s="9">
        <v>-27.36</v>
      </c>
      <c r="I474" s="14"/>
      <c r="J474" s="14"/>
      <c r="K474" s="3"/>
    </row>
    <row r="475" spans="1:11">
      <c r="A475" s="1">
        <v>112299</v>
      </c>
      <c r="B475" s="14">
        <v>42</v>
      </c>
      <c r="C475" s="14">
        <v>1</v>
      </c>
      <c r="D475" s="2">
        <v>42.31</v>
      </c>
      <c r="E475" s="3">
        <v>5.5</v>
      </c>
      <c r="F475" s="9">
        <v>-26.62</v>
      </c>
      <c r="I475" s="14"/>
      <c r="J475" s="14"/>
      <c r="K475" s="3"/>
    </row>
    <row r="476" spans="1:11">
      <c r="A476" s="1">
        <v>112299</v>
      </c>
      <c r="B476" s="14">
        <v>42</v>
      </c>
      <c r="C476" s="14">
        <v>2</v>
      </c>
      <c r="D476" s="2">
        <v>42.365000000000002</v>
      </c>
      <c r="E476" s="3">
        <v>4.5</v>
      </c>
      <c r="F476" s="9">
        <v>-26.21</v>
      </c>
      <c r="I476" s="14"/>
      <c r="J476" s="14"/>
      <c r="K476" s="3"/>
    </row>
    <row r="477" spans="1:11">
      <c r="A477" s="1">
        <v>112299</v>
      </c>
      <c r="B477" s="14">
        <v>42</v>
      </c>
      <c r="C477" s="14">
        <v>3</v>
      </c>
      <c r="D477" s="2">
        <v>42.41</v>
      </c>
      <c r="E477" s="3">
        <v>4.5</v>
      </c>
      <c r="F477" s="9">
        <v>-26.48</v>
      </c>
      <c r="I477" s="14"/>
      <c r="J477" s="14"/>
      <c r="K477" s="3"/>
    </row>
    <row r="478" spans="1:11">
      <c r="A478" s="1">
        <v>112299</v>
      </c>
      <c r="B478" s="14">
        <v>42</v>
      </c>
      <c r="C478" s="14">
        <v>4</v>
      </c>
      <c r="D478" s="2">
        <v>42.454999999999998</v>
      </c>
      <c r="E478" s="3">
        <v>4.5</v>
      </c>
      <c r="F478" s="9">
        <v>-27.16</v>
      </c>
      <c r="I478" s="14"/>
      <c r="J478" s="14"/>
      <c r="K478" s="3"/>
    </row>
    <row r="479" spans="1:11">
      <c r="A479" s="1">
        <v>112299</v>
      </c>
      <c r="B479" s="14">
        <v>42</v>
      </c>
      <c r="C479" s="14">
        <v>5</v>
      </c>
      <c r="D479" s="2">
        <v>42.5</v>
      </c>
      <c r="E479" s="3">
        <v>4.5</v>
      </c>
      <c r="F479" s="9">
        <v>-27.74</v>
      </c>
      <c r="I479" s="14"/>
      <c r="J479" s="14"/>
      <c r="K479" s="3"/>
    </row>
    <row r="480" spans="1:11">
      <c r="A480" s="1">
        <v>112299</v>
      </c>
      <c r="B480" s="14">
        <v>42</v>
      </c>
      <c r="C480" s="14">
        <v>6</v>
      </c>
      <c r="D480" s="2">
        <v>42.545000000000002</v>
      </c>
      <c r="E480" s="3">
        <v>4.5</v>
      </c>
      <c r="F480" s="9">
        <v>-27.98</v>
      </c>
      <c r="I480" s="14"/>
      <c r="J480" s="14"/>
      <c r="K480" s="3"/>
    </row>
    <row r="481" spans="1:11">
      <c r="A481" s="1">
        <v>112299</v>
      </c>
      <c r="B481" s="14">
        <v>42</v>
      </c>
      <c r="C481" s="14">
        <v>7</v>
      </c>
      <c r="D481" s="2">
        <v>42.59</v>
      </c>
      <c r="E481" s="3">
        <v>4.5</v>
      </c>
      <c r="F481" s="9">
        <v>-28.03</v>
      </c>
      <c r="I481" s="14"/>
      <c r="J481" s="14"/>
      <c r="K481" s="3"/>
    </row>
    <row r="482" spans="1:11">
      <c r="A482" s="1">
        <v>112299</v>
      </c>
      <c r="B482" s="14">
        <v>42</v>
      </c>
      <c r="C482" s="14">
        <v>8</v>
      </c>
      <c r="D482" s="2">
        <v>42.634999999999998</v>
      </c>
      <c r="E482" s="3">
        <v>4.5</v>
      </c>
      <c r="F482" s="9">
        <v>-27.81</v>
      </c>
      <c r="I482" s="14"/>
      <c r="J482" s="14"/>
      <c r="K482" s="3"/>
    </row>
    <row r="483" spans="1:11">
      <c r="A483" s="1">
        <v>112299</v>
      </c>
      <c r="B483" s="14">
        <v>42</v>
      </c>
      <c r="C483" s="14">
        <v>9</v>
      </c>
      <c r="D483" s="2">
        <v>42.68</v>
      </c>
      <c r="E483" s="3">
        <v>4.5</v>
      </c>
      <c r="F483" s="9">
        <v>-27.37</v>
      </c>
      <c r="I483" s="14"/>
      <c r="J483" s="14"/>
      <c r="K483" s="3"/>
    </row>
    <row r="484" spans="1:11">
      <c r="A484" s="1">
        <v>112299</v>
      </c>
      <c r="B484" s="14">
        <v>42</v>
      </c>
      <c r="C484" s="14">
        <v>10</v>
      </c>
      <c r="D484" s="2">
        <v>42.725000000000001</v>
      </c>
      <c r="E484" s="3">
        <v>4.5</v>
      </c>
      <c r="F484" s="9">
        <v>-26.92</v>
      </c>
      <c r="I484" s="14"/>
      <c r="J484" s="14"/>
      <c r="K484" s="3"/>
    </row>
    <row r="485" spans="1:11">
      <c r="A485" s="1">
        <v>112299</v>
      </c>
      <c r="B485" s="14">
        <v>42</v>
      </c>
      <c r="C485" s="14">
        <v>11</v>
      </c>
      <c r="D485" s="2">
        <v>42.77</v>
      </c>
      <c r="E485" s="3">
        <v>4.5</v>
      </c>
      <c r="F485" s="9">
        <v>-26.27</v>
      </c>
      <c r="I485" s="14"/>
      <c r="J485" s="14"/>
      <c r="K485" s="3"/>
    </row>
    <row r="486" spans="1:11">
      <c r="A486" s="1">
        <v>112299</v>
      </c>
      <c r="B486" s="14">
        <v>42</v>
      </c>
      <c r="C486" s="14">
        <v>12</v>
      </c>
      <c r="D486" s="2">
        <v>42.814999999999998</v>
      </c>
      <c r="E486" s="3">
        <v>4.5</v>
      </c>
      <c r="F486" s="9">
        <v>-24.3</v>
      </c>
      <c r="I486" s="14"/>
      <c r="J486" s="14"/>
      <c r="K486" s="3"/>
    </row>
    <row r="487" spans="1:11">
      <c r="A487" s="1">
        <v>112299</v>
      </c>
      <c r="B487" s="14">
        <v>42</v>
      </c>
      <c r="C487" s="14">
        <v>13</v>
      </c>
      <c r="D487" s="2">
        <v>42.86</v>
      </c>
      <c r="E487" s="3">
        <v>4.5</v>
      </c>
      <c r="F487" s="9">
        <v>-22.38</v>
      </c>
      <c r="I487" s="14"/>
      <c r="J487" s="14"/>
      <c r="K487" s="3"/>
    </row>
    <row r="488" spans="1:11">
      <c r="A488" s="1">
        <v>112299</v>
      </c>
      <c r="B488" s="14">
        <v>42</v>
      </c>
      <c r="C488" s="14">
        <v>14</v>
      </c>
      <c r="D488" s="2">
        <v>42.905000000000001</v>
      </c>
      <c r="E488" s="3">
        <v>4.5</v>
      </c>
      <c r="F488" s="9">
        <v>-23.64</v>
      </c>
      <c r="I488" s="14"/>
      <c r="J488" s="14"/>
      <c r="K488" s="3"/>
    </row>
    <row r="489" spans="1:11">
      <c r="A489" s="1">
        <v>112299</v>
      </c>
      <c r="B489" s="14">
        <v>42</v>
      </c>
      <c r="C489" s="14">
        <v>15</v>
      </c>
      <c r="D489" s="2">
        <v>42.95</v>
      </c>
      <c r="E489" s="3">
        <v>4.5</v>
      </c>
      <c r="F489" s="9">
        <v>-24.94</v>
      </c>
      <c r="I489" s="14"/>
      <c r="J489" s="14"/>
      <c r="K489" s="3"/>
    </row>
    <row r="490" spans="1:11">
      <c r="A490" s="1">
        <v>112299</v>
      </c>
      <c r="B490" s="14">
        <v>42</v>
      </c>
      <c r="C490" s="14">
        <v>16</v>
      </c>
      <c r="D490" s="2">
        <v>42.994999999999997</v>
      </c>
      <c r="E490" s="3">
        <v>4.4000000000000004</v>
      </c>
      <c r="F490" s="9">
        <v>-25.31</v>
      </c>
      <c r="I490" s="14"/>
      <c r="J490" s="14"/>
      <c r="K490" s="3"/>
    </row>
    <row r="491" spans="1:11">
      <c r="A491" s="1">
        <v>112299</v>
      </c>
      <c r="B491" s="14">
        <v>42</v>
      </c>
      <c r="C491" s="14">
        <v>17</v>
      </c>
      <c r="D491" s="2">
        <v>43.039000000000001</v>
      </c>
      <c r="E491" s="3">
        <v>4.4000000000000004</v>
      </c>
      <c r="F491" s="9">
        <v>-24.39</v>
      </c>
      <c r="I491" s="14"/>
      <c r="J491" s="14"/>
      <c r="K491" s="3"/>
    </row>
    <row r="492" spans="1:11">
      <c r="A492" s="1">
        <v>112299</v>
      </c>
      <c r="B492" s="14">
        <v>42</v>
      </c>
      <c r="C492" s="14">
        <v>18</v>
      </c>
      <c r="D492" s="2">
        <v>43.082999999999998</v>
      </c>
      <c r="E492" s="3">
        <v>4.4000000000000004</v>
      </c>
      <c r="F492" s="9">
        <v>-28.16</v>
      </c>
      <c r="I492" s="14"/>
      <c r="J492" s="14"/>
      <c r="K492" s="3"/>
    </row>
    <row r="493" spans="1:11">
      <c r="A493" s="1">
        <v>112299</v>
      </c>
      <c r="B493" s="14">
        <v>42</v>
      </c>
      <c r="C493" s="14">
        <v>19</v>
      </c>
      <c r="D493" s="2">
        <v>43.127000000000002</v>
      </c>
      <c r="E493" s="3">
        <v>4.4000000000000004</v>
      </c>
      <c r="F493" s="9">
        <v>-29.11</v>
      </c>
      <c r="I493" s="14"/>
      <c r="J493" s="14"/>
      <c r="K493" s="3"/>
    </row>
    <row r="494" spans="1:11">
      <c r="A494" s="1">
        <v>112299</v>
      </c>
      <c r="B494" s="14">
        <v>42</v>
      </c>
      <c r="C494" s="14">
        <v>20</v>
      </c>
      <c r="D494" s="2">
        <v>43.170999999999999</v>
      </c>
      <c r="E494" s="3">
        <v>4.4000000000000004</v>
      </c>
      <c r="F494" s="9">
        <v>-28.21</v>
      </c>
      <c r="I494" s="14"/>
      <c r="J494" s="14"/>
      <c r="K494" s="3"/>
    </row>
    <row r="495" spans="1:11">
      <c r="A495" s="1">
        <v>112299</v>
      </c>
      <c r="B495" s="14">
        <v>42</v>
      </c>
      <c r="C495" s="14">
        <v>21</v>
      </c>
      <c r="D495" s="2">
        <v>43.215000000000003</v>
      </c>
      <c r="E495" s="3">
        <v>5.5</v>
      </c>
      <c r="F495" s="9">
        <v>-27.38</v>
      </c>
      <c r="I495" s="14"/>
      <c r="J495" s="14"/>
      <c r="K495" s="3"/>
    </row>
    <row r="496" spans="1:11">
      <c r="A496" s="1">
        <v>112299</v>
      </c>
      <c r="B496" s="14">
        <v>43</v>
      </c>
      <c r="C496" s="14">
        <v>1</v>
      </c>
      <c r="D496" s="2">
        <v>43.27</v>
      </c>
      <c r="E496" s="3">
        <v>5.5</v>
      </c>
      <c r="F496" s="9">
        <v>-24.43</v>
      </c>
      <c r="I496" s="14"/>
      <c r="J496" s="14"/>
      <c r="K496" s="3"/>
    </row>
    <row r="497" spans="1:11">
      <c r="A497" s="1">
        <v>112299</v>
      </c>
      <c r="B497" s="14">
        <v>43</v>
      </c>
      <c r="C497" s="14">
        <v>2</v>
      </c>
      <c r="D497" s="2">
        <v>43.325000000000003</v>
      </c>
      <c r="E497" s="3">
        <v>4.4000000000000004</v>
      </c>
      <c r="F497" s="9">
        <v>-26.81</v>
      </c>
      <c r="I497" s="14"/>
      <c r="J497" s="14"/>
      <c r="K497" s="3"/>
    </row>
    <row r="498" spans="1:11">
      <c r="A498" s="1">
        <v>112299</v>
      </c>
      <c r="B498" s="14">
        <v>43</v>
      </c>
      <c r="C498" s="14">
        <v>3</v>
      </c>
      <c r="D498" s="2">
        <v>43.369</v>
      </c>
      <c r="E498" s="3">
        <v>4.4000000000000004</v>
      </c>
      <c r="F498" s="9">
        <v>-27.66</v>
      </c>
      <c r="I498" s="14"/>
      <c r="J498" s="14"/>
      <c r="K498" s="3"/>
    </row>
    <row r="499" spans="1:11">
      <c r="A499" s="1">
        <v>112299</v>
      </c>
      <c r="B499" s="14">
        <v>43</v>
      </c>
      <c r="C499" s="14">
        <v>4</v>
      </c>
      <c r="D499" s="2">
        <v>43.412999999999997</v>
      </c>
      <c r="E499" s="3">
        <v>4.4000000000000004</v>
      </c>
      <c r="F499" s="9">
        <v>-28.52</v>
      </c>
      <c r="I499" s="14"/>
      <c r="J499" s="14"/>
      <c r="K499" s="3"/>
    </row>
    <row r="500" spans="1:11">
      <c r="A500" s="1">
        <v>112299</v>
      </c>
      <c r="B500" s="14">
        <v>43</v>
      </c>
      <c r="C500" s="14">
        <v>5</v>
      </c>
      <c r="D500" s="2">
        <v>43.457000000000001</v>
      </c>
      <c r="E500" s="3">
        <v>4.4000000000000004</v>
      </c>
      <c r="F500" s="9">
        <v>-29.1</v>
      </c>
      <c r="I500" s="14"/>
      <c r="J500" s="14"/>
      <c r="K500" s="3"/>
    </row>
    <row r="501" spans="1:11">
      <c r="A501" s="1">
        <v>112299</v>
      </c>
      <c r="B501" s="14">
        <v>43</v>
      </c>
      <c r="C501" s="14">
        <v>6</v>
      </c>
      <c r="D501" s="2">
        <v>43.500999999999998</v>
      </c>
      <c r="E501" s="3">
        <v>4.4000000000000004</v>
      </c>
      <c r="F501" s="9">
        <v>-29.25</v>
      </c>
      <c r="I501" s="14"/>
      <c r="J501" s="14"/>
      <c r="K501" s="3"/>
    </row>
    <row r="502" spans="1:11">
      <c r="A502" s="1">
        <v>112299</v>
      </c>
      <c r="B502" s="14">
        <v>43</v>
      </c>
      <c r="C502" s="14">
        <v>7</v>
      </c>
      <c r="D502" s="2">
        <v>43.545000000000002</v>
      </c>
      <c r="E502" s="3">
        <v>4.4000000000000004</v>
      </c>
      <c r="F502" s="9">
        <v>-29.17</v>
      </c>
      <c r="I502" s="14"/>
      <c r="J502" s="14"/>
      <c r="K502" s="3"/>
    </row>
    <row r="503" spans="1:11">
      <c r="A503" s="1">
        <v>112299</v>
      </c>
      <c r="B503" s="14">
        <v>43</v>
      </c>
      <c r="C503" s="14">
        <v>8</v>
      </c>
      <c r="D503" s="2">
        <v>43.588999999999999</v>
      </c>
      <c r="E503" s="3">
        <v>4.4000000000000004</v>
      </c>
      <c r="F503" s="9">
        <v>-28.97</v>
      </c>
      <c r="I503" s="14"/>
      <c r="J503" s="14"/>
      <c r="K503" s="3"/>
    </row>
    <row r="504" spans="1:11">
      <c r="A504" s="1">
        <v>112299</v>
      </c>
      <c r="B504" s="14">
        <v>43</v>
      </c>
      <c r="C504" s="14">
        <v>9</v>
      </c>
      <c r="D504" s="2">
        <v>43.633000000000003</v>
      </c>
      <c r="E504" s="3">
        <v>4.4000000000000004</v>
      </c>
      <c r="F504" s="9">
        <v>-28.35</v>
      </c>
      <c r="I504" s="14"/>
      <c r="J504" s="14"/>
      <c r="K504" s="3"/>
    </row>
    <row r="505" spans="1:11">
      <c r="A505" s="1">
        <v>112299</v>
      </c>
      <c r="B505" s="14">
        <v>43</v>
      </c>
      <c r="C505" s="14">
        <v>10</v>
      </c>
      <c r="D505" s="2">
        <v>43.677</v>
      </c>
      <c r="E505" s="3">
        <v>4.4000000000000004</v>
      </c>
      <c r="F505" s="9">
        <v>-28.15</v>
      </c>
      <c r="I505" s="14"/>
      <c r="J505" s="14"/>
      <c r="K505" s="3"/>
    </row>
    <row r="506" spans="1:11">
      <c r="A506" s="1">
        <v>112299</v>
      </c>
      <c r="B506" s="14">
        <v>43</v>
      </c>
      <c r="C506" s="14">
        <v>11</v>
      </c>
      <c r="D506" s="2">
        <v>43.720999999999997</v>
      </c>
      <c r="E506" s="3">
        <v>4.4000000000000004</v>
      </c>
      <c r="F506" s="9">
        <v>-27.42</v>
      </c>
      <c r="I506" s="14"/>
      <c r="J506" s="14"/>
      <c r="K506" s="3"/>
    </row>
    <row r="507" spans="1:11">
      <c r="A507" s="1">
        <v>112299</v>
      </c>
      <c r="B507" s="14">
        <v>43</v>
      </c>
      <c r="C507" s="14">
        <v>12</v>
      </c>
      <c r="D507" s="2">
        <v>43.765000000000001</v>
      </c>
      <c r="E507" s="3">
        <v>4.4000000000000004</v>
      </c>
      <c r="F507" s="9">
        <v>-25.68</v>
      </c>
      <c r="I507" s="14"/>
      <c r="J507" s="14"/>
      <c r="K507" s="3"/>
    </row>
    <row r="508" spans="1:11">
      <c r="A508" s="1">
        <v>112299</v>
      </c>
      <c r="B508" s="14">
        <v>43</v>
      </c>
      <c r="C508" s="14">
        <v>13</v>
      </c>
      <c r="D508" s="2">
        <v>43.808999999999997</v>
      </c>
      <c r="E508" s="3">
        <v>4.4000000000000004</v>
      </c>
      <c r="F508" s="9">
        <v>-24.77</v>
      </c>
      <c r="I508" s="14"/>
      <c r="J508" s="14"/>
      <c r="K508" s="3"/>
    </row>
    <row r="509" spans="1:11">
      <c r="A509" s="1">
        <v>112299</v>
      </c>
      <c r="B509" s="14">
        <v>43</v>
      </c>
      <c r="C509" s="14">
        <v>14</v>
      </c>
      <c r="D509" s="2">
        <v>43.853000000000002</v>
      </c>
      <c r="E509" s="3">
        <v>4.4000000000000004</v>
      </c>
      <c r="F509" s="9">
        <v>-22.56</v>
      </c>
      <c r="I509" s="14"/>
      <c r="J509" s="14"/>
      <c r="K509" s="3"/>
    </row>
    <row r="510" spans="1:11">
      <c r="A510" s="1">
        <v>112299</v>
      </c>
      <c r="B510" s="14">
        <v>43</v>
      </c>
      <c r="C510" s="14">
        <v>15</v>
      </c>
      <c r="D510" s="2">
        <v>43.896999999999998</v>
      </c>
      <c r="E510" s="3">
        <v>4.4000000000000004</v>
      </c>
      <c r="F510" s="9">
        <v>-21.85</v>
      </c>
      <c r="I510" s="14"/>
      <c r="J510" s="14"/>
      <c r="K510" s="3"/>
    </row>
    <row r="511" spans="1:11">
      <c r="A511" s="1">
        <v>112299</v>
      </c>
      <c r="B511" s="14">
        <v>43</v>
      </c>
      <c r="C511" s="14">
        <v>16</v>
      </c>
      <c r="D511" s="2">
        <v>43.941000000000003</v>
      </c>
      <c r="E511" s="3">
        <v>4.4000000000000004</v>
      </c>
      <c r="F511" s="9">
        <v>-24.05</v>
      </c>
      <c r="I511" s="14"/>
      <c r="J511" s="14"/>
      <c r="K511" s="3"/>
    </row>
    <row r="512" spans="1:11">
      <c r="A512" s="1">
        <v>112299</v>
      </c>
      <c r="B512" s="14">
        <v>43</v>
      </c>
      <c r="C512" s="14">
        <v>17</v>
      </c>
      <c r="D512" s="2">
        <v>43.984999999999999</v>
      </c>
      <c r="E512" s="3">
        <v>4.4000000000000004</v>
      </c>
      <c r="F512" s="9">
        <v>-25.43</v>
      </c>
      <c r="I512" s="14"/>
      <c r="J512" s="14"/>
      <c r="K512" s="3"/>
    </row>
    <row r="513" spans="1:11">
      <c r="A513" s="1">
        <v>112299</v>
      </c>
      <c r="B513" s="14">
        <v>43</v>
      </c>
      <c r="C513" s="14">
        <v>18</v>
      </c>
      <c r="D513" s="2">
        <v>44.029000000000003</v>
      </c>
      <c r="E513" s="3">
        <v>4.4000000000000004</v>
      </c>
      <c r="F513" s="9">
        <v>-25.49</v>
      </c>
      <c r="I513" s="14"/>
      <c r="J513" s="14"/>
      <c r="K513" s="3"/>
    </row>
    <row r="514" spans="1:11">
      <c r="A514" s="1">
        <v>112299</v>
      </c>
      <c r="B514" s="14">
        <v>43</v>
      </c>
      <c r="C514" s="14">
        <v>19</v>
      </c>
      <c r="D514" s="2">
        <v>44.073</v>
      </c>
      <c r="E514" s="3">
        <v>4.2</v>
      </c>
      <c r="F514" s="9">
        <v>-25.15</v>
      </c>
      <c r="I514" s="14"/>
      <c r="J514" s="14"/>
      <c r="K514" s="3"/>
    </row>
    <row r="515" spans="1:11">
      <c r="A515" s="1">
        <v>112299</v>
      </c>
      <c r="B515" s="14">
        <v>43</v>
      </c>
      <c r="C515" s="14">
        <v>20</v>
      </c>
      <c r="D515" s="2">
        <v>44.115000000000002</v>
      </c>
      <c r="E515" s="3">
        <v>5.5</v>
      </c>
      <c r="F515" s="9">
        <v>-22.16</v>
      </c>
      <c r="I515" s="14"/>
      <c r="J515" s="14"/>
      <c r="K515" s="3"/>
    </row>
    <row r="516" spans="1:11">
      <c r="A516" s="1">
        <v>112399</v>
      </c>
      <c r="B516" s="14">
        <v>44</v>
      </c>
      <c r="C516" s="14">
        <v>1</v>
      </c>
      <c r="D516" s="2">
        <v>44.17</v>
      </c>
      <c r="E516" s="3">
        <v>5.5</v>
      </c>
      <c r="F516" s="9">
        <v>-22.11</v>
      </c>
      <c r="I516" s="14"/>
      <c r="J516" s="14"/>
      <c r="K516" s="3"/>
    </row>
    <row r="517" spans="1:11">
      <c r="A517" s="1">
        <v>112399</v>
      </c>
      <c r="B517" s="14">
        <v>44</v>
      </c>
      <c r="C517" s="14">
        <v>2</v>
      </c>
      <c r="D517" s="2">
        <v>44.225000000000001</v>
      </c>
      <c r="E517" s="3">
        <v>4.4000000000000004</v>
      </c>
      <c r="F517" s="9">
        <v>-21.89</v>
      </c>
      <c r="I517" s="14"/>
      <c r="J517" s="14"/>
      <c r="K517" s="3"/>
    </row>
    <row r="518" spans="1:11">
      <c r="A518" s="1">
        <v>112399</v>
      </c>
      <c r="B518" s="14">
        <v>44</v>
      </c>
      <c r="C518" s="14">
        <v>3</v>
      </c>
      <c r="D518" s="2">
        <v>44.268999999999998</v>
      </c>
      <c r="E518" s="3">
        <v>4.4000000000000004</v>
      </c>
      <c r="F518" s="9">
        <v>-21.63</v>
      </c>
      <c r="I518" s="14"/>
      <c r="J518" s="14"/>
      <c r="K518" s="3"/>
    </row>
    <row r="519" spans="1:11">
      <c r="A519" s="1">
        <v>112399</v>
      </c>
      <c r="B519" s="14">
        <v>44</v>
      </c>
      <c r="C519" s="14">
        <v>4</v>
      </c>
      <c r="D519" s="2">
        <v>44.313000000000002</v>
      </c>
      <c r="E519" s="3">
        <v>4.4000000000000004</v>
      </c>
      <c r="F519" s="9">
        <v>-22.98</v>
      </c>
      <c r="I519" s="14"/>
      <c r="J519" s="14"/>
      <c r="K519" s="3"/>
    </row>
    <row r="520" spans="1:11">
      <c r="A520" s="1">
        <v>112399</v>
      </c>
      <c r="B520" s="14">
        <v>44</v>
      </c>
      <c r="C520" s="14">
        <v>5</v>
      </c>
      <c r="D520" s="2">
        <v>44.356999999999999</v>
      </c>
      <c r="E520" s="3">
        <v>4.4000000000000004</v>
      </c>
      <c r="F520" s="9">
        <v>-24.47</v>
      </c>
      <c r="I520" s="14"/>
      <c r="J520" s="14"/>
      <c r="K520" s="3"/>
    </row>
    <row r="521" spans="1:11">
      <c r="A521" s="1">
        <v>112399</v>
      </c>
      <c r="B521" s="14">
        <v>44</v>
      </c>
      <c r="C521" s="14">
        <v>6</v>
      </c>
      <c r="D521" s="2">
        <v>44.401000000000003</v>
      </c>
      <c r="E521" s="3">
        <v>4.4000000000000004</v>
      </c>
      <c r="F521" s="9">
        <v>-24.78</v>
      </c>
      <c r="I521" s="14"/>
      <c r="J521" s="14"/>
      <c r="K521" s="3"/>
    </row>
    <row r="522" spans="1:11">
      <c r="A522" s="1">
        <v>112399</v>
      </c>
      <c r="B522" s="14">
        <v>44</v>
      </c>
      <c r="C522" s="14">
        <v>7</v>
      </c>
      <c r="D522" s="2">
        <v>44.445</v>
      </c>
      <c r="E522" s="3">
        <v>4.4000000000000004</v>
      </c>
      <c r="F522" s="9">
        <v>-25.26</v>
      </c>
      <c r="I522" s="14"/>
      <c r="J522" s="14"/>
      <c r="K522" s="3"/>
    </row>
    <row r="523" spans="1:11">
      <c r="A523" s="1">
        <v>112399</v>
      </c>
      <c r="B523" s="14">
        <v>44</v>
      </c>
      <c r="C523" s="14">
        <v>8</v>
      </c>
      <c r="D523" s="2">
        <v>44.488999999999997</v>
      </c>
      <c r="E523" s="3">
        <v>4.4000000000000004</v>
      </c>
      <c r="F523" s="9">
        <v>-27.2</v>
      </c>
      <c r="I523" s="14"/>
      <c r="J523" s="14"/>
      <c r="K523" s="3"/>
    </row>
    <row r="524" spans="1:11">
      <c r="A524" s="1">
        <v>112399</v>
      </c>
      <c r="B524" s="14">
        <v>44</v>
      </c>
      <c r="C524" s="14">
        <v>9</v>
      </c>
      <c r="D524" s="2">
        <v>44.533000000000001</v>
      </c>
      <c r="E524" s="3">
        <v>4.4000000000000004</v>
      </c>
      <c r="F524" s="9">
        <v>-27.93</v>
      </c>
      <c r="I524" s="14"/>
      <c r="J524" s="14"/>
      <c r="K524" s="3"/>
    </row>
    <row r="525" spans="1:11">
      <c r="A525" s="1">
        <v>112399</v>
      </c>
      <c r="B525" s="14">
        <v>44</v>
      </c>
      <c r="C525" s="14">
        <v>10</v>
      </c>
      <c r="D525" s="2">
        <v>44.576999999999998</v>
      </c>
      <c r="E525" s="3">
        <v>4.4000000000000004</v>
      </c>
      <c r="F525" s="9">
        <v>-26.55</v>
      </c>
      <c r="I525" s="14"/>
      <c r="J525" s="14"/>
      <c r="K525" s="3"/>
    </row>
    <row r="526" spans="1:11">
      <c r="A526" s="1">
        <v>112399</v>
      </c>
      <c r="B526" s="14">
        <v>44</v>
      </c>
      <c r="C526" s="14">
        <v>11</v>
      </c>
      <c r="D526" s="2">
        <v>44.621000000000002</v>
      </c>
      <c r="E526" s="3">
        <v>4.4000000000000004</v>
      </c>
      <c r="F526" s="9">
        <v>-26.55</v>
      </c>
      <c r="I526" s="14"/>
      <c r="J526" s="14"/>
      <c r="K526" s="3"/>
    </row>
    <row r="527" spans="1:11">
      <c r="A527" s="1">
        <v>112399</v>
      </c>
      <c r="B527" s="14">
        <v>44</v>
      </c>
      <c r="C527" s="14">
        <v>12</v>
      </c>
      <c r="D527" s="2">
        <v>44.664999999999999</v>
      </c>
      <c r="E527" s="3">
        <v>4.4000000000000004</v>
      </c>
      <c r="F527" s="9">
        <v>-26.77</v>
      </c>
      <c r="I527" s="14"/>
      <c r="J527" s="14"/>
      <c r="K527" s="3"/>
    </row>
    <row r="528" spans="1:11">
      <c r="A528" s="1">
        <v>112399</v>
      </c>
      <c r="B528" s="14">
        <v>44</v>
      </c>
      <c r="C528" s="14">
        <v>13</v>
      </c>
      <c r="D528" s="2">
        <v>44.709000000000003</v>
      </c>
      <c r="E528" s="3">
        <v>4.4000000000000004</v>
      </c>
      <c r="F528" s="9">
        <v>-25.92</v>
      </c>
      <c r="I528" s="14"/>
      <c r="J528" s="14"/>
      <c r="K528" s="3"/>
    </row>
    <row r="529" spans="1:11">
      <c r="A529" s="1">
        <v>112399</v>
      </c>
      <c r="B529" s="14">
        <v>44</v>
      </c>
      <c r="C529" s="14">
        <v>14</v>
      </c>
      <c r="D529" s="2">
        <v>44.753</v>
      </c>
      <c r="E529" s="3">
        <v>4.4000000000000004</v>
      </c>
      <c r="F529" s="9">
        <v>-25.69</v>
      </c>
      <c r="I529" s="14"/>
      <c r="J529" s="14"/>
      <c r="K529" s="3"/>
    </row>
    <row r="530" spans="1:11">
      <c r="A530" s="1">
        <v>112399</v>
      </c>
      <c r="B530" s="14">
        <v>44</v>
      </c>
      <c r="C530" s="14">
        <v>15</v>
      </c>
      <c r="D530" s="2">
        <v>44.796999999999997</v>
      </c>
      <c r="E530" s="3">
        <v>4.4000000000000004</v>
      </c>
      <c r="F530" s="9">
        <v>-24.47</v>
      </c>
      <c r="I530" s="14"/>
      <c r="J530" s="14"/>
      <c r="K530" s="3"/>
    </row>
    <row r="531" spans="1:11">
      <c r="A531" s="1">
        <v>112399</v>
      </c>
      <c r="B531" s="14">
        <v>44</v>
      </c>
      <c r="C531" s="14">
        <v>16</v>
      </c>
      <c r="D531" s="2">
        <v>44.841000000000001</v>
      </c>
      <c r="E531" s="3">
        <v>4.4000000000000004</v>
      </c>
      <c r="F531" s="9">
        <v>-23.79</v>
      </c>
      <c r="I531" s="14"/>
      <c r="J531" s="14"/>
      <c r="K531" s="3"/>
    </row>
    <row r="532" spans="1:11">
      <c r="A532" s="1">
        <v>112399</v>
      </c>
      <c r="B532" s="14">
        <v>44</v>
      </c>
      <c r="C532" s="14">
        <v>17</v>
      </c>
      <c r="D532" s="2">
        <v>44.884999999999998</v>
      </c>
      <c r="E532" s="3">
        <v>4.4000000000000004</v>
      </c>
      <c r="F532" s="9">
        <v>-25.14</v>
      </c>
      <c r="I532" s="14"/>
      <c r="J532" s="14"/>
      <c r="K532" s="3"/>
    </row>
    <row r="533" spans="1:11">
      <c r="A533" s="1">
        <v>112399</v>
      </c>
      <c r="B533" s="14">
        <v>44</v>
      </c>
      <c r="C533" s="14">
        <v>18</v>
      </c>
      <c r="D533" s="2">
        <v>44.929000000000002</v>
      </c>
      <c r="E533" s="3">
        <v>4.4000000000000004</v>
      </c>
      <c r="F533" s="9">
        <v>-25.64</v>
      </c>
      <c r="I533" s="14"/>
      <c r="J533" s="14"/>
      <c r="K533" s="3"/>
    </row>
    <row r="534" spans="1:11">
      <c r="A534" s="1">
        <v>112399</v>
      </c>
      <c r="B534" s="14">
        <v>44</v>
      </c>
      <c r="C534" s="14">
        <v>19</v>
      </c>
      <c r="D534" s="2">
        <v>44.972999999999999</v>
      </c>
      <c r="E534" s="3">
        <v>4.2</v>
      </c>
      <c r="F534" s="9">
        <v>-26.01</v>
      </c>
      <c r="I534" s="14"/>
      <c r="J534" s="14"/>
      <c r="K534" s="3"/>
    </row>
    <row r="535" spans="1:11">
      <c r="A535" s="1">
        <v>112399</v>
      </c>
      <c r="B535" s="14">
        <v>44</v>
      </c>
      <c r="C535" s="14">
        <v>20</v>
      </c>
      <c r="D535" s="2">
        <v>45.015000000000001</v>
      </c>
      <c r="E535" s="3">
        <v>4.2</v>
      </c>
      <c r="F535" s="9">
        <v>-26.35</v>
      </c>
      <c r="I535" s="14"/>
      <c r="J535" s="14"/>
      <c r="K535" s="3"/>
    </row>
    <row r="536" spans="1:11">
      <c r="A536" s="1">
        <v>112399</v>
      </c>
      <c r="B536" s="14">
        <v>44</v>
      </c>
      <c r="C536" s="14">
        <v>21</v>
      </c>
      <c r="D536" s="2">
        <v>45.057000000000002</v>
      </c>
      <c r="E536" s="3">
        <v>4.0999999999999996</v>
      </c>
      <c r="F536" s="9">
        <v>-26.34</v>
      </c>
      <c r="I536" s="14"/>
      <c r="J536" s="14"/>
      <c r="K536" s="3"/>
    </row>
    <row r="537" spans="1:11">
      <c r="A537" s="1">
        <v>112399</v>
      </c>
      <c r="B537" s="14">
        <v>44</v>
      </c>
      <c r="C537" s="14">
        <v>22</v>
      </c>
      <c r="D537" s="2">
        <v>45.097999999999999</v>
      </c>
      <c r="E537" s="3">
        <v>5.2</v>
      </c>
      <c r="F537" s="9">
        <v>-24.37</v>
      </c>
      <c r="I537" s="14"/>
      <c r="J537" s="14"/>
      <c r="K537" s="3"/>
    </row>
    <row r="538" spans="1:11">
      <c r="A538" s="1">
        <v>112399</v>
      </c>
      <c r="B538" s="14">
        <v>45</v>
      </c>
      <c r="C538" s="14">
        <v>1</v>
      </c>
      <c r="D538" s="2">
        <v>45.15</v>
      </c>
      <c r="E538" s="3">
        <v>5.5</v>
      </c>
      <c r="F538" s="9">
        <v>-23.83</v>
      </c>
      <c r="I538" s="14"/>
      <c r="J538" s="14"/>
      <c r="K538" s="3"/>
    </row>
    <row r="539" spans="1:11">
      <c r="A539" s="1">
        <v>112399</v>
      </c>
      <c r="B539" s="14">
        <v>45</v>
      </c>
      <c r="C539" s="14">
        <v>2</v>
      </c>
      <c r="D539" s="2">
        <v>45.204999999999998</v>
      </c>
      <c r="E539" s="3">
        <v>4.5999999999999996</v>
      </c>
      <c r="F539" s="9">
        <v>-25.29</v>
      </c>
      <c r="I539" s="14"/>
      <c r="J539" s="14"/>
      <c r="K539" s="3"/>
    </row>
    <row r="540" spans="1:11">
      <c r="A540" s="1">
        <v>112399</v>
      </c>
      <c r="B540" s="14">
        <v>45</v>
      </c>
      <c r="C540" s="14">
        <v>3</v>
      </c>
      <c r="D540" s="2">
        <v>45.250999999999998</v>
      </c>
      <c r="E540" s="3">
        <v>4.5999999999999996</v>
      </c>
      <c r="F540" s="9">
        <v>-26.01</v>
      </c>
      <c r="I540" s="14"/>
      <c r="J540" s="14"/>
      <c r="K540" s="3"/>
    </row>
    <row r="541" spans="1:11">
      <c r="A541" s="1">
        <v>112399</v>
      </c>
      <c r="B541" s="14">
        <v>45</v>
      </c>
      <c r="C541" s="14">
        <v>4</v>
      </c>
      <c r="D541" s="2">
        <v>45.296999999999997</v>
      </c>
      <c r="E541" s="3">
        <v>4.5999999999999996</v>
      </c>
      <c r="F541" s="9">
        <v>-26.27</v>
      </c>
      <c r="I541" s="14"/>
      <c r="J541" s="14"/>
      <c r="K541" s="3"/>
    </row>
    <row r="542" spans="1:11">
      <c r="A542" s="1">
        <v>112399</v>
      </c>
      <c r="B542" s="14">
        <v>45</v>
      </c>
      <c r="C542" s="14">
        <v>5</v>
      </c>
      <c r="D542" s="2">
        <v>45.343000000000004</v>
      </c>
      <c r="E542" s="3">
        <v>4.5999999999999996</v>
      </c>
      <c r="F542" s="9">
        <v>-26.32</v>
      </c>
      <c r="I542" s="14"/>
      <c r="J542" s="14"/>
      <c r="K542" s="3"/>
    </row>
    <row r="543" spans="1:11">
      <c r="A543" s="1">
        <v>112399</v>
      </c>
      <c r="B543" s="14">
        <v>45</v>
      </c>
      <c r="C543" s="14">
        <v>6</v>
      </c>
      <c r="D543" s="2">
        <v>45.389000000000003</v>
      </c>
      <c r="E543" s="3">
        <v>4.5999999999999996</v>
      </c>
      <c r="F543" s="9">
        <v>-25.91</v>
      </c>
      <c r="I543" s="14"/>
      <c r="J543" s="14"/>
      <c r="K543" s="3"/>
    </row>
    <row r="544" spans="1:11">
      <c r="A544" s="1">
        <v>112399</v>
      </c>
      <c r="B544" s="14">
        <v>45</v>
      </c>
      <c r="C544" s="14">
        <v>7</v>
      </c>
      <c r="D544" s="2">
        <v>45.435000000000002</v>
      </c>
      <c r="E544" s="3">
        <v>4.5</v>
      </c>
      <c r="F544" s="9">
        <v>-25.07</v>
      </c>
      <c r="I544" s="14"/>
      <c r="J544" s="14"/>
      <c r="K544" s="3"/>
    </row>
    <row r="545" spans="1:11">
      <c r="A545" s="1">
        <v>112399</v>
      </c>
      <c r="B545" s="14">
        <v>45</v>
      </c>
      <c r="C545" s="14">
        <v>8</v>
      </c>
      <c r="D545" s="2">
        <v>45.48</v>
      </c>
      <c r="E545" s="3">
        <v>4.5</v>
      </c>
      <c r="F545" s="9">
        <v>-25.05</v>
      </c>
      <c r="I545" s="14"/>
      <c r="J545" s="14"/>
      <c r="K545" s="3"/>
    </row>
    <row r="546" spans="1:11">
      <c r="A546" s="1">
        <v>112399</v>
      </c>
      <c r="B546" s="14">
        <v>45</v>
      </c>
      <c r="C546" s="14">
        <v>9</v>
      </c>
      <c r="D546" s="2">
        <v>45.524999999999999</v>
      </c>
      <c r="E546" s="3">
        <v>4.5</v>
      </c>
      <c r="F546" s="9">
        <v>-24.5</v>
      </c>
      <c r="I546" s="14"/>
      <c r="J546" s="14"/>
      <c r="K546" s="3"/>
    </row>
    <row r="547" spans="1:11">
      <c r="A547" s="1">
        <v>112399</v>
      </c>
      <c r="B547" s="14">
        <v>45</v>
      </c>
      <c r="C547" s="14">
        <v>10</v>
      </c>
      <c r="D547" s="2">
        <v>45.57</v>
      </c>
      <c r="E547" s="3">
        <v>4.5</v>
      </c>
      <c r="F547" s="9">
        <v>-24.15</v>
      </c>
      <c r="I547" s="14"/>
      <c r="J547" s="14"/>
      <c r="K547" s="3"/>
    </row>
    <row r="548" spans="1:11">
      <c r="A548" s="1">
        <v>112399</v>
      </c>
      <c r="B548" s="14">
        <v>45</v>
      </c>
      <c r="C548" s="14">
        <v>11</v>
      </c>
      <c r="D548" s="2">
        <v>45.615000000000002</v>
      </c>
      <c r="E548" s="3">
        <v>4.5</v>
      </c>
      <c r="F548" s="9">
        <v>-23.94</v>
      </c>
      <c r="I548" s="14"/>
      <c r="J548" s="14"/>
      <c r="K548" s="3"/>
    </row>
    <row r="549" spans="1:11">
      <c r="A549" s="1">
        <v>112399</v>
      </c>
      <c r="B549" s="14">
        <v>45</v>
      </c>
      <c r="C549" s="14">
        <v>12</v>
      </c>
      <c r="D549" s="2">
        <v>45.66</v>
      </c>
      <c r="E549" s="3">
        <v>4.5</v>
      </c>
      <c r="F549" s="9">
        <v>-23.66</v>
      </c>
      <c r="I549" s="14"/>
      <c r="J549" s="14"/>
      <c r="K549" s="3"/>
    </row>
    <row r="550" spans="1:11">
      <c r="A550" s="1">
        <v>112399</v>
      </c>
      <c r="B550" s="14">
        <v>45</v>
      </c>
      <c r="C550" s="14">
        <v>13</v>
      </c>
      <c r="D550" s="2">
        <v>45.704999999999998</v>
      </c>
      <c r="E550" s="3">
        <v>4.5</v>
      </c>
      <c r="F550" s="9">
        <v>-23.86</v>
      </c>
      <c r="I550" s="14"/>
      <c r="J550" s="14"/>
      <c r="K550" s="3"/>
    </row>
    <row r="551" spans="1:11">
      <c r="A551" s="1">
        <v>112399</v>
      </c>
      <c r="B551" s="14">
        <v>45</v>
      </c>
      <c r="C551" s="14">
        <v>14</v>
      </c>
      <c r="D551" s="2">
        <v>45.75</v>
      </c>
      <c r="E551" s="3">
        <v>4.5</v>
      </c>
      <c r="F551" s="9">
        <v>-23.98</v>
      </c>
      <c r="I551" s="14"/>
      <c r="J551" s="14"/>
      <c r="K551" s="3"/>
    </row>
    <row r="552" spans="1:11">
      <c r="A552" s="1">
        <v>112399</v>
      </c>
      <c r="B552" s="14">
        <v>45</v>
      </c>
      <c r="C552" s="14">
        <v>15</v>
      </c>
      <c r="D552" s="2">
        <v>45.795000000000002</v>
      </c>
      <c r="E552" s="3">
        <v>4.5</v>
      </c>
      <c r="F552" s="9">
        <v>-23.76</v>
      </c>
      <c r="I552" s="14"/>
      <c r="J552" s="14"/>
      <c r="K552" s="3"/>
    </row>
    <row r="553" spans="1:11">
      <c r="A553" s="1">
        <v>112399</v>
      </c>
      <c r="B553" s="14">
        <v>45</v>
      </c>
      <c r="C553" s="14">
        <v>16</v>
      </c>
      <c r="D553" s="2">
        <v>45.84</v>
      </c>
      <c r="E553" s="3">
        <v>4.5</v>
      </c>
      <c r="F553" s="9">
        <v>-23.56</v>
      </c>
      <c r="I553" s="14"/>
      <c r="J553" s="14"/>
      <c r="K553" s="3"/>
    </row>
    <row r="554" spans="1:11">
      <c r="A554" s="1">
        <v>112399</v>
      </c>
      <c r="B554" s="14">
        <v>45</v>
      </c>
      <c r="C554" s="14">
        <v>17</v>
      </c>
      <c r="D554" s="2">
        <v>45.884999999999998</v>
      </c>
      <c r="E554" s="3">
        <v>4.5</v>
      </c>
      <c r="F554" s="9">
        <v>-24.42</v>
      </c>
      <c r="I554" s="14"/>
      <c r="J554" s="14"/>
      <c r="K554" s="3"/>
    </row>
    <row r="555" spans="1:11">
      <c r="A555" s="1">
        <v>112399</v>
      </c>
      <c r="B555" s="14">
        <v>45</v>
      </c>
      <c r="C555" s="14">
        <v>18</v>
      </c>
      <c r="D555" s="2">
        <v>45.93</v>
      </c>
      <c r="E555" s="3">
        <v>4.5</v>
      </c>
      <c r="F555" s="9">
        <v>-24.04</v>
      </c>
      <c r="I555" s="14"/>
      <c r="J555" s="14"/>
      <c r="K555" s="3"/>
    </row>
    <row r="556" spans="1:11">
      <c r="A556" s="1">
        <v>112399</v>
      </c>
      <c r="B556" s="14">
        <v>45</v>
      </c>
      <c r="C556" s="14">
        <v>19</v>
      </c>
      <c r="D556" s="2">
        <v>45.975000000000001</v>
      </c>
      <c r="E556" s="3">
        <v>4.5</v>
      </c>
      <c r="F556" s="9">
        <v>-25.02</v>
      </c>
      <c r="I556" s="14"/>
      <c r="J556" s="14"/>
      <c r="K556" s="3"/>
    </row>
    <row r="557" spans="1:11">
      <c r="A557" s="1">
        <v>112399</v>
      </c>
      <c r="B557" s="14">
        <v>45</v>
      </c>
      <c r="C557" s="14">
        <v>20</v>
      </c>
      <c r="D557" s="2">
        <v>46.02</v>
      </c>
      <c r="E557" s="3">
        <v>4.5</v>
      </c>
      <c r="F557" s="9">
        <v>-25.13</v>
      </c>
      <c r="I557" s="14"/>
      <c r="J557" s="14"/>
      <c r="K557" s="3"/>
    </row>
    <row r="558" spans="1:11">
      <c r="A558" s="1">
        <v>112399</v>
      </c>
      <c r="B558" s="14">
        <v>45</v>
      </c>
      <c r="C558" s="14">
        <v>21</v>
      </c>
      <c r="D558" s="2">
        <v>46.064999999999998</v>
      </c>
      <c r="E558" s="3">
        <v>4.5</v>
      </c>
      <c r="F558" s="9">
        <v>-25.27</v>
      </c>
      <c r="I558" s="14"/>
      <c r="J558" s="14"/>
      <c r="K558" s="3"/>
    </row>
    <row r="559" spans="1:11">
      <c r="A559" s="1">
        <v>112399</v>
      </c>
      <c r="B559" s="14">
        <v>45</v>
      </c>
      <c r="C559" s="14">
        <v>22</v>
      </c>
      <c r="D559" s="2">
        <v>46.11</v>
      </c>
      <c r="E559" s="3">
        <v>4.5</v>
      </c>
      <c r="F559" s="9">
        <v>-26.2</v>
      </c>
      <c r="I559" s="14"/>
      <c r="J559" s="14"/>
      <c r="K559" s="3"/>
    </row>
    <row r="560" spans="1:11">
      <c r="A560" s="1">
        <v>112399</v>
      </c>
      <c r="B560" s="14">
        <v>45</v>
      </c>
      <c r="C560" s="14">
        <v>23</v>
      </c>
      <c r="D560" s="2">
        <v>46.155000000000001</v>
      </c>
      <c r="E560" s="3">
        <v>5.5</v>
      </c>
      <c r="F560" s="9">
        <v>-27.25</v>
      </c>
      <c r="I560" s="14"/>
      <c r="J560" s="14"/>
      <c r="K560" s="3"/>
    </row>
    <row r="561" spans="1:11">
      <c r="A561" s="1">
        <v>112499</v>
      </c>
      <c r="B561" s="14">
        <v>46</v>
      </c>
      <c r="C561" s="14">
        <v>1</v>
      </c>
      <c r="D561" s="2">
        <v>46.21</v>
      </c>
      <c r="E561" s="3">
        <v>5.3</v>
      </c>
      <c r="F561" s="9">
        <v>-25.85</v>
      </c>
      <c r="I561" s="14"/>
      <c r="J561" s="14"/>
      <c r="K561" s="3"/>
    </row>
    <row r="562" spans="1:11">
      <c r="A562" s="1">
        <v>112499</v>
      </c>
      <c r="B562" s="14">
        <v>46</v>
      </c>
      <c r="C562" s="14">
        <v>2</v>
      </c>
      <c r="D562" s="2">
        <v>46.262999999999998</v>
      </c>
      <c r="E562" s="3">
        <v>4.4000000000000004</v>
      </c>
      <c r="F562" s="9">
        <v>-27.66</v>
      </c>
      <c r="I562" s="14"/>
      <c r="J562" s="14"/>
      <c r="K562" s="3"/>
    </row>
    <row r="563" spans="1:11">
      <c r="A563" s="1">
        <v>112499</v>
      </c>
      <c r="B563" s="14">
        <v>46</v>
      </c>
      <c r="C563" s="14">
        <v>3</v>
      </c>
      <c r="D563" s="2">
        <v>46.307000000000002</v>
      </c>
      <c r="E563" s="3">
        <v>4.4000000000000004</v>
      </c>
      <c r="F563" s="9">
        <v>-27.94</v>
      </c>
      <c r="I563" s="14"/>
      <c r="J563" s="14"/>
      <c r="K563" s="3"/>
    </row>
    <row r="564" spans="1:11">
      <c r="A564" s="1">
        <v>112499</v>
      </c>
      <c r="B564" s="14">
        <v>46</v>
      </c>
      <c r="C564" s="14">
        <v>4</v>
      </c>
      <c r="D564" s="2">
        <v>46.350999999999999</v>
      </c>
      <c r="E564" s="3">
        <v>4.4000000000000004</v>
      </c>
      <c r="F564" s="9">
        <v>-27.88</v>
      </c>
      <c r="I564" s="14"/>
      <c r="J564" s="14"/>
      <c r="K564" s="3"/>
    </row>
    <row r="565" spans="1:11">
      <c r="A565" s="1">
        <v>112499</v>
      </c>
      <c r="B565" s="14">
        <v>46</v>
      </c>
      <c r="C565" s="14">
        <v>5</v>
      </c>
      <c r="D565" s="2">
        <v>46.395000000000003</v>
      </c>
      <c r="E565" s="3">
        <v>4.4000000000000004</v>
      </c>
      <c r="F565" s="9">
        <v>-27.89</v>
      </c>
      <c r="I565" s="14"/>
      <c r="J565" s="14"/>
      <c r="K565" s="3"/>
    </row>
    <row r="566" spans="1:11">
      <c r="A566" s="1">
        <v>112499</v>
      </c>
      <c r="B566" s="14">
        <v>46</v>
      </c>
      <c r="C566" s="14">
        <v>6</v>
      </c>
      <c r="D566" s="2">
        <v>46.439</v>
      </c>
      <c r="E566" s="3">
        <v>4.4000000000000004</v>
      </c>
      <c r="F566" s="9">
        <v>-27.55</v>
      </c>
      <c r="I566" s="14"/>
      <c r="J566" s="14"/>
      <c r="K566" s="3"/>
    </row>
    <row r="567" spans="1:11">
      <c r="A567" s="1">
        <v>112499</v>
      </c>
      <c r="B567" s="14">
        <v>46</v>
      </c>
      <c r="C567" s="14">
        <v>7</v>
      </c>
      <c r="D567" s="2">
        <v>46.482999999999997</v>
      </c>
      <c r="E567" s="3">
        <v>4.4000000000000004</v>
      </c>
      <c r="F567" s="9">
        <v>-26.89</v>
      </c>
      <c r="I567" s="14"/>
      <c r="J567" s="14"/>
      <c r="K567" s="3"/>
    </row>
    <row r="568" spans="1:11">
      <c r="A568" s="1">
        <v>112499</v>
      </c>
      <c r="B568" s="14">
        <v>46</v>
      </c>
      <c r="C568" s="14">
        <v>8</v>
      </c>
      <c r="D568" s="2">
        <v>46.527000000000001</v>
      </c>
      <c r="E568" s="3">
        <v>4.4000000000000004</v>
      </c>
      <c r="F568" s="9">
        <v>-26.57</v>
      </c>
      <c r="I568" s="14"/>
      <c r="J568" s="14"/>
      <c r="K568" s="3"/>
    </row>
    <row r="569" spans="1:11">
      <c r="A569" s="1">
        <v>112499</v>
      </c>
      <c r="B569" s="14">
        <v>46</v>
      </c>
      <c r="C569" s="14">
        <v>9</v>
      </c>
      <c r="D569" s="2">
        <v>46.570999999999998</v>
      </c>
      <c r="E569" s="3">
        <v>4.4000000000000004</v>
      </c>
      <c r="F569" s="9">
        <v>-25.95</v>
      </c>
      <c r="I569" s="14"/>
      <c r="J569" s="14"/>
      <c r="K569" s="3"/>
    </row>
    <row r="570" spans="1:11">
      <c r="A570" s="1">
        <v>112499</v>
      </c>
      <c r="B570" s="14">
        <v>46</v>
      </c>
      <c r="C570" s="14">
        <v>10</v>
      </c>
      <c r="D570" s="2">
        <v>46.615000000000002</v>
      </c>
      <c r="E570" s="3">
        <v>4.4000000000000004</v>
      </c>
      <c r="F570" s="9">
        <v>-25.37</v>
      </c>
      <c r="I570" s="14"/>
      <c r="J570" s="14"/>
      <c r="K570" s="3"/>
    </row>
    <row r="571" spans="1:11">
      <c r="A571" s="1">
        <v>112499</v>
      </c>
      <c r="B571" s="14">
        <v>46</v>
      </c>
      <c r="C571" s="14">
        <v>11</v>
      </c>
      <c r="D571" s="2">
        <v>46.658999999999999</v>
      </c>
      <c r="E571" s="3">
        <v>4.4000000000000004</v>
      </c>
      <c r="F571" s="9">
        <v>-25.18</v>
      </c>
      <c r="I571" s="14"/>
      <c r="J571" s="14"/>
      <c r="K571" s="3"/>
    </row>
    <row r="572" spans="1:11">
      <c r="A572" s="1">
        <v>112499</v>
      </c>
      <c r="B572" s="14">
        <v>46</v>
      </c>
      <c r="C572" s="14">
        <v>12</v>
      </c>
      <c r="D572" s="2">
        <v>46.703000000000003</v>
      </c>
      <c r="E572" s="3">
        <v>4.4000000000000004</v>
      </c>
      <c r="F572" s="9">
        <v>-25.45</v>
      </c>
      <c r="I572" s="14"/>
      <c r="J572" s="14"/>
      <c r="K572" s="3"/>
    </row>
    <row r="573" spans="1:11">
      <c r="A573" s="1">
        <v>112499</v>
      </c>
      <c r="B573" s="14">
        <v>46</v>
      </c>
      <c r="C573" s="14">
        <v>13</v>
      </c>
      <c r="D573" s="2">
        <v>46.747</v>
      </c>
      <c r="E573" s="3">
        <v>4.4000000000000004</v>
      </c>
      <c r="F573" s="9">
        <v>-25.42</v>
      </c>
      <c r="I573" s="14"/>
      <c r="J573" s="14"/>
      <c r="K573" s="3"/>
    </row>
    <row r="574" spans="1:11">
      <c r="A574" s="1">
        <v>112499</v>
      </c>
      <c r="B574" s="14">
        <v>46</v>
      </c>
      <c r="C574" s="14">
        <v>14</v>
      </c>
      <c r="D574" s="2">
        <v>46.790999999999997</v>
      </c>
      <c r="E574" s="3">
        <v>5.2</v>
      </c>
      <c r="F574" s="9">
        <v>-27.01</v>
      </c>
      <c r="I574" s="14"/>
      <c r="J574" s="14"/>
      <c r="K574" s="3"/>
    </row>
    <row r="575" spans="1:11">
      <c r="A575" s="1">
        <v>112499</v>
      </c>
      <c r="B575" s="14">
        <v>46</v>
      </c>
      <c r="C575" s="14">
        <v>15</v>
      </c>
      <c r="D575" s="2">
        <v>46.843000000000004</v>
      </c>
      <c r="E575" s="3">
        <v>5.4</v>
      </c>
      <c r="F575" s="9">
        <v>-26.53</v>
      </c>
      <c r="I575" s="14"/>
      <c r="J575" s="14"/>
      <c r="K575" s="3"/>
    </row>
    <row r="576" spans="1:11">
      <c r="A576" s="1">
        <v>112499</v>
      </c>
      <c r="B576" s="14">
        <v>46</v>
      </c>
      <c r="C576" s="14">
        <v>16</v>
      </c>
      <c r="D576" s="2">
        <v>46.896999999999998</v>
      </c>
      <c r="E576" s="3">
        <v>5.4</v>
      </c>
      <c r="F576" s="9">
        <v>-25.72</v>
      </c>
      <c r="I576" s="14"/>
      <c r="J576" s="14"/>
      <c r="K576" s="3"/>
    </row>
    <row r="577" spans="1:11">
      <c r="A577" s="1">
        <v>112499</v>
      </c>
      <c r="B577" s="14">
        <v>46</v>
      </c>
      <c r="C577" s="14">
        <v>17</v>
      </c>
      <c r="D577" s="2">
        <v>46.951000000000001</v>
      </c>
      <c r="E577" s="3">
        <v>4.4000000000000004</v>
      </c>
      <c r="F577" s="9">
        <v>-23.15</v>
      </c>
      <c r="I577" s="14"/>
      <c r="J577" s="14"/>
      <c r="K577" s="3"/>
    </row>
    <row r="578" spans="1:11">
      <c r="A578" s="1">
        <v>112499</v>
      </c>
      <c r="B578" s="14">
        <v>46</v>
      </c>
      <c r="C578" s="14">
        <v>18</v>
      </c>
      <c r="D578" s="2">
        <v>46.994999999999997</v>
      </c>
      <c r="E578" s="3">
        <v>4.4000000000000004</v>
      </c>
      <c r="F578" s="9">
        <v>-22.85</v>
      </c>
      <c r="I578" s="14"/>
      <c r="J578" s="14"/>
      <c r="K578" s="3"/>
    </row>
    <row r="579" spans="1:11">
      <c r="A579" s="1">
        <v>112499</v>
      </c>
      <c r="B579" s="14">
        <v>46</v>
      </c>
      <c r="C579" s="14">
        <v>19</v>
      </c>
      <c r="D579" s="2">
        <v>47.039000000000001</v>
      </c>
      <c r="E579" s="3">
        <v>4.4000000000000004</v>
      </c>
      <c r="F579" s="9">
        <v>-22.57</v>
      </c>
      <c r="I579" s="14"/>
      <c r="J579" s="14"/>
      <c r="K579" s="3"/>
    </row>
    <row r="580" spans="1:11">
      <c r="A580" s="1">
        <v>112499</v>
      </c>
      <c r="B580" s="14">
        <v>46</v>
      </c>
      <c r="C580" s="14">
        <v>20</v>
      </c>
      <c r="D580" s="2">
        <v>47.082999999999998</v>
      </c>
      <c r="E580" s="3">
        <v>4.4000000000000004</v>
      </c>
      <c r="F580" s="9">
        <v>-23.64</v>
      </c>
      <c r="I580" s="14"/>
      <c r="J580" s="14"/>
      <c r="K580" s="3"/>
    </row>
    <row r="581" spans="1:11">
      <c r="A581" s="1">
        <v>112499</v>
      </c>
      <c r="B581" s="14">
        <v>46</v>
      </c>
      <c r="C581" s="14">
        <v>21</v>
      </c>
      <c r="D581" s="2">
        <v>47.127000000000002</v>
      </c>
      <c r="E581" s="3">
        <v>5.3</v>
      </c>
      <c r="F581" s="9">
        <v>-24.85</v>
      </c>
      <c r="I581" s="14"/>
      <c r="J581" s="14"/>
      <c r="K581" s="3"/>
    </row>
    <row r="582" spans="1:11">
      <c r="A582" s="1">
        <v>112499</v>
      </c>
      <c r="B582" s="14">
        <v>47</v>
      </c>
      <c r="C582" s="14">
        <v>1</v>
      </c>
      <c r="D582" s="2">
        <v>47.18</v>
      </c>
      <c r="E582" s="3">
        <v>5.5</v>
      </c>
      <c r="F582" s="9">
        <v>-25.6</v>
      </c>
      <c r="I582" s="14"/>
      <c r="J582" s="14"/>
      <c r="K582" s="3"/>
    </row>
    <row r="583" spans="1:11">
      <c r="A583" s="1">
        <v>112499</v>
      </c>
      <c r="B583" s="14">
        <v>47</v>
      </c>
      <c r="C583" s="14">
        <v>2</v>
      </c>
      <c r="D583" s="2">
        <v>47.234999999999999</v>
      </c>
      <c r="E583" s="3">
        <v>4.5</v>
      </c>
      <c r="F583" s="9">
        <v>-25.78</v>
      </c>
      <c r="I583" s="14"/>
      <c r="J583" s="14"/>
      <c r="K583" s="3"/>
    </row>
    <row r="584" spans="1:11">
      <c r="A584" s="1">
        <v>112499</v>
      </c>
      <c r="B584" s="14">
        <v>47</v>
      </c>
      <c r="C584" s="14">
        <v>3</v>
      </c>
      <c r="D584" s="2">
        <v>47.28</v>
      </c>
      <c r="E584" s="3">
        <v>4.5</v>
      </c>
      <c r="F584" s="9">
        <v>-25.81</v>
      </c>
      <c r="I584" s="14"/>
      <c r="J584" s="14"/>
      <c r="K584" s="3"/>
    </row>
    <row r="585" spans="1:11">
      <c r="A585" s="1">
        <v>112499</v>
      </c>
      <c r="B585" s="14">
        <v>47</v>
      </c>
      <c r="C585" s="14">
        <v>4</v>
      </c>
      <c r="D585" s="2">
        <v>47.325000000000003</v>
      </c>
      <c r="E585" s="3">
        <v>4.5</v>
      </c>
      <c r="F585" s="9">
        <v>-25.82</v>
      </c>
      <c r="I585" s="14"/>
      <c r="J585" s="14"/>
      <c r="K585" s="3"/>
    </row>
    <row r="586" spans="1:11">
      <c r="A586" s="1">
        <v>112499</v>
      </c>
      <c r="B586" s="14">
        <v>47</v>
      </c>
      <c r="C586" s="14">
        <v>5</v>
      </c>
      <c r="D586" s="2">
        <v>47.37</v>
      </c>
      <c r="E586" s="3">
        <v>4.5</v>
      </c>
      <c r="F586" s="9">
        <v>-26.03</v>
      </c>
      <c r="I586" s="14"/>
      <c r="J586" s="14"/>
      <c r="K586" s="3"/>
    </row>
    <row r="587" spans="1:11">
      <c r="A587" s="1">
        <v>112499</v>
      </c>
      <c r="B587" s="14">
        <v>47</v>
      </c>
      <c r="C587" s="14">
        <v>6</v>
      </c>
      <c r="D587" s="2">
        <v>47.414999999999999</v>
      </c>
      <c r="E587" s="3">
        <v>4.5</v>
      </c>
      <c r="F587" s="9">
        <v>-26.43</v>
      </c>
      <c r="I587" s="14"/>
      <c r="J587" s="14"/>
      <c r="K587" s="3"/>
    </row>
    <row r="588" spans="1:11">
      <c r="A588" s="1">
        <v>112499</v>
      </c>
      <c r="B588" s="14">
        <v>47</v>
      </c>
      <c r="C588" s="14">
        <v>7</v>
      </c>
      <c r="D588" s="2">
        <v>47.46</v>
      </c>
      <c r="E588" s="3">
        <v>4.5</v>
      </c>
      <c r="F588" s="9">
        <v>-26.52</v>
      </c>
      <c r="I588" s="14"/>
      <c r="J588" s="14"/>
      <c r="K588" s="3"/>
    </row>
    <row r="589" spans="1:11">
      <c r="A589" s="1">
        <v>112499</v>
      </c>
      <c r="B589" s="14">
        <v>47</v>
      </c>
      <c r="C589" s="14">
        <v>8</v>
      </c>
      <c r="D589" s="2">
        <v>47.505000000000003</v>
      </c>
      <c r="E589" s="3">
        <v>4.5</v>
      </c>
      <c r="F589" s="9">
        <v>-27.34</v>
      </c>
      <c r="I589" s="14"/>
      <c r="J589" s="14"/>
      <c r="K589" s="3"/>
    </row>
    <row r="590" spans="1:11">
      <c r="A590" s="1">
        <v>112499</v>
      </c>
      <c r="B590" s="14">
        <v>47</v>
      </c>
      <c r="C590" s="14">
        <v>9</v>
      </c>
      <c r="D590" s="2">
        <v>47.55</v>
      </c>
      <c r="E590" s="3">
        <v>4.5</v>
      </c>
      <c r="F590" s="9">
        <v>-29.21</v>
      </c>
      <c r="I590" s="14"/>
      <c r="J590" s="14"/>
      <c r="K590" s="3"/>
    </row>
    <row r="591" spans="1:11">
      <c r="A591" s="1">
        <v>112499</v>
      </c>
      <c r="B591" s="14">
        <v>47</v>
      </c>
      <c r="C591" s="14">
        <v>10</v>
      </c>
      <c r="D591" s="2">
        <v>47.594999999999999</v>
      </c>
      <c r="E591" s="3">
        <v>4.5</v>
      </c>
      <c r="F591" s="9">
        <v>-27.89</v>
      </c>
      <c r="I591" s="14"/>
      <c r="J591" s="14"/>
      <c r="K591" s="3"/>
    </row>
    <row r="592" spans="1:11">
      <c r="A592" s="1">
        <v>112499</v>
      </c>
      <c r="B592" s="14">
        <v>47</v>
      </c>
      <c r="C592" s="14">
        <v>11</v>
      </c>
      <c r="D592" s="2">
        <v>47.64</v>
      </c>
      <c r="E592" s="3">
        <v>4.5</v>
      </c>
      <c r="F592" s="9">
        <v>-26.7</v>
      </c>
      <c r="I592" s="14"/>
      <c r="J592" s="14"/>
      <c r="K592" s="3"/>
    </row>
    <row r="593" spans="1:11">
      <c r="A593" s="1">
        <v>112499</v>
      </c>
      <c r="B593" s="14">
        <v>47</v>
      </c>
      <c r="C593" s="14">
        <v>12</v>
      </c>
      <c r="D593" s="2">
        <v>47.685000000000002</v>
      </c>
      <c r="E593" s="3">
        <v>4.5</v>
      </c>
      <c r="F593" s="9">
        <v>-26.4</v>
      </c>
      <c r="I593" s="14"/>
      <c r="J593" s="14"/>
      <c r="K593" s="3"/>
    </row>
    <row r="594" spans="1:11">
      <c r="A594" s="1">
        <v>112499</v>
      </c>
      <c r="B594" s="14">
        <v>47</v>
      </c>
      <c r="C594" s="14">
        <v>13</v>
      </c>
      <c r="D594" s="2">
        <v>47.73</v>
      </c>
      <c r="E594" s="3">
        <v>4.5</v>
      </c>
      <c r="F594" s="9">
        <v>-25.65</v>
      </c>
      <c r="I594" s="14"/>
      <c r="J594" s="14"/>
      <c r="K594" s="3"/>
    </row>
    <row r="595" spans="1:11">
      <c r="A595" s="1">
        <v>112499</v>
      </c>
      <c r="B595" s="14">
        <v>47</v>
      </c>
      <c r="C595" s="14">
        <v>14</v>
      </c>
      <c r="D595" s="2">
        <v>47.774999999999999</v>
      </c>
      <c r="E595" s="3">
        <v>4.5</v>
      </c>
      <c r="F595" s="9">
        <v>-25.41</v>
      </c>
      <c r="I595" s="14"/>
      <c r="J595" s="14"/>
      <c r="K595" s="3"/>
    </row>
    <row r="596" spans="1:11">
      <c r="A596" s="1">
        <v>112499</v>
      </c>
      <c r="B596" s="14">
        <v>47</v>
      </c>
      <c r="C596" s="14">
        <v>15</v>
      </c>
      <c r="D596" s="2">
        <v>47.82</v>
      </c>
      <c r="E596" s="3">
        <v>4.5</v>
      </c>
      <c r="F596" s="9">
        <v>-27.31</v>
      </c>
      <c r="I596" s="14"/>
      <c r="J596" s="14"/>
      <c r="K596" s="3"/>
    </row>
    <row r="597" spans="1:11">
      <c r="A597" s="1">
        <v>112499</v>
      </c>
      <c r="B597" s="14">
        <v>47</v>
      </c>
      <c r="C597" s="14">
        <v>16</v>
      </c>
      <c r="D597" s="2">
        <v>47.865000000000002</v>
      </c>
      <c r="E597" s="3">
        <v>4.5</v>
      </c>
      <c r="F597" s="9">
        <v>-28.84</v>
      </c>
      <c r="I597" s="14"/>
      <c r="J597" s="14"/>
      <c r="K597" s="3"/>
    </row>
    <row r="598" spans="1:11">
      <c r="A598" s="1">
        <v>112499</v>
      </c>
      <c r="B598" s="14">
        <v>47</v>
      </c>
      <c r="C598" s="14">
        <v>17</v>
      </c>
      <c r="D598" s="2">
        <v>47.91</v>
      </c>
      <c r="E598" s="3">
        <v>4.5</v>
      </c>
      <c r="F598" s="9">
        <v>-27.73</v>
      </c>
      <c r="I598" s="14"/>
      <c r="J598" s="14"/>
      <c r="K598" s="3"/>
    </row>
    <row r="599" spans="1:11">
      <c r="A599" s="1">
        <v>112499</v>
      </c>
      <c r="B599" s="14">
        <v>47</v>
      </c>
      <c r="C599" s="14">
        <v>18</v>
      </c>
      <c r="D599" s="2">
        <v>47.954999999999998</v>
      </c>
      <c r="E599" s="3">
        <v>4.5</v>
      </c>
      <c r="F599" s="9">
        <v>-26.65</v>
      </c>
      <c r="I599" s="14"/>
      <c r="J599" s="14"/>
      <c r="K599" s="3"/>
    </row>
    <row r="600" spans="1:11">
      <c r="A600" s="1">
        <v>112499</v>
      </c>
      <c r="B600" s="14">
        <v>47</v>
      </c>
      <c r="C600" s="14">
        <v>19</v>
      </c>
      <c r="D600" s="2">
        <v>48</v>
      </c>
      <c r="E600" s="3">
        <v>4.5</v>
      </c>
      <c r="F600" s="9">
        <v>-25.1</v>
      </c>
      <c r="I600" s="14"/>
      <c r="J600" s="14"/>
      <c r="K600" s="3"/>
    </row>
    <row r="601" spans="1:11">
      <c r="A601" s="1">
        <v>112499</v>
      </c>
      <c r="B601" s="14">
        <v>47</v>
      </c>
      <c r="C601" s="14">
        <v>20</v>
      </c>
      <c r="D601" s="2">
        <v>48.045000000000002</v>
      </c>
      <c r="E601" s="3">
        <v>4</v>
      </c>
      <c r="F601" s="9">
        <v>-24.89</v>
      </c>
      <c r="I601" s="14"/>
      <c r="J601" s="14"/>
      <c r="K601" s="3"/>
    </row>
    <row r="602" spans="1:11">
      <c r="A602" s="1">
        <v>112499</v>
      </c>
      <c r="B602" s="14">
        <v>47</v>
      </c>
      <c r="C602" s="14">
        <v>21</v>
      </c>
      <c r="D602" s="2">
        <v>48.085000000000001</v>
      </c>
      <c r="E602" s="3">
        <v>5.5</v>
      </c>
      <c r="F602" s="9">
        <v>-23.93</v>
      </c>
      <c r="I602" s="14"/>
      <c r="J602" s="14"/>
      <c r="K602" s="3"/>
    </row>
    <row r="603" spans="1:11">
      <c r="A603" s="1">
        <v>112999</v>
      </c>
      <c r="B603" s="14">
        <v>48</v>
      </c>
      <c r="C603" s="14">
        <v>1</v>
      </c>
      <c r="D603" s="2">
        <v>48.14</v>
      </c>
      <c r="E603" s="3">
        <v>5.5</v>
      </c>
      <c r="F603" s="9">
        <v>-24.09</v>
      </c>
      <c r="I603" s="14"/>
      <c r="J603" s="14"/>
      <c r="K603" s="3"/>
    </row>
    <row r="604" spans="1:11">
      <c r="A604" s="1">
        <v>112999</v>
      </c>
      <c r="B604" s="14">
        <v>48</v>
      </c>
      <c r="C604" s="14">
        <v>2</v>
      </c>
      <c r="D604" s="2">
        <v>48.195</v>
      </c>
      <c r="E604" s="3">
        <v>4.7</v>
      </c>
      <c r="F604" s="9">
        <v>-26.64</v>
      </c>
      <c r="I604" s="14"/>
      <c r="J604" s="14"/>
      <c r="K604" s="3"/>
    </row>
    <row r="605" spans="1:11">
      <c r="A605" s="1">
        <v>112999</v>
      </c>
      <c r="B605" s="14">
        <v>48</v>
      </c>
      <c r="C605" s="14">
        <v>3</v>
      </c>
      <c r="D605" s="2">
        <v>48.241999999999997</v>
      </c>
      <c r="E605" s="3">
        <v>4.7</v>
      </c>
      <c r="F605" s="9">
        <v>-32.65</v>
      </c>
      <c r="I605" s="14"/>
      <c r="J605" s="14"/>
      <c r="K605" s="3"/>
    </row>
    <row r="606" spans="1:11">
      <c r="A606" s="1">
        <v>112999</v>
      </c>
      <c r="B606" s="14">
        <v>48</v>
      </c>
      <c r="C606" s="14">
        <v>4</v>
      </c>
      <c r="D606" s="2">
        <v>48.289000000000001</v>
      </c>
      <c r="E606" s="3">
        <v>4.7</v>
      </c>
      <c r="F606" s="9">
        <v>-32.659999999999997</v>
      </c>
      <c r="I606" s="14"/>
      <c r="J606" s="14"/>
      <c r="K606" s="3"/>
    </row>
    <row r="607" spans="1:11">
      <c r="A607" s="1">
        <v>112999</v>
      </c>
      <c r="B607" s="14">
        <v>48</v>
      </c>
      <c r="C607" s="14">
        <v>5</v>
      </c>
      <c r="D607" s="2">
        <v>48.335999999999999</v>
      </c>
      <c r="E607" s="3">
        <v>4.7</v>
      </c>
      <c r="F607" s="9">
        <v>-28.76</v>
      </c>
      <c r="I607" s="14"/>
      <c r="J607" s="14"/>
      <c r="K607" s="3"/>
    </row>
    <row r="608" spans="1:11">
      <c r="A608" s="1">
        <v>112999</v>
      </c>
      <c r="B608" s="14">
        <v>48</v>
      </c>
      <c r="C608" s="14">
        <v>6</v>
      </c>
      <c r="D608" s="2">
        <v>48.383000000000003</v>
      </c>
      <c r="E608" s="3">
        <v>4.7</v>
      </c>
      <c r="F608" s="9">
        <v>-26.78</v>
      </c>
      <c r="I608" s="14"/>
      <c r="J608" s="14"/>
      <c r="K608" s="3"/>
    </row>
    <row r="609" spans="1:11">
      <c r="A609" s="1">
        <v>112999</v>
      </c>
      <c r="B609" s="14">
        <v>48</v>
      </c>
      <c r="C609" s="14">
        <v>7</v>
      </c>
      <c r="D609" s="2">
        <v>48.43</v>
      </c>
      <c r="E609" s="3">
        <v>4.7</v>
      </c>
      <c r="F609" s="9">
        <v>-25.33</v>
      </c>
      <c r="I609" s="14"/>
      <c r="J609" s="14"/>
      <c r="K609" s="3"/>
    </row>
    <row r="610" spans="1:11">
      <c r="A610" s="1">
        <v>112999</v>
      </c>
      <c r="B610" s="14">
        <v>48</v>
      </c>
      <c r="C610" s="14">
        <v>8</v>
      </c>
      <c r="D610" s="2">
        <v>48.476999999999997</v>
      </c>
      <c r="E610" s="3">
        <v>4.7</v>
      </c>
      <c r="F610" s="9">
        <v>-25.07</v>
      </c>
      <c r="I610" s="14"/>
      <c r="J610" s="14"/>
      <c r="K610" s="3"/>
    </row>
    <row r="611" spans="1:11">
      <c r="A611" s="1">
        <v>112999</v>
      </c>
      <c r="B611" s="14">
        <v>48</v>
      </c>
      <c r="C611" s="14">
        <v>9</v>
      </c>
      <c r="D611" s="2">
        <v>48.524000000000001</v>
      </c>
      <c r="E611" s="3">
        <v>4.7</v>
      </c>
      <c r="F611" s="9">
        <v>-24.62</v>
      </c>
      <c r="I611" s="14"/>
      <c r="J611" s="14"/>
      <c r="K611" s="3"/>
    </row>
    <row r="612" spans="1:11">
      <c r="A612" s="1">
        <v>112999</v>
      </c>
      <c r="B612" s="14">
        <v>48</v>
      </c>
      <c r="C612" s="14">
        <v>10</v>
      </c>
      <c r="D612" s="2">
        <v>48.570999999999998</v>
      </c>
      <c r="E612" s="3">
        <v>4.7</v>
      </c>
      <c r="F612" s="9">
        <v>-24.09</v>
      </c>
      <c r="I612" s="14"/>
      <c r="J612" s="14"/>
      <c r="K612" s="3"/>
    </row>
    <row r="613" spans="1:11">
      <c r="A613" s="1">
        <v>112999</v>
      </c>
      <c r="B613" s="14">
        <v>48</v>
      </c>
      <c r="C613" s="14">
        <v>11</v>
      </c>
      <c r="D613" s="2">
        <v>48.618000000000002</v>
      </c>
      <c r="E613" s="3">
        <v>4.7</v>
      </c>
      <c r="F613" s="9">
        <v>-25.31</v>
      </c>
      <c r="I613" s="14"/>
      <c r="J613" s="14"/>
      <c r="K613" s="3"/>
    </row>
    <row r="614" spans="1:11">
      <c r="A614" s="1">
        <v>112999</v>
      </c>
      <c r="B614" s="14">
        <v>48</v>
      </c>
      <c r="C614" s="14">
        <v>12</v>
      </c>
      <c r="D614" s="2">
        <v>48.664999999999999</v>
      </c>
      <c r="E614" s="3">
        <v>4.5999999999999996</v>
      </c>
      <c r="F614" s="9">
        <v>-26.36</v>
      </c>
      <c r="I614" s="14"/>
      <c r="J614" s="14"/>
      <c r="K614" s="3"/>
    </row>
    <row r="615" spans="1:11">
      <c r="A615" s="1">
        <v>112999</v>
      </c>
      <c r="B615" s="14">
        <v>48</v>
      </c>
      <c r="C615" s="14">
        <v>13</v>
      </c>
      <c r="D615" s="2">
        <v>48.710999999999999</v>
      </c>
      <c r="E615" s="3">
        <v>4.5999999999999996</v>
      </c>
      <c r="F615" s="9">
        <v>-26.79</v>
      </c>
      <c r="I615" s="14"/>
      <c r="J615" s="14"/>
      <c r="K615" s="3"/>
    </row>
    <row r="616" spans="1:11">
      <c r="A616" s="1">
        <v>112999</v>
      </c>
      <c r="B616" s="14">
        <v>48</v>
      </c>
      <c r="C616" s="14">
        <v>14</v>
      </c>
      <c r="D616" s="2">
        <v>48.756999999999998</v>
      </c>
      <c r="E616" s="3">
        <v>4.5999999999999996</v>
      </c>
      <c r="F616" s="9">
        <v>-27.15</v>
      </c>
      <c r="I616" s="14"/>
      <c r="J616" s="14"/>
      <c r="K616" s="3"/>
    </row>
    <row r="617" spans="1:11">
      <c r="A617" s="1">
        <v>112999</v>
      </c>
      <c r="B617" s="14">
        <v>48</v>
      </c>
      <c r="C617" s="14">
        <v>15</v>
      </c>
      <c r="D617" s="2">
        <v>48.802999999999997</v>
      </c>
      <c r="E617" s="3">
        <v>4.5999999999999996</v>
      </c>
      <c r="F617" s="9">
        <v>-29.14</v>
      </c>
      <c r="I617" s="14"/>
      <c r="J617" s="14"/>
      <c r="K617" s="3"/>
    </row>
    <row r="618" spans="1:11">
      <c r="A618" s="1">
        <v>112999</v>
      </c>
      <c r="B618" s="14">
        <v>48</v>
      </c>
      <c r="C618" s="14">
        <v>16</v>
      </c>
      <c r="D618" s="2">
        <v>48.848999999999997</v>
      </c>
      <c r="E618" s="3">
        <v>5.5</v>
      </c>
      <c r="F618" s="9">
        <v>-29.04</v>
      </c>
      <c r="I618" s="14"/>
      <c r="J618" s="14"/>
      <c r="K618" s="3"/>
    </row>
    <row r="619" spans="1:11">
      <c r="A619" s="1">
        <v>112999</v>
      </c>
      <c r="B619" s="14">
        <v>48</v>
      </c>
      <c r="C619" s="14">
        <v>17</v>
      </c>
      <c r="D619" s="2">
        <v>48.904000000000003</v>
      </c>
      <c r="E619" s="3">
        <v>4.5999999999999996</v>
      </c>
      <c r="F619" s="9">
        <v>-26.75</v>
      </c>
      <c r="I619" s="14"/>
      <c r="J619" s="14"/>
      <c r="K619" s="3"/>
    </row>
    <row r="620" spans="1:11">
      <c r="A620" s="1">
        <v>112999</v>
      </c>
      <c r="B620" s="14">
        <v>48</v>
      </c>
      <c r="C620" s="14">
        <v>18</v>
      </c>
      <c r="D620" s="2">
        <v>48.95</v>
      </c>
      <c r="E620" s="3">
        <v>4.5</v>
      </c>
      <c r="F620" s="9">
        <v>-26.17</v>
      </c>
      <c r="I620" s="14"/>
      <c r="J620" s="14"/>
      <c r="K620" s="3"/>
    </row>
    <row r="621" spans="1:11">
      <c r="A621" s="1">
        <v>112999</v>
      </c>
      <c r="B621" s="14">
        <v>48</v>
      </c>
      <c r="C621" s="14">
        <v>19</v>
      </c>
      <c r="D621" s="2">
        <v>48.994999999999997</v>
      </c>
      <c r="E621" s="3">
        <v>4.5</v>
      </c>
      <c r="F621" s="9">
        <v>-25.69</v>
      </c>
      <c r="I621" s="14"/>
      <c r="J621" s="14"/>
      <c r="K621" s="3"/>
    </row>
    <row r="622" spans="1:11">
      <c r="A622" s="1">
        <v>112999</v>
      </c>
      <c r="B622" s="14">
        <v>48</v>
      </c>
      <c r="C622" s="14">
        <v>20</v>
      </c>
      <c r="D622" s="2">
        <v>49.04</v>
      </c>
      <c r="E622" s="3">
        <v>4.5</v>
      </c>
      <c r="F622" s="9">
        <v>-24.82</v>
      </c>
      <c r="I622" s="14"/>
      <c r="J622" s="14"/>
      <c r="K622" s="3"/>
    </row>
    <row r="623" spans="1:11">
      <c r="A623" s="1">
        <v>112999</v>
      </c>
      <c r="B623" s="14">
        <v>48</v>
      </c>
      <c r="C623" s="14">
        <v>21</v>
      </c>
      <c r="D623" s="2">
        <v>49.085000000000001</v>
      </c>
      <c r="E623" s="3">
        <v>4.5</v>
      </c>
      <c r="F623" s="9">
        <v>-23.37</v>
      </c>
      <c r="I623" s="14"/>
      <c r="J623" s="14"/>
      <c r="K623" s="3"/>
    </row>
    <row r="624" spans="1:11">
      <c r="A624" s="1">
        <v>113099</v>
      </c>
      <c r="B624" s="14">
        <v>49</v>
      </c>
      <c r="C624" s="14">
        <v>1</v>
      </c>
      <c r="D624" s="2">
        <v>49.13</v>
      </c>
      <c r="E624" s="3">
        <v>5.5</v>
      </c>
      <c r="F624" s="9">
        <v>-29.29</v>
      </c>
      <c r="I624" s="14"/>
      <c r="J624" s="14"/>
      <c r="K624" s="3"/>
    </row>
    <row r="625" spans="1:11">
      <c r="A625" s="1">
        <v>113099</v>
      </c>
      <c r="B625" s="14">
        <v>49</v>
      </c>
      <c r="C625" s="14">
        <v>2</v>
      </c>
      <c r="D625" s="2">
        <v>49.185000000000002</v>
      </c>
      <c r="E625" s="3">
        <v>4.5</v>
      </c>
      <c r="F625" s="9">
        <v>-29.41</v>
      </c>
      <c r="I625" s="14"/>
      <c r="J625" s="14"/>
      <c r="K625" s="3"/>
    </row>
    <row r="626" spans="1:11">
      <c r="A626" s="1">
        <v>113099</v>
      </c>
      <c r="B626" s="14">
        <v>49</v>
      </c>
      <c r="C626" s="14">
        <v>3</v>
      </c>
      <c r="D626" s="2">
        <v>49.23</v>
      </c>
      <c r="E626" s="3">
        <v>4.5</v>
      </c>
      <c r="F626" s="9">
        <v>-28.67</v>
      </c>
      <c r="I626" s="14"/>
      <c r="J626" s="14"/>
      <c r="K626" s="3"/>
    </row>
    <row r="627" spans="1:11">
      <c r="A627" s="1">
        <v>113099</v>
      </c>
      <c r="B627" s="14">
        <v>49</v>
      </c>
      <c r="C627" s="14">
        <v>4</v>
      </c>
      <c r="D627" s="2">
        <v>49.274999999999999</v>
      </c>
      <c r="E627" s="3">
        <v>4.5</v>
      </c>
      <c r="F627" s="9">
        <v>-25.63</v>
      </c>
      <c r="I627" s="14"/>
      <c r="J627" s="14"/>
      <c r="K627" s="3"/>
    </row>
    <row r="628" spans="1:11">
      <c r="A628" s="1">
        <v>113099</v>
      </c>
      <c r="B628" s="14">
        <v>49</v>
      </c>
      <c r="C628" s="14">
        <v>5</v>
      </c>
      <c r="D628" s="2">
        <v>49.32</v>
      </c>
      <c r="E628" s="3">
        <v>4.5</v>
      </c>
      <c r="F628" s="9">
        <v>-25.13</v>
      </c>
      <c r="I628" s="14"/>
      <c r="J628" s="14"/>
      <c r="K628" s="3"/>
    </row>
    <row r="629" spans="1:11">
      <c r="A629" s="1">
        <v>113099</v>
      </c>
      <c r="B629" s="14">
        <v>49</v>
      </c>
      <c r="C629" s="14">
        <v>6</v>
      </c>
      <c r="D629" s="2">
        <v>49.365000000000002</v>
      </c>
      <c r="E629" s="3">
        <v>4.5</v>
      </c>
      <c r="F629" s="9">
        <v>-24.99</v>
      </c>
      <c r="I629" s="14"/>
      <c r="J629" s="14"/>
      <c r="K629" s="3"/>
    </row>
    <row r="630" spans="1:11">
      <c r="A630" s="1">
        <v>113099</v>
      </c>
      <c r="B630" s="14">
        <v>49</v>
      </c>
      <c r="C630" s="14">
        <v>7</v>
      </c>
      <c r="D630" s="2">
        <v>49.41</v>
      </c>
      <c r="E630" s="3">
        <v>4.5</v>
      </c>
      <c r="F630" s="9">
        <v>-24.66</v>
      </c>
      <c r="I630" s="14"/>
      <c r="J630" s="14"/>
      <c r="K630" s="3"/>
    </row>
    <row r="631" spans="1:11">
      <c r="A631" s="1">
        <v>113099</v>
      </c>
      <c r="B631" s="14">
        <v>49</v>
      </c>
      <c r="C631" s="14">
        <v>8</v>
      </c>
      <c r="D631" s="2">
        <v>49.454999999999998</v>
      </c>
      <c r="E631" s="3">
        <v>4.5</v>
      </c>
      <c r="F631" s="9">
        <v>-24.83</v>
      </c>
      <c r="I631" s="14"/>
      <c r="J631" s="14"/>
      <c r="K631" s="3"/>
    </row>
    <row r="632" spans="1:11">
      <c r="A632" s="1">
        <v>113099</v>
      </c>
      <c r="B632" s="14">
        <v>49</v>
      </c>
      <c r="C632" s="14">
        <v>9</v>
      </c>
      <c r="D632" s="2">
        <v>49.5</v>
      </c>
      <c r="E632" s="3">
        <v>4.5</v>
      </c>
      <c r="F632" s="9">
        <v>-25.45</v>
      </c>
      <c r="I632" s="14"/>
      <c r="J632" s="14"/>
      <c r="K632" s="3"/>
    </row>
    <row r="633" spans="1:11">
      <c r="A633" s="1">
        <v>113099</v>
      </c>
      <c r="B633" s="14">
        <v>49</v>
      </c>
      <c r="C633" s="14">
        <v>10</v>
      </c>
      <c r="D633" s="2">
        <v>49.545000000000002</v>
      </c>
      <c r="E633" s="3">
        <v>4.5</v>
      </c>
      <c r="F633" s="9">
        <v>-25.28</v>
      </c>
      <c r="I633" s="14"/>
      <c r="J633" s="14"/>
      <c r="K633" s="3"/>
    </row>
    <row r="634" spans="1:11">
      <c r="A634" s="1">
        <v>113099</v>
      </c>
      <c r="B634" s="14">
        <v>49</v>
      </c>
      <c r="C634" s="14">
        <v>11</v>
      </c>
      <c r="D634" s="2">
        <v>49.59</v>
      </c>
      <c r="E634" s="3">
        <v>4.5</v>
      </c>
      <c r="F634" s="9">
        <v>-25.82</v>
      </c>
      <c r="I634" s="14"/>
      <c r="J634" s="14"/>
      <c r="K634" s="3"/>
    </row>
    <row r="635" spans="1:11">
      <c r="A635" s="1">
        <v>113099</v>
      </c>
      <c r="B635" s="14">
        <v>49</v>
      </c>
      <c r="C635" s="14">
        <v>12</v>
      </c>
      <c r="D635" s="2">
        <v>49.634999999999998</v>
      </c>
      <c r="E635" s="3">
        <v>4.5</v>
      </c>
      <c r="F635" s="9">
        <v>-25.04</v>
      </c>
      <c r="I635" s="14"/>
      <c r="J635" s="14"/>
      <c r="K635" s="3"/>
    </row>
    <row r="636" spans="1:11">
      <c r="A636" s="1">
        <v>113099</v>
      </c>
      <c r="B636" s="14">
        <v>49</v>
      </c>
      <c r="C636" s="14">
        <v>13</v>
      </c>
      <c r="D636" s="2">
        <v>49.68</v>
      </c>
      <c r="E636" s="3">
        <v>4.5</v>
      </c>
      <c r="F636" s="9">
        <v>-25.84</v>
      </c>
      <c r="I636" s="14"/>
      <c r="J636" s="14"/>
      <c r="K636" s="3"/>
    </row>
    <row r="637" spans="1:11">
      <c r="A637" s="1">
        <v>113099</v>
      </c>
      <c r="B637" s="14">
        <v>49</v>
      </c>
      <c r="C637" s="14">
        <v>14</v>
      </c>
      <c r="D637" s="2">
        <v>49.725000000000001</v>
      </c>
      <c r="E637" s="3">
        <v>4.5</v>
      </c>
      <c r="F637" s="9">
        <v>-25.84</v>
      </c>
      <c r="I637" s="14"/>
      <c r="J637" s="14"/>
      <c r="K637" s="3"/>
    </row>
    <row r="638" spans="1:11">
      <c r="A638" s="1">
        <v>113099</v>
      </c>
      <c r="B638" s="14">
        <v>49</v>
      </c>
      <c r="C638" s="14">
        <v>15</v>
      </c>
      <c r="D638" s="2">
        <v>49.77</v>
      </c>
      <c r="E638" s="3">
        <v>5</v>
      </c>
      <c r="F638" s="9">
        <v>-24.99</v>
      </c>
      <c r="I638" s="14"/>
      <c r="J638" s="14"/>
      <c r="K638" s="3"/>
    </row>
    <row r="639" spans="1:11">
      <c r="A639" s="1">
        <v>113099</v>
      </c>
      <c r="B639" s="14">
        <v>49</v>
      </c>
      <c r="C639" s="14">
        <v>16</v>
      </c>
      <c r="D639" s="2">
        <v>49.82</v>
      </c>
      <c r="E639" s="3">
        <v>5.5</v>
      </c>
      <c r="F639" s="9">
        <v>-24.24</v>
      </c>
      <c r="I639" s="14"/>
      <c r="J639" s="14"/>
      <c r="K639" s="3"/>
    </row>
    <row r="640" spans="1:11">
      <c r="A640" s="1">
        <v>113099</v>
      </c>
      <c r="B640" s="14">
        <v>49</v>
      </c>
      <c r="C640" s="14">
        <v>17</v>
      </c>
      <c r="D640" s="2">
        <v>49.875</v>
      </c>
      <c r="E640" s="3">
        <v>6</v>
      </c>
      <c r="F640" s="9">
        <v>-25.32</v>
      </c>
      <c r="I640" s="14"/>
      <c r="J640" s="14"/>
      <c r="K640" s="3"/>
    </row>
    <row r="641" spans="1:11">
      <c r="A641" s="1">
        <v>113099</v>
      </c>
      <c r="B641" s="14">
        <v>49</v>
      </c>
      <c r="C641" s="14">
        <v>18</v>
      </c>
      <c r="D641" s="2">
        <v>49.935000000000002</v>
      </c>
      <c r="E641" s="3">
        <v>5.5</v>
      </c>
      <c r="F641" s="9">
        <v>-26.32</v>
      </c>
      <c r="I641" s="14"/>
      <c r="J641" s="14"/>
      <c r="K641" s="3"/>
    </row>
    <row r="642" spans="1:11">
      <c r="A642" s="1">
        <v>113099</v>
      </c>
      <c r="B642" s="14">
        <v>49</v>
      </c>
      <c r="C642" s="14">
        <v>19</v>
      </c>
      <c r="D642" s="2">
        <v>49.99</v>
      </c>
      <c r="E642" s="3">
        <v>6</v>
      </c>
      <c r="F642" s="9">
        <v>-26.79</v>
      </c>
      <c r="I642" s="14"/>
      <c r="J642" s="14"/>
      <c r="K642" s="3"/>
    </row>
    <row r="643" spans="1:11">
      <c r="A643" s="1">
        <v>113099</v>
      </c>
      <c r="B643" s="14">
        <v>49</v>
      </c>
      <c r="C643" s="14">
        <v>20</v>
      </c>
      <c r="D643" s="2">
        <v>50.05</v>
      </c>
      <c r="E643" s="3">
        <v>6</v>
      </c>
      <c r="F643" s="9">
        <v>-27.63</v>
      </c>
      <c r="I643" s="14"/>
      <c r="J643" s="14"/>
      <c r="K643" s="3"/>
    </row>
    <row r="644" spans="1:11">
      <c r="A644" s="1">
        <v>113099</v>
      </c>
      <c r="B644" s="14">
        <v>50</v>
      </c>
      <c r="C644" s="14">
        <v>1</v>
      </c>
      <c r="D644" s="2">
        <v>50.11</v>
      </c>
      <c r="E644" s="3">
        <v>5.5</v>
      </c>
      <c r="F644" s="9">
        <v>-27.47</v>
      </c>
      <c r="I644" s="14"/>
      <c r="J644" s="14"/>
      <c r="K644" s="3"/>
    </row>
    <row r="645" spans="1:11">
      <c r="A645" s="1">
        <v>113099</v>
      </c>
      <c r="B645" s="14">
        <v>50</v>
      </c>
      <c r="C645" s="14">
        <v>2</v>
      </c>
      <c r="D645" s="2">
        <v>50.164999999999999</v>
      </c>
      <c r="E645" s="3">
        <v>4.5</v>
      </c>
      <c r="F645" s="9">
        <v>-27.23</v>
      </c>
      <c r="I645" s="14"/>
      <c r="J645" s="14"/>
      <c r="K645" s="3"/>
    </row>
    <row r="646" spans="1:11">
      <c r="A646" s="1">
        <v>113099</v>
      </c>
      <c r="B646" s="14">
        <v>50</v>
      </c>
      <c r="C646" s="14">
        <v>3</v>
      </c>
      <c r="D646" s="2">
        <v>50.21</v>
      </c>
      <c r="E646" s="3">
        <v>4.5</v>
      </c>
      <c r="F646" s="9">
        <v>-26.57</v>
      </c>
      <c r="I646" s="14"/>
      <c r="J646" s="14"/>
      <c r="K646" s="3"/>
    </row>
    <row r="647" spans="1:11">
      <c r="A647" s="1">
        <v>113099</v>
      </c>
      <c r="B647" s="14">
        <v>50</v>
      </c>
      <c r="C647" s="14">
        <v>4</v>
      </c>
      <c r="D647" s="2">
        <v>50.255000000000003</v>
      </c>
      <c r="E647" s="3">
        <v>4.5</v>
      </c>
      <c r="F647" s="9">
        <v>-24.43</v>
      </c>
      <c r="I647" s="14"/>
      <c r="J647" s="14"/>
      <c r="K647" s="3"/>
    </row>
    <row r="648" spans="1:11">
      <c r="A648" s="1">
        <v>113099</v>
      </c>
      <c r="B648" s="14">
        <v>50</v>
      </c>
      <c r="C648" s="14">
        <v>5</v>
      </c>
      <c r="D648" s="2">
        <v>50.3</v>
      </c>
      <c r="E648" s="3">
        <v>4.5</v>
      </c>
      <c r="F648" s="9">
        <v>-23.73</v>
      </c>
      <c r="I648" s="14"/>
      <c r="J648" s="14"/>
      <c r="K648" s="3"/>
    </row>
    <row r="649" spans="1:11">
      <c r="A649" s="1">
        <v>113099</v>
      </c>
      <c r="B649" s="14">
        <v>50</v>
      </c>
      <c r="C649" s="14">
        <v>6</v>
      </c>
      <c r="D649" s="2">
        <v>50.344999999999999</v>
      </c>
      <c r="E649" s="3">
        <v>4.5</v>
      </c>
      <c r="F649" s="9">
        <v>-24.14</v>
      </c>
      <c r="I649" s="14"/>
      <c r="J649" s="14"/>
      <c r="K649" s="3"/>
    </row>
    <row r="650" spans="1:11">
      <c r="A650" s="1">
        <v>113099</v>
      </c>
      <c r="B650" s="14">
        <v>50</v>
      </c>
      <c r="C650" s="14">
        <v>7</v>
      </c>
      <c r="D650" s="2">
        <v>50.39</v>
      </c>
      <c r="E650" s="3">
        <v>4.5</v>
      </c>
      <c r="F650" s="9">
        <v>-25.48</v>
      </c>
      <c r="I650" s="14"/>
      <c r="J650" s="14"/>
      <c r="K650" s="3"/>
    </row>
    <row r="651" spans="1:11">
      <c r="A651" s="1">
        <v>113099</v>
      </c>
      <c r="B651" s="14">
        <v>50</v>
      </c>
      <c r="C651" s="14">
        <v>8</v>
      </c>
      <c r="D651" s="2">
        <v>50.435000000000002</v>
      </c>
      <c r="E651" s="3">
        <v>4.5</v>
      </c>
      <c r="F651" s="9">
        <v>-27.58</v>
      </c>
      <c r="I651" s="14"/>
      <c r="J651" s="14"/>
      <c r="K651" s="3"/>
    </row>
    <row r="652" spans="1:11">
      <c r="A652" s="1">
        <v>113099</v>
      </c>
      <c r="B652" s="14">
        <v>50</v>
      </c>
      <c r="C652" s="14">
        <v>9</v>
      </c>
      <c r="D652" s="2">
        <v>50.48</v>
      </c>
      <c r="E652" s="3">
        <v>4.5</v>
      </c>
      <c r="F652" s="9">
        <v>-28.2</v>
      </c>
      <c r="I652" s="14"/>
      <c r="J652" s="14"/>
      <c r="K652" s="3"/>
    </row>
    <row r="653" spans="1:11">
      <c r="A653" s="1">
        <v>113099</v>
      </c>
      <c r="B653" s="14">
        <v>50</v>
      </c>
      <c r="C653" s="14">
        <v>10</v>
      </c>
      <c r="D653" s="2">
        <v>50.524999999999999</v>
      </c>
      <c r="E653" s="3">
        <v>4.5</v>
      </c>
      <c r="F653" s="9">
        <v>-28.49</v>
      </c>
      <c r="I653" s="14"/>
      <c r="J653" s="14"/>
      <c r="K653" s="3"/>
    </row>
    <row r="654" spans="1:11">
      <c r="A654" s="1">
        <v>113099</v>
      </c>
      <c r="B654" s="14">
        <v>50</v>
      </c>
      <c r="C654" s="14">
        <v>11</v>
      </c>
      <c r="D654" s="2">
        <v>50.57</v>
      </c>
      <c r="E654" s="3">
        <v>4.5</v>
      </c>
      <c r="F654" s="9">
        <v>-27.9</v>
      </c>
      <c r="I654" s="14"/>
      <c r="J654" s="14"/>
      <c r="K654" s="3"/>
    </row>
    <row r="655" spans="1:11">
      <c r="A655" s="1">
        <v>113099</v>
      </c>
      <c r="B655" s="14">
        <v>50</v>
      </c>
      <c r="C655" s="14">
        <v>12</v>
      </c>
      <c r="D655" s="2">
        <v>50.615000000000002</v>
      </c>
      <c r="E655" s="3">
        <v>4.5</v>
      </c>
      <c r="F655" s="9">
        <v>-28</v>
      </c>
      <c r="I655" s="14"/>
      <c r="J655" s="14"/>
      <c r="K655" s="3"/>
    </row>
    <row r="656" spans="1:11">
      <c r="A656" s="1">
        <v>113099</v>
      </c>
      <c r="B656" s="14">
        <v>50</v>
      </c>
      <c r="C656" s="14">
        <v>13</v>
      </c>
      <c r="D656" s="2">
        <v>50.66</v>
      </c>
      <c r="E656" s="3">
        <v>4.5</v>
      </c>
      <c r="F656" s="9">
        <v>-27.01</v>
      </c>
      <c r="I656" s="14"/>
      <c r="J656" s="14"/>
      <c r="K656" s="3"/>
    </row>
    <row r="657" spans="1:11">
      <c r="A657" s="1">
        <v>113099</v>
      </c>
      <c r="B657" s="14">
        <v>50</v>
      </c>
      <c r="C657" s="14">
        <v>14</v>
      </c>
      <c r="D657" s="2">
        <v>50.704999999999998</v>
      </c>
      <c r="E657" s="3">
        <v>5.5</v>
      </c>
      <c r="F657" s="9">
        <v>-27.01</v>
      </c>
      <c r="I657" s="14"/>
      <c r="J657" s="14"/>
      <c r="K657" s="3"/>
    </row>
    <row r="658" spans="1:11">
      <c r="A658" s="1">
        <v>113099</v>
      </c>
      <c r="B658" s="14">
        <v>50</v>
      </c>
      <c r="C658" s="14">
        <v>15</v>
      </c>
      <c r="D658" s="2">
        <v>50.76</v>
      </c>
      <c r="E658" s="3">
        <v>5.5</v>
      </c>
      <c r="F658" s="9">
        <v>-26.71</v>
      </c>
      <c r="I658" s="14"/>
      <c r="J658" s="14"/>
      <c r="K658" s="3"/>
    </row>
    <row r="659" spans="1:11">
      <c r="A659" s="1">
        <v>113099</v>
      </c>
      <c r="B659" s="14">
        <v>50</v>
      </c>
      <c r="C659" s="14">
        <v>16</v>
      </c>
      <c r="D659" s="2">
        <v>50.814999999999998</v>
      </c>
      <c r="E659" s="3">
        <v>4.5</v>
      </c>
      <c r="F659" s="9">
        <v>-25.48</v>
      </c>
      <c r="I659" s="14"/>
      <c r="J659" s="14"/>
      <c r="K659" s="3"/>
    </row>
    <row r="660" spans="1:11">
      <c r="A660" s="1">
        <v>113099</v>
      </c>
      <c r="B660" s="14">
        <v>50</v>
      </c>
      <c r="C660" s="14">
        <v>17</v>
      </c>
      <c r="D660" s="2">
        <v>50.86</v>
      </c>
      <c r="E660" s="3">
        <v>4.5</v>
      </c>
      <c r="F660" s="9">
        <v>-26.25</v>
      </c>
      <c r="I660" s="14"/>
      <c r="J660" s="14"/>
      <c r="K660" s="3"/>
    </row>
    <row r="661" spans="1:11">
      <c r="A661" s="1">
        <v>113099</v>
      </c>
      <c r="B661" s="14">
        <v>50</v>
      </c>
      <c r="C661" s="14">
        <v>18</v>
      </c>
      <c r="D661" s="2">
        <v>50.905000000000001</v>
      </c>
      <c r="E661" s="3">
        <v>4.5</v>
      </c>
      <c r="F661" s="9">
        <v>-26.19</v>
      </c>
      <c r="I661" s="14"/>
      <c r="J661" s="14"/>
      <c r="K661" s="3"/>
    </row>
    <row r="662" spans="1:11">
      <c r="A662" s="1">
        <v>113099</v>
      </c>
      <c r="B662" s="14">
        <v>50</v>
      </c>
      <c r="C662" s="14">
        <v>19</v>
      </c>
      <c r="D662" s="2">
        <v>50.95</v>
      </c>
      <c r="E662" s="3">
        <v>4.5</v>
      </c>
      <c r="F662" s="9">
        <v>-26.51</v>
      </c>
      <c r="I662" s="14"/>
      <c r="J662" s="14"/>
      <c r="K662" s="3"/>
    </row>
    <row r="663" spans="1:11">
      <c r="A663" s="1">
        <v>113099</v>
      </c>
      <c r="B663" s="14">
        <v>50</v>
      </c>
      <c r="C663" s="14">
        <v>20</v>
      </c>
      <c r="D663" s="2">
        <v>50.994999999999997</v>
      </c>
      <c r="E663" s="3">
        <v>4.5</v>
      </c>
      <c r="F663" s="9">
        <v>-26.73</v>
      </c>
      <c r="I663" s="14"/>
      <c r="J663" s="14"/>
      <c r="K663" s="3"/>
    </row>
    <row r="664" spans="1:11">
      <c r="A664" s="1">
        <v>113099</v>
      </c>
      <c r="B664" s="14">
        <v>50</v>
      </c>
      <c r="C664" s="14">
        <v>21</v>
      </c>
      <c r="D664" s="2">
        <v>51.04</v>
      </c>
      <c r="E664" s="3">
        <v>4.5</v>
      </c>
      <c r="F664" s="9">
        <v>-27.09</v>
      </c>
      <c r="I664" s="14"/>
      <c r="J664" s="14"/>
      <c r="K664" s="3"/>
    </row>
    <row r="665" spans="1:11">
      <c r="A665" s="1">
        <v>113099</v>
      </c>
      <c r="B665" s="14">
        <v>50</v>
      </c>
      <c r="C665" s="14">
        <v>22</v>
      </c>
      <c r="D665" s="2">
        <v>51.085000000000001</v>
      </c>
      <c r="E665" s="3">
        <v>5.5</v>
      </c>
      <c r="F665" s="9">
        <v>-27.06</v>
      </c>
      <c r="I665" s="14"/>
      <c r="J665" s="14"/>
      <c r="K665" s="3"/>
    </row>
    <row r="666" spans="1:11">
      <c r="A666" s="1">
        <v>120199</v>
      </c>
      <c r="B666" s="14">
        <v>51</v>
      </c>
      <c r="C666" s="14">
        <v>1</v>
      </c>
      <c r="D666" s="2">
        <v>51.14</v>
      </c>
      <c r="E666" s="3">
        <v>5.3</v>
      </c>
      <c r="F666" s="9">
        <v>-25.72</v>
      </c>
      <c r="I666" s="14"/>
      <c r="J666" s="14"/>
      <c r="K666" s="3"/>
    </row>
    <row r="667" spans="1:11">
      <c r="A667" s="1">
        <v>120199</v>
      </c>
      <c r="B667" s="14">
        <v>51</v>
      </c>
      <c r="C667" s="14">
        <v>2</v>
      </c>
      <c r="D667" s="2">
        <v>51.192999999999998</v>
      </c>
      <c r="E667" s="3">
        <v>4.3</v>
      </c>
      <c r="F667" s="9">
        <v>-24.22</v>
      </c>
      <c r="I667" s="14"/>
      <c r="J667" s="14"/>
      <c r="K667" s="3"/>
    </row>
    <row r="668" spans="1:11">
      <c r="A668" s="1">
        <v>120199</v>
      </c>
      <c r="B668" s="14">
        <v>51</v>
      </c>
      <c r="C668" s="14">
        <v>3</v>
      </c>
      <c r="D668" s="2">
        <v>51.235999999999997</v>
      </c>
      <c r="E668" s="3">
        <v>4.3</v>
      </c>
      <c r="F668" s="9">
        <v>-22.63</v>
      </c>
      <c r="I668" s="14"/>
      <c r="J668" s="14"/>
      <c r="K668" s="3"/>
    </row>
    <row r="669" spans="1:11">
      <c r="A669" s="1">
        <v>120199</v>
      </c>
      <c r="B669" s="14">
        <v>51</v>
      </c>
      <c r="C669" s="14">
        <v>4</v>
      </c>
      <c r="D669" s="2">
        <v>51.279000000000003</v>
      </c>
      <c r="E669" s="3">
        <v>4.3</v>
      </c>
      <c r="F669" s="9">
        <v>-22.48</v>
      </c>
      <c r="I669" s="14"/>
      <c r="J669" s="14"/>
      <c r="K669" s="3"/>
    </row>
    <row r="670" spans="1:11">
      <c r="A670" s="1">
        <v>120199</v>
      </c>
      <c r="B670" s="14">
        <v>51</v>
      </c>
      <c r="C670" s="14">
        <v>5</v>
      </c>
      <c r="D670" s="2">
        <v>51.322000000000003</v>
      </c>
      <c r="E670" s="3">
        <v>4.3</v>
      </c>
      <c r="F670" s="9">
        <v>-22.9</v>
      </c>
      <c r="I670" s="14"/>
      <c r="J670" s="14"/>
      <c r="K670" s="3"/>
    </row>
    <row r="671" spans="1:11">
      <c r="A671" s="1">
        <v>120199</v>
      </c>
      <c r="B671" s="14">
        <v>51</v>
      </c>
      <c r="C671" s="14">
        <v>6</v>
      </c>
      <c r="D671" s="2">
        <v>51.365000000000002</v>
      </c>
      <c r="E671" s="3">
        <v>4.3</v>
      </c>
      <c r="F671" s="9">
        <v>-25.16</v>
      </c>
      <c r="I671" s="14"/>
      <c r="J671" s="14"/>
      <c r="K671" s="3"/>
    </row>
    <row r="672" spans="1:11">
      <c r="A672" s="1">
        <v>120199</v>
      </c>
      <c r="B672" s="14">
        <v>51</v>
      </c>
      <c r="C672" s="14">
        <v>7</v>
      </c>
      <c r="D672" s="2">
        <v>51.408000000000001</v>
      </c>
      <c r="E672" s="3">
        <v>4.3</v>
      </c>
      <c r="F672" s="9">
        <v>-26.33</v>
      </c>
      <c r="I672" s="14"/>
      <c r="J672" s="14"/>
      <c r="K672" s="3"/>
    </row>
    <row r="673" spans="1:11">
      <c r="A673" s="1">
        <v>120199</v>
      </c>
      <c r="B673" s="14">
        <v>51</v>
      </c>
      <c r="C673" s="14">
        <v>8</v>
      </c>
      <c r="D673" s="2">
        <v>51.451000000000001</v>
      </c>
      <c r="E673" s="3">
        <v>4.3</v>
      </c>
      <c r="F673" s="9">
        <v>-26.68</v>
      </c>
      <c r="I673" s="14"/>
      <c r="J673" s="14"/>
      <c r="K673" s="3"/>
    </row>
    <row r="674" spans="1:11">
      <c r="A674" s="1">
        <v>120199</v>
      </c>
      <c r="B674" s="14">
        <v>51</v>
      </c>
      <c r="C674" s="14">
        <v>9</v>
      </c>
      <c r="D674" s="2">
        <v>51.494</v>
      </c>
      <c r="E674" s="3">
        <v>4.3</v>
      </c>
      <c r="F674" s="9">
        <v>-26.9</v>
      </c>
      <c r="I674" s="14"/>
      <c r="J674" s="14"/>
      <c r="K674" s="3"/>
    </row>
    <row r="675" spans="1:11">
      <c r="A675" s="1">
        <v>120199</v>
      </c>
      <c r="B675" s="14">
        <v>51</v>
      </c>
      <c r="C675" s="14">
        <v>10</v>
      </c>
      <c r="D675" s="2">
        <v>51.536999999999999</v>
      </c>
      <c r="E675" s="3">
        <v>4.3</v>
      </c>
      <c r="F675" s="9">
        <v>-26.69</v>
      </c>
      <c r="I675" s="14"/>
      <c r="J675" s="14"/>
      <c r="K675" s="3"/>
    </row>
    <row r="676" spans="1:11">
      <c r="A676" s="1">
        <v>120199</v>
      </c>
      <c r="B676" s="14">
        <v>51</v>
      </c>
      <c r="C676" s="14">
        <v>11</v>
      </c>
      <c r="D676" s="2">
        <v>51.58</v>
      </c>
      <c r="E676" s="3">
        <v>4.3</v>
      </c>
      <c r="F676" s="9">
        <v>-26.68</v>
      </c>
      <c r="I676" s="14"/>
      <c r="J676" s="14"/>
      <c r="K676" s="3"/>
    </row>
    <row r="677" spans="1:11">
      <c r="A677" s="1">
        <v>120199</v>
      </c>
      <c r="B677" s="14">
        <v>51</v>
      </c>
      <c r="C677" s="14">
        <v>12</v>
      </c>
      <c r="D677" s="2">
        <v>51.622999999999998</v>
      </c>
      <c r="E677" s="3">
        <v>4.3</v>
      </c>
      <c r="F677" s="9">
        <v>-26.62</v>
      </c>
      <c r="I677" s="14"/>
      <c r="J677" s="14"/>
      <c r="K677" s="3"/>
    </row>
    <row r="678" spans="1:11">
      <c r="A678" s="1">
        <v>120199</v>
      </c>
      <c r="B678" s="14">
        <v>51</v>
      </c>
      <c r="C678" s="14">
        <v>13</v>
      </c>
      <c r="D678" s="2">
        <v>51.665999999999997</v>
      </c>
      <c r="E678" s="3">
        <v>4.3</v>
      </c>
      <c r="F678" s="9">
        <v>-26.56</v>
      </c>
      <c r="I678" s="14"/>
      <c r="J678" s="14"/>
      <c r="K678" s="3"/>
    </row>
    <row r="679" spans="1:11">
      <c r="A679" s="1">
        <v>120199</v>
      </c>
      <c r="B679" s="14">
        <v>51</v>
      </c>
      <c r="C679" s="14">
        <v>14</v>
      </c>
      <c r="D679" s="2">
        <v>51.709000000000003</v>
      </c>
      <c r="E679" s="3">
        <v>4.3</v>
      </c>
      <c r="F679" s="9">
        <v>-26.1</v>
      </c>
      <c r="I679" s="14"/>
      <c r="J679" s="14"/>
      <c r="K679" s="3"/>
    </row>
    <row r="680" spans="1:11">
      <c r="A680" s="1">
        <v>120199</v>
      </c>
      <c r="B680" s="14">
        <v>51</v>
      </c>
      <c r="C680" s="14">
        <v>15</v>
      </c>
      <c r="D680" s="2">
        <v>51.752000000000002</v>
      </c>
      <c r="E680" s="3">
        <v>4.3</v>
      </c>
      <c r="F680" s="9">
        <v>-25.87</v>
      </c>
      <c r="I680" s="14"/>
      <c r="J680" s="14"/>
      <c r="K680" s="3"/>
    </row>
    <row r="681" spans="1:11">
      <c r="A681" s="1">
        <v>120199</v>
      </c>
      <c r="B681" s="14">
        <v>51</v>
      </c>
      <c r="C681" s="14">
        <v>16</v>
      </c>
      <c r="D681" s="2">
        <v>51.795000000000002</v>
      </c>
      <c r="E681" s="3">
        <v>4.3</v>
      </c>
      <c r="F681" s="9">
        <v>-28.35</v>
      </c>
      <c r="I681" s="14"/>
      <c r="J681" s="14"/>
      <c r="K681" s="3"/>
    </row>
    <row r="682" spans="1:11">
      <c r="A682" s="1">
        <v>120199</v>
      </c>
      <c r="B682" s="14">
        <v>51</v>
      </c>
      <c r="C682" s="14">
        <v>17</v>
      </c>
      <c r="D682" s="2">
        <v>51.838000000000001</v>
      </c>
      <c r="E682" s="3">
        <v>5.3</v>
      </c>
      <c r="F682" s="9">
        <v>-31.58</v>
      </c>
      <c r="I682" s="14"/>
      <c r="J682" s="14"/>
      <c r="K682" s="3"/>
    </row>
    <row r="683" spans="1:11">
      <c r="A683" s="1">
        <v>120199</v>
      </c>
      <c r="B683" s="14">
        <v>51</v>
      </c>
      <c r="C683" s="14">
        <v>18</v>
      </c>
      <c r="D683" s="2">
        <v>51.890999999999998</v>
      </c>
      <c r="E683" s="3">
        <v>5.3</v>
      </c>
      <c r="F683" s="9">
        <v>-30.86</v>
      </c>
      <c r="I683" s="14"/>
      <c r="J683" s="14"/>
      <c r="K683" s="3"/>
    </row>
    <row r="684" spans="1:11">
      <c r="A684" s="1">
        <v>120199</v>
      </c>
      <c r="B684" s="14">
        <v>51</v>
      </c>
      <c r="C684" s="14">
        <v>19</v>
      </c>
      <c r="D684" s="2">
        <v>51.944000000000003</v>
      </c>
      <c r="E684" s="3">
        <v>4.3</v>
      </c>
      <c r="F684" s="9">
        <v>-26.99</v>
      </c>
      <c r="I684" s="14"/>
      <c r="J684" s="14"/>
      <c r="K684" s="3"/>
    </row>
    <row r="685" spans="1:11">
      <c r="A685" s="1">
        <v>120199</v>
      </c>
      <c r="B685" s="14">
        <v>51</v>
      </c>
      <c r="C685" s="14">
        <v>20</v>
      </c>
      <c r="D685" s="2">
        <v>51.987000000000002</v>
      </c>
      <c r="E685" s="3">
        <v>4.3</v>
      </c>
      <c r="F685" s="9">
        <v>-26.25</v>
      </c>
      <c r="I685" s="14"/>
      <c r="J685" s="14"/>
      <c r="K685" s="3"/>
    </row>
    <row r="686" spans="1:11">
      <c r="A686" s="1">
        <v>120199</v>
      </c>
      <c r="B686" s="14">
        <v>51</v>
      </c>
      <c r="C686" s="14">
        <v>21</v>
      </c>
      <c r="D686" s="2">
        <v>52.03</v>
      </c>
      <c r="E686" s="3">
        <v>4.3</v>
      </c>
      <c r="F686" s="9">
        <v>-25.86</v>
      </c>
      <c r="I686" s="14"/>
      <c r="J686" s="14"/>
      <c r="K686" s="3"/>
    </row>
    <row r="687" spans="1:11">
      <c r="A687" s="1">
        <v>120199</v>
      </c>
      <c r="B687" s="14">
        <v>51</v>
      </c>
      <c r="C687" s="14">
        <v>22</v>
      </c>
      <c r="D687" s="2">
        <v>52.073</v>
      </c>
      <c r="E687" s="3">
        <v>4.3</v>
      </c>
      <c r="F687" s="9">
        <v>-24.95</v>
      </c>
      <c r="I687" s="14"/>
      <c r="J687" s="14"/>
      <c r="K687" s="3"/>
    </row>
    <row r="688" spans="1:11">
      <c r="A688" s="1">
        <v>120199</v>
      </c>
      <c r="B688" s="14">
        <v>51</v>
      </c>
      <c r="C688" s="14">
        <v>23</v>
      </c>
      <c r="D688" s="2">
        <v>52.116</v>
      </c>
      <c r="E688" s="3">
        <v>5.4</v>
      </c>
      <c r="F688" s="9">
        <v>-24.59</v>
      </c>
      <c r="I688" s="14"/>
      <c r="J688" s="14"/>
      <c r="K688" s="3"/>
    </row>
    <row r="689" spans="1:11">
      <c r="A689" s="1">
        <v>120199</v>
      </c>
      <c r="B689" s="14">
        <v>52</v>
      </c>
      <c r="C689" s="14">
        <v>1</v>
      </c>
      <c r="D689" s="2">
        <v>52.17</v>
      </c>
      <c r="E689" s="3">
        <v>5.8</v>
      </c>
      <c r="F689" s="9">
        <v>-27</v>
      </c>
      <c r="I689" s="14"/>
      <c r="J689" s="14"/>
      <c r="K689" s="3"/>
    </row>
    <row r="690" spans="1:11">
      <c r="A690" s="1">
        <v>120199</v>
      </c>
      <c r="B690" s="14">
        <v>52</v>
      </c>
      <c r="C690" s="14">
        <v>2</v>
      </c>
      <c r="D690" s="2">
        <v>52.228000000000002</v>
      </c>
      <c r="E690" s="3">
        <v>4.7</v>
      </c>
      <c r="F690" s="9">
        <v>-27.79</v>
      </c>
      <c r="I690" s="14"/>
      <c r="J690" s="14"/>
      <c r="K690" s="3"/>
    </row>
    <row r="691" spans="1:11">
      <c r="A691" s="1">
        <v>120199</v>
      </c>
      <c r="B691" s="14">
        <v>52</v>
      </c>
      <c r="C691" s="14">
        <v>3</v>
      </c>
      <c r="D691" s="2">
        <v>52.274999999999999</v>
      </c>
      <c r="E691" s="3">
        <v>4.7</v>
      </c>
      <c r="F691" s="9">
        <v>-27.73</v>
      </c>
      <c r="I691" s="14"/>
      <c r="J691" s="14"/>
      <c r="K691" s="3"/>
    </row>
    <row r="692" spans="1:11">
      <c r="A692" s="1">
        <v>120199</v>
      </c>
      <c r="B692" s="14">
        <v>52</v>
      </c>
      <c r="C692" s="14">
        <v>4</v>
      </c>
      <c r="D692" s="2">
        <v>52.322000000000003</v>
      </c>
      <c r="E692" s="3">
        <v>4.7</v>
      </c>
      <c r="F692" s="9">
        <v>-27.58</v>
      </c>
      <c r="I692" s="14"/>
      <c r="J692" s="14"/>
      <c r="K692" s="3"/>
    </row>
    <row r="693" spans="1:11">
      <c r="A693" s="1">
        <v>120199</v>
      </c>
      <c r="B693" s="14">
        <v>52</v>
      </c>
      <c r="C693" s="14">
        <v>5</v>
      </c>
      <c r="D693" s="2">
        <v>52.369</v>
      </c>
      <c r="E693" s="3">
        <v>4.7</v>
      </c>
      <c r="F693" s="9">
        <v>-26.88</v>
      </c>
      <c r="I693" s="14"/>
      <c r="J693" s="14"/>
      <c r="K693" s="3"/>
    </row>
    <row r="694" spans="1:11">
      <c r="A694" s="1">
        <v>120199</v>
      </c>
      <c r="B694" s="14">
        <v>52</v>
      </c>
      <c r="C694" s="14">
        <v>6</v>
      </c>
      <c r="D694" s="2">
        <v>52.415999999999997</v>
      </c>
      <c r="E694" s="3">
        <v>4.5999999999999996</v>
      </c>
      <c r="F694" s="9">
        <v>-26.51</v>
      </c>
      <c r="I694" s="14"/>
      <c r="J694" s="14"/>
      <c r="K694" s="3"/>
    </row>
    <row r="695" spans="1:11">
      <c r="A695" s="1">
        <v>120199</v>
      </c>
      <c r="B695" s="14">
        <v>52</v>
      </c>
      <c r="C695" s="14">
        <v>7</v>
      </c>
      <c r="D695" s="2">
        <v>52.462000000000003</v>
      </c>
      <c r="E695" s="3">
        <v>4.5999999999999996</v>
      </c>
      <c r="F695" s="9">
        <v>-25.76</v>
      </c>
      <c r="I695" s="14"/>
      <c r="J695" s="14"/>
      <c r="K695" s="3"/>
    </row>
    <row r="696" spans="1:11">
      <c r="A696" s="1">
        <v>120199</v>
      </c>
      <c r="B696" s="14">
        <v>52</v>
      </c>
      <c r="C696" s="14">
        <v>8</v>
      </c>
      <c r="D696" s="2">
        <v>52.508000000000003</v>
      </c>
      <c r="E696" s="3">
        <v>4.5999999999999996</v>
      </c>
      <c r="F696" s="9">
        <v>-24.99</v>
      </c>
      <c r="I696" s="14"/>
      <c r="J696" s="14"/>
      <c r="K696" s="3"/>
    </row>
    <row r="697" spans="1:11">
      <c r="A697" s="1">
        <v>120199</v>
      </c>
      <c r="B697" s="14">
        <v>52</v>
      </c>
      <c r="C697" s="14">
        <v>9</v>
      </c>
      <c r="D697" s="2">
        <v>52.554000000000002</v>
      </c>
      <c r="E697" s="3">
        <v>4.5999999999999996</v>
      </c>
      <c r="F697" s="9">
        <v>-24.44</v>
      </c>
      <c r="I697" s="14"/>
      <c r="J697" s="14"/>
      <c r="K697" s="3"/>
    </row>
    <row r="698" spans="1:11">
      <c r="A698" s="1">
        <v>120199</v>
      </c>
      <c r="B698" s="14">
        <v>52</v>
      </c>
      <c r="C698" s="14">
        <v>10</v>
      </c>
      <c r="D698" s="2">
        <v>52.6</v>
      </c>
      <c r="E698" s="3">
        <v>4.5999999999999996</v>
      </c>
      <c r="F698" s="9">
        <v>-24.63</v>
      </c>
      <c r="I698" s="14"/>
      <c r="J698" s="14"/>
      <c r="K698" s="3"/>
    </row>
    <row r="699" spans="1:11">
      <c r="A699" s="1">
        <v>120199</v>
      </c>
      <c r="B699" s="14">
        <v>52</v>
      </c>
      <c r="C699" s="14">
        <v>11</v>
      </c>
      <c r="D699" s="2">
        <v>52.646000000000001</v>
      </c>
      <c r="E699" s="3">
        <v>4.5999999999999996</v>
      </c>
      <c r="F699" s="9">
        <v>-24.89</v>
      </c>
      <c r="I699" s="14"/>
      <c r="J699" s="14"/>
      <c r="K699" s="3"/>
    </row>
    <row r="700" spans="1:11">
      <c r="A700" s="1">
        <v>120199</v>
      </c>
      <c r="B700" s="14">
        <v>52</v>
      </c>
      <c r="C700" s="14">
        <v>12</v>
      </c>
      <c r="D700" s="2">
        <v>52.692</v>
      </c>
      <c r="E700" s="3">
        <v>4.5999999999999996</v>
      </c>
      <c r="F700" s="9">
        <v>-26.07</v>
      </c>
      <c r="I700" s="14"/>
      <c r="J700" s="14"/>
      <c r="K700" s="3"/>
    </row>
    <row r="701" spans="1:11">
      <c r="A701" s="1">
        <v>120199</v>
      </c>
      <c r="B701" s="14">
        <v>52</v>
      </c>
      <c r="C701" s="14">
        <v>13</v>
      </c>
      <c r="D701" s="2">
        <v>52.738</v>
      </c>
      <c r="E701" s="3">
        <v>4.5999999999999996</v>
      </c>
      <c r="F701" s="9">
        <v>-26.47</v>
      </c>
      <c r="I701" s="14"/>
      <c r="J701" s="14"/>
      <c r="K701" s="3"/>
    </row>
    <row r="702" spans="1:11">
      <c r="A702" s="1">
        <v>120199</v>
      </c>
      <c r="B702" s="14">
        <v>52</v>
      </c>
      <c r="C702" s="14">
        <v>14</v>
      </c>
      <c r="D702" s="2">
        <v>52.783999999999999</v>
      </c>
      <c r="E702" s="3">
        <v>4.5999999999999996</v>
      </c>
      <c r="F702" s="9">
        <v>-26.68</v>
      </c>
      <c r="I702" s="14"/>
      <c r="J702" s="14"/>
      <c r="K702" s="3"/>
    </row>
    <row r="703" spans="1:11">
      <c r="A703" s="1">
        <v>120199</v>
      </c>
      <c r="B703" s="14">
        <v>52</v>
      </c>
      <c r="C703" s="14">
        <v>15</v>
      </c>
      <c r="D703" s="2">
        <v>52.83</v>
      </c>
      <c r="E703" s="3">
        <v>4.5999999999999996</v>
      </c>
      <c r="F703" s="9">
        <v>-26.63</v>
      </c>
      <c r="I703" s="14"/>
      <c r="J703" s="14"/>
      <c r="K703" s="3"/>
    </row>
    <row r="704" spans="1:11">
      <c r="A704" s="1">
        <v>120199</v>
      </c>
      <c r="B704" s="14">
        <v>52</v>
      </c>
      <c r="C704" s="14">
        <v>16</v>
      </c>
      <c r="D704" s="2">
        <v>52.875999999999998</v>
      </c>
      <c r="E704" s="3">
        <v>4.5999999999999996</v>
      </c>
      <c r="F704" s="9">
        <v>-26.52</v>
      </c>
      <c r="I704" s="14"/>
      <c r="J704" s="14"/>
      <c r="K704" s="3"/>
    </row>
    <row r="705" spans="1:11">
      <c r="A705" s="1">
        <v>120199</v>
      </c>
      <c r="B705" s="14">
        <v>52</v>
      </c>
      <c r="C705" s="14">
        <v>17</v>
      </c>
      <c r="D705" s="2">
        <v>52.921999999999997</v>
      </c>
      <c r="E705" s="3">
        <v>4.5999999999999996</v>
      </c>
      <c r="F705" s="9">
        <v>-25.26</v>
      </c>
      <c r="I705" s="14"/>
      <c r="J705" s="14"/>
      <c r="K705" s="3"/>
    </row>
    <row r="706" spans="1:11">
      <c r="A706" s="1">
        <v>120199</v>
      </c>
      <c r="B706" s="14">
        <v>52</v>
      </c>
      <c r="C706" s="14">
        <v>18</v>
      </c>
      <c r="D706" s="2">
        <v>52.968000000000004</v>
      </c>
      <c r="E706" s="3">
        <v>4.5999999999999996</v>
      </c>
      <c r="F706" s="9">
        <v>-23.37</v>
      </c>
      <c r="I706" s="14"/>
      <c r="J706" s="14"/>
      <c r="K706" s="3"/>
    </row>
    <row r="707" spans="1:11">
      <c r="A707" s="1">
        <v>120199</v>
      </c>
      <c r="B707" s="14">
        <v>52</v>
      </c>
      <c r="C707" s="14">
        <v>19</v>
      </c>
      <c r="D707" s="2">
        <v>53.014000000000003</v>
      </c>
      <c r="E707" s="3">
        <v>4.5999999999999996</v>
      </c>
      <c r="F707" s="9">
        <v>-25.76</v>
      </c>
      <c r="I707" s="14"/>
      <c r="J707" s="14"/>
      <c r="K707" s="3"/>
    </row>
    <row r="708" spans="1:11">
      <c r="A708" s="1">
        <v>120199</v>
      </c>
      <c r="B708" s="14">
        <v>52</v>
      </c>
      <c r="C708" s="14">
        <v>20</v>
      </c>
      <c r="D708" s="2">
        <v>53.06</v>
      </c>
      <c r="E708" s="3">
        <v>4.5999999999999996</v>
      </c>
      <c r="F708" s="9">
        <v>-25.99</v>
      </c>
      <c r="I708" s="14"/>
      <c r="J708" s="14"/>
      <c r="K708" s="3"/>
    </row>
    <row r="709" spans="1:11">
      <c r="A709" s="1">
        <v>120199</v>
      </c>
      <c r="B709" s="14">
        <v>52</v>
      </c>
      <c r="C709" s="14">
        <v>21</v>
      </c>
      <c r="D709" s="2">
        <v>53.106000000000002</v>
      </c>
      <c r="E709" s="3">
        <v>4.5999999999999996</v>
      </c>
      <c r="F709" s="9">
        <v>-25.81</v>
      </c>
      <c r="I709" s="14"/>
      <c r="J709" s="14"/>
      <c r="K709" s="3"/>
    </row>
    <row r="710" spans="1:11">
      <c r="A710" s="1">
        <v>120199</v>
      </c>
      <c r="B710" s="14">
        <v>52</v>
      </c>
      <c r="C710" s="14">
        <v>22</v>
      </c>
      <c r="D710" s="2">
        <v>53.152000000000001</v>
      </c>
      <c r="E710" s="3">
        <v>5.8</v>
      </c>
      <c r="F710" s="9">
        <v>-25.57</v>
      </c>
      <c r="I710" s="14"/>
      <c r="J710" s="14"/>
      <c r="K710" s="3"/>
    </row>
    <row r="711" spans="1:11">
      <c r="A711" s="1">
        <v>120299</v>
      </c>
      <c r="B711" s="14">
        <v>53</v>
      </c>
      <c r="C711" s="14">
        <v>1</v>
      </c>
      <c r="D711" s="2">
        <v>53.21</v>
      </c>
      <c r="E711" s="3">
        <v>5.8</v>
      </c>
      <c r="F711" s="9">
        <v>-25.1</v>
      </c>
      <c r="I711" s="14"/>
      <c r="J711" s="14"/>
      <c r="K711" s="3"/>
    </row>
    <row r="712" spans="1:11">
      <c r="A712" s="1">
        <v>120299</v>
      </c>
      <c r="B712" s="14">
        <v>53</v>
      </c>
      <c r="C712" s="14">
        <v>2</v>
      </c>
      <c r="D712" s="2">
        <v>53.268000000000001</v>
      </c>
      <c r="E712" s="3">
        <v>4.7</v>
      </c>
      <c r="F712" s="9">
        <v>-25.06</v>
      </c>
      <c r="I712" s="14"/>
      <c r="J712" s="14"/>
      <c r="K712" s="3"/>
    </row>
    <row r="713" spans="1:11">
      <c r="A713" s="1">
        <v>120299</v>
      </c>
      <c r="B713" s="14">
        <v>53</v>
      </c>
      <c r="C713" s="14">
        <v>3</v>
      </c>
      <c r="D713" s="2">
        <v>53.314999999999998</v>
      </c>
      <c r="E713" s="3">
        <v>4.7</v>
      </c>
      <c r="F713" s="9">
        <v>-25.78</v>
      </c>
      <c r="I713" s="14"/>
      <c r="J713" s="14"/>
      <c r="K713" s="3"/>
    </row>
    <row r="714" spans="1:11">
      <c r="A714" s="1">
        <v>120299</v>
      </c>
      <c r="B714" s="14">
        <v>53</v>
      </c>
      <c r="C714" s="14">
        <v>4</v>
      </c>
      <c r="D714" s="2">
        <v>53.362000000000002</v>
      </c>
      <c r="E714" s="3">
        <v>4.7</v>
      </c>
      <c r="F714" s="9">
        <v>-22.77</v>
      </c>
      <c r="I714" s="14"/>
      <c r="J714" s="14"/>
      <c r="K714" s="3"/>
    </row>
    <row r="715" spans="1:11">
      <c r="A715" s="1">
        <v>120299</v>
      </c>
      <c r="B715" s="14">
        <v>53</v>
      </c>
      <c r="C715" s="14">
        <v>5</v>
      </c>
      <c r="D715" s="2">
        <v>53.408999999999999</v>
      </c>
      <c r="E715" s="3">
        <v>4.7</v>
      </c>
      <c r="F715" s="9">
        <v>-22.61</v>
      </c>
      <c r="I715" s="14"/>
      <c r="J715" s="14"/>
      <c r="K715" s="3"/>
    </row>
    <row r="716" spans="1:11">
      <c r="A716" s="1">
        <v>120299</v>
      </c>
      <c r="B716" s="14">
        <v>53</v>
      </c>
      <c r="C716" s="14">
        <v>6</v>
      </c>
      <c r="D716" s="2">
        <v>53.456000000000003</v>
      </c>
      <c r="E716" s="3">
        <v>5.6</v>
      </c>
      <c r="F716" s="9">
        <v>-23.08</v>
      </c>
      <c r="I716" s="14"/>
      <c r="J716" s="14"/>
      <c r="K716" s="3"/>
    </row>
    <row r="717" spans="1:11">
      <c r="A717" s="1">
        <v>120299</v>
      </c>
      <c r="B717" s="14">
        <v>53</v>
      </c>
      <c r="C717" s="14">
        <v>7</v>
      </c>
      <c r="D717" s="2">
        <v>53.512</v>
      </c>
      <c r="E717" s="3">
        <v>5.6</v>
      </c>
      <c r="F717" s="9">
        <v>-25.41</v>
      </c>
      <c r="I717" s="14"/>
      <c r="J717" s="14"/>
      <c r="K717" s="3"/>
    </row>
    <row r="718" spans="1:11">
      <c r="A718" s="1">
        <v>120299</v>
      </c>
      <c r="B718" s="14">
        <v>53</v>
      </c>
      <c r="C718" s="14">
        <v>8</v>
      </c>
      <c r="D718" s="2">
        <v>53.567999999999998</v>
      </c>
      <c r="E718" s="3">
        <v>5.8</v>
      </c>
      <c r="F718" s="9">
        <v>-26.05</v>
      </c>
      <c r="I718" s="14"/>
      <c r="J718" s="14"/>
      <c r="K718" s="3"/>
    </row>
    <row r="719" spans="1:11">
      <c r="A719" s="1">
        <v>120299</v>
      </c>
      <c r="B719" s="14">
        <v>53</v>
      </c>
      <c r="C719" s="14">
        <v>9</v>
      </c>
      <c r="D719" s="2">
        <v>53.625999999999998</v>
      </c>
      <c r="E719" s="3">
        <v>7</v>
      </c>
      <c r="F719" s="9">
        <v>-27.27</v>
      </c>
      <c r="I719" s="14"/>
      <c r="J719" s="14"/>
      <c r="K719" s="3"/>
    </row>
    <row r="720" spans="1:11">
      <c r="A720" s="1">
        <v>120299</v>
      </c>
      <c r="B720" s="14">
        <v>53</v>
      </c>
      <c r="C720" s="14">
        <v>10</v>
      </c>
      <c r="D720" s="2">
        <v>53.695999999999998</v>
      </c>
      <c r="E720" s="3">
        <v>5.5</v>
      </c>
      <c r="F720" s="9">
        <v>-22.52</v>
      </c>
      <c r="I720" s="14"/>
      <c r="J720" s="14"/>
      <c r="K720" s="3"/>
    </row>
    <row r="721" spans="1:11">
      <c r="A721" s="1">
        <v>120299</v>
      </c>
      <c r="B721" s="14">
        <v>53</v>
      </c>
      <c r="C721" s="14">
        <v>11</v>
      </c>
      <c r="D721" s="2">
        <v>53.750999999999998</v>
      </c>
      <c r="E721" s="3">
        <v>5</v>
      </c>
      <c r="F721" s="9">
        <v>-23.9</v>
      </c>
      <c r="I721" s="14"/>
      <c r="J721" s="14"/>
      <c r="K721" s="3"/>
    </row>
    <row r="722" spans="1:11">
      <c r="A722" s="1">
        <v>120299</v>
      </c>
      <c r="B722" s="14">
        <v>53</v>
      </c>
      <c r="C722" s="14">
        <v>12</v>
      </c>
      <c r="D722" s="2">
        <v>53.801000000000002</v>
      </c>
      <c r="E722" s="3">
        <v>5.5</v>
      </c>
      <c r="F722" s="9">
        <v>-26.66</v>
      </c>
      <c r="I722" s="14"/>
      <c r="J722" s="14"/>
      <c r="K722" s="3"/>
    </row>
    <row r="723" spans="1:11">
      <c r="A723" s="1">
        <v>120299</v>
      </c>
      <c r="B723" s="14">
        <v>53</v>
      </c>
      <c r="C723" s="14">
        <v>13</v>
      </c>
      <c r="D723" s="2">
        <v>53.856000000000002</v>
      </c>
      <c r="E723" s="3">
        <v>5.5</v>
      </c>
      <c r="F723" s="9">
        <v>-23.45</v>
      </c>
      <c r="I723" s="14"/>
      <c r="J723" s="14"/>
      <c r="K723" s="3"/>
    </row>
    <row r="724" spans="1:11">
      <c r="A724" s="1">
        <v>120299</v>
      </c>
      <c r="B724" s="14">
        <v>53</v>
      </c>
      <c r="C724" s="14">
        <v>14</v>
      </c>
      <c r="D724" s="2">
        <v>53.911000000000001</v>
      </c>
      <c r="E724" s="3">
        <v>4.7</v>
      </c>
      <c r="F724" s="9">
        <v>-25.72</v>
      </c>
      <c r="I724" s="14"/>
      <c r="J724" s="14"/>
      <c r="K724" s="3"/>
    </row>
    <row r="725" spans="1:11">
      <c r="A725" s="1">
        <v>120299</v>
      </c>
      <c r="B725" s="14">
        <v>53</v>
      </c>
      <c r="C725" s="14">
        <v>15</v>
      </c>
      <c r="D725" s="2">
        <v>53.957999999999998</v>
      </c>
      <c r="E725" s="3">
        <v>4.7</v>
      </c>
      <c r="F725" s="9">
        <v>-27.53</v>
      </c>
      <c r="I725" s="14"/>
      <c r="J725" s="14"/>
      <c r="K725" s="3"/>
    </row>
    <row r="726" spans="1:11">
      <c r="A726" s="1">
        <v>120299</v>
      </c>
      <c r="B726" s="14">
        <v>53</v>
      </c>
      <c r="C726" s="14">
        <v>16</v>
      </c>
      <c r="D726" s="2">
        <v>54.005000000000003</v>
      </c>
      <c r="E726" s="3">
        <v>4.7</v>
      </c>
      <c r="F726" s="9">
        <v>-27.46</v>
      </c>
      <c r="I726" s="14"/>
      <c r="J726" s="14"/>
      <c r="K726" s="3"/>
    </row>
    <row r="727" spans="1:11">
      <c r="A727" s="1">
        <v>120299</v>
      </c>
      <c r="B727" s="14">
        <v>53</v>
      </c>
      <c r="C727" s="14">
        <v>17</v>
      </c>
      <c r="D727" s="2">
        <v>54.052</v>
      </c>
      <c r="E727" s="3">
        <v>4.7</v>
      </c>
      <c r="F727" s="9">
        <v>-26.76</v>
      </c>
      <c r="I727" s="14"/>
      <c r="J727" s="14"/>
      <c r="K727" s="3"/>
    </row>
    <row r="728" spans="1:11">
      <c r="A728" s="1">
        <v>120299</v>
      </c>
      <c r="B728" s="14">
        <v>53</v>
      </c>
      <c r="C728" s="14">
        <v>18</v>
      </c>
      <c r="D728" s="2">
        <v>54.098999999999997</v>
      </c>
      <c r="E728" s="3">
        <v>4.7</v>
      </c>
      <c r="F728" s="9">
        <v>-25.72</v>
      </c>
      <c r="I728" s="14"/>
      <c r="J728" s="14"/>
      <c r="K728" s="3"/>
    </row>
    <row r="729" spans="1:11">
      <c r="A729" s="1">
        <v>120299</v>
      </c>
      <c r="B729" s="14">
        <v>53</v>
      </c>
      <c r="C729" s="14">
        <v>19</v>
      </c>
      <c r="D729" s="2">
        <v>54.146000000000001</v>
      </c>
      <c r="E729" s="3">
        <v>4.7</v>
      </c>
      <c r="F729" s="9">
        <v>-24.58</v>
      </c>
      <c r="I729" s="14"/>
      <c r="J729" s="14"/>
      <c r="K729" s="3"/>
    </row>
    <row r="730" spans="1:11">
      <c r="A730" s="1">
        <v>120299</v>
      </c>
      <c r="B730" s="14">
        <v>53</v>
      </c>
      <c r="C730" s="14">
        <v>20</v>
      </c>
      <c r="D730" s="2">
        <v>54.192999999999998</v>
      </c>
      <c r="E730" s="3">
        <v>5.7</v>
      </c>
      <c r="F730" s="9">
        <v>-22.99</v>
      </c>
      <c r="I730" s="14"/>
      <c r="J730" s="14"/>
      <c r="K730" s="3"/>
    </row>
    <row r="731" spans="1:11">
      <c r="A731" s="1">
        <v>120299</v>
      </c>
      <c r="B731" s="14">
        <v>54</v>
      </c>
      <c r="C731" s="14">
        <v>1</v>
      </c>
      <c r="D731" s="2">
        <v>54.25</v>
      </c>
      <c r="E731" s="3">
        <v>5.6</v>
      </c>
      <c r="F731" s="9">
        <v>-23.76</v>
      </c>
      <c r="I731" s="14"/>
      <c r="J731" s="14"/>
      <c r="K731" s="3"/>
    </row>
    <row r="732" spans="1:11">
      <c r="A732" s="1">
        <v>120299</v>
      </c>
      <c r="B732" s="14">
        <v>54</v>
      </c>
      <c r="C732" s="14">
        <v>2</v>
      </c>
      <c r="D732" s="2">
        <v>54.305999999999997</v>
      </c>
      <c r="E732" s="3">
        <v>4.5999999999999996</v>
      </c>
      <c r="F732" s="9">
        <v>-25.49</v>
      </c>
      <c r="I732" s="14"/>
      <c r="J732" s="14"/>
      <c r="K732" s="3"/>
    </row>
    <row r="733" spans="1:11">
      <c r="A733" s="1">
        <v>120299</v>
      </c>
      <c r="B733" s="14">
        <v>54</v>
      </c>
      <c r="C733" s="14">
        <v>3</v>
      </c>
      <c r="D733" s="2">
        <v>54.351999999999997</v>
      </c>
      <c r="E733" s="3">
        <v>4.5999999999999996</v>
      </c>
      <c r="F733" s="9">
        <v>-26.46</v>
      </c>
      <c r="I733" s="14"/>
      <c r="J733" s="14"/>
      <c r="K733" s="3"/>
    </row>
    <row r="734" spans="1:11">
      <c r="A734" s="1">
        <v>120299</v>
      </c>
      <c r="B734" s="14">
        <v>54</v>
      </c>
      <c r="C734" s="14">
        <v>4</v>
      </c>
      <c r="D734" s="2">
        <v>54.398000000000003</v>
      </c>
      <c r="E734" s="3">
        <v>4.5999999999999996</v>
      </c>
      <c r="F734" s="9">
        <v>-26.55</v>
      </c>
      <c r="I734" s="14"/>
      <c r="J734" s="14"/>
      <c r="K734" s="3"/>
    </row>
    <row r="735" spans="1:11">
      <c r="A735" s="1">
        <v>120299</v>
      </c>
      <c r="B735" s="14">
        <v>54</v>
      </c>
      <c r="C735" s="14">
        <v>5</v>
      </c>
      <c r="D735" s="2">
        <v>54.444000000000003</v>
      </c>
      <c r="E735" s="3">
        <v>4.5999999999999996</v>
      </c>
      <c r="F735" s="9">
        <v>-26.37</v>
      </c>
      <c r="I735" s="14"/>
      <c r="J735" s="14"/>
      <c r="K735" s="3"/>
    </row>
    <row r="736" spans="1:11">
      <c r="A736" s="1">
        <v>120299</v>
      </c>
      <c r="B736" s="14">
        <v>54</v>
      </c>
      <c r="C736" s="14">
        <v>6</v>
      </c>
      <c r="D736" s="2">
        <v>54.49</v>
      </c>
      <c r="E736" s="3">
        <v>4.5999999999999996</v>
      </c>
      <c r="F736" s="9">
        <v>-25.75</v>
      </c>
      <c r="I736" s="14"/>
      <c r="J736" s="14"/>
      <c r="K736" s="3"/>
    </row>
    <row r="737" spans="1:11">
      <c r="A737" s="1">
        <v>120299</v>
      </c>
      <c r="B737" s="14">
        <v>54</v>
      </c>
      <c r="C737" s="14">
        <v>7</v>
      </c>
      <c r="D737" s="2">
        <v>54.536000000000001</v>
      </c>
      <c r="E737" s="3">
        <v>4.5999999999999996</v>
      </c>
      <c r="F737" s="9">
        <v>-26.46</v>
      </c>
      <c r="I737" s="14"/>
      <c r="J737" s="14"/>
      <c r="K737" s="3"/>
    </row>
    <row r="738" spans="1:11">
      <c r="A738" s="1">
        <v>120299</v>
      </c>
      <c r="B738" s="14">
        <v>54</v>
      </c>
      <c r="C738" s="14">
        <v>8</v>
      </c>
      <c r="D738" s="2">
        <v>54.582000000000001</v>
      </c>
      <c r="E738" s="3">
        <v>4.5999999999999996</v>
      </c>
      <c r="F738" s="9">
        <v>-26.97</v>
      </c>
      <c r="I738" s="14"/>
      <c r="J738" s="14"/>
      <c r="K738" s="3"/>
    </row>
    <row r="739" spans="1:11">
      <c r="A739" s="1">
        <v>120299</v>
      </c>
      <c r="B739" s="14">
        <v>54</v>
      </c>
      <c r="C739" s="14">
        <v>9</v>
      </c>
      <c r="D739" s="2">
        <v>54.628</v>
      </c>
      <c r="E739" s="3">
        <v>4.5999999999999996</v>
      </c>
      <c r="F739" s="9">
        <v>-24.47</v>
      </c>
      <c r="I739" s="14"/>
      <c r="J739" s="14"/>
      <c r="K739" s="3"/>
    </row>
    <row r="740" spans="1:11">
      <c r="A740" s="1">
        <v>120299</v>
      </c>
      <c r="B740" s="14">
        <v>54</v>
      </c>
      <c r="C740" s="14">
        <v>10</v>
      </c>
      <c r="D740" s="2">
        <v>54.673999999999999</v>
      </c>
      <c r="E740" s="3">
        <v>4.5999999999999996</v>
      </c>
      <c r="F740" s="9">
        <v>-22.85</v>
      </c>
      <c r="I740" s="14"/>
      <c r="J740" s="14"/>
      <c r="K740" s="3"/>
    </row>
    <row r="741" spans="1:11">
      <c r="A741" s="1">
        <v>120299</v>
      </c>
      <c r="B741" s="14">
        <v>54</v>
      </c>
      <c r="C741" s="14">
        <v>11</v>
      </c>
      <c r="D741" s="2">
        <v>54.72</v>
      </c>
      <c r="E741" s="3">
        <v>4.5999999999999996</v>
      </c>
      <c r="F741" s="9">
        <v>-23.17</v>
      </c>
      <c r="I741" s="14"/>
      <c r="J741" s="14"/>
      <c r="K741" s="3"/>
    </row>
    <row r="742" spans="1:11">
      <c r="A742" s="1">
        <v>120299</v>
      </c>
      <c r="B742" s="14">
        <v>54</v>
      </c>
      <c r="C742" s="14">
        <v>12</v>
      </c>
      <c r="D742" s="2">
        <v>54.765999999999998</v>
      </c>
      <c r="E742" s="3">
        <v>4.5999999999999996</v>
      </c>
      <c r="F742" s="9">
        <v>-24.28</v>
      </c>
      <c r="I742" s="14"/>
      <c r="J742" s="14"/>
      <c r="K742" s="3"/>
    </row>
    <row r="743" spans="1:11">
      <c r="A743" s="1">
        <v>120299</v>
      </c>
      <c r="B743" s="14">
        <v>54</v>
      </c>
      <c r="C743" s="14">
        <v>13</v>
      </c>
      <c r="D743" s="2">
        <v>54.811999999999998</v>
      </c>
      <c r="E743" s="3">
        <v>4.5999999999999996</v>
      </c>
      <c r="F743" s="9">
        <v>-24.8</v>
      </c>
      <c r="I743" s="14"/>
      <c r="J743" s="14"/>
      <c r="K743" s="3"/>
    </row>
    <row r="744" spans="1:11">
      <c r="A744" s="1">
        <v>120299</v>
      </c>
      <c r="B744" s="14">
        <v>54</v>
      </c>
      <c r="C744" s="14">
        <v>14</v>
      </c>
      <c r="D744" s="2">
        <v>54.857999999999997</v>
      </c>
      <c r="E744" s="3">
        <v>4.5999999999999996</v>
      </c>
      <c r="F744" s="9">
        <v>-29.93</v>
      </c>
      <c r="I744" s="14"/>
      <c r="J744" s="14"/>
      <c r="K744" s="3"/>
    </row>
    <row r="745" spans="1:11">
      <c r="A745" s="1">
        <v>120299</v>
      </c>
      <c r="B745" s="14">
        <v>54</v>
      </c>
      <c r="C745" s="14">
        <v>15</v>
      </c>
      <c r="D745" s="2">
        <v>54.904000000000003</v>
      </c>
      <c r="E745" s="3">
        <v>4.5</v>
      </c>
      <c r="F745" s="9">
        <v>-28.65</v>
      </c>
      <c r="I745" s="14"/>
      <c r="J745" s="14"/>
      <c r="K745" s="3"/>
    </row>
    <row r="746" spans="1:11">
      <c r="A746" s="1">
        <v>120299</v>
      </c>
      <c r="B746" s="14">
        <v>54</v>
      </c>
      <c r="C746" s="14">
        <v>16</v>
      </c>
      <c r="D746" s="2">
        <v>54.948999999999998</v>
      </c>
      <c r="E746" s="3">
        <v>4.5</v>
      </c>
      <c r="F746" s="9">
        <v>-26.31</v>
      </c>
      <c r="I746" s="14"/>
      <c r="J746" s="14"/>
      <c r="K746" s="3"/>
    </row>
    <row r="747" spans="1:11">
      <c r="A747" s="1">
        <v>120299</v>
      </c>
      <c r="B747" s="14">
        <v>54</v>
      </c>
      <c r="C747" s="14">
        <v>17</v>
      </c>
      <c r="D747" s="2">
        <v>54.994</v>
      </c>
      <c r="E747" s="3">
        <v>4.5</v>
      </c>
      <c r="F747" s="9">
        <v>-25.99</v>
      </c>
      <c r="I747" s="14"/>
      <c r="J747" s="14"/>
      <c r="K747" s="3"/>
    </row>
    <row r="748" spans="1:11">
      <c r="A748" s="1">
        <v>120299</v>
      </c>
      <c r="B748" s="14">
        <v>54</v>
      </c>
      <c r="C748" s="14">
        <v>18</v>
      </c>
      <c r="D748" s="2">
        <v>55.039000000000001</v>
      </c>
      <c r="E748" s="3">
        <v>4.5</v>
      </c>
      <c r="F748" s="9">
        <v>-25.73</v>
      </c>
      <c r="I748" s="14"/>
      <c r="J748" s="14"/>
      <c r="K748" s="3"/>
    </row>
    <row r="749" spans="1:11">
      <c r="A749" s="1">
        <v>120299</v>
      </c>
      <c r="B749" s="14">
        <v>54</v>
      </c>
      <c r="C749" s="14">
        <v>19</v>
      </c>
      <c r="D749" s="2">
        <v>55.084000000000003</v>
      </c>
      <c r="E749" s="3">
        <v>5.6</v>
      </c>
      <c r="F749" s="9">
        <v>-22.51</v>
      </c>
      <c r="I749" s="14"/>
      <c r="J749" s="14"/>
      <c r="K749" s="3"/>
    </row>
    <row r="750" spans="1:11">
      <c r="A750" s="1">
        <v>120399</v>
      </c>
      <c r="B750" s="14">
        <v>55</v>
      </c>
      <c r="C750" s="14">
        <v>1</v>
      </c>
      <c r="D750" s="2">
        <v>55.14</v>
      </c>
      <c r="E750" s="3">
        <v>6</v>
      </c>
      <c r="F750" s="9">
        <v>-22.89</v>
      </c>
      <c r="I750" s="14"/>
      <c r="J750" s="14"/>
      <c r="K750" s="3"/>
    </row>
    <row r="751" spans="1:11">
      <c r="A751" s="1">
        <v>120399</v>
      </c>
      <c r="B751" s="14">
        <v>55</v>
      </c>
      <c r="C751" s="14">
        <v>2</v>
      </c>
      <c r="D751" s="2">
        <v>55.2</v>
      </c>
      <c r="E751" s="3">
        <v>6</v>
      </c>
      <c r="F751" s="9">
        <v>-23.99</v>
      </c>
      <c r="I751" s="14"/>
      <c r="J751" s="14"/>
      <c r="K751" s="3"/>
    </row>
    <row r="752" spans="1:11">
      <c r="A752" s="1">
        <v>120399</v>
      </c>
      <c r="B752" s="14">
        <v>55</v>
      </c>
      <c r="C752" s="14">
        <v>3</v>
      </c>
      <c r="D752" s="2">
        <v>55.26</v>
      </c>
      <c r="E752" s="3">
        <v>5.5</v>
      </c>
      <c r="F752" s="9">
        <v>-25.6</v>
      </c>
      <c r="I752" s="14"/>
      <c r="J752" s="14"/>
      <c r="K752" s="3"/>
    </row>
    <row r="753" spans="1:11">
      <c r="A753" s="1">
        <v>120399</v>
      </c>
      <c r="B753" s="14">
        <v>55</v>
      </c>
      <c r="C753" s="14">
        <v>4</v>
      </c>
      <c r="D753" s="2">
        <v>55.314999999999998</v>
      </c>
      <c r="E753" s="3">
        <v>4.5</v>
      </c>
      <c r="F753" s="9">
        <v>-26.44</v>
      </c>
      <c r="I753" s="14"/>
      <c r="J753" s="14"/>
      <c r="K753" s="3"/>
    </row>
    <row r="754" spans="1:11">
      <c r="A754" s="1">
        <v>120399</v>
      </c>
      <c r="B754" s="14">
        <v>55</v>
      </c>
      <c r="C754" s="14">
        <v>5</v>
      </c>
      <c r="D754" s="2">
        <v>55.36</v>
      </c>
      <c r="E754" s="3">
        <v>4.5</v>
      </c>
      <c r="F754" s="9">
        <v>-26.39</v>
      </c>
      <c r="I754" s="14"/>
      <c r="J754" s="14"/>
      <c r="K754" s="3"/>
    </row>
    <row r="755" spans="1:11">
      <c r="A755" s="1">
        <v>120399</v>
      </c>
      <c r="B755" s="14">
        <v>55</v>
      </c>
      <c r="C755" s="14">
        <v>6</v>
      </c>
      <c r="D755" s="2">
        <v>55.405000000000001</v>
      </c>
      <c r="E755" s="3">
        <v>4.5</v>
      </c>
      <c r="F755" s="9">
        <v>-23.88</v>
      </c>
      <c r="I755" s="14"/>
      <c r="J755" s="14"/>
      <c r="K755" s="3"/>
    </row>
    <row r="756" spans="1:11">
      <c r="A756" s="1">
        <v>120399</v>
      </c>
      <c r="B756" s="14">
        <v>55</v>
      </c>
      <c r="C756" s="14">
        <v>7</v>
      </c>
      <c r="D756" s="2">
        <v>55.45</v>
      </c>
      <c r="E756" s="3">
        <v>4.5</v>
      </c>
      <c r="F756" s="9">
        <v>-23.31</v>
      </c>
      <c r="I756" s="14"/>
      <c r="J756" s="14"/>
      <c r="K756" s="3"/>
    </row>
    <row r="757" spans="1:11">
      <c r="A757" s="1">
        <v>120399</v>
      </c>
      <c r="B757" s="14">
        <v>55</v>
      </c>
      <c r="C757" s="14">
        <v>8</v>
      </c>
      <c r="D757" s="2">
        <v>55.494999999999997</v>
      </c>
      <c r="E757" s="3">
        <v>4.5</v>
      </c>
      <c r="F757" s="9">
        <v>-23.6</v>
      </c>
      <c r="I757" s="14"/>
      <c r="J757" s="14"/>
      <c r="K757" s="3"/>
    </row>
    <row r="758" spans="1:11">
      <c r="A758" s="1">
        <v>120399</v>
      </c>
      <c r="B758" s="14">
        <v>55</v>
      </c>
      <c r="C758" s="14">
        <v>9</v>
      </c>
      <c r="D758" s="2">
        <v>55.54</v>
      </c>
      <c r="E758" s="3">
        <v>4.5</v>
      </c>
      <c r="F758" s="9">
        <v>-24.27</v>
      </c>
      <c r="I758" s="14"/>
      <c r="J758" s="14"/>
      <c r="K758" s="3"/>
    </row>
    <row r="759" spans="1:11">
      <c r="A759" s="1">
        <v>120399</v>
      </c>
      <c r="B759" s="14">
        <v>55</v>
      </c>
      <c r="C759" s="14">
        <v>10</v>
      </c>
      <c r="D759" s="2">
        <v>55.585000000000001</v>
      </c>
      <c r="E759" s="3">
        <v>4.5</v>
      </c>
      <c r="F759" s="9">
        <v>-24</v>
      </c>
      <c r="I759" s="14"/>
      <c r="J759" s="14"/>
      <c r="K759" s="3"/>
    </row>
    <row r="760" spans="1:11">
      <c r="A760" s="1">
        <v>120399</v>
      </c>
      <c r="B760" s="14">
        <v>55</v>
      </c>
      <c r="C760" s="14">
        <v>11</v>
      </c>
      <c r="D760" s="2">
        <v>55.63</v>
      </c>
      <c r="E760" s="3">
        <v>4.5</v>
      </c>
      <c r="F760" s="9">
        <v>-23.98</v>
      </c>
      <c r="I760" s="14"/>
      <c r="J760" s="14"/>
      <c r="K760" s="3"/>
    </row>
    <row r="761" spans="1:11">
      <c r="A761" s="1">
        <v>120399</v>
      </c>
      <c r="B761" s="14">
        <v>55</v>
      </c>
      <c r="C761" s="14">
        <v>12</v>
      </c>
      <c r="D761" s="2">
        <v>55.674999999999997</v>
      </c>
      <c r="E761" s="3">
        <v>4.5</v>
      </c>
      <c r="F761" s="9">
        <v>-24.44</v>
      </c>
      <c r="I761" s="14"/>
      <c r="J761" s="14"/>
      <c r="K761" s="3"/>
    </row>
    <row r="762" spans="1:11">
      <c r="A762" s="1">
        <v>120399</v>
      </c>
      <c r="B762" s="14">
        <v>55</v>
      </c>
      <c r="C762" s="14">
        <v>13</v>
      </c>
      <c r="D762" s="2">
        <v>55.72</v>
      </c>
      <c r="E762" s="3">
        <v>4.5</v>
      </c>
      <c r="F762" s="9">
        <v>-24.95</v>
      </c>
      <c r="I762" s="14"/>
      <c r="J762" s="14"/>
      <c r="K762" s="3"/>
    </row>
    <row r="763" spans="1:11">
      <c r="A763" s="1">
        <v>120399</v>
      </c>
      <c r="B763" s="14">
        <v>55</v>
      </c>
      <c r="C763" s="14">
        <v>14</v>
      </c>
      <c r="D763" s="2">
        <v>55.765000000000001</v>
      </c>
      <c r="E763" s="3">
        <v>4.5</v>
      </c>
      <c r="F763" s="9">
        <v>-25.31</v>
      </c>
      <c r="I763" s="14"/>
      <c r="J763" s="14"/>
      <c r="K763" s="3"/>
    </row>
    <row r="764" spans="1:11">
      <c r="A764" s="1">
        <v>120399</v>
      </c>
      <c r="B764" s="14">
        <v>55</v>
      </c>
      <c r="C764" s="14">
        <v>15</v>
      </c>
      <c r="D764" s="2">
        <v>55.81</v>
      </c>
      <c r="E764" s="3">
        <v>4.5</v>
      </c>
      <c r="F764" s="9">
        <v>-25.97</v>
      </c>
      <c r="I764" s="14"/>
      <c r="J764" s="14"/>
      <c r="K764" s="3"/>
    </row>
    <row r="765" spans="1:11">
      <c r="A765" s="1">
        <v>120399</v>
      </c>
      <c r="B765" s="14">
        <v>55</v>
      </c>
      <c r="C765" s="14">
        <v>16</v>
      </c>
      <c r="D765" s="2">
        <v>55.854999999999997</v>
      </c>
      <c r="E765" s="3">
        <v>4.5</v>
      </c>
      <c r="F765" s="9">
        <v>-25.65</v>
      </c>
      <c r="I765" s="14"/>
      <c r="J765" s="14"/>
      <c r="K765" s="3"/>
    </row>
    <row r="766" spans="1:11">
      <c r="A766" s="1">
        <v>120399</v>
      </c>
      <c r="B766" s="14">
        <v>55</v>
      </c>
      <c r="C766" s="14">
        <v>17</v>
      </c>
      <c r="D766" s="2">
        <v>55.9</v>
      </c>
      <c r="E766" s="3">
        <v>4.5</v>
      </c>
      <c r="F766" s="9">
        <v>-25.18</v>
      </c>
      <c r="I766" s="14"/>
      <c r="J766" s="14"/>
      <c r="K766" s="3"/>
    </row>
    <row r="767" spans="1:11">
      <c r="A767" s="1">
        <v>120399</v>
      </c>
      <c r="B767" s="14">
        <v>55</v>
      </c>
      <c r="C767" s="14">
        <v>18</v>
      </c>
      <c r="D767" s="2">
        <v>55.945</v>
      </c>
      <c r="E767" s="3">
        <v>4.5</v>
      </c>
      <c r="F767" s="9">
        <v>-24.97</v>
      </c>
      <c r="I767" s="14"/>
      <c r="J767" s="14"/>
      <c r="K767" s="3"/>
    </row>
    <row r="768" spans="1:11">
      <c r="A768" s="1">
        <v>120399</v>
      </c>
      <c r="B768" s="14">
        <v>55</v>
      </c>
      <c r="C768" s="14">
        <v>19</v>
      </c>
      <c r="D768" s="2">
        <v>55.99</v>
      </c>
      <c r="E768" s="3">
        <v>4.5</v>
      </c>
      <c r="F768" s="9">
        <v>-24.89</v>
      </c>
      <c r="I768" s="14"/>
      <c r="J768" s="14"/>
      <c r="K768" s="3"/>
    </row>
    <row r="769" spans="1:11">
      <c r="A769" s="1">
        <v>120399</v>
      </c>
      <c r="B769" s="14">
        <v>55</v>
      </c>
      <c r="C769" s="14">
        <v>20</v>
      </c>
      <c r="D769" s="2">
        <v>56.034999999999997</v>
      </c>
      <c r="E769" s="3">
        <v>4.5</v>
      </c>
      <c r="F769" s="9">
        <v>-24.61</v>
      </c>
      <c r="I769" s="14"/>
      <c r="J769" s="14"/>
      <c r="K769" s="3"/>
    </row>
    <row r="770" spans="1:11">
      <c r="A770" s="1">
        <v>120399</v>
      </c>
      <c r="B770" s="14">
        <v>55</v>
      </c>
      <c r="C770" s="14">
        <v>21</v>
      </c>
      <c r="D770" s="2">
        <v>56.08</v>
      </c>
      <c r="E770" s="3">
        <v>4.5</v>
      </c>
      <c r="F770" s="9">
        <v>-23.97</v>
      </c>
      <c r="I770" s="14"/>
      <c r="J770" s="14"/>
      <c r="K770" s="3"/>
    </row>
    <row r="771" spans="1:11">
      <c r="A771" s="1">
        <v>120399</v>
      </c>
      <c r="B771" s="14">
        <v>55</v>
      </c>
      <c r="C771" s="14">
        <v>22</v>
      </c>
      <c r="D771" s="2">
        <v>56.125</v>
      </c>
      <c r="E771" s="3">
        <v>5.5</v>
      </c>
      <c r="F771" s="9">
        <v>-24.06</v>
      </c>
      <c r="I771" s="14"/>
      <c r="J771" s="14"/>
      <c r="K771" s="3"/>
    </row>
    <row r="772" spans="1:11">
      <c r="A772" s="1">
        <v>120399</v>
      </c>
      <c r="B772" s="14">
        <v>56</v>
      </c>
      <c r="C772" s="14">
        <v>1</v>
      </c>
      <c r="D772" s="2">
        <v>56.18</v>
      </c>
      <c r="E772" s="3">
        <v>6</v>
      </c>
      <c r="F772" s="9">
        <v>-23.77</v>
      </c>
      <c r="I772" s="14"/>
      <c r="J772" s="14"/>
      <c r="K772" s="3"/>
    </row>
    <row r="773" spans="1:11">
      <c r="A773" s="1">
        <v>120399</v>
      </c>
      <c r="B773" s="14">
        <v>56</v>
      </c>
      <c r="C773" s="14">
        <v>2</v>
      </c>
      <c r="D773" s="2">
        <v>56.24</v>
      </c>
      <c r="E773" s="3">
        <v>6</v>
      </c>
      <c r="F773" s="9">
        <v>-23.47</v>
      </c>
      <c r="I773" s="14"/>
      <c r="J773" s="14"/>
      <c r="K773" s="3"/>
    </row>
    <row r="774" spans="1:11">
      <c r="A774" s="1">
        <v>120399</v>
      </c>
      <c r="B774" s="14">
        <v>56</v>
      </c>
      <c r="C774" s="14">
        <v>3</v>
      </c>
      <c r="D774" s="2">
        <v>56.3</v>
      </c>
      <c r="E774" s="3">
        <v>6.5</v>
      </c>
      <c r="F774" s="9">
        <v>-24.59</v>
      </c>
      <c r="I774" s="14"/>
      <c r="J774" s="14"/>
      <c r="K774" s="3"/>
    </row>
    <row r="775" spans="1:11">
      <c r="A775" s="1">
        <v>120399</v>
      </c>
      <c r="B775" s="14">
        <v>56</v>
      </c>
      <c r="C775" s="14">
        <v>4</v>
      </c>
      <c r="D775" s="2">
        <v>56.365000000000002</v>
      </c>
      <c r="E775" s="3">
        <v>5.4</v>
      </c>
      <c r="F775" s="9">
        <v>-24.91</v>
      </c>
      <c r="I775" s="14"/>
      <c r="J775" s="14"/>
      <c r="K775" s="3"/>
    </row>
    <row r="776" spans="1:11">
      <c r="A776" s="1">
        <v>120399</v>
      </c>
      <c r="B776" s="14">
        <v>56</v>
      </c>
      <c r="C776" s="14">
        <v>5</v>
      </c>
      <c r="D776" s="2">
        <v>56.418999999999997</v>
      </c>
      <c r="E776" s="3">
        <v>5</v>
      </c>
      <c r="F776" s="9">
        <v>-24.72</v>
      </c>
      <c r="I776" s="14"/>
      <c r="J776" s="14"/>
      <c r="K776" s="3"/>
    </row>
    <row r="777" spans="1:11">
      <c r="A777" s="1">
        <v>120399</v>
      </c>
      <c r="B777" s="14">
        <v>56</v>
      </c>
      <c r="C777" s="14">
        <v>6</v>
      </c>
      <c r="D777" s="2">
        <v>56.469000000000001</v>
      </c>
      <c r="E777" s="3">
        <v>6.5</v>
      </c>
      <c r="F777" s="9">
        <v>-25.11</v>
      </c>
      <c r="I777" s="14"/>
      <c r="J777" s="14"/>
      <c r="K777" s="3"/>
    </row>
    <row r="778" spans="1:11">
      <c r="A778" s="1">
        <v>120399</v>
      </c>
      <c r="B778" s="14">
        <v>56</v>
      </c>
      <c r="C778" s="14">
        <v>7</v>
      </c>
      <c r="D778" s="2">
        <v>56.533999999999999</v>
      </c>
      <c r="E778" s="3">
        <v>6.5</v>
      </c>
      <c r="F778" s="9">
        <v>-22.95</v>
      </c>
      <c r="I778" s="14"/>
      <c r="J778" s="14"/>
      <c r="K778" s="3"/>
    </row>
    <row r="779" spans="1:11">
      <c r="A779" s="1">
        <v>120399</v>
      </c>
      <c r="B779" s="14">
        <v>56</v>
      </c>
      <c r="C779" s="14">
        <v>8</v>
      </c>
      <c r="D779" s="2">
        <v>56.598999999999997</v>
      </c>
      <c r="E779" s="3">
        <v>5.4</v>
      </c>
      <c r="F779" s="9">
        <v>-26.84</v>
      </c>
      <c r="I779" s="14"/>
      <c r="J779" s="14"/>
      <c r="K779" s="3"/>
    </row>
    <row r="780" spans="1:11">
      <c r="A780" s="1">
        <v>120399</v>
      </c>
      <c r="B780" s="14">
        <v>56</v>
      </c>
      <c r="C780" s="14">
        <v>9</v>
      </c>
      <c r="D780" s="2">
        <v>56.652999999999999</v>
      </c>
      <c r="E780" s="3">
        <v>5.4</v>
      </c>
      <c r="F780" s="9">
        <v>-26.01</v>
      </c>
      <c r="I780" s="14"/>
      <c r="J780" s="14"/>
      <c r="K780" s="3"/>
    </row>
    <row r="781" spans="1:11">
      <c r="A781" s="1">
        <v>120399</v>
      </c>
      <c r="B781" s="14">
        <v>56</v>
      </c>
      <c r="C781" s="14">
        <v>10</v>
      </c>
      <c r="D781" s="2">
        <v>56.707000000000001</v>
      </c>
      <c r="E781" s="3">
        <v>5.4</v>
      </c>
      <c r="F781" s="9">
        <v>-24.4</v>
      </c>
      <c r="I781" s="14"/>
      <c r="J781" s="14"/>
      <c r="K781" s="3"/>
    </row>
    <row r="782" spans="1:11">
      <c r="A782" s="1">
        <v>120399</v>
      </c>
      <c r="B782" s="14">
        <v>56</v>
      </c>
      <c r="C782" s="14">
        <v>11</v>
      </c>
      <c r="D782" s="2">
        <v>56.761000000000003</v>
      </c>
      <c r="E782" s="3">
        <v>5.4</v>
      </c>
      <c r="F782" s="9">
        <v>-25.09</v>
      </c>
      <c r="I782" s="14"/>
      <c r="J782" s="14"/>
      <c r="K782" s="3"/>
    </row>
    <row r="783" spans="1:11">
      <c r="A783" s="1">
        <v>120399</v>
      </c>
      <c r="B783" s="14">
        <v>56</v>
      </c>
      <c r="C783" s="14">
        <v>12</v>
      </c>
      <c r="D783" s="2">
        <v>56.814999999999998</v>
      </c>
      <c r="E783" s="3">
        <v>5.4</v>
      </c>
      <c r="F783" s="9">
        <v>-25.88</v>
      </c>
      <c r="I783" s="14"/>
      <c r="J783" s="14"/>
      <c r="K783" s="3"/>
    </row>
    <row r="784" spans="1:11">
      <c r="A784" s="1">
        <v>120399</v>
      </c>
      <c r="B784" s="14">
        <v>56</v>
      </c>
      <c r="C784" s="14">
        <v>13</v>
      </c>
      <c r="D784" s="2">
        <v>56.869</v>
      </c>
      <c r="E784" s="3">
        <v>6</v>
      </c>
      <c r="F784" s="9">
        <v>-26.2</v>
      </c>
      <c r="I784" s="14"/>
      <c r="J784" s="14"/>
      <c r="K784" s="3"/>
    </row>
    <row r="785" spans="1:11">
      <c r="A785" s="1">
        <v>120399</v>
      </c>
      <c r="B785" s="14">
        <v>56</v>
      </c>
      <c r="C785" s="14">
        <v>14</v>
      </c>
      <c r="D785" s="2">
        <v>56.929000000000002</v>
      </c>
      <c r="E785" s="3">
        <v>6.4</v>
      </c>
      <c r="F785" s="9">
        <v>-27.84</v>
      </c>
      <c r="I785" s="14"/>
      <c r="J785" s="14"/>
      <c r="K785" s="3"/>
    </row>
    <row r="786" spans="1:11">
      <c r="A786" s="1">
        <v>120399</v>
      </c>
      <c r="B786" s="14">
        <v>56</v>
      </c>
      <c r="C786" s="14">
        <v>15</v>
      </c>
      <c r="D786" s="2">
        <v>56.993000000000002</v>
      </c>
      <c r="E786" s="3">
        <v>8</v>
      </c>
      <c r="F786" s="9">
        <v>-27.51</v>
      </c>
      <c r="I786" s="14"/>
      <c r="J786" s="14"/>
      <c r="K786" s="3"/>
    </row>
    <row r="787" spans="1:11">
      <c r="A787" s="1">
        <v>120399</v>
      </c>
      <c r="B787" s="14">
        <v>56</v>
      </c>
      <c r="C787" s="14">
        <v>16</v>
      </c>
      <c r="D787" s="2">
        <v>57.073</v>
      </c>
      <c r="E787" s="3">
        <v>6.4</v>
      </c>
      <c r="F787" s="9">
        <v>-26.58</v>
      </c>
      <c r="I787" s="14"/>
      <c r="J787" s="14"/>
      <c r="K787" s="3"/>
    </row>
    <row r="788" spans="1:11">
      <c r="A788" s="1">
        <v>120399</v>
      </c>
      <c r="B788" s="14">
        <v>56</v>
      </c>
      <c r="C788" s="14">
        <v>17</v>
      </c>
      <c r="D788" s="2">
        <v>57.137</v>
      </c>
      <c r="E788" s="3">
        <v>5.3</v>
      </c>
      <c r="F788" s="9">
        <v>-24.3</v>
      </c>
      <c r="I788" s="14"/>
      <c r="J788" s="14"/>
      <c r="K788" s="3"/>
    </row>
    <row r="789" spans="1:11">
      <c r="A789" s="1">
        <v>120399</v>
      </c>
      <c r="B789" s="14">
        <v>56</v>
      </c>
      <c r="C789" s="14">
        <v>18</v>
      </c>
      <c r="D789" s="2">
        <v>57.19</v>
      </c>
      <c r="E789" s="3">
        <v>6</v>
      </c>
      <c r="F789" s="9">
        <v>-26.54</v>
      </c>
      <c r="I789" s="14"/>
      <c r="J789" s="14"/>
      <c r="K789" s="3"/>
    </row>
    <row r="790" spans="1:11">
      <c r="A790" s="1">
        <v>120699</v>
      </c>
      <c r="B790" s="14">
        <v>57</v>
      </c>
      <c r="C790" s="14">
        <v>1</v>
      </c>
      <c r="D790" s="2">
        <v>57.25</v>
      </c>
      <c r="E790" s="3">
        <v>5.6</v>
      </c>
      <c r="F790" s="9">
        <v>-24.93</v>
      </c>
      <c r="I790" s="14"/>
      <c r="J790" s="14"/>
      <c r="K790" s="3"/>
    </row>
    <row r="791" spans="1:11">
      <c r="A791" s="1">
        <v>120699</v>
      </c>
      <c r="B791" s="14">
        <v>57</v>
      </c>
      <c r="C791" s="14">
        <v>2</v>
      </c>
      <c r="D791" s="2">
        <v>57.305999999999997</v>
      </c>
      <c r="E791" s="3">
        <v>4.5999999999999996</v>
      </c>
      <c r="F791" s="9">
        <v>-25.99</v>
      </c>
      <c r="I791" s="14"/>
      <c r="J791" s="14"/>
      <c r="K791" s="3"/>
    </row>
    <row r="792" spans="1:11">
      <c r="A792" s="1">
        <v>120699</v>
      </c>
      <c r="B792" s="14">
        <v>57</v>
      </c>
      <c r="C792" s="14">
        <v>3</v>
      </c>
      <c r="D792" s="2">
        <v>57.351999999999997</v>
      </c>
      <c r="E792" s="3">
        <v>4.5999999999999996</v>
      </c>
      <c r="F792" s="9">
        <v>-26.43</v>
      </c>
      <c r="I792" s="14"/>
      <c r="J792" s="14"/>
      <c r="K792" s="3"/>
    </row>
    <row r="793" spans="1:11">
      <c r="A793" s="1">
        <v>120699</v>
      </c>
      <c r="B793" s="14">
        <v>57</v>
      </c>
      <c r="C793" s="14">
        <v>4</v>
      </c>
      <c r="D793" s="2">
        <v>57.398000000000003</v>
      </c>
      <c r="E793" s="3">
        <v>4.5999999999999996</v>
      </c>
      <c r="F793" s="9">
        <v>-26.31</v>
      </c>
      <c r="I793" s="14"/>
      <c r="J793" s="14"/>
      <c r="K793" s="3"/>
    </row>
    <row r="794" spans="1:11">
      <c r="A794" s="1">
        <v>120699</v>
      </c>
      <c r="B794" s="14">
        <v>57</v>
      </c>
      <c r="C794" s="14">
        <v>5</v>
      </c>
      <c r="D794" s="2">
        <v>57.444000000000003</v>
      </c>
      <c r="E794" s="3">
        <v>4.5999999999999996</v>
      </c>
      <c r="F794" s="9">
        <v>-26.2</v>
      </c>
      <c r="I794" s="14"/>
      <c r="J794" s="14"/>
      <c r="K794" s="3"/>
    </row>
    <row r="795" spans="1:11">
      <c r="A795" s="1">
        <v>120699</v>
      </c>
      <c r="B795" s="14">
        <v>57</v>
      </c>
      <c r="C795" s="14">
        <v>6</v>
      </c>
      <c r="D795" s="2">
        <v>57.49</v>
      </c>
      <c r="E795" s="3">
        <v>4.5999999999999996</v>
      </c>
      <c r="F795" s="9">
        <v>-25.77</v>
      </c>
      <c r="I795" s="14"/>
      <c r="J795" s="14"/>
      <c r="K795" s="3"/>
    </row>
    <row r="796" spans="1:11">
      <c r="A796" s="1">
        <v>120699</v>
      </c>
      <c r="B796" s="14">
        <v>57</v>
      </c>
      <c r="C796" s="14">
        <v>7</v>
      </c>
      <c r="D796" s="2">
        <v>57.536000000000001</v>
      </c>
      <c r="E796" s="3">
        <v>4.5999999999999996</v>
      </c>
      <c r="F796" s="9">
        <v>-25.24</v>
      </c>
      <c r="I796" s="14"/>
      <c r="J796" s="14"/>
      <c r="K796" s="3"/>
    </row>
    <row r="797" spans="1:11">
      <c r="A797" s="1">
        <v>120699</v>
      </c>
      <c r="B797" s="14">
        <v>57</v>
      </c>
      <c r="C797" s="14">
        <v>8</v>
      </c>
      <c r="D797" s="2">
        <v>57.582000000000001</v>
      </c>
      <c r="E797" s="3">
        <v>4.5999999999999996</v>
      </c>
      <c r="F797" s="9">
        <v>-24.36</v>
      </c>
      <c r="I797" s="14"/>
      <c r="J797" s="14"/>
      <c r="K797" s="3"/>
    </row>
    <row r="798" spans="1:11">
      <c r="A798" s="1">
        <v>120699</v>
      </c>
      <c r="B798" s="14">
        <v>57</v>
      </c>
      <c r="C798" s="14">
        <v>9</v>
      </c>
      <c r="D798" s="2">
        <v>57.628</v>
      </c>
      <c r="E798" s="3">
        <v>4.5999999999999996</v>
      </c>
      <c r="F798" s="9">
        <v>-23.93</v>
      </c>
      <c r="I798" s="14"/>
      <c r="J798" s="14"/>
      <c r="K798" s="3"/>
    </row>
    <row r="799" spans="1:11">
      <c r="A799" s="1">
        <v>120699</v>
      </c>
      <c r="B799" s="14">
        <v>57</v>
      </c>
      <c r="C799" s="14">
        <v>10</v>
      </c>
      <c r="D799" s="2">
        <v>57.673999999999999</v>
      </c>
      <c r="E799" s="3">
        <v>5.6</v>
      </c>
      <c r="F799" s="9">
        <v>-26.82</v>
      </c>
      <c r="I799" s="14"/>
      <c r="J799" s="14"/>
      <c r="K799" s="3"/>
    </row>
    <row r="800" spans="1:11">
      <c r="A800" s="1">
        <v>120699</v>
      </c>
      <c r="B800" s="14">
        <v>57</v>
      </c>
      <c r="C800" s="14">
        <v>11</v>
      </c>
      <c r="D800" s="2">
        <v>57.73</v>
      </c>
      <c r="E800" s="3">
        <v>5.6</v>
      </c>
      <c r="F800" s="9">
        <v>-26.53</v>
      </c>
      <c r="I800" s="14"/>
      <c r="J800" s="14"/>
      <c r="K800" s="3"/>
    </row>
    <row r="801" spans="1:11">
      <c r="A801" s="1">
        <v>120699</v>
      </c>
      <c r="B801" s="14">
        <v>57</v>
      </c>
      <c r="C801" s="14">
        <v>12</v>
      </c>
      <c r="D801" s="2">
        <v>57.786000000000001</v>
      </c>
      <c r="E801" s="3">
        <v>4.5999999999999996</v>
      </c>
      <c r="F801" s="9">
        <v>-25.56</v>
      </c>
      <c r="I801" s="14"/>
      <c r="J801" s="14"/>
      <c r="K801" s="3"/>
    </row>
    <row r="802" spans="1:11">
      <c r="A802" s="1">
        <v>120699</v>
      </c>
      <c r="B802" s="14">
        <v>57</v>
      </c>
      <c r="C802" s="14">
        <v>13</v>
      </c>
      <c r="D802" s="2">
        <v>57.832000000000001</v>
      </c>
      <c r="E802" s="3">
        <v>4.5999999999999996</v>
      </c>
      <c r="F802" s="9">
        <v>-24.31</v>
      </c>
      <c r="I802" s="14"/>
      <c r="J802" s="14"/>
      <c r="K802" s="3"/>
    </row>
    <row r="803" spans="1:11">
      <c r="A803" s="1">
        <v>120699</v>
      </c>
      <c r="B803" s="14">
        <v>57</v>
      </c>
      <c r="C803" s="14">
        <v>14</v>
      </c>
      <c r="D803" s="2">
        <v>57.878</v>
      </c>
      <c r="E803" s="3">
        <v>5.6</v>
      </c>
      <c r="F803" s="9">
        <v>-25.05</v>
      </c>
      <c r="I803" s="14"/>
      <c r="J803" s="14"/>
      <c r="K803" s="3"/>
    </row>
    <row r="804" spans="1:11">
      <c r="A804" s="1">
        <v>120699</v>
      </c>
      <c r="B804" s="14">
        <v>57</v>
      </c>
      <c r="C804" s="14">
        <v>15</v>
      </c>
      <c r="D804" s="2">
        <v>57.933999999999997</v>
      </c>
      <c r="E804" s="3">
        <v>5.6</v>
      </c>
      <c r="F804" s="9">
        <v>-25.53</v>
      </c>
      <c r="I804" s="14"/>
      <c r="J804" s="14"/>
      <c r="K804" s="3"/>
    </row>
    <row r="805" spans="1:11">
      <c r="A805" s="1">
        <v>120699</v>
      </c>
      <c r="B805" s="14">
        <v>57</v>
      </c>
      <c r="C805" s="14">
        <v>16</v>
      </c>
      <c r="D805" s="2">
        <v>57.99</v>
      </c>
      <c r="E805" s="3">
        <v>4.5999999999999996</v>
      </c>
      <c r="F805" s="9">
        <v>-28.07</v>
      </c>
      <c r="I805" s="14"/>
      <c r="J805" s="14"/>
      <c r="K805" s="3"/>
    </row>
    <row r="806" spans="1:11">
      <c r="A806" s="1">
        <v>120699</v>
      </c>
      <c r="B806" s="14">
        <v>57</v>
      </c>
      <c r="C806" s="14">
        <v>17</v>
      </c>
      <c r="D806" s="2">
        <v>58.036000000000001</v>
      </c>
      <c r="E806" s="3">
        <v>4.5999999999999996</v>
      </c>
      <c r="F806" s="9">
        <v>-32.520000000000003</v>
      </c>
      <c r="I806" s="14"/>
      <c r="J806" s="14"/>
      <c r="K806" s="3"/>
    </row>
    <row r="807" spans="1:11">
      <c r="A807" s="1">
        <v>120699</v>
      </c>
      <c r="B807" s="14">
        <v>57</v>
      </c>
      <c r="C807" s="14">
        <v>18</v>
      </c>
      <c r="D807" s="2">
        <v>58.082000000000001</v>
      </c>
      <c r="E807" s="3">
        <v>4.5999999999999996</v>
      </c>
      <c r="F807" s="9">
        <v>-30.67</v>
      </c>
      <c r="I807" s="14"/>
      <c r="J807" s="14"/>
      <c r="K807" s="3"/>
    </row>
    <row r="808" spans="1:11">
      <c r="A808" s="1">
        <v>120699</v>
      </c>
      <c r="B808" s="14">
        <v>57</v>
      </c>
      <c r="C808" s="14">
        <v>19</v>
      </c>
      <c r="D808" s="2">
        <v>58.128</v>
      </c>
      <c r="E808" s="3">
        <v>4.5999999999999996</v>
      </c>
      <c r="F808" s="9">
        <v>-26.56</v>
      </c>
      <c r="I808" s="14"/>
      <c r="J808" s="14"/>
      <c r="K808" s="3"/>
    </row>
    <row r="809" spans="1:11">
      <c r="A809" s="1">
        <v>120699</v>
      </c>
      <c r="B809" s="14">
        <v>57</v>
      </c>
      <c r="C809" s="14">
        <v>20</v>
      </c>
      <c r="D809" s="2">
        <v>58.173999999999999</v>
      </c>
      <c r="E809" s="3">
        <v>5</v>
      </c>
      <c r="F809" s="9">
        <v>-24.97</v>
      </c>
      <c r="I809" s="14"/>
      <c r="J809" s="14"/>
      <c r="K809" s="3"/>
    </row>
    <row r="810" spans="1:11">
      <c r="A810" s="1">
        <v>120699</v>
      </c>
      <c r="B810" s="14">
        <v>57</v>
      </c>
      <c r="C810" s="14">
        <v>21</v>
      </c>
      <c r="D810" s="2">
        <v>58.223999999999997</v>
      </c>
      <c r="E810" s="3">
        <v>5.6</v>
      </c>
      <c r="F810" s="9">
        <v>-24.72</v>
      </c>
      <c r="I810" s="14"/>
      <c r="J810" s="14"/>
      <c r="K810" s="3"/>
    </row>
    <row r="811" spans="1:11">
      <c r="A811" s="1">
        <v>120699</v>
      </c>
      <c r="B811" s="14">
        <v>58</v>
      </c>
      <c r="C811" s="14">
        <v>1</v>
      </c>
      <c r="D811" s="2">
        <v>58.28</v>
      </c>
      <c r="E811" s="3">
        <v>5.2</v>
      </c>
      <c r="F811" s="9">
        <v>-25.16</v>
      </c>
      <c r="I811" s="14"/>
      <c r="J811" s="14"/>
      <c r="K811" s="3"/>
    </row>
    <row r="812" spans="1:11">
      <c r="A812" s="1">
        <v>120699</v>
      </c>
      <c r="B812" s="14">
        <v>58</v>
      </c>
      <c r="C812" s="14">
        <v>2</v>
      </c>
      <c r="D812" s="2">
        <v>58.332000000000001</v>
      </c>
      <c r="E812" s="3">
        <v>4.2</v>
      </c>
      <c r="F812" s="9">
        <v>-25.23</v>
      </c>
      <c r="I812" s="14"/>
      <c r="J812" s="14"/>
      <c r="K812" s="3"/>
    </row>
    <row r="813" spans="1:11">
      <c r="A813" s="1">
        <v>120699</v>
      </c>
      <c r="B813" s="14">
        <v>58</v>
      </c>
      <c r="C813" s="14">
        <v>3</v>
      </c>
      <c r="D813" s="2">
        <v>58.374000000000002</v>
      </c>
      <c r="E813" s="3">
        <v>4.2</v>
      </c>
      <c r="F813" s="9">
        <v>-25.06</v>
      </c>
      <c r="I813" s="14"/>
      <c r="J813" s="14"/>
      <c r="K813" s="3"/>
    </row>
    <row r="814" spans="1:11">
      <c r="A814" s="1">
        <v>120699</v>
      </c>
      <c r="B814" s="14">
        <v>58</v>
      </c>
      <c r="C814" s="14">
        <v>4</v>
      </c>
      <c r="D814" s="2">
        <v>58.415999999999997</v>
      </c>
      <c r="E814" s="3">
        <v>4.2</v>
      </c>
      <c r="F814" s="9">
        <v>-25.05</v>
      </c>
      <c r="I814" s="14"/>
      <c r="J814" s="14"/>
      <c r="K814" s="3"/>
    </row>
    <row r="815" spans="1:11">
      <c r="A815" s="1">
        <v>120699</v>
      </c>
      <c r="B815" s="14">
        <v>58</v>
      </c>
      <c r="C815" s="14">
        <v>5</v>
      </c>
      <c r="D815" s="2">
        <v>58.457999999999998</v>
      </c>
      <c r="E815" s="3">
        <v>4.2</v>
      </c>
      <c r="F815" s="9">
        <v>-25.09</v>
      </c>
      <c r="I815" s="14"/>
      <c r="J815" s="14"/>
      <c r="K815" s="3"/>
    </row>
    <row r="816" spans="1:11">
      <c r="A816" s="1">
        <v>120699</v>
      </c>
      <c r="B816" s="14">
        <v>58</v>
      </c>
      <c r="C816" s="14">
        <v>6</v>
      </c>
      <c r="D816" s="2">
        <v>58.5</v>
      </c>
      <c r="E816" s="3">
        <v>4.2</v>
      </c>
      <c r="F816" s="9">
        <v>-25.24</v>
      </c>
      <c r="I816" s="14"/>
      <c r="J816" s="14"/>
      <c r="K816" s="3"/>
    </row>
    <row r="817" spans="1:11">
      <c r="A817" s="1">
        <v>120699</v>
      </c>
      <c r="B817" s="14">
        <v>58</v>
      </c>
      <c r="C817" s="14">
        <v>7</v>
      </c>
      <c r="D817" s="2">
        <v>58.542000000000002</v>
      </c>
      <c r="E817" s="3">
        <v>4.2</v>
      </c>
      <c r="F817" s="9">
        <v>-25.51</v>
      </c>
      <c r="I817" s="14"/>
      <c r="J817" s="14"/>
      <c r="K817" s="3"/>
    </row>
    <row r="818" spans="1:11">
      <c r="A818" s="1">
        <v>120699</v>
      </c>
      <c r="B818" s="14">
        <v>58</v>
      </c>
      <c r="C818" s="14">
        <v>8</v>
      </c>
      <c r="D818" s="2">
        <v>58.584000000000003</v>
      </c>
      <c r="E818" s="3">
        <v>4.2</v>
      </c>
      <c r="F818" s="9">
        <v>-25.82</v>
      </c>
      <c r="I818" s="14"/>
      <c r="J818" s="14"/>
      <c r="K818" s="3"/>
    </row>
    <row r="819" spans="1:11">
      <c r="A819" s="1">
        <v>120699</v>
      </c>
      <c r="B819" s="14">
        <v>58</v>
      </c>
      <c r="C819" s="14">
        <v>9</v>
      </c>
      <c r="D819" s="2">
        <v>58.625999999999998</v>
      </c>
      <c r="E819" s="3">
        <v>4.2</v>
      </c>
      <c r="F819" s="9">
        <v>-26.06</v>
      </c>
      <c r="I819" s="14"/>
      <c r="J819" s="14"/>
      <c r="K819" s="3"/>
    </row>
    <row r="820" spans="1:11">
      <c r="A820" s="1">
        <v>120699</v>
      </c>
      <c r="B820" s="14">
        <v>58</v>
      </c>
      <c r="C820" s="14">
        <v>10</v>
      </c>
      <c r="D820" s="2">
        <v>58.667999999999999</v>
      </c>
      <c r="E820" s="3">
        <v>4.2</v>
      </c>
      <c r="F820" s="9">
        <v>-26.12</v>
      </c>
      <c r="I820" s="14"/>
      <c r="J820" s="14"/>
      <c r="K820" s="3"/>
    </row>
    <row r="821" spans="1:11">
      <c r="A821" s="1">
        <v>120699</v>
      </c>
      <c r="B821" s="14">
        <v>58</v>
      </c>
      <c r="C821" s="14">
        <v>11</v>
      </c>
      <c r="D821" s="2">
        <v>58.71</v>
      </c>
      <c r="E821" s="3">
        <v>4.2</v>
      </c>
      <c r="F821" s="9">
        <v>-26.44</v>
      </c>
      <c r="I821" s="14"/>
      <c r="J821" s="14"/>
      <c r="K821" s="3"/>
    </row>
    <row r="822" spans="1:11">
      <c r="A822" s="1">
        <v>120699</v>
      </c>
      <c r="B822" s="14">
        <v>58</v>
      </c>
      <c r="C822" s="14">
        <v>12</v>
      </c>
      <c r="D822" s="2">
        <v>58.752000000000002</v>
      </c>
      <c r="E822" s="3">
        <v>4.2</v>
      </c>
      <c r="F822" s="9">
        <v>-26.16</v>
      </c>
      <c r="I822" s="14"/>
      <c r="J822" s="14"/>
      <c r="K822" s="3"/>
    </row>
    <row r="823" spans="1:11">
      <c r="A823" s="1">
        <v>120699</v>
      </c>
      <c r="B823" s="14">
        <v>58</v>
      </c>
      <c r="C823" s="14">
        <v>13</v>
      </c>
      <c r="D823" s="2">
        <v>58.793999999999997</v>
      </c>
      <c r="E823" s="3">
        <v>4.2</v>
      </c>
      <c r="F823" s="9">
        <v>-26.06</v>
      </c>
      <c r="I823" s="14"/>
      <c r="J823" s="14"/>
      <c r="K823" s="3"/>
    </row>
    <row r="824" spans="1:11">
      <c r="A824" s="1">
        <v>120699</v>
      </c>
      <c r="B824" s="14">
        <v>58</v>
      </c>
      <c r="C824" s="14">
        <v>14</v>
      </c>
      <c r="D824" s="2">
        <v>58.835999999999999</v>
      </c>
      <c r="E824" s="3">
        <v>4.2</v>
      </c>
      <c r="F824" s="9">
        <v>-26.12</v>
      </c>
      <c r="I824" s="14"/>
      <c r="J824" s="14"/>
      <c r="K824" s="3"/>
    </row>
    <row r="825" spans="1:11">
      <c r="A825" s="1">
        <v>120699</v>
      </c>
      <c r="B825" s="14">
        <v>58</v>
      </c>
      <c r="C825" s="14">
        <v>15</v>
      </c>
      <c r="D825" s="2">
        <v>58.878</v>
      </c>
      <c r="E825" s="3">
        <v>4.2</v>
      </c>
      <c r="F825" s="9">
        <v>-24.79</v>
      </c>
      <c r="I825" s="14"/>
      <c r="J825" s="14"/>
      <c r="K825" s="3"/>
    </row>
    <row r="826" spans="1:11">
      <c r="A826" s="1">
        <v>120699</v>
      </c>
      <c r="B826" s="14">
        <v>58</v>
      </c>
      <c r="C826" s="14">
        <v>16</v>
      </c>
      <c r="D826" s="2">
        <v>58.92</v>
      </c>
      <c r="E826" s="3">
        <v>4.2</v>
      </c>
      <c r="F826" s="9">
        <v>-24.45</v>
      </c>
      <c r="I826" s="14"/>
      <c r="J826" s="14"/>
      <c r="K826" s="3"/>
    </row>
    <row r="827" spans="1:11">
      <c r="A827" s="1">
        <v>120699</v>
      </c>
      <c r="B827" s="14">
        <v>58</v>
      </c>
      <c r="C827" s="14">
        <v>17</v>
      </c>
      <c r="D827" s="2">
        <v>58.962000000000003</v>
      </c>
      <c r="E827" s="3">
        <v>4.2</v>
      </c>
      <c r="F827" s="9">
        <v>-24.3</v>
      </c>
      <c r="I827" s="14"/>
      <c r="J827" s="14"/>
      <c r="K827" s="3"/>
    </row>
    <row r="828" spans="1:11">
      <c r="A828" s="1">
        <v>120699</v>
      </c>
      <c r="B828" s="14">
        <v>58</v>
      </c>
      <c r="C828" s="14">
        <v>18</v>
      </c>
      <c r="D828" s="2">
        <v>59.003999999999998</v>
      </c>
      <c r="E828" s="3">
        <v>4.2</v>
      </c>
      <c r="F828" s="9">
        <v>-23.01</v>
      </c>
      <c r="I828" s="14"/>
      <c r="J828" s="14"/>
      <c r="K828" s="3"/>
    </row>
    <row r="829" spans="1:11">
      <c r="A829" s="1">
        <v>120699</v>
      </c>
      <c r="B829" s="14">
        <v>58</v>
      </c>
      <c r="C829" s="14">
        <v>19</v>
      </c>
      <c r="D829" s="2">
        <v>59.045999999999999</v>
      </c>
      <c r="E829" s="3">
        <v>4.2</v>
      </c>
      <c r="F829" s="9">
        <v>-23.72</v>
      </c>
      <c r="I829" s="14"/>
      <c r="J829" s="14"/>
      <c r="K829" s="3"/>
    </row>
    <row r="830" spans="1:11">
      <c r="A830" s="1">
        <v>120699</v>
      </c>
      <c r="B830" s="14">
        <v>58</v>
      </c>
      <c r="C830" s="14">
        <v>20</v>
      </c>
      <c r="D830" s="2">
        <v>59.088000000000001</v>
      </c>
      <c r="E830" s="3">
        <v>4.2</v>
      </c>
      <c r="F830" s="9">
        <v>-25.51</v>
      </c>
      <c r="I830" s="14"/>
      <c r="J830" s="14"/>
      <c r="K830" s="3"/>
    </row>
    <row r="831" spans="1:11">
      <c r="A831" s="1">
        <v>120699</v>
      </c>
      <c r="B831" s="14">
        <v>58</v>
      </c>
      <c r="C831" s="14">
        <v>21</v>
      </c>
      <c r="D831" s="2">
        <v>59.13</v>
      </c>
      <c r="E831" s="3">
        <v>4.2</v>
      </c>
      <c r="F831" s="9">
        <v>-24.93</v>
      </c>
      <c r="I831" s="14"/>
      <c r="J831" s="14"/>
      <c r="K831" s="3"/>
    </row>
    <row r="832" spans="1:11">
      <c r="A832" s="1">
        <v>120699</v>
      </c>
      <c r="B832" s="14">
        <v>58</v>
      </c>
      <c r="C832" s="14">
        <v>22</v>
      </c>
      <c r="D832" s="2">
        <v>59.171999999999997</v>
      </c>
      <c r="E832" s="3">
        <v>4.2</v>
      </c>
      <c r="F832" s="9">
        <v>-24.88</v>
      </c>
      <c r="I832" s="14"/>
      <c r="J832" s="14"/>
      <c r="K832" s="3"/>
    </row>
    <row r="833" spans="1:11">
      <c r="A833" s="1">
        <v>120699</v>
      </c>
      <c r="B833" s="14">
        <v>58</v>
      </c>
      <c r="C833" s="14">
        <v>23</v>
      </c>
      <c r="D833" s="2">
        <v>59.213999999999999</v>
      </c>
      <c r="E833" s="3">
        <v>4.2</v>
      </c>
      <c r="F833" s="9">
        <v>-24.83</v>
      </c>
      <c r="I833" s="14"/>
      <c r="J833" s="14"/>
      <c r="K833" s="3"/>
    </row>
    <row r="834" spans="1:11">
      <c r="A834" s="1">
        <v>120699</v>
      </c>
      <c r="B834" s="14">
        <v>58</v>
      </c>
      <c r="C834" s="14">
        <v>24</v>
      </c>
      <c r="D834" s="2">
        <v>59.256</v>
      </c>
      <c r="E834" s="3">
        <v>4.4000000000000004</v>
      </c>
      <c r="F834" s="9">
        <v>-25.19</v>
      </c>
      <c r="I834" s="14"/>
      <c r="J834" s="14"/>
      <c r="K834" s="3"/>
    </row>
    <row r="835" spans="1:11">
      <c r="A835" s="1">
        <v>120799</v>
      </c>
      <c r="B835" s="14">
        <v>59</v>
      </c>
      <c r="C835" s="14">
        <v>1</v>
      </c>
      <c r="D835" s="2">
        <v>59.3</v>
      </c>
      <c r="E835" s="3">
        <v>5.5</v>
      </c>
      <c r="F835" s="9">
        <v>-25.4</v>
      </c>
      <c r="I835" s="14"/>
      <c r="J835" s="14"/>
      <c r="K835" s="3"/>
    </row>
    <row r="836" spans="1:11">
      <c r="A836" s="1">
        <v>120799</v>
      </c>
      <c r="B836" s="14">
        <v>59</v>
      </c>
      <c r="C836" s="14">
        <v>2</v>
      </c>
      <c r="D836" s="2">
        <v>59.354999999999997</v>
      </c>
      <c r="E836" s="3">
        <v>4.5</v>
      </c>
      <c r="F836" s="9">
        <v>-25.81</v>
      </c>
      <c r="I836" s="14"/>
      <c r="J836" s="14"/>
      <c r="K836" s="3"/>
    </row>
    <row r="837" spans="1:11">
      <c r="A837" s="1">
        <v>120799</v>
      </c>
      <c r="B837" s="14">
        <v>59</v>
      </c>
      <c r="C837" s="14">
        <v>3</v>
      </c>
      <c r="D837" s="2">
        <v>59.4</v>
      </c>
      <c r="E837" s="3">
        <v>4.5</v>
      </c>
      <c r="F837" s="9">
        <v>-24.76</v>
      </c>
      <c r="I837" s="14"/>
      <c r="J837" s="14"/>
      <c r="K837" s="3"/>
    </row>
    <row r="838" spans="1:11">
      <c r="A838" s="1">
        <v>120799</v>
      </c>
      <c r="B838" s="14">
        <v>59</v>
      </c>
      <c r="C838" s="14">
        <v>4</v>
      </c>
      <c r="D838" s="2">
        <v>59.445</v>
      </c>
      <c r="E838" s="3">
        <v>4.5</v>
      </c>
      <c r="F838" s="9">
        <v>-24.56</v>
      </c>
      <c r="I838" s="14"/>
      <c r="J838" s="14"/>
      <c r="K838" s="3"/>
    </row>
    <row r="839" spans="1:11">
      <c r="A839" s="1">
        <v>120799</v>
      </c>
      <c r="B839" s="14">
        <v>59</v>
      </c>
      <c r="C839" s="14">
        <v>5</v>
      </c>
      <c r="D839" s="2">
        <v>59.49</v>
      </c>
      <c r="E839" s="3">
        <v>4.5</v>
      </c>
      <c r="F839" s="9">
        <v>-23.96</v>
      </c>
      <c r="I839" s="14"/>
      <c r="J839" s="14"/>
      <c r="K839" s="3"/>
    </row>
    <row r="840" spans="1:11">
      <c r="A840" s="1">
        <v>120799</v>
      </c>
      <c r="B840" s="14">
        <v>59</v>
      </c>
      <c r="C840" s="14">
        <v>6</v>
      </c>
      <c r="D840" s="2">
        <v>59.534999999999997</v>
      </c>
      <c r="E840" s="3">
        <v>4.5</v>
      </c>
      <c r="F840" s="9">
        <v>-23.8</v>
      </c>
      <c r="I840" s="14"/>
      <c r="J840" s="14"/>
      <c r="K840" s="3"/>
    </row>
    <row r="841" spans="1:11">
      <c r="A841" s="1">
        <v>120799</v>
      </c>
      <c r="B841" s="14">
        <v>59</v>
      </c>
      <c r="C841" s="14">
        <v>7</v>
      </c>
      <c r="D841" s="2">
        <v>59.58</v>
      </c>
      <c r="E841" s="3">
        <v>4.5</v>
      </c>
      <c r="F841" s="9">
        <v>-23.23</v>
      </c>
      <c r="I841" s="14"/>
      <c r="J841" s="14"/>
      <c r="K841" s="3"/>
    </row>
    <row r="842" spans="1:11">
      <c r="A842" s="1">
        <v>120799</v>
      </c>
      <c r="B842" s="14">
        <v>59</v>
      </c>
      <c r="C842" s="14">
        <v>8</v>
      </c>
      <c r="D842" s="2">
        <v>59.625</v>
      </c>
      <c r="E842" s="3">
        <v>4.5</v>
      </c>
      <c r="F842" s="9">
        <v>-26.41</v>
      </c>
      <c r="I842" s="14"/>
      <c r="J842" s="14"/>
      <c r="K842" s="3"/>
    </row>
    <row r="843" spans="1:11">
      <c r="A843" s="1">
        <v>120799</v>
      </c>
      <c r="B843" s="14">
        <v>59</v>
      </c>
      <c r="C843" s="14">
        <v>9</v>
      </c>
      <c r="D843" s="2">
        <v>59.67</v>
      </c>
      <c r="E843" s="3">
        <v>5.5</v>
      </c>
      <c r="F843" s="9">
        <v>-28.28</v>
      </c>
      <c r="I843" s="14"/>
      <c r="J843" s="14"/>
      <c r="K843" s="3"/>
    </row>
    <row r="844" spans="1:11">
      <c r="A844" s="1">
        <v>120799</v>
      </c>
      <c r="B844" s="14">
        <v>59</v>
      </c>
      <c r="C844" s="14">
        <v>10</v>
      </c>
      <c r="D844" s="2">
        <v>59.725000000000001</v>
      </c>
      <c r="E844" s="3">
        <v>6.5</v>
      </c>
      <c r="F844" s="9">
        <v>-30.73</v>
      </c>
      <c r="I844" s="14"/>
      <c r="J844" s="14"/>
      <c r="K844" s="3"/>
    </row>
    <row r="845" spans="1:11">
      <c r="A845" s="1">
        <v>120799</v>
      </c>
      <c r="B845" s="14">
        <v>59</v>
      </c>
      <c r="C845" s="14">
        <v>11</v>
      </c>
      <c r="D845" s="2">
        <v>59.79</v>
      </c>
      <c r="E845" s="3">
        <v>5.5</v>
      </c>
      <c r="F845" s="9">
        <v>-27.79</v>
      </c>
      <c r="I845" s="14"/>
      <c r="J845" s="14"/>
      <c r="K845" s="3"/>
    </row>
    <row r="846" spans="1:11">
      <c r="A846" s="1">
        <v>120799</v>
      </c>
      <c r="B846" s="14">
        <v>59</v>
      </c>
      <c r="C846" s="14">
        <v>12</v>
      </c>
      <c r="D846" s="2">
        <v>59.844999999999999</v>
      </c>
      <c r="E846" s="3">
        <v>4.5</v>
      </c>
      <c r="F846" s="9">
        <v>-27.95</v>
      </c>
      <c r="I846" s="14"/>
      <c r="J846" s="14"/>
      <c r="K846" s="3"/>
    </row>
    <row r="847" spans="1:11">
      <c r="A847" s="1">
        <v>120799</v>
      </c>
      <c r="B847" s="14">
        <v>59</v>
      </c>
      <c r="C847" s="14">
        <v>13</v>
      </c>
      <c r="D847" s="2">
        <v>59.89</v>
      </c>
      <c r="E847" s="3">
        <v>4.5</v>
      </c>
      <c r="F847" s="9">
        <v>-28.18</v>
      </c>
      <c r="I847" s="14"/>
      <c r="J847" s="14"/>
      <c r="K847" s="3"/>
    </row>
    <row r="848" spans="1:11">
      <c r="A848" s="1">
        <v>120799</v>
      </c>
      <c r="B848" s="14">
        <v>59</v>
      </c>
      <c r="C848" s="14">
        <v>14</v>
      </c>
      <c r="D848" s="2">
        <v>59.935000000000002</v>
      </c>
      <c r="E848" s="3">
        <v>4.5</v>
      </c>
      <c r="F848" s="9">
        <v>-28.47</v>
      </c>
      <c r="I848" s="14"/>
      <c r="J848" s="14"/>
      <c r="K848" s="3"/>
    </row>
    <row r="849" spans="1:11">
      <c r="A849" s="1">
        <v>120799</v>
      </c>
      <c r="B849" s="14">
        <v>59</v>
      </c>
      <c r="C849" s="14">
        <v>15</v>
      </c>
      <c r="D849" s="2">
        <v>59.98</v>
      </c>
      <c r="E849" s="3">
        <v>4.5</v>
      </c>
      <c r="F849" s="9">
        <v>-28.13</v>
      </c>
      <c r="I849" s="14"/>
      <c r="J849" s="14"/>
      <c r="K849" s="3"/>
    </row>
    <row r="850" spans="1:11">
      <c r="A850" s="1">
        <v>120799</v>
      </c>
      <c r="B850" s="14">
        <v>59</v>
      </c>
      <c r="C850" s="14">
        <v>16</v>
      </c>
      <c r="D850" s="2">
        <v>60.024999999999999</v>
      </c>
      <c r="E850" s="3">
        <v>4.5</v>
      </c>
      <c r="F850" s="9">
        <v>-27.27</v>
      </c>
      <c r="I850" s="14"/>
      <c r="J850" s="14"/>
      <c r="K850" s="3"/>
    </row>
    <row r="851" spans="1:11">
      <c r="A851" s="1">
        <v>120799</v>
      </c>
      <c r="B851" s="14">
        <v>59</v>
      </c>
      <c r="C851" s="14">
        <v>17</v>
      </c>
      <c r="D851" s="2">
        <v>60.07</v>
      </c>
      <c r="E851" s="3">
        <v>4.5</v>
      </c>
      <c r="F851" s="9">
        <v>-26.37</v>
      </c>
      <c r="I851" s="14"/>
      <c r="J851" s="14"/>
      <c r="K851" s="3"/>
    </row>
    <row r="852" spans="1:11">
      <c r="A852" s="1">
        <v>120799</v>
      </c>
      <c r="B852" s="14">
        <v>59</v>
      </c>
      <c r="C852" s="14">
        <v>18</v>
      </c>
      <c r="D852" s="2">
        <v>60.115000000000002</v>
      </c>
      <c r="E852" s="3">
        <v>4.5</v>
      </c>
      <c r="F852" s="9">
        <v>-25.96</v>
      </c>
      <c r="I852" s="14"/>
      <c r="J852" s="14"/>
      <c r="K852" s="3"/>
    </row>
    <row r="853" spans="1:11">
      <c r="A853" s="1">
        <v>120799</v>
      </c>
      <c r="B853" s="14">
        <v>59</v>
      </c>
      <c r="C853" s="14">
        <v>19</v>
      </c>
      <c r="D853" s="2">
        <v>60.16</v>
      </c>
      <c r="E853" s="3">
        <v>4.5</v>
      </c>
      <c r="F853" s="9">
        <v>-26.5</v>
      </c>
      <c r="I853" s="14"/>
      <c r="J853" s="14"/>
      <c r="K853" s="3"/>
    </row>
    <row r="854" spans="1:11">
      <c r="A854" s="1">
        <v>120799</v>
      </c>
      <c r="B854" s="14">
        <v>59</v>
      </c>
      <c r="C854" s="14">
        <v>20</v>
      </c>
      <c r="D854" s="2">
        <v>60.204999999999998</v>
      </c>
      <c r="E854" s="3">
        <v>5</v>
      </c>
      <c r="F854" s="9">
        <v>-28.01</v>
      </c>
      <c r="I854" s="14"/>
      <c r="J854" s="14"/>
      <c r="K854" s="3"/>
    </row>
    <row r="855" spans="1:11">
      <c r="A855" s="1">
        <v>120799</v>
      </c>
      <c r="B855" s="14">
        <v>59</v>
      </c>
      <c r="C855" s="14">
        <v>21</v>
      </c>
      <c r="D855" s="2">
        <v>60.255000000000003</v>
      </c>
      <c r="E855" s="3">
        <v>5.5</v>
      </c>
      <c r="F855" s="9">
        <v>-28.45</v>
      </c>
      <c r="I855" s="14"/>
      <c r="J855" s="14"/>
      <c r="K855" s="3"/>
    </row>
    <row r="856" spans="1:11">
      <c r="A856" s="1">
        <v>120799</v>
      </c>
      <c r="B856" s="14">
        <v>60</v>
      </c>
      <c r="C856" s="14">
        <v>1</v>
      </c>
      <c r="D856" s="2">
        <v>60.31</v>
      </c>
      <c r="E856" s="3">
        <v>5.2</v>
      </c>
      <c r="F856" s="9">
        <v>-27.91</v>
      </c>
      <c r="I856" s="14"/>
      <c r="J856" s="14"/>
      <c r="K856" s="3"/>
    </row>
    <row r="857" spans="1:11">
      <c r="A857" s="1">
        <v>120799</v>
      </c>
      <c r="B857" s="14">
        <v>60</v>
      </c>
      <c r="C857" s="14">
        <v>2</v>
      </c>
      <c r="D857" s="2">
        <v>60.362000000000002</v>
      </c>
      <c r="E857" s="3">
        <v>4.2</v>
      </c>
      <c r="F857" s="9">
        <v>-27.67</v>
      </c>
      <c r="I857" s="14"/>
      <c r="J857" s="14"/>
      <c r="K857" s="3"/>
    </row>
    <row r="858" spans="1:11">
      <c r="A858" s="1">
        <v>120799</v>
      </c>
      <c r="B858" s="14">
        <v>60</v>
      </c>
      <c r="C858" s="14">
        <v>3</v>
      </c>
      <c r="D858" s="2">
        <v>60.404000000000003</v>
      </c>
      <c r="E858" s="3">
        <v>4.2</v>
      </c>
      <c r="F858" s="9">
        <v>-27.59</v>
      </c>
      <c r="I858" s="14"/>
      <c r="J858" s="14"/>
      <c r="K858" s="3"/>
    </row>
    <row r="859" spans="1:11">
      <c r="A859" s="1">
        <v>120799</v>
      </c>
      <c r="B859" s="14">
        <v>60</v>
      </c>
      <c r="C859" s="14">
        <v>4</v>
      </c>
      <c r="D859" s="2">
        <v>60.445999999999998</v>
      </c>
      <c r="E859" s="3">
        <v>4.2</v>
      </c>
      <c r="F859" s="9">
        <v>-27.13</v>
      </c>
      <c r="I859" s="14"/>
      <c r="J859" s="14"/>
      <c r="K859" s="3"/>
    </row>
    <row r="860" spans="1:11">
      <c r="A860" s="1">
        <v>120799</v>
      </c>
      <c r="B860" s="14">
        <v>60</v>
      </c>
      <c r="C860" s="14">
        <v>5</v>
      </c>
      <c r="D860" s="2">
        <v>60.488</v>
      </c>
      <c r="E860" s="3">
        <v>4.2</v>
      </c>
      <c r="F860" s="9">
        <v>-26.56</v>
      </c>
      <c r="I860" s="14"/>
      <c r="J860" s="14"/>
      <c r="K860" s="3"/>
    </row>
    <row r="861" spans="1:11">
      <c r="A861" s="1">
        <v>120799</v>
      </c>
      <c r="B861" s="14">
        <v>60</v>
      </c>
      <c r="C861" s="14">
        <v>6</v>
      </c>
      <c r="D861" s="2">
        <v>60.53</v>
      </c>
      <c r="E861" s="3">
        <v>4.2</v>
      </c>
      <c r="F861" s="9">
        <v>-25.64</v>
      </c>
      <c r="I861" s="14"/>
      <c r="J861" s="14"/>
      <c r="K861" s="3"/>
    </row>
    <row r="862" spans="1:11">
      <c r="A862" s="1">
        <v>120799</v>
      </c>
      <c r="B862" s="14">
        <v>60</v>
      </c>
      <c r="C862" s="14">
        <v>7</v>
      </c>
      <c r="D862" s="2">
        <v>60.572000000000003</v>
      </c>
      <c r="E862" s="3">
        <v>4.2</v>
      </c>
      <c r="F862" s="9">
        <v>-25.05</v>
      </c>
      <c r="I862" s="14"/>
      <c r="J862" s="14"/>
      <c r="K862" s="3"/>
    </row>
    <row r="863" spans="1:11">
      <c r="A863" s="1">
        <v>120799</v>
      </c>
      <c r="B863" s="14">
        <v>60</v>
      </c>
      <c r="C863" s="14">
        <v>8</v>
      </c>
      <c r="D863" s="2">
        <v>60.613999999999997</v>
      </c>
      <c r="E863" s="3">
        <v>4.2</v>
      </c>
      <c r="F863" s="9">
        <v>-24.61</v>
      </c>
      <c r="I863" s="14"/>
      <c r="J863" s="14"/>
      <c r="K863" s="3"/>
    </row>
    <row r="864" spans="1:11">
      <c r="A864" s="1">
        <v>120799</v>
      </c>
      <c r="B864" s="14">
        <v>60</v>
      </c>
      <c r="C864" s="14">
        <v>9</v>
      </c>
      <c r="D864" s="2">
        <v>60.655999999999999</v>
      </c>
      <c r="E864" s="3">
        <v>4.2</v>
      </c>
      <c r="F864" s="9">
        <v>-25.319199999999999</v>
      </c>
      <c r="I864" s="14"/>
      <c r="J864" s="14"/>
      <c r="K864" s="3"/>
    </row>
    <row r="865" spans="1:11">
      <c r="A865" s="1">
        <v>120799</v>
      </c>
      <c r="B865" s="14">
        <v>60</v>
      </c>
      <c r="C865" s="14">
        <v>10</v>
      </c>
      <c r="D865" s="2">
        <v>60.698</v>
      </c>
      <c r="E865" s="3">
        <v>4.2</v>
      </c>
      <c r="F865" s="9">
        <v>-26.4621</v>
      </c>
      <c r="I865" s="14"/>
      <c r="J865" s="14"/>
      <c r="K865" s="3"/>
    </row>
    <row r="866" spans="1:11">
      <c r="A866" s="1">
        <v>120799</v>
      </c>
      <c r="B866" s="14">
        <v>60</v>
      </c>
      <c r="C866" s="14">
        <v>11</v>
      </c>
      <c r="D866" s="2">
        <v>60.74</v>
      </c>
      <c r="E866" s="3">
        <v>4.2</v>
      </c>
      <c r="F866" s="9">
        <v>-26.207699999999999</v>
      </c>
      <c r="I866" s="14"/>
      <c r="J866" s="14"/>
      <c r="K866" s="3"/>
    </row>
    <row r="867" spans="1:11">
      <c r="A867" s="1">
        <v>120799</v>
      </c>
      <c r="B867" s="14">
        <v>60</v>
      </c>
      <c r="C867" s="14">
        <v>12</v>
      </c>
      <c r="D867" s="2">
        <v>60.781999999999996</v>
      </c>
      <c r="E867" s="3">
        <v>4.2</v>
      </c>
      <c r="F867" s="9">
        <v>-26.9818</v>
      </c>
      <c r="I867" s="14"/>
      <c r="J867" s="14"/>
      <c r="K867" s="3"/>
    </row>
    <row r="868" spans="1:11">
      <c r="A868" s="1">
        <v>120799</v>
      </c>
      <c r="B868" s="14">
        <v>60</v>
      </c>
      <c r="C868" s="14">
        <v>13</v>
      </c>
      <c r="D868" s="2">
        <v>60.823999999999998</v>
      </c>
      <c r="E868" s="3">
        <v>4.2</v>
      </c>
      <c r="F868" s="9">
        <v>-28.0975</v>
      </c>
      <c r="I868" s="14"/>
      <c r="J868" s="14"/>
      <c r="K868" s="3"/>
    </row>
    <row r="869" spans="1:11">
      <c r="A869" s="1">
        <v>120799</v>
      </c>
      <c r="B869" s="14">
        <v>60</v>
      </c>
      <c r="C869" s="14">
        <v>14</v>
      </c>
      <c r="D869" s="2">
        <v>60.866</v>
      </c>
      <c r="E869" s="3">
        <v>4.2</v>
      </c>
      <c r="F869" s="9">
        <v>-29.1</v>
      </c>
      <c r="I869" s="14"/>
      <c r="J869" s="14"/>
      <c r="K869" s="3"/>
    </row>
    <row r="870" spans="1:11">
      <c r="A870" s="1">
        <v>120799</v>
      </c>
      <c r="B870" s="14">
        <v>60</v>
      </c>
      <c r="C870" s="14">
        <v>15</v>
      </c>
      <c r="D870" s="2">
        <v>60.908000000000001</v>
      </c>
      <c r="E870" s="3">
        <v>4.2</v>
      </c>
      <c r="F870" s="9">
        <v>-29.69</v>
      </c>
      <c r="I870" s="14"/>
      <c r="J870" s="14"/>
      <c r="K870" s="3"/>
    </row>
    <row r="871" spans="1:11">
      <c r="A871" s="1">
        <v>120799</v>
      </c>
      <c r="B871" s="14">
        <v>60</v>
      </c>
      <c r="C871" s="14">
        <v>16</v>
      </c>
      <c r="D871" s="2">
        <v>60.95</v>
      </c>
      <c r="E871" s="3">
        <v>4.2</v>
      </c>
      <c r="F871" s="9">
        <v>-29.7</v>
      </c>
      <c r="I871" s="14"/>
      <c r="J871" s="14"/>
      <c r="K871" s="3"/>
    </row>
    <row r="872" spans="1:11">
      <c r="A872" s="1">
        <v>120799</v>
      </c>
      <c r="B872" s="14">
        <v>60</v>
      </c>
      <c r="C872" s="14">
        <v>17</v>
      </c>
      <c r="D872" s="2">
        <v>60.991999999999997</v>
      </c>
      <c r="E872" s="3">
        <v>4.2</v>
      </c>
      <c r="F872" s="9">
        <v>-29.08</v>
      </c>
      <c r="I872" s="14"/>
      <c r="J872" s="14"/>
      <c r="K872" s="3"/>
    </row>
    <row r="873" spans="1:11">
      <c r="A873" s="1">
        <v>120799</v>
      </c>
      <c r="B873" s="14">
        <v>60</v>
      </c>
      <c r="C873" s="14">
        <v>18</v>
      </c>
      <c r="D873" s="2">
        <v>61.033999999999999</v>
      </c>
      <c r="E873" s="3">
        <v>4.2</v>
      </c>
      <c r="F873" s="9">
        <v>-28.22</v>
      </c>
      <c r="I873" s="14"/>
      <c r="J873" s="14"/>
      <c r="K873" s="3"/>
    </row>
    <row r="874" spans="1:11">
      <c r="A874" s="1">
        <v>120799</v>
      </c>
      <c r="B874" s="14">
        <v>60</v>
      </c>
      <c r="C874" s="14">
        <v>19</v>
      </c>
      <c r="D874" s="2">
        <v>61.076000000000001</v>
      </c>
      <c r="E874" s="3">
        <v>4.2</v>
      </c>
      <c r="F874" s="9">
        <v>-26.36</v>
      </c>
      <c r="I874" s="14"/>
      <c r="J874" s="14"/>
      <c r="K874" s="3"/>
    </row>
    <row r="875" spans="1:11">
      <c r="A875" s="1">
        <v>120799</v>
      </c>
      <c r="B875" s="14">
        <v>60</v>
      </c>
      <c r="C875" s="14">
        <v>20</v>
      </c>
      <c r="D875" s="2">
        <v>61.118000000000002</v>
      </c>
      <c r="E875" s="3">
        <v>4.2</v>
      </c>
      <c r="F875" s="9">
        <v>-26.24</v>
      </c>
      <c r="I875" s="14"/>
      <c r="J875" s="14"/>
      <c r="K875" s="3"/>
    </row>
    <row r="876" spans="1:11">
      <c r="A876" s="1">
        <v>120799</v>
      </c>
      <c r="B876" s="14">
        <v>60</v>
      </c>
      <c r="C876" s="14">
        <v>21</v>
      </c>
      <c r="D876" s="2">
        <v>61.16</v>
      </c>
      <c r="E876" s="3">
        <v>4.2</v>
      </c>
      <c r="F876" s="9">
        <v>-25.645800000000001</v>
      </c>
      <c r="I876" s="14"/>
      <c r="J876" s="14"/>
      <c r="K876" s="3"/>
    </row>
    <row r="877" spans="1:11">
      <c r="A877" s="1">
        <v>120799</v>
      </c>
      <c r="B877" s="14">
        <v>60</v>
      </c>
      <c r="C877" s="14">
        <v>22</v>
      </c>
      <c r="D877" s="2">
        <v>61.201999999999998</v>
      </c>
      <c r="E877" s="3">
        <v>4.2</v>
      </c>
      <c r="F877" s="9">
        <v>-25.3262</v>
      </c>
      <c r="I877" s="14"/>
      <c r="J877" s="14"/>
      <c r="K877" s="3"/>
    </row>
    <row r="878" spans="1:11">
      <c r="A878" s="1">
        <v>120799</v>
      </c>
      <c r="B878" s="14">
        <v>60</v>
      </c>
      <c r="C878" s="14">
        <v>23</v>
      </c>
      <c r="D878" s="2">
        <v>61.244</v>
      </c>
      <c r="E878" s="3">
        <v>4</v>
      </c>
      <c r="F878" s="9">
        <v>-24.770299999999999</v>
      </c>
      <c r="I878" s="14"/>
      <c r="J878" s="14"/>
      <c r="K878" s="3"/>
    </row>
    <row r="879" spans="1:11">
      <c r="A879" s="1">
        <v>120799</v>
      </c>
      <c r="B879" s="14">
        <v>60</v>
      </c>
      <c r="C879" s="14">
        <v>24</v>
      </c>
      <c r="D879" s="2">
        <v>61.283999999999999</v>
      </c>
      <c r="E879" s="3">
        <v>4.5999999999999996</v>
      </c>
      <c r="F879" s="9">
        <v>-25.082899999999999</v>
      </c>
      <c r="I879" s="14"/>
      <c r="J879" s="14"/>
      <c r="K879" s="3"/>
    </row>
    <row r="880" spans="1:11">
      <c r="A880" s="1">
        <v>120899</v>
      </c>
      <c r="B880" s="14">
        <v>61</v>
      </c>
      <c r="C880" s="14">
        <v>1</v>
      </c>
      <c r="D880" s="2">
        <v>61.33</v>
      </c>
      <c r="E880" s="3">
        <v>5.2</v>
      </c>
      <c r="F880" s="9">
        <v>-26.841000000000001</v>
      </c>
      <c r="I880" s="14"/>
      <c r="J880" s="14"/>
      <c r="K880" s="3"/>
    </row>
    <row r="881" spans="1:11">
      <c r="A881" s="1">
        <v>120899</v>
      </c>
      <c r="B881" s="14">
        <v>61</v>
      </c>
      <c r="C881" s="14">
        <v>2</v>
      </c>
      <c r="D881" s="2">
        <v>61.381999999999998</v>
      </c>
      <c r="E881" s="3">
        <v>4.3</v>
      </c>
      <c r="F881" s="9">
        <v>-33.099400000000003</v>
      </c>
      <c r="I881" s="14"/>
      <c r="J881" s="14"/>
      <c r="K881" s="3"/>
    </row>
    <row r="882" spans="1:11">
      <c r="A882" s="1">
        <v>120899</v>
      </c>
      <c r="B882" s="14">
        <v>61</v>
      </c>
      <c r="C882" s="14">
        <v>3</v>
      </c>
      <c r="D882" s="2">
        <v>61.424999999999997</v>
      </c>
      <c r="E882" s="3">
        <v>4.3</v>
      </c>
      <c r="F882" s="9">
        <v>-31.764500000000002</v>
      </c>
      <c r="I882" s="14"/>
      <c r="J882" s="14"/>
      <c r="K882" s="3"/>
    </row>
    <row r="883" spans="1:11">
      <c r="A883" s="1">
        <v>120899</v>
      </c>
      <c r="B883" s="14">
        <v>61</v>
      </c>
      <c r="C883" s="14">
        <v>4</v>
      </c>
      <c r="D883" s="2">
        <v>61.468000000000004</v>
      </c>
      <c r="E883" s="3">
        <v>4.3</v>
      </c>
      <c r="F883" s="9">
        <v>-27.749700000000001</v>
      </c>
      <c r="I883" s="14"/>
      <c r="J883" s="14"/>
      <c r="K883" s="3"/>
    </row>
    <row r="884" spans="1:11">
      <c r="A884" s="1">
        <v>120899</v>
      </c>
      <c r="B884" s="14">
        <v>61</v>
      </c>
      <c r="C884" s="14">
        <v>5</v>
      </c>
      <c r="D884" s="2">
        <v>61.511000000000003</v>
      </c>
      <c r="E884" s="3">
        <v>4.3</v>
      </c>
      <c r="F884" s="9">
        <v>-24.8809</v>
      </c>
      <c r="I884" s="14"/>
      <c r="J884" s="14"/>
      <c r="K884" s="3"/>
    </row>
    <row r="885" spans="1:11">
      <c r="A885" s="1">
        <v>120899</v>
      </c>
      <c r="B885" s="14">
        <v>61</v>
      </c>
      <c r="C885" s="14">
        <v>6</v>
      </c>
      <c r="D885" s="2">
        <v>61.554000000000002</v>
      </c>
      <c r="E885" s="3">
        <v>4.3</v>
      </c>
      <c r="F885" s="9">
        <v>-24.52</v>
      </c>
      <c r="I885" s="14"/>
      <c r="J885" s="14"/>
      <c r="K885" s="3"/>
    </row>
    <row r="886" spans="1:11">
      <c r="A886" s="1">
        <v>120899</v>
      </c>
      <c r="B886" s="14">
        <v>61</v>
      </c>
      <c r="C886" s="14">
        <v>7</v>
      </c>
      <c r="D886" s="2">
        <v>61.597000000000001</v>
      </c>
      <c r="E886" s="3">
        <v>4.3</v>
      </c>
      <c r="F886" s="9">
        <v>-24.072700000000001</v>
      </c>
      <c r="I886" s="14"/>
      <c r="J886" s="14"/>
      <c r="K886" s="3"/>
    </row>
    <row r="887" spans="1:11">
      <c r="A887" s="1">
        <v>120899</v>
      </c>
      <c r="B887" s="14">
        <v>61</v>
      </c>
      <c r="C887" s="14">
        <v>8</v>
      </c>
      <c r="D887" s="2">
        <v>61.64</v>
      </c>
      <c r="E887" s="3">
        <v>4.3</v>
      </c>
      <c r="F887" s="9">
        <v>-23.695799999999998</v>
      </c>
      <c r="I887" s="14"/>
      <c r="J887" s="14"/>
      <c r="K887" s="3"/>
    </row>
    <row r="888" spans="1:11">
      <c r="A888" s="1">
        <v>120899</v>
      </c>
      <c r="B888" s="14">
        <v>61</v>
      </c>
      <c r="C888" s="14">
        <v>9</v>
      </c>
      <c r="D888" s="2">
        <v>61.683</v>
      </c>
      <c r="E888" s="3">
        <v>4.3</v>
      </c>
      <c r="F888" s="9">
        <v>-23.6023</v>
      </c>
      <c r="I888" s="14"/>
      <c r="J888" s="14"/>
      <c r="K888" s="3"/>
    </row>
    <row r="889" spans="1:11">
      <c r="A889" s="1">
        <v>120899</v>
      </c>
      <c r="B889" s="14">
        <v>61</v>
      </c>
      <c r="C889" s="14">
        <v>10</v>
      </c>
      <c r="D889" s="2">
        <v>61.725999999999999</v>
      </c>
      <c r="E889" s="3">
        <v>4.3</v>
      </c>
      <c r="F889" s="9">
        <v>-23.883700000000001</v>
      </c>
      <c r="I889" s="14"/>
      <c r="J889" s="14"/>
      <c r="K889" s="3"/>
    </row>
    <row r="890" spans="1:11">
      <c r="A890" s="1">
        <v>120899</v>
      </c>
      <c r="B890" s="14">
        <v>61</v>
      </c>
      <c r="C890" s="14">
        <v>11</v>
      </c>
      <c r="D890" s="2">
        <v>61.768999999999998</v>
      </c>
      <c r="E890" s="3">
        <v>4.3</v>
      </c>
      <c r="F890" s="9">
        <v>-24.296900000000001</v>
      </c>
      <c r="I890" s="14"/>
      <c r="J890" s="14"/>
      <c r="K890" s="3"/>
    </row>
    <row r="891" spans="1:11">
      <c r="A891" s="1">
        <v>120899</v>
      </c>
      <c r="B891" s="14">
        <v>61</v>
      </c>
      <c r="C891" s="14">
        <v>12</v>
      </c>
      <c r="D891" s="2">
        <v>61.811999999999998</v>
      </c>
      <c r="E891" s="3">
        <v>4.3</v>
      </c>
      <c r="F891" s="9">
        <v>-25.316099999999999</v>
      </c>
      <c r="I891" s="14"/>
      <c r="J891" s="14"/>
      <c r="K891" s="3"/>
    </row>
    <row r="892" spans="1:11">
      <c r="A892" s="1">
        <v>120899</v>
      </c>
      <c r="B892" s="14">
        <v>61</v>
      </c>
      <c r="C892" s="14">
        <v>13</v>
      </c>
      <c r="D892" s="2">
        <v>61.854999999999997</v>
      </c>
      <c r="E892" s="3">
        <v>4.3</v>
      </c>
      <c r="F892" s="9">
        <v>-26.9054</v>
      </c>
      <c r="I892" s="14"/>
      <c r="J892" s="14"/>
      <c r="K892" s="3"/>
    </row>
    <row r="893" spans="1:11">
      <c r="A893" s="1">
        <v>120899</v>
      </c>
      <c r="B893" s="14">
        <v>61</v>
      </c>
      <c r="C893" s="14">
        <v>14</v>
      </c>
      <c r="D893" s="2">
        <v>61.898000000000003</v>
      </c>
      <c r="E893" s="3">
        <v>4.3</v>
      </c>
      <c r="F893" s="9">
        <v>-26.727399999999999</v>
      </c>
      <c r="I893" s="14"/>
      <c r="J893" s="14"/>
      <c r="K893" s="3"/>
    </row>
    <row r="894" spans="1:11">
      <c r="A894" s="1">
        <v>120899</v>
      </c>
      <c r="B894" s="14">
        <v>61</v>
      </c>
      <c r="C894" s="14">
        <v>15</v>
      </c>
      <c r="D894" s="2">
        <v>61.941000000000003</v>
      </c>
      <c r="E894" s="3">
        <v>4.3</v>
      </c>
      <c r="F894" s="9">
        <v>-26.280100000000001</v>
      </c>
      <c r="I894" s="14"/>
      <c r="J894" s="14"/>
      <c r="K894" s="3"/>
    </row>
    <row r="895" spans="1:11">
      <c r="A895" s="1">
        <v>120899</v>
      </c>
      <c r="B895" s="14">
        <v>61</v>
      </c>
      <c r="C895" s="14">
        <v>16</v>
      </c>
      <c r="D895" s="2">
        <v>61.984000000000002</v>
      </c>
      <c r="E895" s="3">
        <v>4.3</v>
      </c>
      <c r="F895" s="9">
        <v>-25.8811</v>
      </c>
      <c r="I895" s="14"/>
      <c r="J895" s="14"/>
      <c r="K895" s="3"/>
    </row>
    <row r="896" spans="1:11">
      <c r="A896" s="1">
        <v>120899</v>
      </c>
      <c r="B896" s="14">
        <v>61</v>
      </c>
      <c r="C896" s="14">
        <v>17</v>
      </c>
      <c r="D896" s="2">
        <v>62.027000000000001</v>
      </c>
      <c r="E896" s="3">
        <v>4.3</v>
      </c>
      <c r="F896" s="9">
        <v>-26.147400000000001</v>
      </c>
      <c r="I896" s="14"/>
      <c r="J896" s="14"/>
      <c r="K896" s="3"/>
    </row>
    <row r="897" spans="1:11">
      <c r="A897" s="1">
        <v>120899</v>
      </c>
      <c r="B897" s="14">
        <v>61</v>
      </c>
      <c r="C897" s="14">
        <v>18</v>
      </c>
      <c r="D897" s="2">
        <v>62.07</v>
      </c>
      <c r="E897" s="3">
        <v>4.3</v>
      </c>
      <c r="F897" s="9">
        <v>-26.9787</v>
      </c>
      <c r="I897" s="14"/>
      <c r="J897" s="14"/>
      <c r="K897" s="3"/>
    </row>
    <row r="898" spans="1:11">
      <c r="A898" s="1">
        <v>120899</v>
      </c>
      <c r="B898" s="14">
        <v>61</v>
      </c>
      <c r="C898" s="14">
        <v>19</v>
      </c>
      <c r="D898" s="2">
        <v>62.113</v>
      </c>
      <c r="E898" s="3">
        <v>4.3</v>
      </c>
      <c r="F898" s="9">
        <v>-26.827999999999999</v>
      </c>
      <c r="I898" s="14"/>
      <c r="J898" s="14"/>
      <c r="K898" s="3"/>
    </row>
    <row r="899" spans="1:11">
      <c r="A899" s="1">
        <v>120899</v>
      </c>
      <c r="B899" s="14">
        <v>61</v>
      </c>
      <c r="C899" s="14">
        <v>20</v>
      </c>
      <c r="D899" s="2">
        <v>62.155999999999999</v>
      </c>
      <c r="E899" s="3">
        <v>4.2</v>
      </c>
      <c r="F899" s="9">
        <v>-26.3736</v>
      </c>
      <c r="I899" s="14"/>
      <c r="J899" s="14"/>
      <c r="K899" s="3"/>
    </row>
    <row r="900" spans="1:11">
      <c r="A900" s="1">
        <v>120899</v>
      </c>
      <c r="B900" s="14">
        <v>61</v>
      </c>
      <c r="C900" s="14">
        <v>21</v>
      </c>
      <c r="D900" s="2">
        <v>62.198</v>
      </c>
      <c r="E900" s="3">
        <v>5.2</v>
      </c>
      <c r="F900" s="9">
        <v>-26.183599999999998</v>
      </c>
      <c r="I900" s="14"/>
      <c r="J900" s="14"/>
      <c r="K900" s="3"/>
    </row>
    <row r="901" spans="1:11">
      <c r="A901" s="1">
        <v>120899</v>
      </c>
      <c r="B901" s="14">
        <v>62</v>
      </c>
      <c r="C901" s="14">
        <v>1</v>
      </c>
      <c r="D901" s="2">
        <v>62.25</v>
      </c>
      <c r="E901" s="3">
        <v>5.3</v>
      </c>
      <c r="F901" s="9">
        <v>-26.030799999999999</v>
      </c>
      <c r="I901" s="14"/>
      <c r="J901" s="14"/>
      <c r="K901" s="3"/>
    </row>
    <row r="902" spans="1:11">
      <c r="A902" s="1">
        <v>120899</v>
      </c>
      <c r="B902" s="14">
        <v>62</v>
      </c>
      <c r="C902" s="14">
        <v>2</v>
      </c>
      <c r="D902" s="2">
        <v>62.302999999999997</v>
      </c>
      <c r="E902" s="3">
        <v>4.4000000000000004</v>
      </c>
      <c r="F902" s="9">
        <v>-25.741299999999999</v>
      </c>
      <c r="I902" s="14"/>
      <c r="J902" s="14"/>
      <c r="K902" s="3"/>
    </row>
    <row r="903" spans="1:11">
      <c r="A903" s="1">
        <v>120899</v>
      </c>
      <c r="B903" s="14">
        <v>62</v>
      </c>
      <c r="C903" s="14">
        <v>3</v>
      </c>
      <c r="D903" s="2">
        <v>62.347000000000001</v>
      </c>
      <c r="E903" s="3">
        <v>4.4000000000000004</v>
      </c>
      <c r="F903" s="9">
        <v>-26.734500000000001</v>
      </c>
      <c r="I903" s="14"/>
      <c r="J903" s="14"/>
      <c r="K903" s="3"/>
    </row>
    <row r="904" spans="1:11">
      <c r="A904" s="1">
        <v>120899</v>
      </c>
      <c r="B904" s="14">
        <v>62</v>
      </c>
      <c r="C904" s="14">
        <v>4</v>
      </c>
      <c r="D904" s="2">
        <v>62.390999999999998</v>
      </c>
      <c r="E904" s="3">
        <v>4.4000000000000004</v>
      </c>
      <c r="F904" s="9">
        <v>-27.516500000000001</v>
      </c>
      <c r="I904" s="14"/>
      <c r="J904" s="14"/>
      <c r="K904" s="3"/>
    </row>
    <row r="905" spans="1:11">
      <c r="A905" s="1">
        <v>120899</v>
      </c>
      <c r="B905" s="14">
        <v>62</v>
      </c>
      <c r="C905" s="14">
        <v>5</v>
      </c>
      <c r="D905" s="2">
        <v>62.435000000000002</v>
      </c>
      <c r="E905" s="3">
        <v>4.4000000000000004</v>
      </c>
      <c r="F905" s="9">
        <v>-28.028199999999998</v>
      </c>
      <c r="I905" s="14"/>
      <c r="J905" s="14"/>
      <c r="K905" s="3"/>
    </row>
    <row r="906" spans="1:11">
      <c r="A906" s="1">
        <v>120899</v>
      </c>
      <c r="B906" s="14">
        <v>62</v>
      </c>
      <c r="C906" s="14">
        <v>6</v>
      </c>
      <c r="D906" s="2">
        <v>62.478999999999999</v>
      </c>
      <c r="E906" s="3">
        <v>4.4000000000000004</v>
      </c>
      <c r="F906" s="9">
        <v>-27.8492</v>
      </c>
      <c r="I906" s="14"/>
      <c r="J906" s="14"/>
      <c r="K906" s="3"/>
    </row>
    <row r="907" spans="1:11">
      <c r="A907" s="1">
        <v>120899</v>
      </c>
      <c r="B907" s="14">
        <v>62</v>
      </c>
      <c r="C907" s="14">
        <v>7</v>
      </c>
      <c r="D907" s="2">
        <v>62.523000000000003</v>
      </c>
      <c r="E907" s="3">
        <v>4.4000000000000004</v>
      </c>
      <c r="F907" s="9">
        <v>-27.3657</v>
      </c>
      <c r="I907" s="14"/>
      <c r="J907" s="14"/>
      <c r="K907" s="3"/>
    </row>
    <row r="908" spans="1:11">
      <c r="A908" s="1">
        <v>120899</v>
      </c>
      <c r="B908" s="14">
        <v>62</v>
      </c>
      <c r="C908" s="14">
        <v>8</v>
      </c>
      <c r="D908" s="2">
        <v>62.567</v>
      </c>
      <c r="E908" s="3">
        <v>4.4000000000000004</v>
      </c>
      <c r="F908" s="9">
        <v>-26.313300000000002</v>
      </c>
      <c r="I908" s="14"/>
      <c r="J908" s="14"/>
      <c r="K908" s="3"/>
    </row>
    <row r="909" spans="1:11">
      <c r="A909" s="1">
        <v>120899</v>
      </c>
      <c r="B909" s="14">
        <v>62</v>
      </c>
      <c r="C909" s="14">
        <v>9</v>
      </c>
      <c r="D909" s="2">
        <v>62.610999999999997</v>
      </c>
      <c r="E909" s="3">
        <v>4.4000000000000004</v>
      </c>
      <c r="F909" s="9">
        <v>-25.732299999999999</v>
      </c>
      <c r="I909" s="14"/>
      <c r="J909" s="14"/>
      <c r="K909" s="3"/>
    </row>
    <row r="910" spans="1:11">
      <c r="A910" s="1">
        <v>120899</v>
      </c>
      <c r="B910" s="14">
        <v>62</v>
      </c>
      <c r="C910" s="14">
        <v>10</v>
      </c>
      <c r="D910" s="2">
        <v>62.655000000000001</v>
      </c>
      <c r="E910" s="3">
        <v>4.4000000000000004</v>
      </c>
      <c r="F910" s="9">
        <v>-25.133199999999999</v>
      </c>
      <c r="I910" s="14"/>
      <c r="J910" s="14"/>
      <c r="K910" s="3"/>
    </row>
    <row r="911" spans="1:11">
      <c r="A911" s="1">
        <v>120899</v>
      </c>
      <c r="B911" s="14">
        <v>62</v>
      </c>
      <c r="C911" s="14">
        <v>11</v>
      </c>
      <c r="D911" s="2">
        <v>62.698999999999998</v>
      </c>
      <c r="E911" s="3">
        <v>4.4000000000000004</v>
      </c>
      <c r="F911" s="9">
        <v>-24.93</v>
      </c>
      <c r="I911" s="14"/>
      <c r="J911" s="14"/>
      <c r="K911" s="3"/>
    </row>
    <row r="912" spans="1:11">
      <c r="A912" s="1">
        <v>120899</v>
      </c>
      <c r="B912" s="14">
        <v>62</v>
      </c>
      <c r="C912" s="14">
        <v>12</v>
      </c>
      <c r="D912" s="2">
        <v>62.743000000000002</v>
      </c>
      <c r="E912" s="3">
        <v>4.4000000000000004</v>
      </c>
      <c r="F912" s="9">
        <v>-24.49</v>
      </c>
      <c r="I912" s="14"/>
      <c r="J912" s="14"/>
      <c r="K912" s="3"/>
    </row>
    <row r="913" spans="1:11">
      <c r="A913" s="1">
        <v>120899</v>
      </c>
      <c r="B913" s="14">
        <v>62</v>
      </c>
      <c r="C913" s="14">
        <v>13</v>
      </c>
      <c r="D913" s="2">
        <v>62.786999999999999</v>
      </c>
      <c r="E913" s="3">
        <v>4.3</v>
      </c>
      <c r="F913" s="9">
        <v>-24.83</v>
      </c>
      <c r="I913" s="14"/>
      <c r="J913" s="14"/>
      <c r="K913" s="3"/>
    </row>
    <row r="914" spans="1:11">
      <c r="A914" s="1">
        <v>120899</v>
      </c>
      <c r="B914" s="14">
        <v>62</v>
      </c>
      <c r="C914" s="14">
        <v>14</v>
      </c>
      <c r="D914" s="2">
        <v>62.83</v>
      </c>
      <c r="E914" s="3">
        <v>4.3</v>
      </c>
      <c r="F914" s="9">
        <v>-25.26</v>
      </c>
      <c r="I914" s="14"/>
      <c r="J914" s="14"/>
      <c r="K914" s="3"/>
    </row>
    <row r="915" spans="1:11">
      <c r="A915" s="1">
        <v>120899</v>
      </c>
      <c r="B915" s="14">
        <v>62</v>
      </c>
      <c r="C915" s="14">
        <v>15</v>
      </c>
      <c r="D915" s="2">
        <v>62.872999999999998</v>
      </c>
      <c r="E915" s="3">
        <v>4.3</v>
      </c>
      <c r="F915" s="9">
        <v>-26.15</v>
      </c>
      <c r="I915" s="14"/>
      <c r="J915" s="14"/>
      <c r="K915" s="3"/>
    </row>
    <row r="916" spans="1:11">
      <c r="A916" s="1">
        <v>120899</v>
      </c>
      <c r="B916" s="14">
        <v>62</v>
      </c>
      <c r="C916" s="14">
        <v>16</v>
      </c>
      <c r="D916" s="2">
        <v>62.915999999999997</v>
      </c>
      <c r="E916" s="3">
        <v>4.3</v>
      </c>
      <c r="F916" s="9">
        <v>-28.44</v>
      </c>
      <c r="I916" s="14"/>
      <c r="J916" s="14"/>
      <c r="K916" s="3"/>
    </row>
    <row r="917" spans="1:11">
      <c r="A917" s="1">
        <v>120899</v>
      </c>
      <c r="B917" s="14">
        <v>62</v>
      </c>
      <c r="C917" s="14">
        <v>17</v>
      </c>
      <c r="D917" s="2">
        <v>62.959000000000003</v>
      </c>
      <c r="E917" s="3">
        <v>4.3</v>
      </c>
      <c r="F917" s="9">
        <v>-30.09</v>
      </c>
      <c r="I917" s="14"/>
      <c r="J917" s="14"/>
      <c r="K917" s="3"/>
    </row>
    <row r="918" spans="1:11">
      <c r="A918" s="1">
        <v>120899</v>
      </c>
      <c r="B918" s="14">
        <v>62</v>
      </c>
      <c r="C918" s="14">
        <v>18</v>
      </c>
      <c r="D918" s="2">
        <v>63.002000000000002</v>
      </c>
      <c r="E918" s="3">
        <v>4.3</v>
      </c>
      <c r="F918" s="9">
        <v>-30.38</v>
      </c>
      <c r="I918" s="14"/>
      <c r="J918" s="14"/>
      <c r="K918" s="3"/>
    </row>
    <row r="919" spans="1:11">
      <c r="A919" s="1">
        <v>120899</v>
      </c>
      <c r="B919" s="14">
        <v>62</v>
      </c>
      <c r="C919" s="14">
        <v>19</v>
      </c>
      <c r="D919" s="2">
        <v>63.045000000000002</v>
      </c>
      <c r="E919" s="3">
        <v>4.3</v>
      </c>
      <c r="F919" s="9">
        <v>-30.7</v>
      </c>
      <c r="I919" s="14"/>
      <c r="J919" s="14"/>
      <c r="K919" s="3"/>
    </row>
    <row r="920" spans="1:11">
      <c r="A920" s="1">
        <v>120899</v>
      </c>
      <c r="B920" s="14">
        <v>62</v>
      </c>
      <c r="C920" s="14">
        <v>20</v>
      </c>
      <c r="D920" s="2">
        <v>63.088000000000001</v>
      </c>
      <c r="E920" s="3">
        <v>4.3</v>
      </c>
      <c r="F920" s="9">
        <v>-29.87</v>
      </c>
      <c r="I920" s="14"/>
      <c r="J920" s="14"/>
      <c r="K920" s="3"/>
    </row>
    <row r="921" spans="1:11">
      <c r="A921" s="1">
        <v>120899</v>
      </c>
      <c r="B921" s="14">
        <v>62</v>
      </c>
      <c r="C921" s="14">
        <v>21</v>
      </c>
      <c r="D921" s="2">
        <v>63.131</v>
      </c>
      <c r="E921" s="3">
        <v>4.3</v>
      </c>
      <c r="F921" s="9">
        <v>-29.17</v>
      </c>
      <c r="I921" s="14"/>
      <c r="J921" s="14"/>
      <c r="K921" s="3"/>
    </row>
    <row r="922" spans="1:11">
      <c r="A922" s="1">
        <v>120899</v>
      </c>
      <c r="B922" s="14">
        <v>62</v>
      </c>
      <c r="C922" s="14">
        <v>22</v>
      </c>
      <c r="D922" s="2">
        <v>63.173999999999999</v>
      </c>
      <c r="E922" s="3">
        <v>4.3</v>
      </c>
      <c r="F922" s="9">
        <v>-28.14</v>
      </c>
      <c r="I922" s="14"/>
      <c r="J922" s="14"/>
      <c r="K922" s="3"/>
    </row>
    <row r="923" spans="1:11">
      <c r="A923" s="1">
        <v>120899</v>
      </c>
      <c r="B923" s="14">
        <v>62</v>
      </c>
      <c r="C923" s="14">
        <v>23</v>
      </c>
      <c r="D923" s="2">
        <v>63.216999999999999</v>
      </c>
      <c r="E923" s="3">
        <v>5.3</v>
      </c>
      <c r="F923" s="9">
        <v>-27.57</v>
      </c>
      <c r="I923" s="14"/>
      <c r="J923" s="14"/>
      <c r="K923" s="3"/>
    </row>
    <row r="924" spans="1:11">
      <c r="A924" s="1">
        <v>120999</v>
      </c>
      <c r="B924" s="14">
        <v>63</v>
      </c>
      <c r="C924" s="14">
        <v>1</v>
      </c>
      <c r="D924" s="2">
        <v>63.27</v>
      </c>
      <c r="E924" s="3">
        <v>5.7</v>
      </c>
      <c r="F924" s="9">
        <v>-27.09</v>
      </c>
      <c r="I924" s="14"/>
      <c r="J924" s="14"/>
      <c r="K924" s="3"/>
    </row>
    <row r="925" spans="1:11">
      <c r="A925" s="1">
        <v>120999</v>
      </c>
      <c r="B925" s="14">
        <v>63</v>
      </c>
      <c r="C925" s="14">
        <v>2</v>
      </c>
      <c r="D925" s="2">
        <v>63.326999999999998</v>
      </c>
      <c r="E925" s="3">
        <v>4.7</v>
      </c>
      <c r="F925" s="9">
        <v>-27.3</v>
      </c>
      <c r="I925" s="14"/>
      <c r="J925" s="14"/>
      <c r="K925" s="3"/>
    </row>
    <row r="926" spans="1:11">
      <c r="A926" s="1">
        <v>120999</v>
      </c>
      <c r="B926" s="14">
        <v>63</v>
      </c>
      <c r="C926" s="14">
        <v>3</v>
      </c>
      <c r="D926" s="2">
        <v>63.374000000000002</v>
      </c>
      <c r="E926" s="3">
        <v>4.7</v>
      </c>
      <c r="F926" s="9">
        <v>-27.35</v>
      </c>
      <c r="I926" s="14"/>
      <c r="J926" s="14"/>
      <c r="K926" s="3"/>
    </row>
    <row r="927" spans="1:11">
      <c r="A927" s="1">
        <v>120999</v>
      </c>
      <c r="B927" s="14">
        <v>63</v>
      </c>
      <c r="C927" s="14">
        <v>4</v>
      </c>
      <c r="D927" s="2">
        <v>63.420999999999999</v>
      </c>
      <c r="E927" s="3">
        <v>4.7</v>
      </c>
      <c r="F927" s="9">
        <v>-27.21</v>
      </c>
      <c r="I927" s="14"/>
      <c r="J927" s="14"/>
      <c r="K927" s="3"/>
    </row>
    <row r="928" spans="1:11">
      <c r="A928" s="1">
        <v>120999</v>
      </c>
      <c r="B928" s="14">
        <v>63</v>
      </c>
      <c r="C928" s="14">
        <v>5</v>
      </c>
      <c r="D928" s="2">
        <v>63.468000000000004</v>
      </c>
      <c r="E928" s="3">
        <v>4.7</v>
      </c>
      <c r="F928" s="9">
        <v>-26.89</v>
      </c>
      <c r="I928" s="14"/>
      <c r="J928" s="14"/>
      <c r="K928" s="3"/>
    </row>
    <row r="929" spans="1:11">
      <c r="A929" s="1">
        <v>120999</v>
      </c>
      <c r="B929" s="14">
        <v>63</v>
      </c>
      <c r="C929" s="14">
        <v>6</v>
      </c>
      <c r="D929" s="2">
        <v>63.515000000000001</v>
      </c>
      <c r="E929" s="3">
        <v>4.7</v>
      </c>
      <c r="F929" s="9">
        <v>-26.67</v>
      </c>
      <c r="I929" s="14"/>
      <c r="J929" s="14"/>
      <c r="K929" s="3"/>
    </row>
    <row r="930" spans="1:11">
      <c r="A930" s="1">
        <v>120999</v>
      </c>
      <c r="B930" s="14">
        <v>63</v>
      </c>
      <c r="C930" s="14">
        <v>7</v>
      </c>
      <c r="D930" s="2">
        <v>63.561999999999998</v>
      </c>
      <c r="E930" s="3">
        <v>4.7</v>
      </c>
      <c r="F930" s="9">
        <v>-26.52</v>
      </c>
      <c r="I930" s="14"/>
      <c r="J930" s="14"/>
      <c r="K930" s="3"/>
    </row>
    <row r="931" spans="1:11">
      <c r="A931" s="1">
        <v>120999</v>
      </c>
      <c r="B931" s="14">
        <v>63</v>
      </c>
      <c r="C931" s="14">
        <v>8</v>
      </c>
      <c r="D931" s="2">
        <v>63.609000000000002</v>
      </c>
      <c r="E931" s="3">
        <v>4.7</v>
      </c>
      <c r="F931" s="9">
        <v>-26.33</v>
      </c>
      <c r="I931" s="14"/>
      <c r="J931" s="14"/>
      <c r="K931" s="3"/>
    </row>
    <row r="932" spans="1:11">
      <c r="A932" s="1">
        <v>120999</v>
      </c>
      <c r="B932" s="14">
        <v>63</v>
      </c>
      <c r="C932" s="14">
        <v>9</v>
      </c>
      <c r="D932" s="2">
        <v>63.655999999999999</v>
      </c>
      <c r="E932" s="3">
        <v>4.7</v>
      </c>
      <c r="F932" s="9">
        <v>-25.31</v>
      </c>
      <c r="I932" s="14"/>
      <c r="J932" s="14"/>
      <c r="K932" s="3"/>
    </row>
    <row r="933" spans="1:11">
      <c r="A933" s="1">
        <v>120999</v>
      </c>
      <c r="B933" s="14">
        <v>63</v>
      </c>
      <c r="C933" s="14">
        <v>10</v>
      </c>
      <c r="D933" s="2">
        <v>63.703000000000003</v>
      </c>
      <c r="E933" s="3">
        <v>4.7</v>
      </c>
      <c r="F933" s="9">
        <v>-25.73</v>
      </c>
      <c r="I933" s="14"/>
      <c r="J933" s="14"/>
      <c r="K933" s="3"/>
    </row>
    <row r="934" spans="1:11">
      <c r="A934" s="1">
        <v>120999</v>
      </c>
      <c r="B934" s="14">
        <v>63</v>
      </c>
      <c r="C934" s="14">
        <v>11</v>
      </c>
      <c r="D934" s="2">
        <v>63.75</v>
      </c>
      <c r="E934" s="3">
        <v>4.7</v>
      </c>
      <c r="F934" s="9">
        <v>-27.15</v>
      </c>
      <c r="I934" s="14"/>
      <c r="J934" s="14"/>
      <c r="K934" s="3"/>
    </row>
    <row r="935" spans="1:11">
      <c r="A935" s="1">
        <v>120999</v>
      </c>
      <c r="B935" s="14">
        <v>63</v>
      </c>
      <c r="C935" s="14">
        <v>12</v>
      </c>
      <c r="D935" s="2">
        <v>63.796999999999997</v>
      </c>
      <c r="E935" s="3">
        <v>4.7</v>
      </c>
      <c r="F935" s="9">
        <v>-27.69</v>
      </c>
      <c r="I935" s="14"/>
      <c r="J935" s="14"/>
      <c r="K935" s="3"/>
    </row>
    <row r="936" spans="1:11">
      <c r="A936" s="1">
        <v>120999</v>
      </c>
      <c r="B936" s="14">
        <v>63</v>
      </c>
      <c r="C936" s="14">
        <v>13</v>
      </c>
      <c r="D936" s="2">
        <v>63.844000000000001</v>
      </c>
      <c r="E936" s="3">
        <v>4.7</v>
      </c>
      <c r="F936" s="9">
        <v>-28.7</v>
      </c>
      <c r="I936" s="14"/>
      <c r="J936" s="14"/>
      <c r="K936" s="3"/>
    </row>
    <row r="937" spans="1:11">
      <c r="A937" s="1">
        <v>120999</v>
      </c>
      <c r="B937" s="14">
        <v>63</v>
      </c>
      <c r="C937" s="14">
        <v>14</v>
      </c>
      <c r="D937" s="2">
        <v>63.890999999999998</v>
      </c>
      <c r="E937" s="3">
        <v>4.7</v>
      </c>
      <c r="F937" s="9">
        <v>-28.78</v>
      </c>
      <c r="I937" s="14"/>
      <c r="J937" s="14"/>
      <c r="K937" s="3"/>
    </row>
    <row r="938" spans="1:11">
      <c r="A938" s="1">
        <v>120999</v>
      </c>
      <c r="B938" s="14">
        <v>63</v>
      </c>
      <c r="C938" s="14">
        <v>15</v>
      </c>
      <c r="D938" s="2">
        <v>63.938000000000002</v>
      </c>
      <c r="E938" s="3">
        <v>4.7</v>
      </c>
      <c r="F938" s="9">
        <v>-28.41</v>
      </c>
      <c r="I938" s="14"/>
      <c r="J938" s="14"/>
      <c r="K938" s="3"/>
    </row>
    <row r="939" spans="1:11">
      <c r="A939" s="1">
        <v>120999</v>
      </c>
      <c r="B939" s="14">
        <v>63</v>
      </c>
      <c r="C939" s="14">
        <v>16</v>
      </c>
      <c r="D939" s="2">
        <v>63.984999999999999</v>
      </c>
      <c r="E939" s="3">
        <v>4.7</v>
      </c>
      <c r="F939" s="9">
        <v>-26.34</v>
      </c>
      <c r="I939" s="14"/>
      <c r="J939" s="14"/>
      <c r="K939" s="3"/>
    </row>
    <row r="940" spans="1:11">
      <c r="A940" s="1">
        <v>120999</v>
      </c>
      <c r="B940" s="14">
        <v>63</v>
      </c>
      <c r="C940" s="14">
        <v>17</v>
      </c>
      <c r="D940" s="2">
        <v>64.031999999999996</v>
      </c>
      <c r="E940" s="3">
        <v>4.7</v>
      </c>
      <c r="F940" s="9">
        <v>-24.04</v>
      </c>
      <c r="I940" s="14"/>
      <c r="J940" s="14"/>
      <c r="K940" s="3"/>
    </row>
    <row r="941" spans="1:11">
      <c r="A941" s="1">
        <v>120999</v>
      </c>
      <c r="B941" s="14">
        <v>63</v>
      </c>
      <c r="C941" s="14">
        <v>18</v>
      </c>
      <c r="D941" s="2">
        <v>64.078999999999994</v>
      </c>
      <c r="E941" s="3">
        <v>4.7</v>
      </c>
      <c r="F941" s="9">
        <v>-23.94</v>
      </c>
      <c r="I941" s="14"/>
      <c r="J941" s="14"/>
      <c r="K941" s="3"/>
    </row>
    <row r="942" spans="1:11">
      <c r="A942" s="1">
        <v>120999</v>
      </c>
      <c r="B942" s="14">
        <v>63</v>
      </c>
      <c r="C942" s="14">
        <v>19</v>
      </c>
      <c r="D942" s="2">
        <v>64.126000000000005</v>
      </c>
      <c r="E942" s="3">
        <v>4.7</v>
      </c>
      <c r="F942" s="9">
        <v>-25.18</v>
      </c>
      <c r="I942" s="14"/>
      <c r="J942" s="14"/>
      <c r="K942" s="3"/>
    </row>
    <row r="943" spans="1:11">
      <c r="A943" s="1">
        <v>120999</v>
      </c>
      <c r="B943" s="14">
        <v>63</v>
      </c>
      <c r="C943" s="14">
        <v>20</v>
      </c>
      <c r="D943" s="2">
        <v>64.173000000000002</v>
      </c>
      <c r="E943" s="3">
        <v>5</v>
      </c>
      <c r="F943" s="9">
        <v>-25.94</v>
      </c>
      <c r="I943" s="14"/>
      <c r="J943" s="14"/>
      <c r="K943" s="3"/>
    </row>
    <row r="944" spans="1:11">
      <c r="A944" s="1">
        <v>120999</v>
      </c>
      <c r="B944" s="14">
        <v>63</v>
      </c>
      <c r="C944" s="14">
        <v>21</v>
      </c>
      <c r="D944" s="2">
        <v>64.222999999999999</v>
      </c>
      <c r="E944" s="3">
        <v>5.7</v>
      </c>
      <c r="F944" s="9">
        <v>-26.52</v>
      </c>
      <c r="I944" s="14"/>
      <c r="J944" s="14"/>
      <c r="K944" s="3"/>
    </row>
    <row r="945" spans="1:11">
      <c r="A945" s="1">
        <v>120999</v>
      </c>
      <c r="B945" s="14">
        <v>64</v>
      </c>
      <c r="C945" s="14">
        <v>1</v>
      </c>
      <c r="D945" s="2">
        <v>64.28</v>
      </c>
      <c r="E945" s="3">
        <v>5.7</v>
      </c>
      <c r="F945" s="9">
        <v>-27.22</v>
      </c>
      <c r="I945" s="14"/>
      <c r="J945" s="14"/>
      <c r="K945" s="3"/>
    </row>
    <row r="946" spans="1:11">
      <c r="A946" s="1">
        <v>120999</v>
      </c>
      <c r="B946" s="14">
        <v>64</v>
      </c>
      <c r="C946" s="14">
        <v>2</v>
      </c>
      <c r="D946" s="2">
        <v>64.337000000000003</v>
      </c>
      <c r="E946" s="3">
        <v>4.7</v>
      </c>
      <c r="F946" s="9">
        <v>-25.84</v>
      </c>
      <c r="I946" s="14"/>
      <c r="J946" s="14"/>
      <c r="K946" s="3"/>
    </row>
    <row r="947" spans="1:11">
      <c r="A947" s="1">
        <v>120999</v>
      </c>
      <c r="B947" s="14">
        <v>64</v>
      </c>
      <c r="C947" s="14">
        <v>3</v>
      </c>
      <c r="D947" s="2">
        <v>64.384</v>
      </c>
      <c r="E947" s="3">
        <v>4.7</v>
      </c>
      <c r="F947" s="9">
        <v>-24.73</v>
      </c>
      <c r="I947" s="14"/>
      <c r="J947" s="14"/>
      <c r="K947" s="3"/>
    </row>
    <row r="948" spans="1:11">
      <c r="A948" s="1">
        <v>120999</v>
      </c>
      <c r="B948" s="14">
        <v>64</v>
      </c>
      <c r="C948" s="14">
        <v>4</v>
      </c>
      <c r="D948" s="2">
        <v>64.430999999999997</v>
      </c>
      <c r="E948" s="3">
        <v>4.7</v>
      </c>
      <c r="F948" s="9">
        <v>-24.47</v>
      </c>
      <c r="I948" s="14"/>
      <c r="J948" s="14"/>
      <c r="K948" s="3"/>
    </row>
    <row r="949" spans="1:11">
      <c r="A949" s="1">
        <v>120999</v>
      </c>
      <c r="B949" s="14">
        <v>64</v>
      </c>
      <c r="C949" s="14">
        <v>5</v>
      </c>
      <c r="D949" s="2">
        <v>64.477999999999994</v>
      </c>
      <c r="E949" s="3">
        <v>4.7</v>
      </c>
      <c r="F949" s="9">
        <v>-25.69</v>
      </c>
      <c r="I949" s="14"/>
      <c r="J949" s="14"/>
      <c r="K949" s="3"/>
    </row>
    <row r="950" spans="1:11">
      <c r="A950" s="1">
        <v>120999</v>
      </c>
      <c r="B950" s="14">
        <v>64</v>
      </c>
      <c r="C950" s="14">
        <v>6</v>
      </c>
      <c r="D950" s="2">
        <v>64.525000000000006</v>
      </c>
      <c r="E950" s="3">
        <v>4.7</v>
      </c>
      <c r="F950" s="9">
        <v>-26.29</v>
      </c>
      <c r="I950" s="14"/>
      <c r="J950" s="14"/>
      <c r="K950" s="3"/>
    </row>
    <row r="951" spans="1:11">
      <c r="A951" s="1">
        <v>120999</v>
      </c>
      <c r="B951" s="14">
        <v>64</v>
      </c>
      <c r="C951" s="14">
        <v>7</v>
      </c>
      <c r="D951" s="2">
        <v>64.572000000000003</v>
      </c>
      <c r="E951" s="3">
        <v>4.7</v>
      </c>
      <c r="F951" s="9">
        <v>-26.03</v>
      </c>
      <c r="I951" s="14"/>
      <c r="J951" s="14"/>
      <c r="K951" s="3"/>
    </row>
    <row r="952" spans="1:11">
      <c r="A952" s="1">
        <v>120999</v>
      </c>
      <c r="B952" s="14">
        <v>64</v>
      </c>
      <c r="C952" s="14">
        <v>8</v>
      </c>
      <c r="D952" s="2">
        <v>64.619</v>
      </c>
      <c r="E952" s="3">
        <v>4.7</v>
      </c>
      <c r="F952" s="9">
        <v>-24.55</v>
      </c>
      <c r="I952" s="14"/>
      <c r="J952" s="14"/>
      <c r="K952" s="3"/>
    </row>
    <row r="953" spans="1:11">
      <c r="A953" s="1">
        <v>120999</v>
      </c>
      <c r="B953" s="14">
        <v>64</v>
      </c>
      <c r="C953" s="14">
        <v>9</v>
      </c>
      <c r="D953" s="2">
        <v>64.665999999999997</v>
      </c>
      <c r="E953" s="3">
        <v>4.7</v>
      </c>
      <c r="F953" s="9">
        <v>-23.84</v>
      </c>
      <c r="I953" s="14"/>
      <c r="J953" s="14"/>
      <c r="K953" s="3"/>
    </row>
    <row r="954" spans="1:11">
      <c r="A954" s="1">
        <v>120999</v>
      </c>
      <c r="B954" s="14">
        <v>64</v>
      </c>
      <c r="C954" s="14">
        <v>10</v>
      </c>
      <c r="D954" s="2">
        <v>64.712999999999994</v>
      </c>
      <c r="E954" s="3">
        <v>4.7</v>
      </c>
      <c r="F954" s="9">
        <v>-23.36</v>
      </c>
      <c r="I954" s="14"/>
      <c r="J954" s="14"/>
      <c r="K954" s="3"/>
    </row>
    <row r="955" spans="1:11">
      <c r="A955" s="1">
        <v>120999</v>
      </c>
      <c r="B955" s="14">
        <v>64</v>
      </c>
      <c r="C955" s="14">
        <v>11</v>
      </c>
      <c r="D955" s="2">
        <v>64.760000000000005</v>
      </c>
      <c r="E955" s="3">
        <v>4.7</v>
      </c>
      <c r="F955" s="9">
        <v>-23.23</v>
      </c>
      <c r="I955" s="14"/>
      <c r="J955" s="14"/>
      <c r="K955" s="3"/>
    </row>
    <row r="956" spans="1:11">
      <c r="A956" s="1">
        <v>120999</v>
      </c>
      <c r="B956" s="14">
        <v>64</v>
      </c>
      <c r="C956" s="14">
        <v>12</v>
      </c>
      <c r="D956" s="2">
        <v>64.807000000000002</v>
      </c>
      <c r="E956" s="3">
        <v>4.7</v>
      </c>
      <c r="F956" s="9">
        <v>-25.09</v>
      </c>
      <c r="I956" s="14"/>
      <c r="J956" s="14"/>
      <c r="K956" s="3"/>
    </row>
    <row r="957" spans="1:11">
      <c r="A957" s="1">
        <v>120999</v>
      </c>
      <c r="B957" s="14">
        <v>64</v>
      </c>
      <c r="C957" s="14">
        <v>13</v>
      </c>
      <c r="D957" s="2">
        <v>64.853999999999999</v>
      </c>
      <c r="E957" s="3">
        <v>4.7</v>
      </c>
      <c r="F957" s="9">
        <v>-29.29</v>
      </c>
      <c r="I957" s="14"/>
      <c r="J957" s="14"/>
      <c r="K957" s="3"/>
    </row>
    <row r="958" spans="1:11">
      <c r="A958" s="1">
        <v>120999</v>
      </c>
      <c r="B958" s="14">
        <v>64</v>
      </c>
      <c r="C958" s="14">
        <v>14</v>
      </c>
      <c r="D958" s="2">
        <v>64.900999999999996</v>
      </c>
      <c r="E958" s="3">
        <v>4.7</v>
      </c>
      <c r="F958" s="9">
        <v>-28.87</v>
      </c>
      <c r="I958" s="14"/>
      <c r="J958" s="14"/>
      <c r="K958" s="3"/>
    </row>
    <row r="959" spans="1:11">
      <c r="A959" s="1">
        <v>120999</v>
      </c>
      <c r="B959" s="14">
        <v>64</v>
      </c>
      <c r="C959" s="14">
        <v>15</v>
      </c>
      <c r="D959" s="2">
        <v>64.947999999999993</v>
      </c>
      <c r="E959" s="3">
        <v>4.7</v>
      </c>
      <c r="F959" s="9">
        <v>-29.02</v>
      </c>
      <c r="I959" s="14"/>
      <c r="J959" s="14"/>
      <c r="K959" s="3"/>
    </row>
    <row r="960" spans="1:11">
      <c r="A960" s="1">
        <v>120999</v>
      </c>
      <c r="B960" s="14">
        <v>64</v>
      </c>
      <c r="C960" s="14">
        <v>16</v>
      </c>
      <c r="D960" s="2">
        <v>64.995000000000005</v>
      </c>
      <c r="E960" s="3">
        <v>4.7</v>
      </c>
      <c r="F960" s="9">
        <v>-28.17</v>
      </c>
      <c r="I960" s="14"/>
      <c r="J960" s="14"/>
      <c r="K960" s="3"/>
    </row>
    <row r="961" spans="1:11">
      <c r="A961" s="1">
        <v>120999</v>
      </c>
      <c r="B961" s="14">
        <v>64</v>
      </c>
      <c r="C961" s="14">
        <v>17</v>
      </c>
      <c r="D961" s="2">
        <v>65.042000000000002</v>
      </c>
      <c r="E961" s="3">
        <v>4.7</v>
      </c>
      <c r="F961" s="9">
        <v>-28</v>
      </c>
      <c r="I961" s="14"/>
      <c r="J961" s="14"/>
      <c r="K961" s="3"/>
    </row>
    <row r="962" spans="1:11">
      <c r="A962" s="1">
        <v>120999</v>
      </c>
      <c r="B962" s="14">
        <v>64</v>
      </c>
      <c r="C962" s="14">
        <v>18</v>
      </c>
      <c r="D962" s="2">
        <v>65.088999999999999</v>
      </c>
      <c r="E962" s="3">
        <v>4.7</v>
      </c>
      <c r="F962" s="9">
        <v>-28.12</v>
      </c>
      <c r="I962" s="14"/>
      <c r="J962" s="14"/>
      <c r="K962" s="3"/>
    </row>
    <row r="963" spans="1:11">
      <c r="A963" s="1">
        <v>120999</v>
      </c>
      <c r="B963" s="14">
        <v>64</v>
      </c>
      <c r="C963" s="14">
        <v>19</v>
      </c>
      <c r="D963" s="2">
        <v>65.135999999999996</v>
      </c>
      <c r="E963" s="3">
        <v>4.7</v>
      </c>
      <c r="F963" s="9">
        <v>-29.14</v>
      </c>
      <c r="I963" s="14"/>
      <c r="J963" s="14"/>
      <c r="K963" s="3"/>
    </row>
    <row r="964" spans="1:11">
      <c r="A964" s="1">
        <v>120999</v>
      </c>
      <c r="B964" s="14">
        <v>64</v>
      </c>
      <c r="C964" s="14">
        <v>20</v>
      </c>
      <c r="D964" s="2">
        <v>65.183000000000007</v>
      </c>
      <c r="E964" s="3">
        <v>5.7</v>
      </c>
      <c r="F964" s="9">
        <v>-29.92</v>
      </c>
      <c r="I964" s="14"/>
      <c r="J964" s="14"/>
      <c r="K964" s="3"/>
    </row>
    <row r="965" spans="1:11">
      <c r="A965" s="1">
        <v>121399</v>
      </c>
      <c r="B965" s="14">
        <v>65</v>
      </c>
      <c r="C965" s="14">
        <v>1</v>
      </c>
      <c r="D965" s="2">
        <v>65.239999999999995</v>
      </c>
      <c r="E965" s="3">
        <v>5.6</v>
      </c>
      <c r="F965" s="9">
        <v>-24.27</v>
      </c>
      <c r="I965" s="14"/>
      <c r="J965" s="14"/>
      <c r="K965" s="3"/>
    </row>
    <row r="966" spans="1:11">
      <c r="A966" s="1">
        <v>121399</v>
      </c>
      <c r="B966" s="14">
        <v>65</v>
      </c>
      <c r="C966" s="14">
        <v>2</v>
      </c>
      <c r="D966" s="2">
        <v>65.296000000000006</v>
      </c>
      <c r="E966" s="3">
        <v>4.5999999999999996</v>
      </c>
      <c r="F966" s="9">
        <v>-25.13</v>
      </c>
      <c r="I966" s="14"/>
      <c r="J966" s="14"/>
      <c r="K966" s="3"/>
    </row>
    <row r="967" spans="1:11">
      <c r="A967" s="1">
        <v>121399</v>
      </c>
      <c r="B967" s="14">
        <v>65</v>
      </c>
      <c r="C967" s="14">
        <v>3</v>
      </c>
      <c r="D967" s="2">
        <v>65.341999999999999</v>
      </c>
      <c r="E967" s="3">
        <v>4.5999999999999996</v>
      </c>
      <c r="F967" s="9">
        <v>-26.59</v>
      </c>
      <c r="I967" s="14"/>
      <c r="J967" s="14"/>
      <c r="K967" s="3"/>
    </row>
    <row r="968" spans="1:11">
      <c r="A968" s="1">
        <v>121399</v>
      </c>
      <c r="B968" s="14">
        <v>65</v>
      </c>
      <c r="C968" s="14">
        <v>4</v>
      </c>
      <c r="D968" s="2">
        <v>65.388000000000005</v>
      </c>
      <c r="E968" s="3">
        <v>4.5999999999999996</v>
      </c>
      <c r="F968" s="9">
        <v>-26.45</v>
      </c>
      <c r="I968" s="14"/>
      <c r="J968" s="14"/>
      <c r="K968" s="3"/>
    </row>
    <row r="969" spans="1:11">
      <c r="A969" s="1">
        <v>121399</v>
      </c>
      <c r="B969" s="14">
        <v>65</v>
      </c>
      <c r="C969" s="14">
        <v>5</v>
      </c>
      <c r="D969" s="2">
        <v>65.433999999999997</v>
      </c>
      <c r="E969" s="3">
        <v>4.5999999999999996</v>
      </c>
      <c r="F969" s="9">
        <v>-26.01</v>
      </c>
      <c r="I969" s="14"/>
      <c r="J969" s="14"/>
      <c r="K969" s="3"/>
    </row>
    <row r="970" spans="1:11">
      <c r="A970" s="1">
        <v>121399</v>
      </c>
      <c r="B970" s="14">
        <v>65</v>
      </c>
      <c r="C970" s="14">
        <v>6</v>
      </c>
      <c r="D970" s="2">
        <v>65.48</v>
      </c>
      <c r="E970" s="3">
        <v>4.5999999999999996</v>
      </c>
      <c r="F970" s="9">
        <v>-25.55</v>
      </c>
      <c r="I970" s="14"/>
      <c r="J970" s="14"/>
      <c r="K970" s="3"/>
    </row>
    <row r="971" spans="1:11">
      <c r="A971" s="1">
        <v>121399</v>
      </c>
      <c r="B971" s="14">
        <v>65</v>
      </c>
      <c r="C971" s="14">
        <v>7</v>
      </c>
      <c r="D971" s="2">
        <v>65.525999999999996</v>
      </c>
      <c r="E971" s="3">
        <v>4.5999999999999996</v>
      </c>
      <c r="F971" s="9">
        <v>-23.95</v>
      </c>
      <c r="I971" s="14"/>
      <c r="J971" s="14"/>
      <c r="K971" s="3"/>
    </row>
    <row r="972" spans="1:11">
      <c r="A972" s="1">
        <v>121399</v>
      </c>
      <c r="B972" s="14">
        <v>65</v>
      </c>
      <c r="C972" s="14">
        <v>8</v>
      </c>
      <c r="D972" s="2">
        <v>65.572000000000003</v>
      </c>
      <c r="E972" s="3">
        <v>4.5999999999999996</v>
      </c>
      <c r="F972" s="9">
        <v>-23.25</v>
      </c>
      <c r="I972" s="14"/>
      <c r="J972" s="14"/>
      <c r="K972" s="3"/>
    </row>
    <row r="973" spans="1:11">
      <c r="A973" s="1">
        <v>121399</v>
      </c>
      <c r="B973" s="14">
        <v>65</v>
      </c>
      <c r="C973" s="14">
        <v>9</v>
      </c>
      <c r="D973" s="2">
        <v>65.617999999999995</v>
      </c>
      <c r="E973" s="3">
        <v>4.5999999999999996</v>
      </c>
      <c r="F973" s="9">
        <v>-23.69</v>
      </c>
      <c r="I973" s="14"/>
      <c r="J973" s="14"/>
      <c r="K973" s="3"/>
    </row>
    <row r="974" spans="1:11">
      <c r="A974" s="1">
        <v>121399</v>
      </c>
      <c r="B974" s="14">
        <v>65</v>
      </c>
      <c r="C974" s="14">
        <v>10</v>
      </c>
      <c r="D974" s="2">
        <v>65.664000000000001</v>
      </c>
      <c r="E974" s="3">
        <v>4.5999999999999996</v>
      </c>
      <c r="F974" s="9">
        <v>-30.08</v>
      </c>
      <c r="I974" s="14"/>
      <c r="J974" s="14"/>
      <c r="K974" s="3"/>
    </row>
    <row r="975" spans="1:11">
      <c r="A975" s="1">
        <v>121399</v>
      </c>
      <c r="B975" s="14">
        <v>65</v>
      </c>
      <c r="C975" s="14">
        <v>11</v>
      </c>
      <c r="D975" s="2">
        <v>65.709999999999994</v>
      </c>
      <c r="E975" s="3">
        <v>4.5999999999999996</v>
      </c>
      <c r="F975" s="9">
        <v>-33.08</v>
      </c>
      <c r="I975" s="14"/>
      <c r="J975" s="14"/>
      <c r="K975" s="3"/>
    </row>
    <row r="976" spans="1:11">
      <c r="A976" s="1">
        <v>121399</v>
      </c>
      <c r="B976" s="14">
        <v>65</v>
      </c>
      <c r="C976" s="14">
        <v>12</v>
      </c>
      <c r="D976" s="2">
        <v>65.756</v>
      </c>
      <c r="E976" s="3">
        <v>4.5999999999999996</v>
      </c>
      <c r="F976" s="9">
        <v>-32.44</v>
      </c>
      <c r="I976" s="14"/>
      <c r="J976" s="14"/>
      <c r="K976" s="3"/>
    </row>
    <row r="977" spans="1:11">
      <c r="A977" s="1">
        <v>121399</v>
      </c>
      <c r="B977" s="14">
        <v>65</v>
      </c>
      <c r="C977" s="14">
        <v>13</v>
      </c>
      <c r="D977" s="2">
        <v>65.802000000000007</v>
      </c>
      <c r="E977" s="3">
        <v>4.5999999999999996</v>
      </c>
      <c r="F977" s="9">
        <v>-28.83</v>
      </c>
      <c r="I977" s="14"/>
      <c r="J977" s="14"/>
      <c r="K977" s="3"/>
    </row>
    <row r="978" spans="1:11">
      <c r="A978" s="1">
        <v>121399</v>
      </c>
      <c r="B978" s="14">
        <v>65</v>
      </c>
      <c r="C978" s="14">
        <v>14</v>
      </c>
      <c r="D978" s="2">
        <v>65.847999999999999</v>
      </c>
      <c r="E978" s="3">
        <v>4.5999999999999996</v>
      </c>
      <c r="F978" s="9">
        <v>-27.53</v>
      </c>
      <c r="I978" s="14"/>
      <c r="J978" s="14"/>
      <c r="K978" s="3"/>
    </row>
    <row r="979" spans="1:11">
      <c r="A979" s="1">
        <v>121399</v>
      </c>
      <c r="B979" s="14">
        <v>65</v>
      </c>
      <c r="C979" s="14">
        <v>15</v>
      </c>
      <c r="D979" s="2">
        <v>65.894000000000005</v>
      </c>
      <c r="E979" s="3">
        <v>4.5999999999999996</v>
      </c>
      <c r="F979" s="9">
        <v>-26.86</v>
      </c>
      <c r="I979" s="14"/>
      <c r="J979" s="14"/>
      <c r="K979" s="3"/>
    </row>
    <row r="980" spans="1:11">
      <c r="A980" s="1">
        <v>121399</v>
      </c>
      <c r="B980" s="14">
        <v>65</v>
      </c>
      <c r="C980" s="14">
        <v>16</v>
      </c>
      <c r="D980" s="2">
        <v>65.94</v>
      </c>
      <c r="E980" s="3">
        <v>4.5999999999999996</v>
      </c>
      <c r="F980" s="9">
        <v>-23.73</v>
      </c>
      <c r="I980" s="14"/>
      <c r="J980" s="14"/>
      <c r="K980" s="3"/>
    </row>
    <row r="981" spans="1:11">
      <c r="A981" s="1">
        <v>121399</v>
      </c>
      <c r="B981" s="14">
        <v>65</v>
      </c>
      <c r="C981" s="14">
        <v>17</v>
      </c>
      <c r="D981" s="2">
        <v>65.986000000000004</v>
      </c>
      <c r="E981" s="3">
        <v>4.5999999999999996</v>
      </c>
      <c r="F981" s="9">
        <v>-23.3</v>
      </c>
      <c r="I981" s="14"/>
      <c r="J981" s="14"/>
      <c r="K981" s="3"/>
    </row>
    <row r="982" spans="1:11">
      <c r="A982" s="1">
        <v>121399</v>
      </c>
      <c r="B982" s="14">
        <v>65</v>
      </c>
      <c r="C982" s="14">
        <v>18</v>
      </c>
      <c r="D982" s="2">
        <v>66.031999999999996</v>
      </c>
      <c r="E982" s="3">
        <v>4.5999999999999996</v>
      </c>
      <c r="F982" s="9">
        <v>-23.4</v>
      </c>
      <c r="I982" s="14"/>
      <c r="J982" s="14"/>
      <c r="K982" s="3"/>
    </row>
    <row r="983" spans="1:11">
      <c r="A983" s="1">
        <v>121399</v>
      </c>
      <c r="B983" s="14">
        <v>65</v>
      </c>
      <c r="C983" s="14">
        <v>19</v>
      </c>
      <c r="D983" s="2">
        <v>66.078000000000003</v>
      </c>
      <c r="E983" s="3">
        <v>4.5999999999999996</v>
      </c>
      <c r="F983" s="9">
        <v>-23.43</v>
      </c>
      <c r="I983" s="14"/>
      <c r="J983" s="14"/>
      <c r="K983" s="3"/>
    </row>
    <row r="984" spans="1:11">
      <c r="A984" s="1">
        <v>121399</v>
      </c>
      <c r="B984" s="14">
        <v>65</v>
      </c>
      <c r="C984" s="14">
        <v>20</v>
      </c>
      <c r="D984" s="2">
        <v>66.123999999999995</v>
      </c>
      <c r="E984" s="3">
        <v>4.5999999999999996</v>
      </c>
      <c r="F984" s="9">
        <v>-26.83</v>
      </c>
      <c r="I984" s="14"/>
      <c r="J984" s="14"/>
      <c r="K984" s="3"/>
    </row>
    <row r="985" spans="1:11">
      <c r="A985" s="1">
        <v>121399</v>
      </c>
      <c r="B985" s="14">
        <v>65</v>
      </c>
      <c r="C985" s="14">
        <v>21</v>
      </c>
      <c r="D985" s="2">
        <v>66.17</v>
      </c>
      <c r="E985" s="3">
        <v>4.4000000000000004</v>
      </c>
      <c r="F985" s="9">
        <v>-28.14</v>
      </c>
      <c r="I985" s="14"/>
      <c r="J985" s="14"/>
      <c r="K985" s="3"/>
    </row>
    <row r="986" spans="1:11">
      <c r="A986" s="1">
        <v>121399</v>
      </c>
      <c r="B986" s="14">
        <v>65</v>
      </c>
      <c r="C986" s="14">
        <v>22</v>
      </c>
      <c r="D986" s="2">
        <v>66.213999999999999</v>
      </c>
      <c r="E986" s="3">
        <v>5.6</v>
      </c>
      <c r="F986" s="9">
        <v>-27.37</v>
      </c>
      <c r="I986" s="14"/>
      <c r="J986" s="14"/>
      <c r="K986" s="3"/>
    </row>
    <row r="987" spans="1:11">
      <c r="A987" s="1">
        <v>121399</v>
      </c>
      <c r="B987" s="14">
        <v>66</v>
      </c>
      <c r="C987" s="14">
        <v>1</v>
      </c>
      <c r="D987" s="2">
        <v>66.27</v>
      </c>
      <c r="E987" s="3">
        <v>5</v>
      </c>
      <c r="F987" s="9">
        <v>-31.47</v>
      </c>
      <c r="I987" s="14"/>
      <c r="J987" s="14"/>
      <c r="K987" s="3"/>
    </row>
    <row r="988" spans="1:11">
      <c r="A988" s="1">
        <v>121399</v>
      </c>
      <c r="B988" s="14">
        <v>66</v>
      </c>
      <c r="C988" s="14">
        <v>2</v>
      </c>
      <c r="D988" s="2">
        <v>66.319999999999993</v>
      </c>
      <c r="E988" s="3">
        <v>4</v>
      </c>
      <c r="F988" s="9">
        <v>-30.01</v>
      </c>
      <c r="I988" s="14"/>
      <c r="J988" s="14"/>
      <c r="K988" s="3"/>
    </row>
    <row r="989" spans="1:11">
      <c r="A989" s="1">
        <v>121399</v>
      </c>
      <c r="B989" s="14">
        <v>66</v>
      </c>
      <c r="C989" s="14">
        <v>3</v>
      </c>
      <c r="D989" s="2">
        <v>66.36</v>
      </c>
      <c r="E989" s="3">
        <v>4</v>
      </c>
      <c r="F989" s="9">
        <v>-29.27</v>
      </c>
      <c r="I989" s="14"/>
      <c r="J989" s="14"/>
      <c r="K989" s="3"/>
    </row>
    <row r="990" spans="1:11">
      <c r="A990" s="1">
        <v>121399</v>
      </c>
      <c r="B990" s="14">
        <v>66</v>
      </c>
      <c r="C990" s="14">
        <v>4</v>
      </c>
      <c r="D990" s="2">
        <v>66.400000000000006</v>
      </c>
      <c r="E990" s="3">
        <v>3.8</v>
      </c>
      <c r="F990" s="9">
        <v>-28.52</v>
      </c>
      <c r="I990" s="14"/>
      <c r="J990" s="14"/>
      <c r="K990" s="3"/>
    </row>
    <row r="991" spans="1:11">
      <c r="A991" s="1">
        <v>121399</v>
      </c>
      <c r="B991" s="14">
        <v>66</v>
      </c>
      <c r="C991" s="14">
        <v>5</v>
      </c>
      <c r="D991" s="2">
        <v>66.438000000000002</v>
      </c>
      <c r="E991" s="3">
        <v>3.8</v>
      </c>
      <c r="F991" s="9">
        <v>-26.42</v>
      </c>
      <c r="I991" s="14"/>
      <c r="J991" s="14"/>
      <c r="K991" s="3"/>
    </row>
    <row r="992" spans="1:11">
      <c r="A992" s="1">
        <v>121399</v>
      </c>
      <c r="B992" s="14">
        <v>66</v>
      </c>
      <c r="C992" s="14">
        <v>6</v>
      </c>
      <c r="D992" s="2">
        <v>66.475999999999999</v>
      </c>
      <c r="E992" s="3">
        <v>3.8</v>
      </c>
      <c r="F992" s="9">
        <v>-26.06</v>
      </c>
      <c r="I992" s="14"/>
      <c r="J992" s="14"/>
      <c r="K992" s="3"/>
    </row>
    <row r="993" spans="1:11">
      <c r="A993" s="1">
        <v>121399</v>
      </c>
      <c r="B993" s="14">
        <v>66</v>
      </c>
      <c r="C993" s="14">
        <v>7</v>
      </c>
      <c r="D993" s="2">
        <v>66.513999999999996</v>
      </c>
      <c r="E993" s="3">
        <v>3.8</v>
      </c>
      <c r="F993" s="9">
        <v>-26.24</v>
      </c>
      <c r="I993" s="14"/>
      <c r="J993" s="14"/>
      <c r="K993" s="3"/>
    </row>
    <row r="994" spans="1:11">
      <c r="A994" s="1">
        <v>121399</v>
      </c>
      <c r="B994" s="14">
        <v>66</v>
      </c>
      <c r="C994" s="14">
        <v>8</v>
      </c>
      <c r="D994" s="2">
        <v>66.552000000000007</v>
      </c>
      <c r="E994" s="3">
        <v>3.8</v>
      </c>
      <c r="F994" s="9">
        <v>-27.13</v>
      </c>
      <c r="I994" s="14"/>
      <c r="J994" s="14"/>
      <c r="K994" s="3"/>
    </row>
    <row r="995" spans="1:11">
      <c r="A995" s="1">
        <v>121399</v>
      </c>
      <c r="B995" s="14">
        <v>66</v>
      </c>
      <c r="C995" s="14">
        <v>9</v>
      </c>
      <c r="D995" s="2">
        <v>66.59</v>
      </c>
      <c r="E995" s="3">
        <v>3.8</v>
      </c>
      <c r="F995" s="9">
        <v>-26.4</v>
      </c>
      <c r="I995" s="14"/>
      <c r="J995" s="14"/>
      <c r="K995" s="3"/>
    </row>
    <row r="996" spans="1:11">
      <c r="A996" s="1">
        <v>121399</v>
      </c>
      <c r="B996" s="14">
        <v>66</v>
      </c>
      <c r="C996" s="14">
        <v>10</v>
      </c>
      <c r="D996" s="2">
        <v>66.628</v>
      </c>
      <c r="E996" s="3">
        <v>3.8</v>
      </c>
      <c r="F996" s="9">
        <v>-26.17</v>
      </c>
      <c r="I996" s="14"/>
      <c r="J996" s="14"/>
      <c r="K996" s="3"/>
    </row>
    <row r="997" spans="1:11">
      <c r="A997" s="1">
        <v>121399</v>
      </c>
      <c r="B997" s="14">
        <v>66</v>
      </c>
      <c r="C997" s="14">
        <v>11</v>
      </c>
      <c r="D997" s="2">
        <v>66.665999999999997</v>
      </c>
      <c r="E997" s="3">
        <v>3.8</v>
      </c>
      <c r="F997" s="9">
        <v>-26.03</v>
      </c>
      <c r="I997" s="14"/>
      <c r="J997" s="14"/>
      <c r="K997" s="3"/>
    </row>
    <row r="998" spans="1:11">
      <c r="A998" s="1">
        <v>121399</v>
      </c>
      <c r="B998" s="14">
        <v>66</v>
      </c>
      <c r="C998" s="14">
        <v>12</v>
      </c>
      <c r="D998" s="2">
        <v>66.703999999999994</v>
      </c>
      <c r="E998" s="3">
        <v>3.8</v>
      </c>
      <c r="F998" s="9">
        <v>-25.41</v>
      </c>
      <c r="I998" s="14"/>
      <c r="J998" s="14"/>
      <c r="K998" s="3"/>
    </row>
    <row r="999" spans="1:11">
      <c r="A999" s="1">
        <v>121399</v>
      </c>
      <c r="B999" s="14">
        <v>66</v>
      </c>
      <c r="C999" s="14">
        <v>13</v>
      </c>
      <c r="D999" s="2">
        <v>66.742000000000004</v>
      </c>
      <c r="E999" s="3">
        <v>3.8</v>
      </c>
      <c r="F999" s="9">
        <v>-24.2</v>
      </c>
      <c r="I999" s="14"/>
      <c r="J999" s="14"/>
      <c r="K999" s="3"/>
    </row>
    <row r="1000" spans="1:11">
      <c r="A1000" s="1">
        <v>121399</v>
      </c>
      <c r="B1000" s="14">
        <v>66</v>
      </c>
      <c r="C1000" s="14">
        <v>14</v>
      </c>
      <c r="D1000" s="2">
        <v>66.78</v>
      </c>
      <c r="E1000" s="3">
        <v>3.8</v>
      </c>
      <c r="F1000" s="9">
        <v>-24.21</v>
      </c>
      <c r="I1000" s="14"/>
      <c r="J1000" s="14"/>
      <c r="K1000" s="3"/>
    </row>
    <row r="1001" spans="1:11">
      <c r="A1001" s="1">
        <v>121399</v>
      </c>
      <c r="B1001" s="14">
        <v>66</v>
      </c>
      <c r="C1001" s="14">
        <v>15</v>
      </c>
      <c r="D1001" s="2">
        <v>66.817999999999998</v>
      </c>
      <c r="E1001" s="3">
        <v>3.8</v>
      </c>
      <c r="F1001" s="9">
        <v>-24.14</v>
      </c>
      <c r="I1001" s="14"/>
      <c r="J1001" s="14"/>
      <c r="K1001" s="3"/>
    </row>
    <row r="1002" spans="1:11">
      <c r="A1002" s="1">
        <v>121399</v>
      </c>
      <c r="B1002" s="14">
        <v>66</v>
      </c>
      <c r="C1002" s="14">
        <v>16</v>
      </c>
      <c r="D1002" s="2">
        <v>66.855999999999995</v>
      </c>
      <c r="E1002" s="3">
        <v>3.8</v>
      </c>
      <c r="F1002" s="9">
        <v>-24.59</v>
      </c>
      <c r="I1002" s="14"/>
      <c r="J1002" s="14"/>
      <c r="K1002" s="3"/>
    </row>
    <row r="1003" spans="1:11">
      <c r="A1003" s="1">
        <v>121399</v>
      </c>
      <c r="B1003" s="14">
        <v>66</v>
      </c>
      <c r="C1003" s="14">
        <v>17</v>
      </c>
      <c r="D1003" s="2">
        <v>66.894000000000005</v>
      </c>
      <c r="E1003" s="3">
        <v>3.8</v>
      </c>
      <c r="F1003" s="9">
        <v>-25.63</v>
      </c>
      <c r="I1003" s="14"/>
      <c r="J1003" s="14"/>
      <c r="K1003" s="3"/>
    </row>
    <row r="1004" spans="1:11">
      <c r="A1004" s="1">
        <v>121399</v>
      </c>
      <c r="B1004" s="14">
        <v>66</v>
      </c>
      <c r="C1004" s="14">
        <v>18</v>
      </c>
      <c r="D1004" s="2">
        <v>66.932000000000002</v>
      </c>
      <c r="E1004" s="3">
        <v>3.8</v>
      </c>
      <c r="F1004" s="9">
        <v>-26.03</v>
      </c>
      <c r="I1004" s="14"/>
      <c r="J1004" s="14"/>
      <c r="K1004" s="3"/>
    </row>
    <row r="1005" spans="1:11">
      <c r="A1005" s="1">
        <v>121399</v>
      </c>
      <c r="B1005" s="14">
        <v>66</v>
      </c>
      <c r="C1005" s="14">
        <v>19</v>
      </c>
      <c r="D1005" s="2">
        <v>66.97</v>
      </c>
      <c r="E1005" s="3">
        <v>3.8</v>
      </c>
      <c r="F1005" s="9">
        <v>-26.51</v>
      </c>
      <c r="I1005" s="14"/>
      <c r="J1005" s="14"/>
      <c r="K1005" s="3"/>
    </row>
    <row r="1006" spans="1:11">
      <c r="A1006" s="1">
        <v>121399</v>
      </c>
      <c r="B1006" s="14">
        <v>66</v>
      </c>
      <c r="C1006" s="14">
        <v>20</v>
      </c>
      <c r="D1006" s="2">
        <v>67.007999999999996</v>
      </c>
      <c r="E1006" s="3">
        <v>3.8</v>
      </c>
      <c r="F1006" s="9">
        <v>-26.65</v>
      </c>
      <c r="I1006" s="14"/>
      <c r="J1006" s="14"/>
      <c r="K1006" s="3"/>
    </row>
    <row r="1007" spans="1:11">
      <c r="A1007" s="1">
        <v>121399</v>
      </c>
      <c r="B1007" s="14">
        <v>66</v>
      </c>
      <c r="C1007" s="14">
        <v>21</v>
      </c>
      <c r="D1007" s="2">
        <v>67.046000000000006</v>
      </c>
      <c r="E1007" s="3">
        <v>3.8</v>
      </c>
      <c r="F1007" s="9">
        <v>-26.75</v>
      </c>
      <c r="I1007" s="14"/>
      <c r="J1007" s="14"/>
      <c r="K1007" s="3"/>
    </row>
    <row r="1008" spans="1:11">
      <c r="A1008" s="1">
        <v>121399</v>
      </c>
      <c r="B1008" s="14">
        <v>66</v>
      </c>
      <c r="C1008" s="14">
        <v>22</v>
      </c>
      <c r="D1008" s="2">
        <v>67.084000000000003</v>
      </c>
      <c r="E1008" s="3">
        <v>3.8</v>
      </c>
      <c r="F1008" s="9">
        <v>-26.66</v>
      </c>
      <c r="I1008" s="14"/>
      <c r="J1008" s="14"/>
      <c r="K1008" s="3"/>
    </row>
    <row r="1009" spans="1:11">
      <c r="A1009" s="1">
        <v>121399</v>
      </c>
      <c r="B1009" s="14">
        <v>66</v>
      </c>
      <c r="C1009" s="14">
        <v>23</v>
      </c>
      <c r="D1009" s="2">
        <v>67.122</v>
      </c>
      <c r="E1009" s="3">
        <v>3.8</v>
      </c>
      <c r="F1009" s="9">
        <v>-26.14</v>
      </c>
      <c r="I1009" s="14"/>
      <c r="J1009" s="14"/>
      <c r="K1009" s="3"/>
    </row>
    <row r="1010" spans="1:11">
      <c r="A1010" s="1">
        <v>121399</v>
      </c>
      <c r="B1010" s="14">
        <v>66</v>
      </c>
      <c r="C1010" s="14">
        <v>24</v>
      </c>
      <c r="D1010" s="2">
        <v>67.16</v>
      </c>
      <c r="E1010" s="3">
        <v>5</v>
      </c>
      <c r="F1010" s="9">
        <v>-25.53</v>
      </c>
      <c r="I1010" s="14"/>
      <c r="J1010" s="14"/>
      <c r="K1010" s="3"/>
    </row>
    <row r="1011" spans="1:11">
      <c r="A1011" s="1">
        <v>121499</v>
      </c>
      <c r="B1011" s="14">
        <v>67</v>
      </c>
      <c r="C1011" s="14">
        <v>1</v>
      </c>
      <c r="D1011" s="2">
        <v>67.209999999999994</v>
      </c>
      <c r="E1011" s="3">
        <v>5.0999999999999996</v>
      </c>
      <c r="F1011" s="9">
        <v>-23.62</v>
      </c>
      <c r="I1011" s="14"/>
      <c r="J1011" s="14"/>
      <c r="K1011" s="3"/>
    </row>
    <row r="1012" spans="1:11">
      <c r="A1012" s="1">
        <v>121499</v>
      </c>
      <c r="B1012" s="14">
        <v>67</v>
      </c>
      <c r="C1012" s="14">
        <v>2</v>
      </c>
      <c r="D1012" s="2">
        <v>67.260999999999996</v>
      </c>
      <c r="E1012" s="3">
        <v>4.0999999999999996</v>
      </c>
      <c r="F1012" s="9">
        <v>-22.63</v>
      </c>
      <c r="I1012" s="14"/>
      <c r="J1012" s="14"/>
      <c r="K1012" s="3"/>
    </row>
    <row r="1013" spans="1:11">
      <c r="A1013" s="1">
        <v>121499</v>
      </c>
      <c r="B1013" s="14">
        <v>67</v>
      </c>
      <c r="C1013" s="14">
        <v>3</v>
      </c>
      <c r="D1013" s="2">
        <v>67.302000000000007</v>
      </c>
      <c r="E1013" s="3">
        <v>4.0999999999999996</v>
      </c>
      <c r="F1013" s="9">
        <v>-24.95</v>
      </c>
      <c r="I1013" s="14"/>
      <c r="J1013" s="14"/>
      <c r="K1013" s="3"/>
    </row>
    <row r="1014" spans="1:11">
      <c r="A1014" s="1">
        <v>121499</v>
      </c>
      <c r="B1014" s="14">
        <v>67</v>
      </c>
      <c r="C1014" s="14">
        <v>4</v>
      </c>
      <c r="D1014" s="2">
        <v>67.343000000000004</v>
      </c>
      <c r="E1014" s="3">
        <v>4.0999999999999996</v>
      </c>
      <c r="F1014" s="9">
        <v>-27.15</v>
      </c>
      <c r="I1014" s="14"/>
      <c r="J1014" s="14"/>
      <c r="K1014" s="3"/>
    </row>
    <row r="1015" spans="1:11">
      <c r="A1015" s="1">
        <v>121499</v>
      </c>
      <c r="B1015" s="14">
        <v>67</v>
      </c>
      <c r="C1015" s="14">
        <v>5</v>
      </c>
      <c r="D1015" s="2">
        <v>67.384</v>
      </c>
      <c r="E1015" s="3">
        <v>4.0999999999999996</v>
      </c>
      <c r="F1015" s="9">
        <v>-27.89</v>
      </c>
      <c r="I1015" s="14"/>
      <c r="J1015" s="14"/>
      <c r="K1015" s="3"/>
    </row>
    <row r="1016" spans="1:11">
      <c r="A1016" s="1">
        <v>121499</v>
      </c>
      <c r="B1016" s="14">
        <v>67</v>
      </c>
      <c r="C1016" s="14">
        <v>6</v>
      </c>
      <c r="D1016" s="2">
        <v>67.424999999999997</v>
      </c>
      <c r="E1016" s="3">
        <v>4.0999999999999996</v>
      </c>
      <c r="F1016" s="9">
        <v>-26.83</v>
      </c>
      <c r="I1016" s="14"/>
      <c r="J1016" s="14"/>
      <c r="K1016" s="3"/>
    </row>
    <row r="1017" spans="1:11">
      <c r="A1017" s="1">
        <v>121499</v>
      </c>
      <c r="B1017" s="14">
        <v>67</v>
      </c>
      <c r="C1017" s="14">
        <v>7</v>
      </c>
      <c r="D1017" s="2">
        <v>67.465999999999994</v>
      </c>
      <c r="E1017" s="3">
        <v>4.0999999999999996</v>
      </c>
      <c r="F1017" s="9">
        <v>-26.65</v>
      </c>
      <c r="I1017" s="14"/>
      <c r="J1017" s="14"/>
      <c r="K1017" s="3"/>
    </row>
    <row r="1018" spans="1:11">
      <c r="A1018" s="1">
        <v>121499</v>
      </c>
      <c r="B1018" s="14">
        <v>67</v>
      </c>
      <c r="C1018" s="14">
        <v>8</v>
      </c>
      <c r="D1018" s="2">
        <v>67.507000000000005</v>
      </c>
      <c r="E1018" s="3">
        <v>4.0999999999999996</v>
      </c>
      <c r="F1018" s="9">
        <v>-25.47</v>
      </c>
      <c r="I1018" s="14"/>
      <c r="J1018" s="14"/>
      <c r="K1018" s="3"/>
    </row>
    <row r="1019" spans="1:11">
      <c r="A1019" s="1">
        <v>121499</v>
      </c>
      <c r="B1019" s="14">
        <v>67</v>
      </c>
      <c r="C1019" s="14">
        <v>9</v>
      </c>
      <c r="D1019" s="2">
        <v>67.548000000000002</v>
      </c>
      <c r="E1019" s="3">
        <v>4.0999999999999996</v>
      </c>
      <c r="F1019" s="9">
        <v>-24.47</v>
      </c>
      <c r="I1019" s="14"/>
      <c r="J1019" s="14"/>
      <c r="K1019" s="3"/>
    </row>
    <row r="1020" spans="1:11">
      <c r="A1020" s="1">
        <v>121499</v>
      </c>
      <c r="B1020" s="14">
        <v>67</v>
      </c>
      <c r="C1020" s="14">
        <v>10</v>
      </c>
      <c r="D1020" s="2">
        <v>67.588999999999999</v>
      </c>
      <c r="E1020" s="3">
        <v>4.0999999999999996</v>
      </c>
      <c r="F1020" s="9">
        <v>-23.65</v>
      </c>
      <c r="I1020" s="14"/>
      <c r="J1020" s="14"/>
      <c r="K1020" s="3"/>
    </row>
    <row r="1021" spans="1:11">
      <c r="A1021" s="1">
        <v>121499</v>
      </c>
      <c r="B1021" s="14">
        <v>67</v>
      </c>
      <c r="C1021" s="14">
        <v>11</v>
      </c>
      <c r="D1021" s="2">
        <v>67.63</v>
      </c>
      <c r="E1021" s="3">
        <v>4.0999999999999996</v>
      </c>
      <c r="F1021" s="9">
        <v>-23.04</v>
      </c>
      <c r="I1021" s="14"/>
      <c r="J1021" s="14"/>
      <c r="K1021" s="3"/>
    </row>
    <row r="1022" spans="1:11">
      <c r="A1022" s="1">
        <v>121499</v>
      </c>
      <c r="B1022" s="14">
        <v>67</v>
      </c>
      <c r="C1022" s="14">
        <v>12</v>
      </c>
      <c r="D1022" s="2">
        <v>67.671000000000006</v>
      </c>
      <c r="E1022" s="3">
        <v>4.0999999999999996</v>
      </c>
      <c r="F1022" s="9">
        <v>-22.74</v>
      </c>
      <c r="I1022" s="14"/>
      <c r="J1022" s="14"/>
      <c r="K1022" s="3"/>
    </row>
    <row r="1023" spans="1:11">
      <c r="A1023" s="1">
        <v>121499</v>
      </c>
      <c r="B1023" s="14">
        <v>67</v>
      </c>
      <c r="C1023" s="14">
        <v>13</v>
      </c>
      <c r="D1023" s="2">
        <v>67.712000000000003</v>
      </c>
      <c r="E1023" s="3">
        <v>4.0999999999999996</v>
      </c>
      <c r="F1023" s="9">
        <v>-22.55</v>
      </c>
      <c r="I1023" s="14"/>
      <c r="J1023" s="14"/>
      <c r="K1023" s="3"/>
    </row>
    <row r="1024" spans="1:11">
      <c r="A1024" s="1">
        <v>121499</v>
      </c>
      <c r="B1024" s="14">
        <v>67</v>
      </c>
      <c r="C1024" s="14">
        <v>14</v>
      </c>
      <c r="D1024" s="2">
        <v>67.753</v>
      </c>
      <c r="E1024" s="3">
        <v>4.0999999999999996</v>
      </c>
      <c r="F1024" s="9">
        <v>-24.4</v>
      </c>
      <c r="I1024" s="14"/>
      <c r="J1024" s="14"/>
      <c r="K1024" s="3"/>
    </row>
    <row r="1025" spans="1:11">
      <c r="A1025" s="1">
        <v>121499</v>
      </c>
      <c r="B1025" s="14">
        <v>67</v>
      </c>
      <c r="C1025" s="14">
        <v>15</v>
      </c>
      <c r="D1025" s="2">
        <v>67.793999999999997</v>
      </c>
      <c r="E1025" s="3">
        <v>4.0999999999999996</v>
      </c>
      <c r="F1025" s="9">
        <v>-24.49</v>
      </c>
      <c r="I1025" s="14"/>
      <c r="J1025" s="14"/>
      <c r="K1025" s="3"/>
    </row>
    <row r="1026" spans="1:11">
      <c r="A1026" s="1">
        <v>121499</v>
      </c>
      <c r="B1026" s="14">
        <v>67</v>
      </c>
      <c r="C1026" s="14">
        <v>16</v>
      </c>
      <c r="D1026" s="2">
        <v>67.834999999999994</v>
      </c>
      <c r="E1026" s="3">
        <v>4.0999999999999996</v>
      </c>
      <c r="F1026" s="9">
        <v>-25.16</v>
      </c>
      <c r="I1026" s="14"/>
      <c r="J1026" s="14"/>
      <c r="K1026" s="3"/>
    </row>
    <row r="1027" spans="1:11">
      <c r="A1027" s="1">
        <v>121499</v>
      </c>
      <c r="B1027" s="14">
        <v>67</v>
      </c>
      <c r="C1027" s="14">
        <v>17</v>
      </c>
      <c r="D1027" s="2">
        <v>67.876000000000005</v>
      </c>
      <c r="E1027" s="3">
        <v>4.0999999999999996</v>
      </c>
      <c r="F1027" s="9">
        <v>-26.91</v>
      </c>
      <c r="I1027" s="14"/>
      <c r="J1027" s="14"/>
      <c r="K1027" s="3"/>
    </row>
    <row r="1028" spans="1:11">
      <c r="A1028" s="1">
        <v>121499</v>
      </c>
      <c r="B1028" s="14">
        <v>67</v>
      </c>
      <c r="C1028" s="14">
        <v>18</v>
      </c>
      <c r="D1028" s="2">
        <v>67.917000000000002</v>
      </c>
      <c r="E1028" s="3">
        <v>4.0999999999999996</v>
      </c>
      <c r="F1028" s="9">
        <v>-26.97</v>
      </c>
      <c r="I1028" s="14"/>
      <c r="J1028" s="14"/>
      <c r="K1028" s="3"/>
    </row>
    <row r="1029" spans="1:11">
      <c r="A1029" s="1">
        <v>121499</v>
      </c>
      <c r="B1029" s="14">
        <v>67</v>
      </c>
      <c r="C1029" s="14">
        <v>19</v>
      </c>
      <c r="D1029" s="2">
        <v>67.957999999999998</v>
      </c>
      <c r="E1029" s="3">
        <v>4.0999999999999996</v>
      </c>
      <c r="F1029" s="9">
        <v>-27.13</v>
      </c>
      <c r="I1029" s="14"/>
      <c r="J1029" s="14"/>
      <c r="K1029" s="3"/>
    </row>
    <row r="1030" spans="1:11">
      <c r="A1030" s="1">
        <v>121499</v>
      </c>
      <c r="B1030" s="14">
        <v>67</v>
      </c>
      <c r="C1030" s="14">
        <v>20</v>
      </c>
      <c r="D1030" s="2">
        <v>67.998999999999995</v>
      </c>
      <c r="E1030" s="3">
        <v>4.0999999999999996</v>
      </c>
      <c r="F1030" s="9">
        <v>-26.75</v>
      </c>
      <c r="I1030" s="14"/>
      <c r="J1030" s="14"/>
      <c r="K1030" s="3"/>
    </row>
    <row r="1031" spans="1:11">
      <c r="A1031" s="1">
        <v>121499</v>
      </c>
      <c r="B1031" s="14">
        <v>67</v>
      </c>
      <c r="C1031" s="14">
        <v>21</v>
      </c>
      <c r="D1031" s="2">
        <v>68.040000000000006</v>
      </c>
      <c r="E1031" s="3">
        <v>4</v>
      </c>
      <c r="F1031" s="9">
        <v>-26.57</v>
      </c>
      <c r="I1031" s="14"/>
      <c r="J1031" s="14"/>
      <c r="K1031" s="3"/>
    </row>
    <row r="1032" spans="1:11">
      <c r="A1032" s="1">
        <v>121499</v>
      </c>
      <c r="B1032" s="14">
        <v>67</v>
      </c>
      <c r="C1032" s="14">
        <v>22</v>
      </c>
      <c r="D1032" s="2">
        <v>68.08</v>
      </c>
      <c r="E1032" s="3">
        <v>5</v>
      </c>
      <c r="F1032" s="9">
        <v>-26.19</v>
      </c>
      <c r="I1032" s="14"/>
      <c r="J1032" s="14"/>
      <c r="K1032" s="3"/>
    </row>
    <row r="1033" spans="1:11">
      <c r="A1033" s="1">
        <v>121499</v>
      </c>
      <c r="B1033" s="14">
        <v>67</v>
      </c>
      <c r="C1033" s="14">
        <v>23</v>
      </c>
      <c r="D1033" s="2">
        <v>68.13</v>
      </c>
      <c r="E1033" s="3">
        <v>7</v>
      </c>
      <c r="F1033" s="9">
        <v>-26.09</v>
      </c>
      <c r="I1033" s="14"/>
      <c r="J1033" s="14"/>
      <c r="K1033" s="3"/>
    </row>
    <row r="1034" spans="1:11">
      <c r="A1034" s="1">
        <v>121499</v>
      </c>
      <c r="B1034" s="14">
        <v>68</v>
      </c>
      <c r="C1034" s="14">
        <v>1</v>
      </c>
      <c r="D1034" s="2">
        <v>68.2</v>
      </c>
      <c r="E1034" s="3">
        <v>5.6</v>
      </c>
      <c r="F1034" s="9">
        <v>-26.71</v>
      </c>
      <c r="I1034" s="14"/>
      <c r="J1034" s="14"/>
      <c r="K1034" s="3"/>
    </row>
    <row r="1035" spans="1:11">
      <c r="A1035" s="1">
        <v>121499</v>
      </c>
      <c r="B1035" s="14">
        <v>68</v>
      </c>
      <c r="C1035" s="14">
        <v>2</v>
      </c>
      <c r="D1035" s="2">
        <v>68.256</v>
      </c>
      <c r="E1035" s="3">
        <v>4.5999999999999996</v>
      </c>
      <c r="F1035" s="9">
        <v>-27.66</v>
      </c>
      <c r="I1035" s="14"/>
      <c r="J1035" s="14"/>
      <c r="K1035" s="3"/>
    </row>
    <row r="1036" spans="1:11">
      <c r="A1036" s="1">
        <v>121499</v>
      </c>
      <c r="B1036" s="14">
        <v>68</v>
      </c>
      <c r="C1036" s="14">
        <v>3</v>
      </c>
      <c r="D1036" s="2">
        <v>68.302000000000007</v>
      </c>
      <c r="E1036" s="3">
        <v>4.5999999999999996</v>
      </c>
      <c r="F1036" s="9">
        <v>-28.03</v>
      </c>
      <c r="I1036" s="14"/>
      <c r="J1036" s="14"/>
      <c r="K1036" s="3"/>
    </row>
    <row r="1037" spans="1:11">
      <c r="A1037" s="1">
        <v>121499</v>
      </c>
      <c r="B1037" s="14">
        <v>68</v>
      </c>
      <c r="C1037" s="14">
        <v>4</v>
      </c>
      <c r="D1037" s="2">
        <v>68.347999999999999</v>
      </c>
      <c r="E1037" s="3">
        <v>4.5999999999999996</v>
      </c>
      <c r="F1037" s="9">
        <v>-28.1</v>
      </c>
      <c r="I1037" s="14"/>
      <c r="J1037" s="14"/>
      <c r="K1037" s="3"/>
    </row>
    <row r="1038" spans="1:11">
      <c r="A1038" s="1">
        <v>121499</v>
      </c>
      <c r="B1038" s="14">
        <v>68</v>
      </c>
      <c r="C1038" s="14">
        <v>5</v>
      </c>
      <c r="D1038" s="2">
        <v>68.394000000000005</v>
      </c>
      <c r="E1038" s="3">
        <v>4.5999999999999996</v>
      </c>
      <c r="F1038" s="9">
        <v>-28.14</v>
      </c>
      <c r="I1038" s="14"/>
      <c r="J1038" s="14"/>
      <c r="K1038" s="3"/>
    </row>
    <row r="1039" spans="1:11">
      <c r="A1039" s="1">
        <v>121499</v>
      </c>
      <c r="B1039" s="14">
        <v>68</v>
      </c>
      <c r="C1039" s="14">
        <v>6</v>
      </c>
      <c r="D1039" s="2">
        <v>68.44</v>
      </c>
      <c r="E1039" s="3">
        <v>4.5999999999999996</v>
      </c>
      <c r="F1039" s="9">
        <v>-27.61</v>
      </c>
      <c r="I1039" s="14"/>
      <c r="J1039" s="14"/>
      <c r="K1039" s="3"/>
    </row>
    <row r="1040" spans="1:11">
      <c r="A1040" s="1">
        <v>121499</v>
      </c>
      <c r="B1040" s="14">
        <v>68</v>
      </c>
      <c r="C1040" s="14">
        <v>7</v>
      </c>
      <c r="D1040" s="2">
        <v>68.486000000000004</v>
      </c>
      <c r="E1040" s="3">
        <v>4.5999999999999996</v>
      </c>
      <c r="F1040" s="9">
        <v>-25.76</v>
      </c>
      <c r="I1040" s="14"/>
      <c r="J1040" s="14"/>
      <c r="K1040" s="3"/>
    </row>
    <row r="1041" spans="1:11">
      <c r="A1041" s="1">
        <v>121499</v>
      </c>
      <c r="B1041" s="14">
        <v>68</v>
      </c>
      <c r="C1041" s="14">
        <v>8</v>
      </c>
      <c r="D1041" s="2">
        <v>68.531999999999996</v>
      </c>
      <c r="E1041" s="3">
        <v>4.5999999999999996</v>
      </c>
      <c r="F1041" s="9">
        <v>-25.43</v>
      </c>
      <c r="I1041" s="14"/>
      <c r="J1041" s="14"/>
      <c r="K1041" s="3"/>
    </row>
    <row r="1042" spans="1:11">
      <c r="A1042" s="1">
        <v>121499</v>
      </c>
      <c r="B1042" s="14">
        <v>68</v>
      </c>
      <c r="C1042" s="14">
        <v>9</v>
      </c>
      <c r="D1042" s="2">
        <v>68.578000000000003</v>
      </c>
      <c r="E1042" s="3">
        <v>4.5999999999999996</v>
      </c>
      <c r="F1042" s="9">
        <v>-24.5</v>
      </c>
      <c r="I1042" s="14"/>
      <c r="J1042" s="14"/>
      <c r="K1042" s="3"/>
    </row>
    <row r="1043" spans="1:11">
      <c r="A1043" s="1">
        <v>121499</v>
      </c>
      <c r="B1043" s="14">
        <v>68</v>
      </c>
      <c r="C1043" s="14">
        <v>10</v>
      </c>
      <c r="D1043" s="2">
        <v>68.623999999999995</v>
      </c>
      <c r="E1043" s="3">
        <v>4.5999999999999996</v>
      </c>
      <c r="F1043" s="9">
        <v>-24.41</v>
      </c>
      <c r="I1043" s="14"/>
      <c r="J1043" s="14"/>
      <c r="K1043" s="3"/>
    </row>
    <row r="1044" spans="1:11">
      <c r="A1044" s="1">
        <v>121499</v>
      </c>
      <c r="B1044" s="14">
        <v>68</v>
      </c>
      <c r="C1044" s="14">
        <v>11</v>
      </c>
      <c r="D1044" s="2">
        <v>68.67</v>
      </c>
      <c r="E1044" s="3">
        <v>4.5999999999999996</v>
      </c>
      <c r="F1044" s="9">
        <v>-25.21</v>
      </c>
      <c r="I1044" s="14"/>
      <c r="J1044" s="14"/>
      <c r="K1044" s="3"/>
    </row>
    <row r="1045" spans="1:11">
      <c r="A1045" s="1">
        <v>121499</v>
      </c>
      <c r="B1045" s="14">
        <v>68</v>
      </c>
      <c r="C1045" s="14">
        <v>12</v>
      </c>
      <c r="D1045" s="2">
        <v>68.715999999999994</v>
      </c>
      <c r="E1045" s="3">
        <v>4.5999999999999996</v>
      </c>
      <c r="F1045" s="9">
        <v>-28.02</v>
      </c>
      <c r="I1045" s="14"/>
      <c r="J1045" s="14"/>
      <c r="K1045" s="3"/>
    </row>
    <row r="1046" spans="1:11">
      <c r="A1046" s="1">
        <v>121499</v>
      </c>
      <c r="B1046" s="14">
        <v>68</v>
      </c>
      <c r="C1046" s="14">
        <v>13</v>
      </c>
      <c r="D1046" s="2">
        <v>68.762</v>
      </c>
      <c r="E1046" s="3">
        <v>5.6</v>
      </c>
      <c r="F1046" s="9">
        <v>-28.06</v>
      </c>
      <c r="I1046" s="14"/>
      <c r="J1046" s="14"/>
      <c r="K1046" s="3"/>
    </row>
    <row r="1047" spans="1:11">
      <c r="A1047" s="1">
        <v>121499</v>
      </c>
      <c r="B1047" s="14">
        <v>68</v>
      </c>
      <c r="C1047" s="14">
        <v>14</v>
      </c>
      <c r="D1047" s="2">
        <v>68.817999999999998</v>
      </c>
      <c r="E1047" s="3">
        <v>5.6</v>
      </c>
      <c r="F1047" s="9">
        <v>-27.44</v>
      </c>
      <c r="I1047" s="14"/>
      <c r="J1047" s="14"/>
      <c r="K1047" s="3"/>
    </row>
    <row r="1048" spans="1:11">
      <c r="A1048" s="1">
        <v>121499</v>
      </c>
      <c r="B1048" s="14">
        <v>68</v>
      </c>
      <c r="C1048" s="14">
        <v>15</v>
      </c>
      <c r="D1048" s="2">
        <v>68.873999999999995</v>
      </c>
      <c r="E1048" s="3">
        <v>4.5999999999999996</v>
      </c>
      <c r="F1048" s="9">
        <v>-29.81</v>
      </c>
      <c r="I1048" s="14"/>
      <c r="J1048" s="14"/>
      <c r="K1048" s="3"/>
    </row>
    <row r="1049" spans="1:11">
      <c r="A1049" s="1">
        <v>121499</v>
      </c>
      <c r="B1049" s="14">
        <v>68</v>
      </c>
      <c r="C1049" s="14">
        <v>16</v>
      </c>
      <c r="D1049" s="2">
        <v>68.92</v>
      </c>
      <c r="E1049" s="3">
        <v>4.5999999999999996</v>
      </c>
      <c r="F1049" s="9">
        <v>-29.19</v>
      </c>
      <c r="I1049" s="14"/>
      <c r="J1049" s="14"/>
      <c r="K1049" s="3"/>
    </row>
    <row r="1050" spans="1:11">
      <c r="A1050" s="1">
        <v>121499</v>
      </c>
      <c r="B1050" s="14">
        <v>68</v>
      </c>
      <c r="C1050" s="14">
        <v>17</v>
      </c>
      <c r="D1050" s="2">
        <v>68.965999999999994</v>
      </c>
      <c r="E1050" s="3">
        <v>4.5999999999999996</v>
      </c>
      <c r="F1050" s="9">
        <v>-26.68</v>
      </c>
      <c r="I1050" s="14"/>
      <c r="J1050" s="14"/>
      <c r="K1050" s="3"/>
    </row>
    <row r="1051" spans="1:11">
      <c r="A1051" s="1">
        <v>121499</v>
      </c>
      <c r="B1051" s="14">
        <v>68</v>
      </c>
      <c r="C1051" s="14">
        <v>18</v>
      </c>
      <c r="D1051" s="2">
        <v>69.012</v>
      </c>
      <c r="E1051" s="3">
        <v>5.6</v>
      </c>
      <c r="F1051" s="9">
        <v>-24.52</v>
      </c>
      <c r="I1051" s="14"/>
      <c r="J1051" s="14"/>
      <c r="K1051" s="3"/>
    </row>
    <row r="1052" spans="1:11">
      <c r="A1052" s="1">
        <v>121499</v>
      </c>
      <c r="B1052" s="14">
        <v>68</v>
      </c>
      <c r="C1052" s="14">
        <v>19</v>
      </c>
      <c r="D1052" s="2">
        <v>69.067999999999998</v>
      </c>
      <c r="E1052" s="3">
        <v>5.0999999999999996</v>
      </c>
      <c r="F1052" s="9">
        <v>-23.79</v>
      </c>
      <c r="I1052" s="14"/>
      <c r="J1052" s="14"/>
      <c r="K1052" s="3"/>
    </row>
    <row r="1053" spans="1:11">
      <c r="A1053" s="1">
        <v>121499</v>
      </c>
      <c r="B1053" s="14">
        <v>68</v>
      </c>
      <c r="C1053" s="14">
        <v>20</v>
      </c>
      <c r="D1053" s="2">
        <v>69.119</v>
      </c>
      <c r="E1053" s="3">
        <v>5.0999999999999996</v>
      </c>
      <c r="F1053" s="9">
        <v>-26.14</v>
      </c>
      <c r="I1053" s="14"/>
      <c r="J1053" s="14"/>
      <c r="K1053" s="3"/>
    </row>
    <row r="1054" spans="1:11">
      <c r="A1054" s="1">
        <v>121599</v>
      </c>
      <c r="B1054" s="14">
        <v>69</v>
      </c>
      <c r="C1054" s="14">
        <v>1</v>
      </c>
      <c r="D1054" s="2">
        <v>69.17</v>
      </c>
      <c r="E1054" s="3">
        <v>5.6</v>
      </c>
      <c r="F1054" s="9">
        <v>-25.12</v>
      </c>
      <c r="I1054" s="14"/>
      <c r="J1054" s="14"/>
      <c r="K1054" s="3"/>
    </row>
    <row r="1055" spans="1:11">
      <c r="A1055" s="1">
        <v>121599</v>
      </c>
      <c r="B1055" s="14">
        <v>69</v>
      </c>
      <c r="C1055" s="14">
        <v>2</v>
      </c>
      <c r="D1055" s="2">
        <v>69.225999999999999</v>
      </c>
      <c r="E1055" s="3">
        <v>4.5999999999999996</v>
      </c>
      <c r="F1055" s="9">
        <v>-24.37</v>
      </c>
      <c r="I1055" s="14"/>
      <c r="J1055" s="14"/>
      <c r="K1055" s="3"/>
    </row>
    <row r="1056" spans="1:11">
      <c r="A1056" s="1">
        <v>121599</v>
      </c>
      <c r="B1056" s="14">
        <v>69</v>
      </c>
      <c r="C1056" s="14">
        <v>3</v>
      </c>
      <c r="D1056" s="2">
        <v>69.272000000000006</v>
      </c>
      <c r="E1056" s="3">
        <v>4.5999999999999996</v>
      </c>
      <c r="F1056" s="9">
        <v>-23.81</v>
      </c>
      <c r="I1056" s="14"/>
      <c r="J1056" s="14"/>
      <c r="K1056" s="3"/>
    </row>
    <row r="1057" spans="1:11">
      <c r="A1057" s="1">
        <v>121599</v>
      </c>
      <c r="B1057" s="14">
        <v>69</v>
      </c>
      <c r="C1057" s="14">
        <v>4</v>
      </c>
      <c r="D1057" s="2">
        <v>69.317999999999998</v>
      </c>
      <c r="E1057" s="3">
        <v>4.5999999999999996</v>
      </c>
      <c r="F1057" s="9">
        <v>-24.16</v>
      </c>
      <c r="I1057" s="14"/>
      <c r="J1057" s="14"/>
      <c r="K1057" s="3"/>
    </row>
    <row r="1058" spans="1:11">
      <c r="A1058" s="1">
        <v>121599</v>
      </c>
      <c r="B1058" s="14">
        <v>69</v>
      </c>
      <c r="C1058" s="14">
        <v>5</v>
      </c>
      <c r="D1058" s="2">
        <v>69.364000000000004</v>
      </c>
      <c r="E1058" s="3">
        <v>4.5999999999999996</v>
      </c>
      <c r="F1058" s="9">
        <v>-24.61</v>
      </c>
      <c r="I1058" s="14"/>
      <c r="J1058" s="14"/>
      <c r="K1058" s="3"/>
    </row>
    <row r="1059" spans="1:11">
      <c r="A1059" s="1">
        <v>121599</v>
      </c>
      <c r="B1059" s="14">
        <v>69</v>
      </c>
      <c r="C1059" s="14">
        <v>6</v>
      </c>
      <c r="D1059" s="2">
        <v>69.41</v>
      </c>
      <c r="E1059" s="3">
        <v>4.5999999999999996</v>
      </c>
      <c r="F1059" s="9">
        <v>-26.28</v>
      </c>
      <c r="I1059" s="14"/>
      <c r="J1059" s="14"/>
      <c r="K1059" s="3"/>
    </row>
    <row r="1060" spans="1:11">
      <c r="A1060" s="1">
        <v>121599</v>
      </c>
      <c r="B1060" s="14">
        <v>69</v>
      </c>
      <c r="C1060" s="14">
        <v>7</v>
      </c>
      <c r="D1060" s="2">
        <v>69.456000000000003</v>
      </c>
      <c r="E1060" s="3">
        <v>4.5999999999999996</v>
      </c>
      <c r="F1060" s="9">
        <v>-26.34</v>
      </c>
      <c r="I1060" s="14"/>
      <c r="J1060" s="14"/>
      <c r="K1060" s="3"/>
    </row>
    <row r="1061" spans="1:11">
      <c r="A1061" s="1">
        <v>121599</v>
      </c>
      <c r="B1061" s="14">
        <v>69</v>
      </c>
      <c r="C1061" s="14">
        <v>8</v>
      </c>
      <c r="D1061" s="2">
        <v>69.501999999999995</v>
      </c>
      <c r="E1061" s="3">
        <v>4.5999999999999996</v>
      </c>
      <c r="F1061" s="9">
        <v>-25.76</v>
      </c>
      <c r="I1061" s="14"/>
      <c r="J1061" s="14"/>
      <c r="K1061" s="3"/>
    </row>
    <row r="1062" spans="1:11">
      <c r="A1062" s="1">
        <v>121599</v>
      </c>
      <c r="B1062" s="14">
        <v>69</v>
      </c>
      <c r="C1062" s="14">
        <v>9</v>
      </c>
      <c r="D1062" s="2">
        <v>69.548000000000002</v>
      </c>
      <c r="E1062" s="3">
        <v>4.5999999999999996</v>
      </c>
      <c r="F1062" s="9">
        <v>-25.41</v>
      </c>
      <c r="I1062" s="14"/>
      <c r="J1062" s="14"/>
      <c r="K1062" s="3"/>
    </row>
    <row r="1063" spans="1:11">
      <c r="A1063" s="1">
        <v>121599</v>
      </c>
      <c r="B1063" s="14">
        <v>69</v>
      </c>
      <c r="C1063" s="14">
        <v>10</v>
      </c>
      <c r="D1063" s="2">
        <v>69.593999999999994</v>
      </c>
      <c r="E1063" s="3">
        <v>4.5999999999999996</v>
      </c>
      <c r="F1063" s="9">
        <v>-25.68</v>
      </c>
      <c r="I1063" s="14"/>
      <c r="J1063" s="14"/>
      <c r="K1063" s="3"/>
    </row>
    <row r="1064" spans="1:11">
      <c r="A1064" s="1">
        <v>121599</v>
      </c>
      <c r="B1064" s="14">
        <v>69</v>
      </c>
      <c r="C1064" s="14">
        <v>11</v>
      </c>
      <c r="D1064" s="2">
        <v>69.64</v>
      </c>
      <c r="E1064" s="3">
        <v>4.5999999999999996</v>
      </c>
      <c r="F1064" s="9">
        <v>-25.96</v>
      </c>
      <c r="I1064" s="14"/>
      <c r="J1064" s="14"/>
      <c r="K1064" s="3"/>
    </row>
    <row r="1065" spans="1:11">
      <c r="A1065" s="1">
        <v>121599</v>
      </c>
      <c r="B1065" s="14">
        <v>69</v>
      </c>
      <c r="C1065" s="14">
        <v>12</v>
      </c>
      <c r="D1065" s="2">
        <v>69.686000000000007</v>
      </c>
      <c r="E1065" s="3">
        <v>4.5999999999999996</v>
      </c>
      <c r="F1065" s="9">
        <v>-25.85</v>
      </c>
      <c r="I1065" s="14"/>
      <c r="J1065" s="14"/>
      <c r="K1065" s="3"/>
    </row>
    <row r="1066" spans="1:11">
      <c r="A1066" s="1">
        <v>121599</v>
      </c>
      <c r="B1066" s="14">
        <v>69</v>
      </c>
      <c r="C1066" s="14">
        <v>13</v>
      </c>
      <c r="D1066" s="2">
        <v>69.731999999999999</v>
      </c>
      <c r="E1066" s="3">
        <v>4.5999999999999996</v>
      </c>
      <c r="F1066" s="9">
        <v>-25.72</v>
      </c>
      <c r="I1066" s="14"/>
      <c r="J1066" s="14"/>
      <c r="K1066" s="3"/>
    </row>
    <row r="1067" spans="1:11">
      <c r="A1067" s="1">
        <v>121599</v>
      </c>
      <c r="B1067" s="14">
        <v>69</v>
      </c>
      <c r="C1067" s="14">
        <v>14</v>
      </c>
      <c r="D1067" s="2">
        <v>69.778000000000006</v>
      </c>
      <c r="E1067" s="3">
        <v>4.5999999999999996</v>
      </c>
      <c r="F1067" s="9">
        <v>-26.07</v>
      </c>
      <c r="I1067" s="14"/>
      <c r="J1067" s="14"/>
      <c r="K1067" s="3"/>
    </row>
    <row r="1068" spans="1:11">
      <c r="A1068" s="1">
        <v>121599</v>
      </c>
      <c r="B1068" s="14">
        <v>69</v>
      </c>
      <c r="C1068" s="14">
        <v>15</v>
      </c>
      <c r="D1068" s="2">
        <v>69.823999999999998</v>
      </c>
      <c r="E1068" s="3">
        <v>4.5999999999999996</v>
      </c>
      <c r="F1068" s="9">
        <v>-26.23</v>
      </c>
      <c r="I1068" s="14"/>
      <c r="J1068" s="14"/>
      <c r="K1068" s="3"/>
    </row>
    <row r="1069" spans="1:11">
      <c r="A1069" s="1">
        <v>121599</v>
      </c>
      <c r="B1069" s="14">
        <v>69</v>
      </c>
      <c r="C1069" s="14">
        <v>16</v>
      </c>
      <c r="D1069" s="2">
        <v>69.87</v>
      </c>
      <c r="E1069" s="3">
        <v>4.5999999999999996</v>
      </c>
      <c r="F1069" s="9">
        <v>-25.2</v>
      </c>
      <c r="I1069" s="14"/>
      <c r="J1069" s="14"/>
      <c r="K1069" s="3"/>
    </row>
    <row r="1070" spans="1:11">
      <c r="A1070" s="1">
        <v>121599</v>
      </c>
      <c r="B1070" s="14">
        <v>69</v>
      </c>
      <c r="C1070" s="14">
        <v>17</v>
      </c>
      <c r="D1070" s="2">
        <v>69.915999999999997</v>
      </c>
      <c r="E1070" s="3">
        <v>4.5999999999999996</v>
      </c>
      <c r="F1070" s="9">
        <v>-23.97</v>
      </c>
      <c r="I1070" s="14"/>
      <c r="J1070" s="14"/>
      <c r="K1070" s="3"/>
    </row>
    <row r="1071" spans="1:11">
      <c r="A1071" s="1">
        <v>121599</v>
      </c>
      <c r="B1071" s="14">
        <v>69</v>
      </c>
      <c r="C1071" s="14">
        <v>18</v>
      </c>
      <c r="D1071" s="2">
        <v>69.962000000000003</v>
      </c>
      <c r="E1071" s="3">
        <v>4.5999999999999996</v>
      </c>
      <c r="F1071" s="9">
        <v>-24.13</v>
      </c>
      <c r="I1071" s="14"/>
      <c r="J1071" s="14"/>
      <c r="K1071" s="3"/>
    </row>
    <row r="1072" spans="1:11">
      <c r="A1072" s="1">
        <v>121599</v>
      </c>
      <c r="B1072" s="14">
        <v>69</v>
      </c>
      <c r="C1072" s="14">
        <v>19</v>
      </c>
      <c r="D1072" s="2">
        <v>70.007999999999996</v>
      </c>
      <c r="E1072" s="3">
        <v>4.5999999999999996</v>
      </c>
      <c r="F1072" s="9">
        <v>-24.08</v>
      </c>
      <c r="I1072" s="14"/>
      <c r="J1072" s="14"/>
      <c r="K1072" s="3"/>
    </row>
    <row r="1073" spans="1:11">
      <c r="A1073" s="1">
        <v>121599</v>
      </c>
      <c r="B1073" s="14">
        <v>69</v>
      </c>
      <c r="C1073" s="14">
        <v>20</v>
      </c>
      <c r="D1073" s="2">
        <v>70.054000000000002</v>
      </c>
      <c r="E1073" s="3">
        <v>4.5999999999999996</v>
      </c>
      <c r="F1073" s="9">
        <v>-24.83</v>
      </c>
      <c r="I1073" s="14"/>
      <c r="J1073" s="14"/>
      <c r="K1073" s="3"/>
    </row>
    <row r="1074" spans="1:11">
      <c r="A1074" s="1">
        <v>121599</v>
      </c>
      <c r="B1074" s="14">
        <v>69</v>
      </c>
      <c r="C1074" s="14">
        <v>21</v>
      </c>
      <c r="D1074" s="2">
        <v>70.099999999999994</v>
      </c>
      <c r="E1074" s="3">
        <v>4.5999999999999996</v>
      </c>
      <c r="F1074" s="9">
        <v>-24.74</v>
      </c>
      <c r="I1074" s="14"/>
      <c r="J1074" s="14"/>
      <c r="K1074" s="3"/>
    </row>
    <row r="1075" spans="1:11">
      <c r="A1075" s="1">
        <v>121599</v>
      </c>
      <c r="B1075" s="14">
        <v>69</v>
      </c>
      <c r="C1075" s="14">
        <v>22</v>
      </c>
      <c r="D1075" s="2">
        <v>70.146000000000001</v>
      </c>
      <c r="E1075" s="3">
        <v>8.4</v>
      </c>
      <c r="F1075" s="9">
        <v>-25.5</v>
      </c>
      <c r="I1075" s="14"/>
      <c r="J1075" s="14"/>
      <c r="K1075" s="3"/>
    </row>
    <row r="1076" spans="1:11">
      <c r="A1076" s="1">
        <v>121599</v>
      </c>
      <c r="B1076" s="14">
        <v>70</v>
      </c>
      <c r="C1076" s="14">
        <v>1</v>
      </c>
      <c r="D1076" s="2">
        <v>70.23</v>
      </c>
      <c r="E1076" s="3">
        <v>5.6</v>
      </c>
      <c r="F1076" s="9">
        <v>-26.65</v>
      </c>
      <c r="I1076" s="14"/>
      <c r="J1076" s="14"/>
      <c r="K1076" s="3"/>
    </row>
    <row r="1077" spans="1:11">
      <c r="A1077" s="1">
        <v>121599</v>
      </c>
      <c r="B1077" s="14">
        <v>70</v>
      </c>
      <c r="C1077" s="14">
        <v>2</v>
      </c>
      <c r="D1077" s="2">
        <v>70.286000000000001</v>
      </c>
      <c r="E1077" s="3">
        <v>4.5999999999999996</v>
      </c>
      <c r="F1077" s="9">
        <v>-27.21</v>
      </c>
      <c r="I1077" s="14"/>
      <c r="J1077" s="14"/>
      <c r="K1077" s="3"/>
    </row>
    <row r="1078" spans="1:11">
      <c r="A1078" s="1">
        <v>121599</v>
      </c>
      <c r="B1078" s="14">
        <v>70</v>
      </c>
      <c r="C1078" s="14">
        <v>3</v>
      </c>
      <c r="D1078" s="2">
        <v>70.331999999999994</v>
      </c>
      <c r="E1078" s="3">
        <v>4.5999999999999996</v>
      </c>
      <c r="F1078" s="9">
        <v>-27.42</v>
      </c>
      <c r="I1078" s="14"/>
      <c r="J1078" s="14"/>
      <c r="K1078" s="3"/>
    </row>
    <row r="1079" spans="1:11">
      <c r="A1079" s="1">
        <v>121599</v>
      </c>
      <c r="B1079" s="14">
        <v>70</v>
      </c>
      <c r="C1079" s="14">
        <v>4</v>
      </c>
      <c r="D1079" s="2">
        <v>70.378</v>
      </c>
      <c r="E1079" s="3">
        <v>4.5999999999999996</v>
      </c>
      <c r="F1079" s="9">
        <v>-26.8</v>
      </c>
      <c r="I1079" s="14"/>
      <c r="J1079" s="14"/>
      <c r="K1079" s="3"/>
    </row>
    <row r="1080" spans="1:11">
      <c r="A1080" s="1">
        <v>121599</v>
      </c>
      <c r="B1080" s="14">
        <v>70</v>
      </c>
      <c r="C1080" s="14">
        <v>5</v>
      </c>
      <c r="D1080" s="2">
        <v>70.424000000000007</v>
      </c>
      <c r="E1080" s="3">
        <v>4.5999999999999996</v>
      </c>
      <c r="F1080" s="9">
        <v>-25.48</v>
      </c>
      <c r="I1080" s="14"/>
      <c r="J1080" s="14"/>
      <c r="K1080" s="3"/>
    </row>
    <row r="1081" spans="1:11">
      <c r="A1081" s="1">
        <v>121599</v>
      </c>
      <c r="B1081" s="14">
        <v>70</v>
      </c>
      <c r="C1081" s="14">
        <v>6</v>
      </c>
      <c r="D1081" s="2">
        <v>70.47</v>
      </c>
      <c r="E1081" s="3">
        <v>4.5999999999999996</v>
      </c>
      <c r="F1081" s="9">
        <v>-21.13</v>
      </c>
      <c r="I1081" s="14"/>
      <c r="J1081" s="14"/>
      <c r="K1081" s="3"/>
    </row>
    <row r="1082" spans="1:11">
      <c r="A1082" s="1">
        <v>121599</v>
      </c>
      <c r="B1082" s="14">
        <v>70</v>
      </c>
      <c r="C1082" s="14">
        <v>7</v>
      </c>
      <c r="D1082" s="2">
        <v>70.516000000000005</v>
      </c>
      <c r="E1082" s="3">
        <v>4.5999999999999996</v>
      </c>
      <c r="F1082" s="9">
        <v>-21.1</v>
      </c>
      <c r="I1082" s="14"/>
      <c r="J1082" s="14"/>
      <c r="K1082" s="3"/>
    </row>
    <row r="1083" spans="1:11">
      <c r="A1083" s="1">
        <v>121599</v>
      </c>
      <c r="B1083" s="14">
        <v>70</v>
      </c>
      <c r="C1083" s="14">
        <v>8</v>
      </c>
      <c r="D1083" s="2">
        <v>70.561999999999998</v>
      </c>
      <c r="E1083" s="3">
        <v>4.5999999999999996</v>
      </c>
      <c r="F1083" s="9">
        <v>-21.64</v>
      </c>
      <c r="I1083" s="14"/>
      <c r="J1083" s="14"/>
      <c r="K1083" s="3"/>
    </row>
    <row r="1084" spans="1:11">
      <c r="A1084" s="1">
        <v>121599</v>
      </c>
      <c r="B1084" s="14">
        <v>70</v>
      </c>
      <c r="C1084" s="14">
        <v>9</v>
      </c>
      <c r="D1084" s="2">
        <v>70.608000000000004</v>
      </c>
      <c r="E1084" s="3">
        <v>4.5999999999999996</v>
      </c>
      <c r="F1084" s="9">
        <v>-25.02</v>
      </c>
      <c r="I1084" s="14"/>
      <c r="J1084" s="14"/>
      <c r="K1084" s="3"/>
    </row>
    <row r="1085" spans="1:11">
      <c r="A1085" s="1">
        <v>121599</v>
      </c>
      <c r="B1085" s="14">
        <v>70</v>
      </c>
      <c r="C1085" s="14">
        <v>10</v>
      </c>
      <c r="D1085" s="2">
        <v>70.653999999999996</v>
      </c>
      <c r="E1085" s="3">
        <v>4.5999999999999996</v>
      </c>
      <c r="F1085" s="9">
        <v>-25.32</v>
      </c>
      <c r="I1085" s="14"/>
      <c r="J1085" s="14"/>
      <c r="K1085" s="3"/>
    </row>
    <row r="1086" spans="1:11">
      <c r="A1086" s="1">
        <v>121599</v>
      </c>
      <c r="B1086" s="14">
        <v>70</v>
      </c>
      <c r="C1086" s="14">
        <v>11</v>
      </c>
      <c r="D1086" s="2">
        <v>70.7</v>
      </c>
      <c r="E1086" s="3">
        <v>4.5999999999999996</v>
      </c>
      <c r="F1086" s="9">
        <v>-25.6</v>
      </c>
      <c r="I1086" s="14"/>
      <c r="J1086" s="14"/>
      <c r="K1086" s="3"/>
    </row>
    <row r="1087" spans="1:11">
      <c r="A1087" s="1">
        <v>121599</v>
      </c>
      <c r="B1087" s="14">
        <v>70</v>
      </c>
      <c r="C1087" s="14">
        <v>12</v>
      </c>
      <c r="D1087" s="2">
        <v>70.745999999999995</v>
      </c>
      <c r="E1087" s="3">
        <v>4.5999999999999996</v>
      </c>
      <c r="F1087" s="9">
        <v>-23.82</v>
      </c>
      <c r="I1087" s="14"/>
      <c r="J1087" s="14"/>
      <c r="K1087" s="3"/>
    </row>
    <row r="1088" spans="1:11">
      <c r="A1088" s="1">
        <v>121599</v>
      </c>
      <c r="B1088" s="14">
        <v>70</v>
      </c>
      <c r="C1088" s="14">
        <v>13</v>
      </c>
      <c r="D1088" s="2">
        <v>70.792000000000002</v>
      </c>
      <c r="E1088" s="3">
        <v>4.5999999999999996</v>
      </c>
      <c r="F1088" s="9">
        <v>-24.71</v>
      </c>
      <c r="I1088" s="14"/>
      <c r="J1088" s="14"/>
      <c r="K1088" s="3"/>
    </row>
    <row r="1089" spans="1:11">
      <c r="A1089" s="1">
        <v>121599</v>
      </c>
      <c r="B1089" s="14">
        <v>70</v>
      </c>
      <c r="C1089" s="14">
        <v>14</v>
      </c>
      <c r="D1089" s="2">
        <v>70.837999999999994</v>
      </c>
      <c r="E1089" s="3">
        <v>4.5999999999999996</v>
      </c>
      <c r="F1089" s="9">
        <v>-24.6</v>
      </c>
      <c r="I1089" s="14"/>
      <c r="J1089" s="14"/>
      <c r="K1089" s="3"/>
    </row>
    <row r="1090" spans="1:11">
      <c r="A1090" s="1">
        <v>121599</v>
      </c>
      <c r="B1090" s="14">
        <v>70</v>
      </c>
      <c r="C1090" s="14">
        <v>15</v>
      </c>
      <c r="D1090" s="2">
        <v>70.884</v>
      </c>
      <c r="E1090" s="3">
        <v>4.5999999999999996</v>
      </c>
      <c r="F1090" s="9">
        <v>-24.18</v>
      </c>
      <c r="I1090" s="14"/>
      <c r="J1090" s="14"/>
      <c r="K1090" s="3"/>
    </row>
    <row r="1091" spans="1:11">
      <c r="A1091" s="1">
        <v>121599</v>
      </c>
      <c r="B1091" s="14">
        <v>70</v>
      </c>
      <c r="C1091" s="14">
        <v>16</v>
      </c>
      <c r="D1091" s="2">
        <v>70.930000000000007</v>
      </c>
      <c r="E1091" s="3">
        <v>4.5999999999999996</v>
      </c>
      <c r="F1091" s="9">
        <v>-23.78</v>
      </c>
      <c r="I1091" s="14"/>
      <c r="J1091" s="14"/>
      <c r="K1091" s="3"/>
    </row>
    <row r="1092" spans="1:11">
      <c r="A1092" s="1">
        <v>121599</v>
      </c>
      <c r="B1092" s="14">
        <v>70</v>
      </c>
      <c r="C1092" s="14">
        <v>17</v>
      </c>
      <c r="D1092" s="2">
        <v>70.975999999999999</v>
      </c>
      <c r="E1092" s="3">
        <v>4.5999999999999996</v>
      </c>
      <c r="F1092" s="9">
        <v>-23.41</v>
      </c>
      <c r="I1092" s="14"/>
      <c r="J1092" s="14"/>
      <c r="K1092" s="3"/>
    </row>
    <row r="1093" spans="1:11">
      <c r="A1093" s="1">
        <v>121599</v>
      </c>
      <c r="B1093" s="14">
        <v>70</v>
      </c>
      <c r="C1093" s="14">
        <v>18</v>
      </c>
      <c r="D1093" s="2">
        <v>71.022000000000006</v>
      </c>
      <c r="E1093" s="3">
        <v>4.5999999999999996</v>
      </c>
      <c r="F1093" s="9">
        <v>-23.96</v>
      </c>
      <c r="I1093" s="14"/>
      <c r="J1093" s="14"/>
      <c r="K1093" s="3"/>
    </row>
    <row r="1094" spans="1:11">
      <c r="A1094" s="1">
        <v>121599</v>
      </c>
      <c r="B1094" s="14">
        <v>70</v>
      </c>
      <c r="C1094" s="14">
        <v>19</v>
      </c>
      <c r="D1094" s="2">
        <v>71.067999999999998</v>
      </c>
      <c r="E1094" s="3">
        <v>4.5999999999999996</v>
      </c>
      <c r="F1094" s="9">
        <v>-28.15</v>
      </c>
      <c r="I1094" s="14"/>
      <c r="J1094" s="14"/>
      <c r="K1094" s="3"/>
    </row>
    <row r="1095" spans="1:11">
      <c r="A1095" s="1">
        <v>121599</v>
      </c>
      <c r="B1095" s="14">
        <v>70</v>
      </c>
      <c r="C1095" s="14">
        <v>20</v>
      </c>
      <c r="D1095" s="2">
        <v>71.114000000000004</v>
      </c>
      <c r="E1095" s="3">
        <v>4.5999999999999996</v>
      </c>
      <c r="F1095" s="9">
        <v>-29.9</v>
      </c>
      <c r="I1095" s="14"/>
      <c r="J1095" s="14"/>
      <c r="K1095" s="3"/>
    </row>
    <row r="1096" spans="1:11">
      <c r="A1096" s="1">
        <v>121599</v>
      </c>
      <c r="B1096" s="14">
        <v>70</v>
      </c>
      <c r="C1096" s="14">
        <v>21</v>
      </c>
      <c r="D1096" s="2">
        <v>71.16</v>
      </c>
      <c r="E1096" s="3">
        <v>4</v>
      </c>
      <c r="F1096" s="9">
        <v>-29.08</v>
      </c>
      <c r="I1096" s="14"/>
      <c r="J1096" s="14"/>
      <c r="K1096" s="3"/>
    </row>
    <row r="1097" spans="1:11">
      <c r="A1097" s="1">
        <v>121599</v>
      </c>
      <c r="B1097" s="14">
        <v>70</v>
      </c>
      <c r="C1097" s="14">
        <v>22</v>
      </c>
      <c r="D1097" s="2">
        <v>71.2</v>
      </c>
      <c r="E1097" s="3">
        <v>5</v>
      </c>
      <c r="F1097" s="9">
        <v>-27.85</v>
      </c>
      <c r="I1097" s="14"/>
      <c r="J1097" s="14"/>
      <c r="K1097" s="3"/>
    </row>
    <row r="1098" spans="1:11">
      <c r="A1098" s="1">
        <v>90799</v>
      </c>
      <c r="B1098" s="14">
        <v>71</v>
      </c>
      <c r="C1098" s="14">
        <v>1</v>
      </c>
      <c r="D1098" s="2">
        <v>71.25</v>
      </c>
      <c r="E1098" s="3">
        <v>5.2</v>
      </c>
      <c r="F1098" s="9">
        <v>-26.53</v>
      </c>
      <c r="I1098" s="14"/>
      <c r="J1098" s="14"/>
      <c r="K1098" s="3"/>
    </row>
    <row r="1099" spans="1:11">
      <c r="A1099" s="1">
        <v>90799</v>
      </c>
      <c r="B1099" s="14">
        <v>71</v>
      </c>
      <c r="C1099" s="14">
        <v>2</v>
      </c>
      <c r="D1099" s="2">
        <v>71.302000000000007</v>
      </c>
      <c r="E1099" s="3">
        <v>5.2</v>
      </c>
      <c r="F1099" s="9">
        <v>-25.75</v>
      </c>
      <c r="I1099" s="14"/>
      <c r="J1099" s="14"/>
      <c r="K1099" s="3"/>
    </row>
    <row r="1100" spans="1:11">
      <c r="A1100" s="1">
        <v>90799</v>
      </c>
      <c r="B1100" s="14">
        <v>71</v>
      </c>
      <c r="C1100" s="14">
        <v>3</v>
      </c>
      <c r="D1100" s="2">
        <v>71.353999999999999</v>
      </c>
      <c r="E1100" s="3">
        <v>5.2</v>
      </c>
      <c r="F1100" s="9">
        <v>-24.58</v>
      </c>
      <c r="I1100" s="14"/>
      <c r="J1100" s="14"/>
      <c r="K1100" s="3"/>
    </row>
    <row r="1101" spans="1:11">
      <c r="A1101" s="1">
        <v>90799</v>
      </c>
      <c r="B1101" s="14">
        <v>71</v>
      </c>
      <c r="C1101" s="14">
        <v>4</v>
      </c>
      <c r="D1101" s="2">
        <v>71.406000000000006</v>
      </c>
      <c r="E1101" s="3">
        <v>5.2</v>
      </c>
      <c r="F1101" s="9">
        <v>-24.31</v>
      </c>
      <c r="I1101" s="14"/>
      <c r="J1101" s="14"/>
      <c r="K1101" s="3"/>
    </row>
    <row r="1102" spans="1:11">
      <c r="A1102" s="1">
        <v>90799</v>
      </c>
      <c r="B1102" s="14">
        <v>71</v>
      </c>
      <c r="C1102" s="14">
        <v>5</v>
      </c>
      <c r="D1102" s="2">
        <v>71.457999999999998</v>
      </c>
      <c r="E1102" s="3">
        <v>5.2</v>
      </c>
      <c r="F1102" s="9">
        <v>-22.84</v>
      </c>
      <c r="I1102" s="14"/>
      <c r="J1102" s="14"/>
      <c r="K1102" s="3"/>
    </row>
    <row r="1103" spans="1:11">
      <c r="A1103" s="1">
        <v>90799</v>
      </c>
      <c r="B1103" s="14">
        <v>71</v>
      </c>
      <c r="C1103" s="14">
        <v>6</v>
      </c>
      <c r="D1103" s="2">
        <v>71.510000000000005</v>
      </c>
      <c r="E1103" s="3">
        <v>5.2</v>
      </c>
      <c r="F1103" s="9">
        <v>-22.4</v>
      </c>
      <c r="I1103" s="14"/>
      <c r="J1103" s="14"/>
      <c r="K1103" s="3"/>
    </row>
    <row r="1104" spans="1:11">
      <c r="A1104" s="1">
        <v>90799</v>
      </c>
      <c r="B1104" s="14">
        <v>71</v>
      </c>
      <c r="C1104" s="14">
        <v>7</v>
      </c>
      <c r="D1104" s="2">
        <v>71.561999999999998</v>
      </c>
      <c r="E1104" s="3">
        <v>5.2</v>
      </c>
      <c r="F1104" s="9">
        <v>-23.9</v>
      </c>
      <c r="I1104" s="14"/>
      <c r="J1104" s="14"/>
      <c r="K1104" s="3"/>
    </row>
    <row r="1105" spans="1:11">
      <c r="A1105" s="1">
        <v>90799</v>
      </c>
      <c r="B1105" s="14">
        <v>71</v>
      </c>
      <c r="C1105" s="14">
        <v>8</v>
      </c>
      <c r="D1105" s="2">
        <v>71.614000000000004</v>
      </c>
      <c r="E1105" s="3">
        <v>5.2</v>
      </c>
      <c r="F1105" s="9">
        <v>-26.12</v>
      </c>
      <c r="I1105" s="14"/>
      <c r="J1105" s="14"/>
      <c r="K1105" s="3"/>
    </row>
    <row r="1106" spans="1:11">
      <c r="A1106" s="1">
        <v>90799</v>
      </c>
      <c r="B1106" s="14">
        <v>71</v>
      </c>
      <c r="C1106" s="14">
        <v>9</v>
      </c>
      <c r="D1106" s="2">
        <v>71.665999999999997</v>
      </c>
      <c r="E1106" s="3">
        <v>5.2</v>
      </c>
      <c r="F1106" s="9">
        <v>-26.37</v>
      </c>
      <c r="I1106" s="14"/>
      <c r="J1106" s="14"/>
      <c r="K1106" s="3"/>
    </row>
    <row r="1107" spans="1:11">
      <c r="A1107" s="1">
        <v>90799</v>
      </c>
      <c r="B1107" s="14">
        <v>71</v>
      </c>
      <c r="C1107" s="14">
        <v>10</v>
      </c>
      <c r="D1107" s="2">
        <v>71.718000000000004</v>
      </c>
      <c r="E1107" s="3">
        <v>5.2</v>
      </c>
      <c r="F1107" s="9">
        <v>-26.64</v>
      </c>
      <c r="I1107" s="14"/>
      <c r="J1107" s="14"/>
      <c r="K1107" s="3"/>
    </row>
    <row r="1108" spans="1:11">
      <c r="A1108" s="1">
        <v>90799</v>
      </c>
      <c r="B1108" s="14">
        <v>71</v>
      </c>
      <c r="C1108" s="14">
        <v>11</v>
      </c>
      <c r="D1108" s="2">
        <v>71.77</v>
      </c>
      <c r="E1108" s="3">
        <v>5.2</v>
      </c>
      <c r="F1108" s="9">
        <v>-26.68</v>
      </c>
      <c r="I1108" s="14"/>
      <c r="J1108" s="14"/>
      <c r="K1108" s="3"/>
    </row>
    <row r="1109" spans="1:11">
      <c r="A1109" s="1">
        <v>90799</v>
      </c>
      <c r="B1109" s="14">
        <v>71</v>
      </c>
      <c r="C1109" s="14">
        <v>12</v>
      </c>
      <c r="D1109" s="2">
        <v>71.822000000000003</v>
      </c>
      <c r="E1109" s="3">
        <v>5.2</v>
      </c>
      <c r="F1109" s="9">
        <v>-26.93</v>
      </c>
      <c r="I1109" s="14"/>
      <c r="J1109" s="14"/>
      <c r="K1109" s="3"/>
    </row>
    <row r="1110" spans="1:11">
      <c r="A1110" s="1">
        <v>90799</v>
      </c>
      <c r="B1110" s="14">
        <v>71</v>
      </c>
      <c r="C1110" s="14">
        <v>13</v>
      </c>
      <c r="D1110" s="2">
        <v>71.873999999999995</v>
      </c>
      <c r="E1110" s="3">
        <v>5.2</v>
      </c>
      <c r="F1110" s="9">
        <v>-27.29</v>
      </c>
      <c r="I1110" s="14"/>
      <c r="J1110" s="14"/>
      <c r="K1110" s="3"/>
    </row>
    <row r="1111" spans="1:11">
      <c r="A1111" s="1">
        <v>90799</v>
      </c>
      <c r="B1111" s="14">
        <v>71</v>
      </c>
      <c r="C1111" s="14">
        <v>14</v>
      </c>
      <c r="D1111" s="2">
        <v>71.926000000000002</v>
      </c>
      <c r="E1111" s="3">
        <v>5.2</v>
      </c>
      <c r="F1111" s="9">
        <v>-28.38</v>
      </c>
      <c r="I1111" s="14"/>
      <c r="J1111" s="14"/>
      <c r="K1111" s="3"/>
    </row>
    <row r="1112" spans="1:11">
      <c r="A1112" s="1">
        <v>90799</v>
      </c>
      <c r="B1112" s="14">
        <v>71</v>
      </c>
      <c r="C1112" s="14">
        <v>15</v>
      </c>
      <c r="D1112" s="2">
        <v>71.977999999999994</v>
      </c>
      <c r="E1112" s="3">
        <v>5.2</v>
      </c>
      <c r="F1112" s="9">
        <v>-28.57</v>
      </c>
      <c r="I1112" s="14"/>
      <c r="J1112" s="14"/>
      <c r="K1112" s="3"/>
    </row>
    <row r="1113" spans="1:11">
      <c r="A1113" s="1">
        <v>90799</v>
      </c>
      <c r="B1113" s="14">
        <v>71</v>
      </c>
      <c r="C1113" s="14">
        <v>16</v>
      </c>
      <c r="D1113" s="2">
        <v>72.03</v>
      </c>
      <c r="E1113" s="3">
        <v>5.2</v>
      </c>
      <c r="F1113" s="9">
        <v>-27.91</v>
      </c>
      <c r="I1113" s="14"/>
      <c r="J1113" s="14"/>
      <c r="K1113" s="3"/>
    </row>
    <row r="1114" spans="1:11">
      <c r="A1114" s="1">
        <v>90799</v>
      </c>
      <c r="B1114" s="14">
        <v>71</v>
      </c>
      <c r="C1114" s="14">
        <v>17</v>
      </c>
      <c r="D1114" s="2">
        <v>72.081999999999994</v>
      </c>
      <c r="E1114" s="3">
        <v>5.2</v>
      </c>
      <c r="F1114" s="9">
        <v>-27</v>
      </c>
      <c r="I1114" s="14"/>
      <c r="J1114" s="14"/>
      <c r="K1114" s="3"/>
    </row>
    <row r="1115" spans="1:11">
      <c r="A1115" s="1">
        <v>90799</v>
      </c>
      <c r="B1115" s="14">
        <v>71</v>
      </c>
      <c r="C1115" s="14">
        <v>18</v>
      </c>
      <c r="D1115" s="2">
        <v>72.134</v>
      </c>
      <c r="E1115" s="3">
        <v>5.2</v>
      </c>
      <c r="F1115" s="9">
        <v>-25.54</v>
      </c>
      <c r="I1115" s="14"/>
      <c r="J1115" s="14"/>
      <c r="K1115" s="3"/>
    </row>
    <row r="1116" spans="1:11">
      <c r="A1116" s="1">
        <v>90799</v>
      </c>
      <c r="B1116" s="14">
        <v>71</v>
      </c>
      <c r="C1116" s="14">
        <v>19</v>
      </c>
      <c r="D1116" s="2">
        <v>72.186000000000007</v>
      </c>
      <c r="E1116" s="3">
        <v>5.2</v>
      </c>
      <c r="F1116" s="9">
        <v>-24.4</v>
      </c>
      <c r="I1116" s="14"/>
      <c r="J1116" s="14"/>
      <c r="K1116" s="3"/>
    </row>
    <row r="1117" spans="1:11">
      <c r="A1117" s="1">
        <v>90799</v>
      </c>
      <c r="B1117" s="14">
        <v>71</v>
      </c>
      <c r="C1117" s="14">
        <v>20</v>
      </c>
      <c r="D1117" s="2">
        <v>72.238</v>
      </c>
      <c r="E1117" s="3">
        <v>5.2</v>
      </c>
      <c r="F1117" s="9">
        <v>-26.6</v>
      </c>
      <c r="I1117" s="14"/>
      <c r="J1117" s="14"/>
      <c r="K1117" s="3"/>
    </row>
    <row r="1118" spans="1:11">
      <c r="A1118" s="1">
        <v>90999</v>
      </c>
      <c r="B1118" s="14">
        <v>72</v>
      </c>
      <c r="C1118" s="14">
        <v>1</v>
      </c>
      <c r="D1118" s="2">
        <v>72.290000000000006</v>
      </c>
      <c r="E1118" s="3">
        <v>5.2</v>
      </c>
      <c r="F1118" s="9">
        <v>-27.3</v>
      </c>
      <c r="I1118" s="14"/>
      <c r="J1118" s="14"/>
      <c r="K1118" s="3"/>
    </row>
    <row r="1119" spans="1:11">
      <c r="A1119" s="1">
        <v>90999</v>
      </c>
      <c r="B1119" s="14">
        <v>72</v>
      </c>
      <c r="C1119" s="14">
        <v>2</v>
      </c>
      <c r="D1119" s="2">
        <v>72.341999999999999</v>
      </c>
      <c r="E1119" s="3">
        <v>5.2</v>
      </c>
      <c r="F1119" s="9">
        <v>-26.61</v>
      </c>
      <c r="I1119" s="14"/>
      <c r="J1119" s="14"/>
      <c r="K1119" s="3"/>
    </row>
    <row r="1120" spans="1:11">
      <c r="A1120" s="1">
        <v>90999</v>
      </c>
      <c r="B1120" s="14">
        <v>72</v>
      </c>
      <c r="C1120" s="14">
        <v>3</v>
      </c>
      <c r="D1120" s="2">
        <v>72.394000000000005</v>
      </c>
      <c r="E1120" s="3">
        <v>5.2</v>
      </c>
      <c r="F1120" s="9">
        <v>-25.71</v>
      </c>
      <c r="I1120" s="14"/>
      <c r="J1120" s="14"/>
      <c r="K1120" s="3"/>
    </row>
    <row r="1121" spans="1:11">
      <c r="A1121" s="1">
        <v>90999</v>
      </c>
      <c r="B1121" s="14">
        <v>72</v>
      </c>
      <c r="C1121" s="14">
        <v>4</v>
      </c>
      <c r="D1121" s="2">
        <v>72.445999999999998</v>
      </c>
      <c r="E1121" s="3">
        <v>5.2</v>
      </c>
      <c r="F1121" s="9">
        <v>-26.29</v>
      </c>
      <c r="I1121" s="14"/>
      <c r="J1121" s="14"/>
      <c r="K1121" s="3"/>
    </row>
    <row r="1122" spans="1:11">
      <c r="A1122" s="1">
        <v>90999</v>
      </c>
      <c r="B1122" s="14">
        <v>72</v>
      </c>
      <c r="C1122" s="14">
        <v>5</v>
      </c>
      <c r="D1122" s="2">
        <v>72.498000000000005</v>
      </c>
      <c r="E1122" s="3">
        <v>5.2</v>
      </c>
      <c r="F1122" s="9">
        <v>-27.71</v>
      </c>
      <c r="I1122" s="14"/>
      <c r="J1122" s="14"/>
      <c r="K1122" s="3"/>
    </row>
    <row r="1123" spans="1:11">
      <c r="A1123" s="1">
        <v>90999</v>
      </c>
      <c r="B1123" s="14">
        <v>72</v>
      </c>
      <c r="C1123" s="14">
        <v>6</v>
      </c>
      <c r="D1123" s="2">
        <v>72.55</v>
      </c>
      <c r="E1123" s="3">
        <v>5.2</v>
      </c>
      <c r="F1123" s="9">
        <v>-29.96</v>
      </c>
      <c r="I1123" s="14"/>
      <c r="J1123" s="14"/>
      <c r="K1123" s="3"/>
    </row>
    <row r="1124" spans="1:11">
      <c r="A1124" s="1">
        <v>90999</v>
      </c>
      <c r="B1124" s="14">
        <v>72</v>
      </c>
      <c r="C1124" s="14">
        <v>7</v>
      </c>
      <c r="D1124" s="2">
        <v>72.602000000000004</v>
      </c>
      <c r="E1124" s="3">
        <v>5.2</v>
      </c>
      <c r="F1124" s="9">
        <v>-30.11</v>
      </c>
      <c r="I1124" s="14"/>
      <c r="J1124" s="14"/>
      <c r="K1124" s="3"/>
    </row>
    <row r="1125" spans="1:11">
      <c r="A1125" s="1">
        <v>90999</v>
      </c>
      <c r="B1125" s="14">
        <v>72</v>
      </c>
      <c r="C1125" s="14">
        <v>8</v>
      </c>
      <c r="D1125" s="2">
        <v>72.653999999999996</v>
      </c>
      <c r="E1125" s="3">
        <v>5.2</v>
      </c>
      <c r="F1125" s="9">
        <v>-28.48</v>
      </c>
      <c r="I1125" s="14"/>
      <c r="J1125" s="14"/>
      <c r="K1125" s="3"/>
    </row>
    <row r="1126" spans="1:11">
      <c r="A1126" s="1">
        <v>90999</v>
      </c>
      <c r="B1126" s="14">
        <v>72</v>
      </c>
      <c r="C1126" s="14">
        <v>9</v>
      </c>
      <c r="D1126" s="2">
        <v>72.706000000000003</v>
      </c>
      <c r="E1126" s="3">
        <v>5.2</v>
      </c>
      <c r="F1126" s="9">
        <v>-27.58</v>
      </c>
      <c r="I1126" s="14"/>
      <c r="J1126" s="14"/>
      <c r="K1126" s="3"/>
    </row>
    <row r="1127" spans="1:11">
      <c r="A1127" s="1">
        <v>90999</v>
      </c>
      <c r="B1127" s="14">
        <v>72</v>
      </c>
      <c r="C1127" s="14">
        <v>10</v>
      </c>
      <c r="D1127" s="2">
        <v>72.757999999999996</v>
      </c>
      <c r="E1127" s="3">
        <v>5.2</v>
      </c>
      <c r="F1127" s="9">
        <v>-26.58</v>
      </c>
      <c r="I1127" s="14"/>
      <c r="J1127" s="14"/>
      <c r="K1127" s="3"/>
    </row>
    <row r="1128" spans="1:11">
      <c r="A1128" s="1">
        <v>90999</v>
      </c>
      <c r="B1128" s="14">
        <v>72</v>
      </c>
      <c r="C1128" s="14">
        <v>11</v>
      </c>
      <c r="D1128" s="2">
        <v>72.81</v>
      </c>
      <c r="E1128" s="3">
        <v>5.2</v>
      </c>
      <c r="F1128" s="9">
        <v>-26.63</v>
      </c>
      <c r="I1128" s="14"/>
      <c r="J1128" s="14"/>
      <c r="K1128" s="3"/>
    </row>
    <row r="1129" spans="1:11">
      <c r="A1129" s="1">
        <v>90999</v>
      </c>
      <c r="B1129" s="14">
        <v>72</v>
      </c>
      <c r="C1129" s="14">
        <v>12</v>
      </c>
      <c r="D1129" s="2">
        <v>72.861999999999995</v>
      </c>
      <c r="E1129" s="3">
        <v>5.2</v>
      </c>
      <c r="F1129" s="9">
        <v>-28.57</v>
      </c>
      <c r="I1129" s="14"/>
      <c r="J1129" s="14"/>
      <c r="K1129" s="3"/>
    </row>
    <row r="1130" spans="1:11">
      <c r="A1130" s="1">
        <v>90999</v>
      </c>
      <c r="B1130" s="14">
        <v>72</v>
      </c>
      <c r="C1130" s="14">
        <v>13</v>
      </c>
      <c r="D1130" s="2">
        <v>72.914000000000001</v>
      </c>
      <c r="E1130" s="3">
        <v>5.2</v>
      </c>
      <c r="F1130" s="9">
        <v>-32.47</v>
      </c>
      <c r="I1130" s="14"/>
      <c r="J1130" s="14"/>
      <c r="K1130" s="3"/>
    </row>
    <row r="1131" spans="1:11">
      <c r="A1131" s="1">
        <v>90999</v>
      </c>
      <c r="B1131" s="14">
        <v>72</v>
      </c>
      <c r="C1131" s="14">
        <v>14</v>
      </c>
      <c r="D1131" s="2">
        <v>72.965999999999994</v>
      </c>
      <c r="E1131" s="3">
        <v>5.2</v>
      </c>
      <c r="F1131" s="9">
        <v>-31.49</v>
      </c>
      <c r="I1131" s="14"/>
      <c r="J1131" s="14"/>
      <c r="K1131" s="3"/>
    </row>
    <row r="1132" spans="1:11">
      <c r="A1132" s="1">
        <v>90999</v>
      </c>
      <c r="B1132" s="14">
        <v>72</v>
      </c>
      <c r="C1132" s="14">
        <v>15</v>
      </c>
      <c r="D1132" s="2">
        <v>73.018000000000001</v>
      </c>
      <c r="E1132" s="3">
        <v>5.2</v>
      </c>
      <c r="F1132" s="9">
        <v>-29.53</v>
      </c>
      <c r="I1132" s="14"/>
      <c r="J1132" s="14"/>
      <c r="K1132" s="3"/>
    </row>
    <row r="1133" spans="1:11">
      <c r="A1133" s="1">
        <v>90999</v>
      </c>
      <c r="B1133" s="14">
        <v>72</v>
      </c>
      <c r="C1133" s="14">
        <v>16</v>
      </c>
      <c r="D1133" s="2">
        <v>73.069999999999993</v>
      </c>
      <c r="E1133" s="3">
        <v>5.2</v>
      </c>
      <c r="F1133" s="9">
        <v>-28.1</v>
      </c>
      <c r="I1133" s="14"/>
      <c r="J1133" s="14"/>
      <c r="K1133" s="3"/>
    </row>
    <row r="1134" spans="1:11">
      <c r="A1134" s="1">
        <v>90999</v>
      </c>
      <c r="B1134" s="14">
        <v>72</v>
      </c>
      <c r="C1134" s="14">
        <v>17</v>
      </c>
      <c r="D1134" s="2">
        <v>73.122</v>
      </c>
      <c r="E1134" s="3">
        <v>5.2</v>
      </c>
      <c r="F1134" s="9">
        <v>-28.14</v>
      </c>
      <c r="I1134" s="14"/>
      <c r="J1134" s="14"/>
      <c r="K1134" s="3"/>
    </row>
    <row r="1135" spans="1:11">
      <c r="A1135" s="1">
        <v>90999</v>
      </c>
      <c r="B1135" s="14">
        <v>72</v>
      </c>
      <c r="C1135" s="14">
        <v>18</v>
      </c>
      <c r="D1135" s="2">
        <v>73.174000000000007</v>
      </c>
      <c r="E1135" s="3">
        <v>5.2</v>
      </c>
      <c r="F1135" s="9">
        <v>-28.65</v>
      </c>
      <c r="I1135" s="14"/>
      <c r="J1135" s="14"/>
      <c r="K1135" s="3"/>
    </row>
    <row r="1136" spans="1:11">
      <c r="A1136" s="1">
        <v>90999</v>
      </c>
      <c r="B1136" s="14">
        <v>72</v>
      </c>
      <c r="C1136" s="14">
        <v>19</v>
      </c>
      <c r="D1136" s="2">
        <v>73.225999999999999</v>
      </c>
      <c r="E1136" s="3">
        <v>5.2</v>
      </c>
      <c r="F1136" s="9">
        <v>-28.18</v>
      </c>
      <c r="I1136" s="14"/>
      <c r="J1136" s="14"/>
      <c r="K1136" s="3"/>
    </row>
    <row r="1137" spans="1:11">
      <c r="A1137" s="1">
        <v>90999</v>
      </c>
      <c r="B1137" s="14">
        <v>72</v>
      </c>
      <c r="C1137" s="14">
        <v>20</v>
      </c>
      <c r="D1137" s="2">
        <v>73.278000000000006</v>
      </c>
      <c r="E1137" s="3">
        <v>6.2</v>
      </c>
      <c r="F1137" s="9">
        <v>-26.42</v>
      </c>
      <c r="I1137" s="14"/>
      <c r="J1137" s="14"/>
      <c r="K1137" s="3"/>
    </row>
    <row r="1138" spans="1:11">
      <c r="A1138" s="1">
        <v>91099</v>
      </c>
      <c r="B1138" s="14">
        <v>73</v>
      </c>
      <c r="C1138" s="14">
        <v>1</v>
      </c>
      <c r="D1138" s="2">
        <v>73.34</v>
      </c>
      <c r="E1138" s="3">
        <v>5.2</v>
      </c>
      <c r="F1138" s="9">
        <v>-24.67</v>
      </c>
      <c r="I1138" s="14"/>
      <c r="J1138" s="14"/>
      <c r="K1138" s="3"/>
    </row>
    <row r="1139" spans="1:11">
      <c r="A1139" s="1">
        <v>91099</v>
      </c>
      <c r="B1139" s="14">
        <v>73</v>
      </c>
      <c r="C1139" s="14">
        <v>2</v>
      </c>
      <c r="D1139" s="2">
        <v>73.391999999999996</v>
      </c>
      <c r="E1139" s="3">
        <v>5.2</v>
      </c>
      <c r="F1139" s="9">
        <v>-23.54</v>
      </c>
      <c r="I1139" s="14"/>
      <c r="J1139" s="14"/>
      <c r="K1139" s="3"/>
    </row>
    <row r="1140" spans="1:11">
      <c r="A1140" s="1">
        <v>91099</v>
      </c>
      <c r="B1140" s="14">
        <v>73</v>
      </c>
      <c r="C1140" s="14">
        <v>3</v>
      </c>
      <c r="D1140" s="2">
        <v>73.444000000000003</v>
      </c>
      <c r="E1140" s="3">
        <v>5.2</v>
      </c>
      <c r="F1140" s="9">
        <v>-23.2</v>
      </c>
      <c r="I1140" s="14"/>
      <c r="J1140" s="14"/>
      <c r="K1140" s="3"/>
    </row>
    <row r="1141" spans="1:11">
      <c r="A1141" s="1">
        <v>91099</v>
      </c>
      <c r="B1141" s="14">
        <v>73</v>
      </c>
      <c r="C1141" s="14">
        <v>4</v>
      </c>
      <c r="D1141" s="2">
        <v>73.495999999999995</v>
      </c>
      <c r="E1141" s="3">
        <v>5.2</v>
      </c>
      <c r="F1141" s="9">
        <v>-24.65</v>
      </c>
      <c r="I1141" s="14"/>
      <c r="J1141" s="14"/>
      <c r="K1141" s="3"/>
    </row>
    <row r="1142" spans="1:11">
      <c r="A1142" s="1">
        <v>91099</v>
      </c>
      <c r="B1142" s="14">
        <v>73</v>
      </c>
      <c r="C1142" s="14">
        <v>5</v>
      </c>
      <c r="D1142" s="2">
        <v>73.548000000000002</v>
      </c>
      <c r="E1142" s="3">
        <v>5.2</v>
      </c>
      <c r="F1142" s="9">
        <v>-25.37</v>
      </c>
      <c r="I1142" s="14"/>
      <c r="J1142" s="14"/>
      <c r="K1142" s="3"/>
    </row>
    <row r="1143" spans="1:11">
      <c r="A1143" s="1">
        <v>91099</v>
      </c>
      <c r="B1143" s="14">
        <v>73</v>
      </c>
      <c r="C1143" s="14">
        <v>6</v>
      </c>
      <c r="D1143" s="2">
        <v>73.599999999999994</v>
      </c>
      <c r="E1143" s="3">
        <v>5.2</v>
      </c>
      <c r="F1143" s="9">
        <v>-25.99</v>
      </c>
      <c r="I1143" s="14"/>
      <c r="J1143" s="14"/>
      <c r="K1143" s="3"/>
    </row>
    <row r="1144" spans="1:11">
      <c r="A1144" s="1">
        <v>91099</v>
      </c>
      <c r="B1144" s="14">
        <v>73</v>
      </c>
      <c r="C1144" s="14">
        <v>7</v>
      </c>
      <c r="D1144" s="2">
        <v>73.652000000000001</v>
      </c>
      <c r="E1144" s="3">
        <v>5.2</v>
      </c>
      <c r="F1144" s="9">
        <v>-26.65</v>
      </c>
      <c r="I1144" s="14"/>
      <c r="J1144" s="14"/>
      <c r="K1144" s="3"/>
    </row>
    <row r="1145" spans="1:11">
      <c r="A1145" s="1">
        <v>91099</v>
      </c>
      <c r="B1145" s="14">
        <v>73</v>
      </c>
      <c r="C1145" s="14">
        <v>8</v>
      </c>
      <c r="D1145" s="2">
        <v>73.703999999999994</v>
      </c>
      <c r="E1145" s="3">
        <v>5.2</v>
      </c>
      <c r="F1145" s="9">
        <v>-27.04</v>
      </c>
      <c r="I1145" s="14"/>
      <c r="J1145" s="14"/>
      <c r="K1145" s="3"/>
    </row>
    <row r="1146" spans="1:11">
      <c r="A1146" s="1">
        <v>91099</v>
      </c>
      <c r="B1146" s="14">
        <v>73</v>
      </c>
      <c r="C1146" s="14">
        <v>9</v>
      </c>
      <c r="D1146" s="2">
        <v>73.756</v>
      </c>
      <c r="E1146" s="3">
        <v>5.2</v>
      </c>
      <c r="F1146" s="9">
        <v>-25.92</v>
      </c>
      <c r="I1146" s="14"/>
      <c r="J1146" s="14"/>
      <c r="K1146" s="3"/>
    </row>
    <row r="1147" spans="1:11">
      <c r="A1147" s="1">
        <v>91099</v>
      </c>
      <c r="B1147" s="14">
        <v>73</v>
      </c>
      <c r="C1147" s="14">
        <v>10</v>
      </c>
      <c r="D1147" s="2">
        <v>73.808000000000007</v>
      </c>
      <c r="E1147" s="3">
        <v>5.2</v>
      </c>
      <c r="F1147" s="9">
        <v>-26.31</v>
      </c>
      <c r="I1147" s="14"/>
      <c r="J1147" s="14"/>
      <c r="K1147" s="3"/>
    </row>
    <row r="1148" spans="1:11">
      <c r="A1148" s="1">
        <v>91099</v>
      </c>
      <c r="B1148" s="14">
        <v>73</v>
      </c>
      <c r="C1148" s="14">
        <v>11</v>
      </c>
      <c r="D1148" s="2">
        <v>73.86</v>
      </c>
      <c r="E1148" s="3">
        <v>5.2</v>
      </c>
      <c r="F1148" s="9">
        <v>-26.37</v>
      </c>
      <c r="I1148" s="14"/>
      <c r="J1148" s="14"/>
      <c r="K1148" s="3"/>
    </row>
    <row r="1149" spans="1:11">
      <c r="A1149" s="1">
        <v>91099</v>
      </c>
      <c r="B1149" s="14">
        <v>73</v>
      </c>
      <c r="C1149" s="14">
        <v>12</v>
      </c>
      <c r="D1149" s="2">
        <v>73.912000000000006</v>
      </c>
      <c r="E1149" s="3">
        <v>5.2</v>
      </c>
      <c r="F1149" s="9">
        <v>-26.44</v>
      </c>
      <c r="I1149" s="14"/>
      <c r="J1149" s="14"/>
      <c r="K1149" s="3"/>
    </row>
    <row r="1150" spans="1:11">
      <c r="A1150" s="1">
        <v>91099</v>
      </c>
      <c r="B1150" s="14">
        <v>73</v>
      </c>
      <c r="C1150" s="14">
        <v>13</v>
      </c>
      <c r="D1150" s="2">
        <v>73.963999999999999</v>
      </c>
      <c r="E1150" s="3">
        <v>5.2</v>
      </c>
      <c r="F1150" s="9">
        <v>-26.5</v>
      </c>
      <c r="I1150" s="14"/>
      <c r="J1150" s="14"/>
      <c r="K1150" s="3"/>
    </row>
    <row r="1151" spans="1:11">
      <c r="A1151" s="1">
        <v>91099</v>
      </c>
      <c r="B1151" s="14">
        <v>73</v>
      </c>
      <c r="C1151" s="14">
        <v>14</v>
      </c>
      <c r="D1151" s="2">
        <v>74.016000000000005</v>
      </c>
      <c r="E1151" s="3">
        <v>5.2</v>
      </c>
      <c r="F1151" s="9">
        <v>-27.75</v>
      </c>
      <c r="I1151" s="14"/>
      <c r="J1151" s="14"/>
      <c r="K1151" s="3"/>
    </row>
    <row r="1152" spans="1:11">
      <c r="A1152" s="1">
        <v>91099</v>
      </c>
      <c r="B1152" s="14">
        <v>73</v>
      </c>
      <c r="C1152" s="14">
        <v>15</v>
      </c>
      <c r="D1152" s="2">
        <v>74.067999999999998</v>
      </c>
      <c r="E1152" s="3">
        <v>5.2</v>
      </c>
      <c r="F1152" s="9">
        <v>-28.47</v>
      </c>
      <c r="I1152" s="14"/>
      <c r="J1152" s="14"/>
      <c r="K1152" s="3"/>
    </row>
    <row r="1153" spans="1:11">
      <c r="A1153" s="1">
        <v>91099</v>
      </c>
      <c r="B1153" s="14">
        <v>73</v>
      </c>
      <c r="C1153" s="14">
        <v>16</v>
      </c>
      <c r="D1153" s="2">
        <v>74.12</v>
      </c>
      <c r="E1153" s="3">
        <v>5.2</v>
      </c>
      <c r="F1153" s="9">
        <v>-28.49</v>
      </c>
      <c r="I1153" s="14"/>
      <c r="J1153" s="14"/>
      <c r="K1153" s="3"/>
    </row>
    <row r="1154" spans="1:11">
      <c r="A1154" s="1">
        <v>91099</v>
      </c>
      <c r="B1154" s="14">
        <v>73</v>
      </c>
      <c r="C1154" s="14">
        <v>17</v>
      </c>
      <c r="D1154" s="2">
        <v>74.171999999999997</v>
      </c>
      <c r="E1154" s="3">
        <v>5.2</v>
      </c>
      <c r="F1154" s="9">
        <v>-24.34</v>
      </c>
      <c r="I1154" s="14"/>
      <c r="J1154" s="14"/>
      <c r="K1154" s="3"/>
    </row>
    <row r="1155" spans="1:11">
      <c r="A1155" s="1">
        <v>91099</v>
      </c>
      <c r="B1155" s="14">
        <v>73</v>
      </c>
      <c r="C1155" s="14">
        <v>18</v>
      </c>
      <c r="D1155" s="2">
        <v>74.224000000000004</v>
      </c>
      <c r="E1155" s="3">
        <v>4.3</v>
      </c>
      <c r="F1155" s="9">
        <v>-21.87</v>
      </c>
      <c r="I1155" s="14"/>
      <c r="J1155" s="14"/>
      <c r="K1155" s="3"/>
    </row>
    <row r="1156" spans="1:11">
      <c r="A1156" s="1">
        <v>91099</v>
      </c>
      <c r="B1156" s="14">
        <v>73</v>
      </c>
      <c r="C1156" s="14">
        <v>19</v>
      </c>
      <c r="D1156" s="2">
        <v>74.266999999999996</v>
      </c>
      <c r="E1156" s="3">
        <v>4.3</v>
      </c>
      <c r="F1156" s="9">
        <v>-26.83</v>
      </c>
      <c r="I1156" s="14"/>
      <c r="J1156" s="14"/>
      <c r="K1156" s="3"/>
    </row>
    <row r="1157" spans="1:11">
      <c r="A1157" s="1">
        <v>91599</v>
      </c>
      <c r="B1157" s="14">
        <v>74</v>
      </c>
      <c r="C1157" s="14">
        <v>1</v>
      </c>
      <c r="D1157" s="2">
        <v>74.31</v>
      </c>
      <c r="E1157" s="3">
        <v>5.5</v>
      </c>
      <c r="F1157" s="9">
        <v>-29.69</v>
      </c>
      <c r="I1157" s="14"/>
      <c r="J1157" s="14"/>
      <c r="K1157" s="3"/>
    </row>
    <row r="1158" spans="1:11">
      <c r="A1158" s="1">
        <v>91599</v>
      </c>
      <c r="B1158" s="14">
        <v>74</v>
      </c>
      <c r="C1158" s="14">
        <v>2</v>
      </c>
      <c r="D1158" s="2">
        <v>74.364999999999995</v>
      </c>
      <c r="E1158" s="3">
        <v>5.5</v>
      </c>
      <c r="F1158" s="9">
        <v>-31.17</v>
      </c>
      <c r="I1158" s="14"/>
      <c r="J1158" s="14"/>
      <c r="K1158" s="3"/>
    </row>
    <row r="1159" spans="1:11">
      <c r="A1159" s="1">
        <v>91599</v>
      </c>
      <c r="B1159" s="14">
        <v>74</v>
      </c>
      <c r="C1159" s="14">
        <v>3</v>
      </c>
      <c r="D1159" s="2">
        <v>74.42</v>
      </c>
      <c r="E1159" s="3">
        <v>5.5</v>
      </c>
      <c r="F1159" s="9">
        <v>-31.09</v>
      </c>
      <c r="I1159" s="14"/>
      <c r="J1159" s="14"/>
      <c r="K1159" s="3"/>
    </row>
    <row r="1160" spans="1:11">
      <c r="A1160" s="1">
        <v>91599</v>
      </c>
      <c r="B1160" s="14">
        <v>74</v>
      </c>
      <c r="C1160" s="14">
        <v>4</v>
      </c>
      <c r="D1160" s="2">
        <v>74.474999999999994</v>
      </c>
      <c r="E1160" s="3">
        <v>5.5</v>
      </c>
      <c r="F1160" s="9">
        <v>-30.29</v>
      </c>
      <c r="I1160" s="14"/>
      <c r="J1160" s="14"/>
      <c r="K1160" s="3"/>
    </row>
    <row r="1161" spans="1:11">
      <c r="A1161" s="1">
        <v>91599</v>
      </c>
      <c r="B1161" s="14">
        <v>74</v>
      </c>
      <c r="C1161" s="14">
        <v>5</v>
      </c>
      <c r="D1161" s="2">
        <v>74.53</v>
      </c>
      <c r="E1161" s="3">
        <v>5.5</v>
      </c>
      <c r="F1161" s="9">
        <v>-27.47</v>
      </c>
      <c r="I1161" s="14"/>
      <c r="J1161" s="14"/>
      <c r="K1161" s="3"/>
    </row>
    <row r="1162" spans="1:11">
      <c r="A1162" s="1">
        <v>91599</v>
      </c>
      <c r="B1162" s="14">
        <v>74</v>
      </c>
      <c r="C1162" s="14">
        <v>6</v>
      </c>
      <c r="D1162" s="2">
        <v>74.584999999999994</v>
      </c>
      <c r="E1162" s="3">
        <v>5.5</v>
      </c>
      <c r="F1162" s="9">
        <v>-23.46</v>
      </c>
      <c r="I1162" s="14"/>
      <c r="J1162" s="14"/>
      <c r="K1162" s="3"/>
    </row>
    <row r="1163" spans="1:11">
      <c r="A1163" s="1">
        <v>91599</v>
      </c>
      <c r="B1163" s="14">
        <v>74</v>
      </c>
      <c r="C1163" s="14">
        <v>7</v>
      </c>
      <c r="D1163" s="2">
        <v>74.64</v>
      </c>
      <c r="E1163" s="3">
        <v>5.5</v>
      </c>
      <c r="F1163" s="9">
        <v>-24.2</v>
      </c>
      <c r="I1163" s="14"/>
      <c r="J1163" s="14"/>
      <c r="K1163" s="3"/>
    </row>
    <row r="1164" spans="1:11">
      <c r="A1164" s="1">
        <v>91599</v>
      </c>
      <c r="B1164" s="14">
        <v>74</v>
      </c>
      <c r="C1164" s="14">
        <v>8</v>
      </c>
      <c r="D1164" s="2">
        <v>74.694999999999993</v>
      </c>
      <c r="E1164" s="3">
        <v>5.5</v>
      </c>
      <c r="F1164" s="9">
        <v>-26.48</v>
      </c>
      <c r="I1164" s="14"/>
      <c r="J1164" s="14"/>
      <c r="K1164" s="3"/>
    </row>
    <row r="1165" spans="1:11">
      <c r="A1165" s="1">
        <v>91599</v>
      </c>
      <c r="B1165" s="14">
        <v>74</v>
      </c>
      <c r="C1165" s="14">
        <v>9</v>
      </c>
      <c r="D1165" s="2">
        <v>74.75</v>
      </c>
      <c r="E1165" s="3">
        <v>5.5</v>
      </c>
      <c r="F1165" s="9">
        <v>-27.34</v>
      </c>
      <c r="I1165" s="14"/>
      <c r="J1165" s="14"/>
      <c r="K1165" s="3"/>
    </row>
    <row r="1166" spans="1:11">
      <c r="A1166" s="1">
        <v>91599</v>
      </c>
      <c r="B1166" s="14">
        <v>74</v>
      </c>
      <c r="C1166" s="14">
        <v>10</v>
      </c>
      <c r="D1166" s="2">
        <v>74.805000000000007</v>
      </c>
      <c r="E1166" s="3">
        <v>5.5</v>
      </c>
      <c r="F1166" s="9">
        <v>-26.91</v>
      </c>
      <c r="I1166" s="14"/>
      <c r="J1166" s="14"/>
      <c r="K1166" s="3"/>
    </row>
    <row r="1167" spans="1:11">
      <c r="A1167" s="1">
        <v>91599</v>
      </c>
      <c r="B1167" s="14">
        <v>74</v>
      </c>
      <c r="C1167" s="14">
        <v>11</v>
      </c>
      <c r="D1167" s="2">
        <v>74.86</v>
      </c>
      <c r="E1167" s="3">
        <v>5.5</v>
      </c>
      <c r="F1167" s="9">
        <v>-26.05</v>
      </c>
      <c r="I1167" s="14"/>
      <c r="J1167" s="14"/>
      <c r="K1167" s="3"/>
    </row>
    <row r="1168" spans="1:11">
      <c r="A1168" s="1">
        <v>91599</v>
      </c>
      <c r="B1168" s="14">
        <v>74</v>
      </c>
      <c r="C1168" s="14">
        <v>12</v>
      </c>
      <c r="D1168" s="2">
        <v>74.915000000000006</v>
      </c>
      <c r="E1168" s="3">
        <v>5.5</v>
      </c>
      <c r="F1168" s="9">
        <v>-26.46</v>
      </c>
      <c r="I1168" s="14"/>
      <c r="J1168" s="14"/>
      <c r="K1168" s="3"/>
    </row>
    <row r="1169" spans="1:11">
      <c r="A1169" s="1">
        <v>91599</v>
      </c>
      <c r="B1169" s="14">
        <v>74</v>
      </c>
      <c r="C1169" s="14">
        <v>13</v>
      </c>
      <c r="D1169" s="2">
        <v>74.97</v>
      </c>
      <c r="E1169" s="3">
        <v>5.5</v>
      </c>
      <c r="F1169" s="9">
        <v>-28.35</v>
      </c>
      <c r="I1169" s="14"/>
      <c r="J1169" s="14"/>
      <c r="K1169" s="3"/>
    </row>
    <row r="1170" spans="1:11">
      <c r="A1170" s="1">
        <v>91599</v>
      </c>
      <c r="B1170" s="14">
        <v>74</v>
      </c>
      <c r="C1170" s="14">
        <v>14</v>
      </c>
      <c r="D1170" s="2">
        <v>75.025000000000006</v>
      </c>
      <c r="E1170" s="3">
        <v>5.5</v>
      </c>
      <c r="F1170" s="9">
        <v>-29.07</v>
      </c>
      <c r="I1170" s="14"/>
      <c r="J1170" s="14"/>
      <c r="K1170" s="3"/>
    </row>
    <row r="1171" spans="1:11">
      <c r="A1171" s="1">
        <v>91599</v>
      </c>
      <c r="B1171" s="14">
        <v>74</v>
      </c>
      <c r="C1171" s="14">
        <v>15</v>
      </c>
      <c r="D1171" s="2">
        <v>75.08</v>
      </c>
      <c r="E1171" s="3">
        <v>5.5</v>
      </c>
      <c r="F1171" s="9">
        <v>-28.97</v>
      </c>
      <c r="I1171" s="14"/>
      <c r="J1171" s="14"/>
      <c r="K1171" s="3"/>
    </row>
    <row r="1172" spans="1:11">
      <c r="A1172" s="1">
        <v>91599</v>
      </c>
      <c r="B1172" s="14">
        <v>74</v>
      </c>
      <c r="C1172" s="14">
        <v>16</v>
      </c>
      <c r="D1172" s="2">
        <v>75.135000000000005</v>
      </c>
      <c r="E1172" s="3">
        <v>5.5</v>
      </c>
      <c r="F1172" s="9">
        <v>-28.52</v>
      </c>
      <c r="I1172" s="14"/>
      <c r="J1172" s="14"/>
      <c r="K1172" s="3"/>
    </row>
    <row r="1173" spans="1:11">
      <c r="A1173" s="1">
        <v>91599</v>
      </c>
      <c r="B1173" s="14">
        <v>74</v>
      </c>
      <c r="C1173" s="14">
        <v>17</v>
      </c>
      <c r="D1173" s="2">
        <v>75.19</v>
      </c>
      <c r="E1173" s="3">
        <v>8</v>
      </c>
      <c r="F1173" s="9">
        <v>-28.13</v>
      </c>
      <c r="I1173" s="14"/>
      <c r="J1173" s="14"/>
      <c r="K1173" s="3"/>
    </row>
    <row r="1174" spans="1:11">
      <c r="A1174" s="1">
        <v>91699</v>
      </c>
      <c r="B1174" s="14">
        <v>75</v>
      </c>
      <c r="C1174" s="14">
        <v>1</v>
      </c>
      <c r="D1174" s="2">
        <v>75.27</v>
      </c>
      <c r="E1174" s="3">
        <v>5.0999999999999996</v>
      </c>
      <c r="F1174" s="9">
        <v>-28.44</v>
      </c>
      <c r="I1174" s="14"/>
      <c r="J1174" s="14"/>
      <c r="K1174" s="3"/>
    </row>
    <row r="1175" spans="1:11">
      <c r="A1175" s="1">
        <v>91699</v>
      </c>
      <c r="B1175" s="14">
        <v>75</v>
      </c>
      <c r="C1175" s="14">
        <v>2</v>
      </c>
      <c r="D1175" s="2">
        <v>75.320999999999998</v>
      </c>
      <c r="E1175" s="3">
        <v>5.0999999999999996</v>
      </c>
      <c r="F1175" s="9">
        <v>-29.04</v>
      </c>
      <c r="I1175" s="14"/>
      <c r="J1175" s="14"/>
      <c r="K1175" s="3"/>
    </row>
    <row r="1176" spans="1:11">
      <c r="A1176" s="1">
        <v>91699</v>
      </c>
      <c r="B1176" s="14">
        <v>75</v>
      </c>
      <c r="C1176" s="14">
        <v>3</v>
      </c>
      <c r="D1176" s="2">
        <v>75.372</v>
      </c>
      <c r="E1176" s="3">
        <v>5.0999999999999996</v>
      </c>
      <c r="F1176" s="9">
        <v>-28.5</v>
      </c>
      <c r="I1176" s="14"/>
      <c r="J1176" s="14"/>
      <c r="K1176" s="3"/>
    </row>
    <row r="1177" spans="1:11">
      <c r="A1177" s="1">
        <v>91699</v>
      </c>
      <c r="B1177" s="14">
        <v>75</v>
      </c>
      <c r="C1177" s="14">
        <v>4</v>
      </c>
      <c r="D1177" s="2">
        <v>75.423000000000002</v>
      </c>
      <c r="E1177" s="3">
        <v>5.0999999999999996</v>
      </c>
      <c r="F1177" s="9">
        <v>-27.88</v>
      </c>
      <c r="I1177" s="14"/>
      <c r="J1177" s="14"/>
      <c r="K1177" s="3"/>
    </row>
    <row r="1178" spans="1:11">
      <c r="A1178" s="1">
        <v>91699</v>
      </c>
      <c r="B1178" s="14">
        <v>75</v>
      </c>
      <c r="C1178" s="14">
        <v>5</v>
      </c>
      <c r="D1178" s="2">
        <v>75.474000000000004</v>
      </c>
      <c r="E1178" s="3">
        <v>5.0999999999999996</v>
      </c>
      <c r="F1178" s="9">
        <v>-27.6</v>
      </c>
      <c r="I1178" s="14"/>
      <c r="J1178" s="14"/>
      <c r="K1178" s="3"/>
    </row>
    <row r="1179" spans="1:11">
      <c r="A1179" s="1">
        <v>91699</v>
      </c>
      <c r="B1179" s="14">
        <v>75</v>
      </c>
      <c r="C1179" s="14">
        <v>6</v>
      </c>
      <c r="D1179" s="2">
        <v>75.525000000000006</v>
      </c>
      <c r="E1179" s="3">
        <v>5.0999999999999996</v>
      </c>
      <c r="F1179" s="9">
        <v>-27.1</v>
      </c>
      <c r="I1179" s="14"/>
      <c r="J1179" s="14"/>
      <c r="K1179" s="3"/>
    </row>
    <row r="1180" spans="1:11">
      <c r="A1180" s="1">
        <v>91699</v>
      </c>
      <c r="B1180" s="14">
        <v>75</v>
      </c>
      <c r="C1180" s="14">
        <v>7</v>
      </c>
      <c r="D1180" s="2">
        <v>75.575999999999993</v>
      </c>
      <c r="E1180" s="3">
        <v>5.0999999999999996</v>
      </c>
      <c r="F1180" s="9">
        <v>-29.11</v>
      </c>
      <c r="I1180" s="14"/>
      <c r="J1180" s="14"/>
      <c r="K1180" s="3"/>
    </row>
    <row r="1181" spans="1:11">
      <c r="A1181" s="1">
        <v>91699</v>
      </c>
      <c r="B1181" s="14">
        <v>75</v>
      </c>
      <c r="C1181" s="14">
        <v>8</v>
      </c>
      <c r="D1181" s="2">
        <v>75.626999999999995</v>
      </c>
      <c r="E1181" s="3">
        <v>5.0999999999999996</v>
      </c>
      <c r="F1181" s="9">
        <v>-33.61</v>
      </c>
      <c r="I1181" s="14"/>
      <c r="J1181" s="14"/>
      <c r="K1181" s="3"/>
    </row>
    <row r="1182" spans="1:11">
      <c r="A1182" s="1">
        <v>91699</v>
      </c>
      <c r="B1182" s="14">
        <v>75</v>
      </c>
      <c r="C1182" s="14">
        <v>9</v>
      </c>
      <c r="D1182" s="2">
        <v>75.677999999999997</v>
      </c>
      <c r="E1182" s="3">
        <v>5.0999999999999996</v>
      </c>
      <c r="F1182" s="9">
        <v>-32.57</v>
      </c>
      <c r="I1182" s="14"/>
      <c r="J1182" s="14"/>
      <c r="K1182" s="3"/>
    </row>
    <row r="1183" spans="1:11">
      <c r="A1183" s="1">
        <v>91699</v>
      </c>
      <c r="B1183" s="14">
        <v>75</v>
      </c>
      <c r="C1183" s="14">
        <v>10</v>
      </c>
      <c r="D1183" s="2">
        <v>75.728999999999999</v>
      </c>
      <c r="E1183" s="3">
        <v>5.0999999999999996</v>
      </c>
      <c r="F1183" s="9">
        <v>-31.2</v>
      </c>
      <c r="I1183" s="14"/>
      <c r="J1183" s="14"/>
      <c r="K1183" s="3"/>
    </row>
    <row r="1184" spans="1:11">
      <c r="A1184" s="1">
        <v>91699</v>
      </c>
      <c r="B1184" s="14">
        <v>75</v>
      </c>
      <c r="C1184" s="14">
        <v>11</v>
      </c>
      <c r="D1184" s="2">
        <v>75.78</v>
      </c>
      <c r="E1184" s="3">
        <v>5.0999999999999996</v>
      </c>
      <c r="F1184" s="9">
        <v>-28.46</v>
      </c>
      <c r="I1184" s="14"/>
      <c r="J1184" s="14"/>
      <c r="K1184" s="3"/>
    </row>
    <row r="1185" spans="1:11">
      <c r="A1185" s="1">
        <v>91699</v>
      </c>
      <c r="B1185" s="14">
        <v>75</v>
      </c>
      <c r="C1185" s="14">
        <v>12</v>
      </c>
      <c r="D1185" s="2">
        <v>75.831000000000003</v>
      </c>
      <c r="E1185" s="3">
        <v>5.0999999999999996</v>
      </c>
      <c r="F1185" s="9">
        <v>-26.75</v>
      </c>
      <c r="I1185" s="14"/>
      <c r="J1185" s="14"/>
      <c r="K1185" s="3"/>
    </row>
    <row r="1186" spans="1:11">
      <c r="A1186" s="1">
        <v>91699</v>
      </c>
      <c r="B1186" s="14">
        <v>75</v>
      </c>
      <c r="C1186" s="14">
        <v>13</v>
      </c>
      <c r="D1186" s="2">
        <v>75.882000000000005</v>
      </c>
      <c r="E1186" s="3">
        <v>5.0999999999999996</v>
      </c>
      <c r="F1186" s="9">
        <v>-25.03</v>
      </c>
      <c r="I1186" s="14"/>
      <c r="J1186" s="14"/>
      <c r="K1186" s="3"/>
    </row>
    <row r="1187" spans="1:11">
      <c r="A1187" s="1">
        <v>91699</v>
      </c>
      <c r="B1187" s="14">
        <v>75</v>
      </c>
      <c r="C1187" s="14">
        <v>14</v>
      </c>
      <c r="D1187" s="2">
        <v>75.933000000000007</v>
      </c>
      <c r="E1187" s="3">
        <v>5.0999999999999996</v>
      </c>
      <c r="F1187" s="9">
        <v>-25.07</v>
      </c>
      <c r="I1187" s="14"/>
      <c r="J1187" s="14"/>
      <c r="K1187" s="3"/>
    </row>
    <row r="1188" spans="1:11">
      <c r="A1188" s="1">
        <v>91699</v>
      </c>
      <c r="B1188" s="14">
        <v>75</v>
      </c>
      <c r="C1188" s="14">
        <v>15</v>
      </c>
      <c r="D1188" s="2">
        <v>75.983999999999995</v>
      </c>
      <c r="E1188" s="3">
        <v>5.0999999999999996</v>
      </c>
      <c r="F1188" s="9">
        <v>-25.66</v>
      </c>
      <c r="I1188" s="14"/>
      <c r="J1188" s="14"/>
      <c r="K1188" s="3"/>
    </row>
    <row r="1189" spans="1:11">
      <c r="A1189" s="1">
        <v>91699</v>
      </c>
      <c r="B1189" s="14">
        <v>75</v>
      </c>
      <c r="C1189" s="14">
        <v>16</v>
      </c>
      <c r="D1189" s="2">
        <v>76.034999999999997</v>
      </c>
      <c r="E1189" s="3">
        <v>5.0999999999999996</v>
      </c>
      <c r="F1189" s="9">
        <v>-26.7</v>
      </c>
      <c r="I1189" s="14"/>
      <c r="J1189" s="14"/>
      <c r="K1189" s="3"/>
    </row>
    <row r="1190" spans="1:11">
      <c r="A1190" s="1">
        <v>91699</v>
      </c>
      <c r="B1190" s="14">
        <v>75</v>
      </c>
      <c r="C1190" s="14">
        <v>17</v>
      </c>
      <c r="D1190" s="2">
        <v>76.085999999999999</v>
      </c>
      <c r="E1190" s="3">
        <v>5.0999999999999996</v>
      </c>
      <c r="F1190" s="9">
        <v>-28.87</v>
      </c>
      <c r="I1190" s="14"/>
      <c r="J1190" s="14"/>
      <c r="K1190" s="3"/>
    </row>
    <row r="1191" spans="1:11">
      <c r="A1191" s="1">
        <v>91699</v>
      </c>
      <c r="B1191" s="14">
        <v>75</v>
      </c>
      <c r="C1191" s="14">
        <v>18</v>
      </c>
      <c r="D1191" s="2">
        <v>76.137</v>
      </c>
      <c r="E1191" s="3">
        <v>5.0999999999999996</v>
      </c>
      <c r="F1191" s="9">
        <v>-29.68</v>
      </c>
      <c r="I1191" s="14"/>
      <c r="J1191" s="14"/>
      <c r="K1191" s="3"/>
    </row>
    <row r="1192" spans="1:11">
      <c r="A1192" s="1">
        <v>91699</v>
      </c>
      <c r="B1192" s="14">
        <v>75</v>
      </c>
      <c r="C1192" s="14">
        <v>19</v>
      </c>
      <c r="D1192" s="2">
        <v>76.188000000000002</v>
      </c>
      <c r="E1192" s="3">
        <v>4.0999999999999996</v>
      </c>
      <c r="F1192" s="9">
        <v>-29.51</v>
      </c>
      <c r="I1192" s="14"/>
      <c r="J1192" s="14"/>
      <c r="K1192" s="3"/>
    </row>
    <row r="1193" spans="1:11">
      <c r="A1193" s="1">
        <v>91699</v>
      </c>
      <c r="B1193" s="14">
        <v>75</v>
      </c>
      <c r="C1193" s="14">
        <v>20</v>
      </c>
      <c r="D1193" s="2">
        <v>76.228999999999999</v>
      </c>
      <c r="E1193" s="3">
        <v>4.0999999999999996</v>
      </c>
      <c r="F1193" s="9">
        <v>-28.36</v>
      </c>
      <c r="I1193" s="14"/>
      <c r="J1193" s="14"/>
      <c r="K1193" s="3"/>
    </row>
    <row r="1194" spans="1:11">
      <c r="A1194" s="1">
        <v>92499</v>
      </c>
      <c r="B1194" s="14">
        <v>76</v>
      </c>
      <c r="C1194" s="14">
        <v>1</v>
      </c>
      <c r="D1194" s="2">
        <v>76.27</v>
      </c>
      <c r="E1194" s="3">
        <v>5</v>
      </c>
      <c r="F1194" s="9">
        <v>-27.24</v>
      </c>
      <c r="I1194" s="14"/>
      <c r="J1194" s="14"/>
      <c r="K1194" s="3"/>
    </row>
    <row r="1195" spans="1:11">
      <c r="A1195" s="1">
        <v>92499</v>
      </c>
      <c r="B1195" s="14">
        <v>76</v>
      </c>
      <c r="C1195" s="14">
        <v>2</v>
      </c>
      <c r="D1195" s="2">
        <v>76.319999999999993</v>
      </c>
      <c r="E1195" s="3">
        <v>5</v>
      </c>
      <c r="F1195" s="9">
        <v>-28.27</v>
      </c>
      <c r="I1195" s="14"/>
      <c r="J1195" s="14"/>
      <c r="K1195" s="3"/>
    </row>
    <row r="1196" spans="1:11">
      <c r="A1196" s="1">
        <v>92499</v>
      </c>
      <c r="B1196" s="14">
        <v>76</v>
      </c>
      <c r="C1196" s="14">
        <v>3</v>
      </c>
      <c r="D1196" s="2">
        <v>76.37</v>
      </c>
      <c r="E1196" s="3">
        <v>5</v>
      </c>
      <c r="F1196" s="9">
        <v>-31.54</v>
      </c>
      <c r="I1196" s="14"/>
      <c r="J1196" s="14"/>
      <c r="K1196" s="3"/>
    </row>
    <row r="1197" spans="1:11">
      <c r="A1197" s="1">
        <v>92499</v>
      </c>
      <c r="B1197" s="14">
        <v>76</v>
      </c>
      <c r="C1197" s="14">
        <v>4</v>
      </c>
      <c r="D1197" s="2">
        <v>76.42</v>
      </c>
      <c r="E1197" s="3">
        <v>5</v>
      </c>
      <c r="F1197" s="9">
        <v>-31.7</v>
      </c>
      <c r="I1197" s="14"/>
      <c r="J1197" s="14"/>
      <c r="K1197" s="3"/>
    </row>
    <row r="1198" spans="1:11">
      <c r="A1198" s="1">
        <v>92499</v>
      </c>
      <c r="B1198" s="14">
        <v>76</v>
      </c>
      <c r="C1198" s="14">
        <v>5</v>
      </c>
      <c r="D1198" s="2">
        <v>76.47</v>
      </c>
      <c r="E1198" s="3">
        <v>5</v>
      </c>
      <c r="F1198" s="9">
        <v>-28.88</v>
      </c>
      <c r="I1198" s="14"/>
      <c r="J1198" s="14"/>
      <c r="K1198" s="3"/>
    </row>
    <row r="1199" spans="1:11">
      <c r="A1199" s="1">
        <v>92499</v>
      </c>
      <c r="B1199" s="14">
        <v>76</v>
      </c>
      <c r="C1199" s="14">
        <v>6</v>
      </c>
      <c r="D1199" s="2">
        <v>76.52</v>
      </c>
      <c r="E1199" s="3">
        <v>5</v>
      </c>
      <c r="F1199" s="9">
        <v>-26.22</v>
      </c>
      <c r="I1199" s="14"/>
      <c r="J1199" s="14"/>
      <c r="K1199" s="3"/>
    </row>
    <row r="1200" spans="1:11">
      <c r="A1200" s="1">
        <v>92499</v>
      </c>
      <c r="B1200" s="14">
        <v>76</v>
      </c>
      <c r="C1200" s="14">
        <v>7</v>
      </c>
      <c r="D1200" s="2">
        <v>76.569999999999993</v>
      </c>
      <c r="E1200" s="3">
        <v>5</v>
      </c>
      <c r="F1200" s="9">
        <v>-25.83</v>
      </c>
      <c r="I1200" s="14"/>
      <c r="J1200" s="14"/>
      <c r="K1200" s="3"/>
    </row>
    <row r="1201" spans="1:11">
      <c r="A1201" s="1">
        <v>92499</v>
      </c>
      <c r="B1201" s="14">
        <v>76</v>
      </c>
      <c r="C1201" s="14">
        <v>8</v>
      </c>
      <c r="D1201" s="2">
        <v>76.62</v>
      </c>
      <c r="E1201" s="3">
        <v>5</v>
      </c>
      <c r="F1201" s="9">
        <v>-26.22</v>
      </c>
      <c r="I1201" s="14"/>
      <c r="J1201" s="14"/>
      <c r="K1201" s="3"/>
    </row>
    <row r="1202" spans="1:11">
      <c r="A1202" s="1">
        <v>92499</v>
      </c>
      <c r="B1202" s="14">
        <v>76</v>
      </c>
      <c r="C1202" s="14">
        <v>9</v>
      </c>
      <c r="D1202" s="2">
        <v>76.67</v>
      </c>
      <c r="E1202" s="3">
        <v>5</v>
      </c>
      <c r="F1202" s="9">
        <v>-27.41</v>
      </c>
      <c r="I1202" s="14"/>
      <c r="J1202" s="14"/>
      <c r="K1202" s="3"/>
    </row>
    <row r="1203" spans="1:11">
      <c r="A1203" s="1">
        <v>92499</v>
      </c>
      <c r="B1203" s="14">
        <v>76</v>
      </c>
      <c r="C1203" s="14">
        <v>10</v>
      </c>
      <c r="D1203" s="2">
        <v>76.72</v>
      </c>
      <c r="E1203" s="3">
        <v>5</v>
      </c>
      <c r="F1203" s="9">
        <v>-28.36</v>
      </c>
      <c r="I1203" s="14"/>
      <c r="J1203" s="14"/>
      <c r="K1203" s="3"/>
    </row>
    <row r="1204" spans="1:11">
      <c r="A1204" s="1">
        <v>92499</v>
      </c>
      <c r="B1204" s="14">
        <v>76</v>
      </c>
      <c r="C1204" s="14">
        <v>11</v>
      </c>
      <c r="D1204" s="2">
        <v>76.77</v>
      </c>
      <c r="E1204" s="3">
        <v>5</v>
      </c>
      <c r="F1204" s="9">
        <v>-28.64</v>
      </c>
      <c r="I1204" s="14"/>
      <c r="J1204" s="14"/>
      <c r="K1204" s="3"/>
    </row>
    <row r="1205" spans="1:11">
      <c r="A1205" s="1">
        <v>92499</v>
      </c>
      <c r="B1205" s="14">
        <v>76</v>
      </c>
      <c r="C1205" s="14">
        <v>12</v>
      </c>
      <c r="D1205" s="2">
        <v>76.819999999999993</v>
      </c>
      <c r="E1205" s="3">
        <v>5</v>
      </c>
      <c r="F1205" s="9">
        <v>-27.95</v>
      </c>
      <c r="I1205" s="14"/>
      <c r="J1205" s="14"/>
      <c r="K1205" s="3"/>
    </row>
    <row r="1206" spans="1:11">
      <c r="A1206" s="1">
        <v>92499</v>
      </c>
      <c r="B1206" s="14">
        <v>76</v>
      </c>
      <c r="C1206" s="14">
        <v>13</v>
      </c>
      <c r="D1206" s="2">
        <v>76.87</v>
      </c>
      <c r="E1206" s="3">
        <v>5</v>
      </c>
      <c r="F1206" s="9">
        <v>-27.01</v>
      </c>
      <c r="I1206" s="14"/>
      <c r="J1206" s="14"/>
      <c r="K1206" s="3"/>
    </row>
    <row r="1207" spans="1:11">
      <c r="A1207" s="1">
        <v>92499</v>
      </c>
      <c r="B1207" s="14">
        <v>76</v>
      </c>
      <c r="C1207" s="14">
        <v>14</v>
      </c>
      <c r="D1207" s="2">
        <v>76.92</v>
      </c>
      <c r="E1207" s="3">
        <v>5</v>
      </c>
      <c r="F1207" s="9">
        <v>-26.15</v>
      </c>
      <c r="I1207" s="14"/>
      <c r="J1207" s="14"/>
      <c r="K1207" s="3"/>
    </row>
    <row r="1208" spans="1:11">
      <c r="A1208" s="1">
        <v>92499</v>
      </c>
      <c r="B1208" s="14">
        <v>76</v>
      </c>
      <c r="C1208" s="14">
        <v>15</v>
      </c>
      <c r="D1208" s="2">
        <v>76.97</v>
      </c>
      <c r="E1208" s="3">
        <v>5</v>
      </c>
      <c r="F1208" s="9">
        <v>-25.3</v>
      </c>
      <c r="I1208" s="14"/>
      <c r="J1208" s="14"/>
      <c r="K1208" s="3"/>
    </row>
    <row r="1209" spans="1:11">
      <c r="A1209" s="1">
        <v>92499</v>
      </c>
      <c r="B1209" s="14">
        <v>76</v>
      </c>
      <c r="C1209" s="14">
        <v>16</v>
      </c>
      <c r="D1209" s="2">
        <v>77.02</v>
      </c>
      <c r="E1209" s="3">
        <v>5</v>
      </c>
      <c r="F1209" s="9">
        <v>-24.22</v>
      </c>
      <c r="I1209" s="14"/>
      <c r="J1209" s="14"/>
      <c r="K1209" s="3"/>
    </row>
    <row r="1210" spans="1:11">
      <c r="A1210" s="1">
        <v>92499</v>
      </c>
      <c r="B1210" s="14">
        <v>76</v>
      </c>
      <c r="C1210" s="14">
        <v>17</v>
      </c>
      <c r="D1210" s="2">
        <v>77.069999999999993</v>
      </c>
      <c r="E1210" s="3">
        <v>5</v>
      </c>
      <c r="F1210" s="9">
        <v>-25.91</v>
      </c>
      <c r="I1210" s="14"/>
      <c r="J1210" s="14"/>
      <c r="K1210" s="3"/>
    </row>
    <row r="1211" spans="1:11">
      <c r="A1211" s="1">
        <v>92499</v>
      </c>
      <c r="B1211" s="14">
        <v>76</v>
      </c>
      <c r="C1211" s="14">
        <v>18</v>
      </c>
      <c r="D1211" s="2">
        <v>77.12</v>
      </c>
      <c r="E1211" s="3">
        <v>5</v>
      </c>
      <c r="F1211" s="9">
        <v>-26.72</v>
      </c>
      <c r="I1211" s="14"/>
      <c r="J1211" s="14"/>
      <c r="K1211" s="3"/>
    </row>
    <row r="1212" spans="1:11">
      <c r="A1212" s="1">
        <v>92499</v>
      </c>
      <c r="B1212" s="14">
        <v>76</v>
      </c>
      <c r="C1212" s="14">
        <v>19</v>
      </c>
      <c r="D1212" s="2">
        <v>77.17</v>
      </c>
      <c r="E1212" s="3">
        <v>5</v>
      </c>
      <c r="F1212" s="9">
        <v>-27.33</v>
      </c>
      <c r="I1212" s="14"/>
      <c r="J1212" s="14"/>
      <c r="K1212" s="3"/>
    </row>
    <row r="1213" spans="1:11">
      <c r="A1213" s="1">
        <v>92499</v>
      </c>
      <c r="B1213" s="14">
        <v>76</v>
      </c>
      <c r="C1213" s="14">
        <v>20</v>
      </c>
      <c r="D1213" s="2">
        <v>77.22</v>
      </c>
      <c r="E1213" s="3">
        <v>4</v>
      </c>
      <c r="F1213" s="9">
        <v>-27.43</v>
      </c>
      <c r="I1213" s="14"/>
      <c r="J1213" s="14"/>
      <c r="K1213" s="3"/>
    </row>
    <row r="1214" spans="1:11">
      <c r="A1214" s="1">
        <v>92799</v>
      </c>
      <c r="B1214" s="14">
        <v>77</v>
      </c>
      <c r="C1214" s="14">
        <v>1</v>
      </c>
      <c r="D1214" s="2">
        <v>77.260000000000005</v>
      </c>
      <c r="E1214" s="3">
        <v>5.3</v>
      </c>
      <c r="F1214" s="9">
        <v>-27.71</v>
      </c>
      <c r="I1214" s="14"/>
      <c r="J1214" s="14"/>
      <c r="K1214" s="3"/>
    </row>
    <row r="1215" spans="1:11">
      <c r="A1215" s="1">
        <v>92799</v>
      </c>
      <c r="B1215" s="14">
        <v>77</v>
      </c>
      <c r="C1215" s="14">
        <v>2</v>
      </c>
      <c r="D1215" s="2">
        <v>77.313000000000002</v>
      </c>
      <c r="E1215" s="3">
        <v>5.3</v>
      </c>
      <c r="F1215" s="9">
        <v>-28.24</v>
      </c>
      <c r="I1215" s="14"/>
      <c r="J1215" s="14"/>
      <c r="K1215" s="3"/>
    </row>
    <row r="1216" spans="1:11">
      <c r="A1216" s="1">
        <v>92799</v>
      </c>
      <c r="B1216" s="14">
        <v>77</v>
      </c>
      <c r="C1216" s="14">
        <v>3</v>
      </c>
      <c r="D1216" s="2">
        <v>77.366</v>
      </c>
      <c r="E1216" s="3">
        <v>5.3</v>
      </c>
      <c r="F1216" s="9">
        <v>-28.58</v>
      </c>
      <c r="I1216" s="14"/>
      <c r="J1216" s="14"/>
      <c r="K1216" s="3"/>
    </row>
    <row r="1217" spans="1:11">
      <c r="A1217" s="1">
        <v>92799</v>
      </c>
      <c r="B1217" s="14">
        <v>77</v>
      </c>
      <c r="C1217" s="14">
        <v>4</v>
      </c>
      <c r="D1217" s="2">
        <v>77.418999999999997</v>
      </c>
      <c r="E1217" s="3">
        <v>5.3</v>
      </c>
      <c r="F1217" s="9">
        <v>-27.68</v>
      </c>
      <c r="I1217" s="14"/>
      <c r="J1217" s="14"/>
      <c r="K1217" s="3"/>
    </row>
    <row r="1218" spans="1:11">
      <c r="A1218" s="1">
        <v>92799</v>
      </c>
      <c r="B1218" s="14">
        <v>77</v>
      </c>
      <c r="C1218" s="14">
        <v>5</v>
      </c>
      <c r="D1218" s="2">
        <v>77.471999999999994</v>
      </c>
      <c r="E1218" s="3">
        <v>5.3</v>
      </c>
      <c r="F1218" s="9">
        <v>-26.18</v>
      </c>
      <c r="I1218" s="14"/>
      <c r="J1218" s="14"/>
      <c r="K1218" s="3"/>
    </row>
    <row r="1219" spans="1:11">
      <c r="A1219" s="1">
        <v>92799</v>
      </c>
      <c r="B1219" s="14">
        <v>77</v>
      </c>
      <c r="C1219" s="14">
        <v>6</v>
      </c>
      <c r="D1219" s="2">
        <v>77.525000000000006</v>
      </c>
      <c r="E1219" s="3">
        <v>5.3</v>
      </c>
      <c r="F1219" s="9">
        <v>-26.61</v>
      </c>
      <c r="I1219" s="14"/>
      <c r="J1219" s="14"/>
      <c r="K1219" s="3"/>
    </row>
    <row r="1220" spans="1:11">
      <c r="A1220" s="1">
        <v>92799</v>
      </c>
      <c r="B1220" s="14">
        <v>77</v>
      </c>
      <c r="C1220" s="14">
        <v>7</v>
      </c>
      <c r="D1220" s="2">
        <v>77.578000000000003</v>
      </c>
      <c r="E1220" s="3">
        <v>5.3</v>
      </c>
      <c r="F1220" s="9">
        <v>-26.71</v>
      </c>
      <c r="I1220" s="14"/>
      <c r="J1220" s="14"/>
      <c r="K1220" s="3"/>
    </row>
    <row r="1221" spans="1:11">
      <c r="A1221" s="1">
        <v>92799</v>
      </c>
      <c r="B1221" s="14">
        <v>77</v>
      </c>
      <c r="C1221" s="14">
        <v>8</v>
      </c>
      <c r="D1221" s="2">
        <v>77.631</v>
      </c>
      <c r="E1221" s="3">
        <v>5.3</v>
      </c>
      <c r="F1221" s="9">
        <v>-26.42</v>
      </c>
      <c r="I1221" s="14"/>
      <c r="J1221" s="14"/>
      <c r="K1221" s="3"/>
    </row>
    <row r="1222" spans="1:11">
      <c r="A1222" s="1">
        <v>92799</v>
      </c>
      <c r="B1222" s="14">
        <v>77</v>
      </c>
      <c r="C1222" s="14">
        <v>9</v>
      </c>
      <c r="D1222" s="2">
        <v>77.683999999999997</v>
      </c>
      <c r="E1222" s="3">
        <v>5.3</v>
      </c>
      <c r="F1222" s="9">
        <v>-25.49</v>
      </c>
      <c r="I1222" s="14"/>
      <c r="J1222" s="14"/>
      <c r="K1222" s="3"/>
    </row>
    <row r="1223" spans="1:11">
      <c r="A1223" s="1">
        <v>92799</v>
      </c>
      <c r="B1223" s="14">
        <v>77</v>
      </c>
      <c r="C1223" s="14">
        <v>10</v>
      </c>
      <c r="D1223" s="2">
        <v>77.736999999999995</v>
      </c>
      <c r="E1223" s="3">
        <v>5.3</v>
      </c>
      <c r="F1223" s="9">
        <v>-27.16</v>
      </c>
      <c r="I1223" s="14"/>
      <c r="J1223" s="14"/>
      <c r="K1223" s="3"/>
    </row>
    <row r="1224" spans="1:11">
      <c r="A1224" s="1">
        <v>92799</v>
      </c>
      <c r="B1224" s="14">
        <v>77</v>
      </c>
      <c r="C1224" s="14">
        <v>11</v>
      </c>
      <c r="D1224" s="2">
        <v>77.790000000000006</v>
      </c>
      <c r="E1224" s="3">
        <v>5.3</v>
      </c>
      <c r="F1224" s="9">
        <v>-26.83</v>
      </c>
      <c r="I1224" s="14"/>
      <c r="J1224" s="14"/>
      <c r="K1224" s="3"/>
    </row>
    <row r="1225" spans="1:11">
      <c r="A1225" s="1">
        <v>92799</v>
      </c>
      <c r="B1225" s="14">
        <v>77</v>
      </c>
      <c r="C1225" s="14">
        <v>12</v>
      </c>
      <c r="D1225" s="2">
        <v>77.843000000000004</v>
      </c>
      <c r="E1225" s="3">
        <v>5.3</v>
      </c>
      <c r="F1225" s="9">
        <v>-26.76</v>
      </c>
      <c r="I1225" s="14"/>
      <c r="J1225" s="14"/>
      <c r="K1225" s="3"/>
    </row>
    <row r="1226" spans="1:11">
      <c r="A1226" s="1">
        <v>92799</v>
      </c>
      <c r="B1226" s="14">
        <v>77</v>
      </c>
      <c r="C1226" s="14">
        <v>13</v>
      </c>
      <c r="D1226" s="2">
        <v>77.896000000000001</v>
      </c>
      <c r="E1226" s="3">
        <v>5.3</v>
      </c>
      <c r="F1226" s="9">
        <v>-25.99</v>
      </c>
      <c r="I1226" s="14"/>
      <c r="J1226" s="14"/>
      <c r="K1226" s="3"/>
    </row>
    <row r="1227" spans="1:11">
      <c r="A1227" s="1">
        <v>92799</v>
      </c>
      <c r="B1227" s="14">
        <v>77</v>
      </c>
      <c r="C1227" s="14">
        <v>14</v>
      </c>
      <c r="D1227" s="2">
        <v>77.948999999999998</v>
      </c>
      <c r="E1227" s="3">
        <v>5.3</v>
      </c>
      <c r="F1227" s="9">
        <v>-25.75</v>
      </c>
      <c r="I1227" s="14"/>
      <c r="J1227" s="14"/>
      <c r="K1227" s="3"/>
    </row>
    <row r="1228" spans="1:11">
      <c r="A1228" s="1">
        <v>92799</v>
      </c>
      <c r="B1228" s="14">
        <v>77</v>
      </c>
      <c r="C1228" s="14">
        <v>15</v>
      </c>
      <c r="D1228" s="2">
        <v>78.001999999999995</v>
      </c>
      <c r="E1228" s="3">
        <v>5.3</v>
      </c>
      <c r="F1228" s="9">
        <v>-27.23</v>
      </c>
      <c r="I1228" s="14"/>
      <c r="J1228" s="14"/>
      <c r="K1228" s="3"/>
    </row>
    <row r="1229" spans="1:11">
      <c r="A1229" s="1">
        <v>92799</v>
      </c>
      <c r="B1229" s="14">
        <v>77</v>
      </c>
      <c r="C1229" s="14">
        <v>16</v>
      </c>
      <c r="D1229" s="2">
        <v>78.055000000000007</v>
      </c>
      <c r="E1229" s="3">
        <v>5.3</v>
      </c>
      <c r="F1229" s="9">
        <v>-28.39</v>
      </c>
      <c r="I1229" s="14"/>
      <c r="J1229" s="14"/>
      <c r="K1229" s="3"/>
    </row>
    <row r="1230" spans="1:11">
      <c r="A1230" s="1">
        <v>92799</v>
      </c>
      <c r="B1230" s="14">
        <v>77</v>
      </c>
      <c r="C1230" s="14">
        <v>17</v>
      </c>
      <c r="D1230" s="2">
        <v>78.108000000000004</v>
      </c>
      <c r="E1230" s="3">
        <v>6.2</v>
      </c>
      <c r="F1230" s="9">
        <v>-27.22</v>
      </c>
      <c r="I1230" s="14"/>
      <c r="J1230" s="14"/>
      <c r="K1230" s="3"/>
    </row>
    <row r="1231" spans="1:11">
      <c r="A1231" s="1">
        <v>92999</v>
      </c>
      <c r="B1231" s="14">
        <v>78</v>
      </c>
      <c r="C1231" s="14">
        <v>1</v>
      </c>
      <c r="D1231" s="2">
        <v>78.17</v>
      </c>
      <c r="E1231" s="3">
        <v>7.5</v>
      </c>
      <c r="F1231" s="9">
        <v>-26</v>
      </c>
      <c r="I1231" s="14"/>
      <c r="J1231" s="14"/>
      <c r="K1231" s="3"/>
    </row>
    <row r="1232" spans="1:11">
      <c r="A1232" s="1">
        <v>92999</v>
      </c>
      <c r="B1232" s="14">
        <v>78</v>
      </c>
      <c r="C1232" s="14">
        <v>2</v>
      </c>
      <c r="D1232" s="2">
        <v>78.245000000000005</v>
      </c>
      <c r="E1232" s="3">
        <v>5</v>
      </c>
      <c r="F1232" s="9">
        <v>-26.55</v>
      </c>
      <c r="I1232" s="14"/>
      <c r="J1232" s="14"/>
      <c r="K1232" s="3"/>
    </row>
    <row r="1233" spans="1:11">
      <c r="A1233" s="1">
        <v>92999</v>
      </c>
      <c r="B1233" s="14">
        <v>78</v>
      </c>
      <c r="C1233" s="14">
        <v>3</v>
      </c>
      <c r="D1233" s="2">
        <v>78.295000000000002</v>
      </c>
      <c r="E1233" s="3">
        <v>5</v>
      </c>
      <c r="F1233" s="9">
        <v>-27.35</v>
      </c>
      <c r="I1233" s="14"/>
      <c r="J1233" s="14"/>
      <c r="K1233" s="3"/>
    </row>
    <row r="1234" spans="1:11">
      <c r="A1234" s="1">
        <v>92999</v>
      </c>
      <c r="B1234" s="14">
        <v>78</v>
      </c>
      <c r="C1234" s="14">
        <v>4</v>
      </c>
      <c r="D1234" s="2">
        <v>78.344999999999999</v>
      </c>
      <c r="E1234" s="3">
        <v>5</v>
      </c>
      <c r="F1234" s="9">
        <v>-28.09</v>
      </c>
      <c r="I1234" s="14"/>
      <c r="J1234" s="14"/>
      <c r="K1234" s="3"/>
    </row>
    <row r="1235" spans="1:11">
      <c r="A1235" s="1">
        <v>92999</v>
      </c>
      <c r="B1235" s="14">
        <v>78</v>
      </c>
      <c r="C1235" s="14">
        <v>5</v>
      </c>
      <c r="D1235" s="2">
        <v>78.394999999999996</v>
      </c>
      <c r="E1235" s="3">
        <v>5</v>
      </c>
      <c r="F1235" s="9">
        <v>-27.19</v>
      </c>
      <c r="I1235" s="14"/>
      <c r="J1235" s="14"/>
      <c r="K1235" s="3"/>
    </row>
    <row r="1236" spans="1:11">
      <c r="A1236" s="1">
        <v>92999</v>
      </c>
      <c r="B1236" s="14">
        <v>78</v>
      </c>
      <c r="C1236" s="14">
        <v>6</v>
      </c>
      <c r="D1236" s="2">
        <v>78.444999999999993</v>
      </c>
      <c r="E1236" s="3">
        <v>5</v>
      </c>
      <c r="F1236" s="9">
        <v>-27.98</v>
      </c>
      <c r="I1236" s="14"/>
      <c r="J1236" s="14"/>
      <c r="K1236" s="3"/>
    </row>
    <row r="1237" spans="1:11">
      <c r="A1237" s="1">
        <v>92999</v>
      </c>
      <c r="B1237" s="14">
        <v>78</v>
      </c>
      <c r="C1237" s="14">
        <v>7</v>
      </c>
      <c r="D1237" s="2">
        <v>78.495000000000005</v>
      </c>
      <c r="E1237" s="3">
        <v>5</v>
      </c>
      <c r="F1237" s="9">
        <v>-28.74</v>
      </c>
      <c r="I1237" s="14"/>
      <c r="J1237" s="14"/>
      <c r="K1237" s="3"/>
    </row>
    <row r="1238" spans="1:11">
      <c r="A1238" s="1">
        <v>92999</v>
      </c>
      <c r="B1238" s="14">
        <v>78</v>
      </c>
      <c r="C1238" s="14">
        <v>8</v>
      </c>
      <c r="D1238" s="2">
        <v>78.545000000000002</v>
      </c>
      <c r="E1238" s="3">
        <v>5</v>
      </c>
      <c r="F1238" s="9">
        <v>-28.64</v>
      </c>
      <c r="I1238" s="14"/>
      <c r="J1238" s="14"/>
      <c r="K1238" s="3"/>
    </row>
    <row r="1239" spans="1:11">
      <c r="A1239" s="1">
        <v>92999</v>
      </c>
      <c r="B1239" s="14">
        <v>78</v>
      </c>
      <c r="C1239" s="14">
        <v>9</v>
      </c>
      <c r="D1239" s="2">
        <v>78.594999999999999</v>
      </c>
      <c r="E1239" s="3">
        <v>5</v>
      </c>
      <c r="F1239" s="9">
        <v>-28.52</v>
      </c>
      <c r="I1239" s="14"/>
      <c r="J1239" s="14"/>
      <c r="K1239" s="3"/>
    </row>
    <row r="1240" spans="1:11">
      <c r="A1240" s="1">
        <v>92999</v>
      </c>
      <c r="B1240" s="14">
        <v>78</v>
      </c>
      <c r="C1240" s="14">
        <v>10</v>
      </c>
      <c r="D1240" s="2">
        <v>78.644999999999996</v>
      </c>
      <c r="E1240" s="3">
        <v>5</v>
      </c>
      <c r="F1240" s="9">
        <v>-28.12</v>
      </c>
      <c r="I1240" s="14"/>
      <c r="J1240" s="14"/>
      <c r="K1240" s="3"/>
    </row>
    <row r="1241" spans="1:11">
      <c r="A1241" s="1">
        <v>92999</v>
      </c>
      <c r="B1241" s="14">
        <v>78</v>
      </c>
      <c r="C1241" s="14">
        <v>11</v>
      </c>
      <c r="D1241" s="2">
        <v>78.694999999999993</v>
      </c>
      <c r="E1241" s="3">
        <v>5</v>
      </c>
      <c r="F1241" s="9">
        <v>-27.89</v>
      </c>
      <c r="I1241" s="14"/>
      <c r="J1241" s="14"/>
      <c r="K1241" s="3"/>
    </row>
    <row r="1242" spans="1:11">
      <c r="A1242" s="1">
        <v>92999</v>
      </c>
      <c r="B1242" s="14">
        <v>78</v>
      </c>
      <c r="C1242" s="14">
        <v>12</v>
      </c>
      <c r="D1242" s="2">
        <v>78.745000000000005</v>
      </c>
      <c r="E1242" s="3">
        <v>5</v>
      </c>
      <c r="F1242" s="9">
        <v>-26.1</v>
      </c>
      <c r="I1242" s="14"/>
      <c r="J1242" s="14"/>
      <c r="K1242" s="3"/>
    </row>
    <row r="1243" spans="1:11">
      <c r="A1243" s="1">
        <v>92999</v>
      </c>
      <c r="B1243" s="14">
        <v>78</v>
      </c>
      <c r="C1243" s="14">
        <v>13</v>
      </c>
      <c r="D1243" s="2">
        <v>78.795000000000002</v>
      </c>
      <c r="E1243" s="3">
        <v>5</v>
      </c>
      <c r="F1243" s="9">
        <v>-24.96</v>
      </c>
      <c r="I1243" s="14"/>
      <c r="J1243" s="14"/>
      <c r="K1243" s="3"/>
    </row>
    <row r="1244" spans="1:11">
      <c r="A1244" s="1">
        <v>92999</v>
      </c>
      <c r="B1244" s="14">
        <v>78</v>
      </c>
      <c r="C1244" s="14">
        <v>14</v>
      </c>
      <c r="D1244" s="2">
        <v>78.844999999999999</v>
      </c>
      <c r="E1244" s="3">
        <v>5</v>
      </c>
      <c r="F1244" s="9">
        <v>-23.51</v>
      </c>
      <c r="I1244" s="14"/>
      <c r="J1244" s="14"/>
      <c r="K1244" s="3"/>
    </row>
    <row r="1245" spans="1:11">
      <c r="A1245" s="1">
        <v>92999</v>
      </c>
      <c r="B1245" s="14">
        <v>78</v>
      </c>
      <c r="C1245" s="14">
        <v>15</v>
      </c>
      <c r="D1245" s="2">
        <v>78.894999999999996</v>
      </c>
      <c r="E1245" s="3">
        <v>5</v>
      </c>
      <c r="F1245" s="9">
        <v>-21.71</v>
      </c>
      <c r="I1245" s="14"/>
      <c r="J1245" s="14"/>
      <c r="K1245" s="3"/>
    </row>
    <row r="1246" spans="1:11">
      <c r="A1246" s="1">
        <v>92999</v>
      </c>
      <c r="B1246" s="14">
        <v>78</v>
      </c>
      <c r="C1246" s="14">
        <v>16</v>
      </c>
      <c r="D1246" s="2">
        <v>78.944999999999993</v>
      </c>
      <c r="E1246" s="3">
        <v>5</v>
      </c>
      <c r="F1246" s="9">
        <v>-24.14</v>
      </c>
      <c r="I1246" s="14"/>
      <c r="J1246" s="14"/>
      <c r="K1246" s="3"/>
    </row>
    <row r="1247" spans="1:11">
      <c r="A1247" s="1">
        <v>92999</v>
      </c>
      <c r="B1247" s="14">
        <v>78</v>
      </c>
      <c r="C1247" s="14">
        <v>17</v>
      </c>
      <c r="D1247" s="2">
        <v>78.995000000000005</v>
      </c>
      <c r="E1247" s="3">
        <v>5</v>
      </c>
      <c r="F1247" s="9">
        <v>-25.67</v>
      </c>
      <c r="I1247" s="14"/>
      <c r="J1247" s="14"/>
      <c r="K1247" s="3"/>
    </row>
    <row r="1248" spans="1:11">
      <c r="A1248" s="1">
        <v>92999</v>
      </c>
      <c r="B1248" s="14">
        <v>78</v>
      </c>
      <c r="C1248" s="14">
        <v>18</v>
      </c>
      <c r="D1248" s="2">
        <v>79.045000000000002</v>
      </c>
      <c r="E1248" s="3">
        <v>5</v>
      </c>
      <c r="F1248" s="9">
        <v>-30.64</v>
      </c>
      <c r="I1248" s="14"/>
      <c r="J1248" s="14"/>
      <c r="K1248" s="3"/>
    </row>
    <row r="1249" spans="1:11">
      <c r="A1249" s="1">
        <v>92999</v>
      </c>
      <c r="B1249" s="14">
        <v>78</v>
      </c>
      <c r="C1249" s="14">
        <v>19</v>
      </c>
      <c r="D1249" s="2">
        <v>79.094999999999999</v>
      </c>
      <c r="E1249" s="3">
        <v>5</v>
      </c>
      <c r="F1249" s="9">
        <v>-30.36</v>
      </c>
      <c r="I1249" s="14"/>
      <c r="J1249" s="14"/>
      <c r="K1249" s="3"/>
    </row>
    <row r="1250" spans="1:11">
      <c r="A1250" s="1">
        <v>92999</v>
      </c>
      <c r="B1250" s="14">
        <v>78</v>
      </c>
      <c r="C1250" s="14">
        <v>20</v>
      </c>
      <c r="D1250" s="2">
        <v>79.144999999999996</v>
      </c>
      <c r="E1250" s="3">
        <v>5</v>
      </c>
      <c r="F1250" s="9">
        <v>-29.76</v>
      </c>
      <c r="I1250" s="14"/>
      <c r="J1250" s="14"/>
      <c r="K1250" s="3"/>
    </row>
    <row r="1251" spans="1:11">
      <c r="A1251" s="1">
        <v>92999</v>
      </c>
      <c r="B1251" s="14">
        <v>78</v>
      </c>
      <c r="C1251" s="14">
        <v>21</v>
      </c>
      <c r="D1251" s="2">
        <v>79.194999999999993</v>
      </c>
      <c r="E1251" s="3">
        <v>4.5</v>
      </c>
      <c r="F1251" s="9">
        <v>-29.88</v>
      </c>
      <c r="I1251" s="14"/>
      <c r="J1251" s="14"/>
      <c r="K1251" s="3"/>
    </row>
    <row r="1252" spans="1:11">
      <c r="A1252" s="1">
        <v>100399</v>
      </c>
      <c r="B1252" s="14">
        <v>79</v>
      </c>
      <c r="C1252" s="14">
        <v>1</v>
      </c>
      <c r="D1252" s="2">
        <v>79.239999999999995</v>
      </c>
      <c r="E1252" s="3">
        <v>5.0999999999999996</v>
      </c>
      <c r="F1252" s="9">
        <v>-26.06</v>
      </c>
      <c r="I1252" s="14"/>
      <c r="J1252" s="14"/>
      <c r="K1252" s="3"/>
    </row>
    <row r="1253" spans="1:11">
      <c r="A1253" s="1">
        <v>100399</v>
      </c>
      <c r="B1253" s="14">
        <v>79</v>
      </c>
      <c r="C1253" s="14">
        <v>2</v>
      </c>
      <c r="D1253" s="2">
        <v>79.290999999999997</v>
      </c>
      <c r="E1253" s="3">
        <v>5.0999999999999996</v>
      </c>
      <c r="F1253" s="9">
        <v>-25.97</v>
      </c>
      <c r="I1253" s="14"/>
      <c r="J1253" s="14"/>
      <c r="K1253" s="3"/>
    </row>
    <row r="1254" spans="1:11">
      <c r="A1254" s="1">
        <v>100399</v>
      </c>
      <c r="B1254" s="14">
        <v>79</v>
      </c>
      <c r="C1254" s="14">
        <v>3</v>
      </c>
      <c r="D1254" s="2">
        <v>79.341999999999999</v>
      </c>
      <c r="E1254" s="3">
        <v>5.0999999999999996</v>
      </c>
      <c r="F1254" s="9">
        <v>-27.46</v>
      </c>
      <c r="I1254" s="14"/>
      <c r="J1254" s="14"/>
      <c r="K1254" s="3"/>
    </row>
    <row r="1255" spans="1:11">
      <c r="A1255" s="1">
        <v>100399</v>
      </c>
      <c r="B1255" s="14">
        <v>79</v>
      </c>
      <c r="C1255" s="14">
        <v>4</v>
      </c>
      <c r="D1255" s="2">
        <v>79.393000000000001</v>
      </c>
      <c r="E1255" s="3">
        <v>5.0999999999999996</v>
      </c>
      <c r="F1255" s="9">
        <v>-28.53</v>
      </c>
      <c r="I1255" s="14"/>
      <c r="J1255" s="14"/>
      <c r="K1255" s="3"/>
    </row>
    <row r="1256" spans="1:11">
      <c r="A1256" s="1">
        <v>100399</v>
      </c>
      <c r="B1256" s="14">
        <v>79</v>
      </c>
      <c r="C1256" s="14">
        <v>5</v>
      </c>
      <c r="D1256" s="2">
        <v>79.444000000000003</v>
      </c>
      <c r="E1256" s="3">
        <v>5.0999999999999996</v>
      </c>
      <c r="F1256" s="9">
        <v>-30.03</v>
      </c>
      <c r="I1256" s="14"/>
      <c r="J1256" s="14"/>
      <c r="K1256" s="3"/>
    </row>
    <row r="1257" spans="1:11">
      <c r="A1257" s="1">
        <v>100399</v>
      </c>
      <c r="B1257" s="14">
        <v>79</v>
      </c>
      <c r="C1257" s="14">
        <v>6</v>
      </c>
      <c r="D1257" s="2">
        <v>79.495000000000005</v>
      </c>
      <c r="E1257" s="3">
        <v>5.0999999999999996</v>
      </c>
      <c r="F1257" s="9">
        <v>-30.19</v>
      </c>
      <c r="I1257" s="14"/>
      <c r="J1257" s="14"/>
      <c r="K1257" s="3"/>
    </row>
    <row r="1258" spans="1:11">
      <c r="A1258" s="1">
        <v>100399</v>
      </c>
      <c r="B1258" s="14">
        <v>79</v>
      </c>
      <c r="C1258" s="14">
        <v>7</v>
      </c>
      <c r="D1258" s="2">
        <v>79.546000000000006</v>
      </c>
      <c r="E1258" s="3">
        <v>5.0999999999999996</v>
      </c>
      <c r="F1258" s="9">
        <v>-27.38</v>
      </c>
      <c r="I1258" s="14"/>
      <c r="J1258" s="14"/>
      <c r="K1258" s="3"/>
    </row>
    <row r="1259" spans="1:11">
      <c r="A1259" s="1">
        <v>100399</v>
      </c>
      <c r="B1259" s="14">
        <v>79</v>
      </c>
      <c r="C1259" s="14">
        <v>8</v>
      </c>
      <c r="D1259" s="2">
        <v>79.596999999999994</v>
      </c>
      <c r="E1259" s="3">
        <v>5.0999999999999996</v>
      </c>
      <c r="F1259" s="9">
        <v>-27.85</v>
      </c>
      <c r="I1259" s="14"/>
      <c r="J1259" s="14"/>
      <c r="K1259" s="3"/>
    </row>
    <row r="1260" spans="1:11">
      <c r="A1260" s="1">
        <v>100399</v>
      </c>
      <c r="B1260" s="14">
        <v>79</v>
      </c>
      <c r="C1260" s="14">
        <v>9</v>
      </c>
      <c r="D1260" s="2">
        <v>79.647999999999996</v>
      </c>
      <c r="E1260" s="3">
        <v>5.0999999999999996</v>
      </c>
      <c r="F1260" s="9">
        <v>-26.43</v>
      </c>
      <c r="I1260" s="14"/>
      <c r="J1260" s="14"/>
      <c r="K1260" s="3"/>
    </row>
    <row r="1261" spans="1:11">
      <c r="A1261" s="1">
        <v>100399</v>
      </c>
      <c r="B1261" s="14">
        <v>79</v>
      </c>
      <c r="C1261" s="14">
        <v>10</v>
      </c>
      <c r="D1261" s="2">
        <v>79.698999999999998</v>
      </c>
      <c r="E1261" s="3">
        <v>5.0999999999999996</v>
      </c>
      <c r="F1261" s="9">
        <v>-25.11</v>
      </c>
      <c r="I1261" s="14"/>
      <c r="J1261" s="14"/>
      <c r="K1261" s="3"/>
    </row>
    <row r="1262" spans="1:11">
      <c r="A1262" s="1">
        <v>100399</v>
      </c>
      <c r="B1262" s="14">
        <v>79</v>
      </c>
      <c r="C1262" s="14">
        <v>11</v>
      </c>
      <c r="D1262" s="2">
        <v>79.75</v>
      </c>
      <c r="E1262" s="3">
        <v>5.0999999999999996</v>
      </c>
      <c r="F1262" s="9">
        <v>-24.25</v>
      </c>
      <c r="I1262" s="14"/>
      <c r="J1262" s="14"/>
      <c r="K1262" s="3"/>
    </row>
    <row r="1263" spans="1:11">
      <c r="A1263" s="1">
        <v>100399</v>
      </c>
      <c r="B1263" s="14">
        <v>79</v>
      </c>
      <c r="C1263" s="14">
        <v>12</v>
      </c>
      <c r="D1263" s="2">
        <v>79.801000000000002</v>
      </c>
      <c r="E1263" s="3">
        <v>5.0999999999999996</v>
      </c>
      <c r="F1263" s="9">
        <v>-24.76</v>
      </c>
      <c r="I1263" s="14"/>
      <c r="J1263" s="14"/>
      <c r="K1263" s="3"/>
    </row>
    <row r="1264" spans="1:11">
      <c r="A1264" s="1">
        <v>100399</v>
      </c>
      <c r="B1264" s="14">
        <v>79</v>
      </c>
      <c r="C1264" s="14">
        <v>13</v>
      </c>
      <c r="D1264" s="2">
        <v>79.852000000000004</v>
      </c>
      <c r="E1264" s="3">
        <v>5.0999999999999996</v>
      </c>
      <c r="F1264" s="9">
        <v>-28.66</v>
      </c>
      <c r="I1264" s="14"/>
      <c r="J1264" s="14"/>
      <c r="K1264" s="3"/>
    </row>
    <row r="1265" spans="1:11">
      <c r="A1265" s="1">
        <v>100399</v>
      </c>
      <c r="B1265" s="14">
        <v>79</v>
      </c>
      <c r="C1265" s="14">
        <v>14</v>
      </c>
      <c r="D1265" s="2">
        <v>79.903000000000006</v>
      </c>
      <c r="E1265" s="3">
        <v>5.0999999999999996</v>
      </c>
      <c r="F1265" s="9">
        <v>-29.62</v>
      </c>
      <c r="I1265" s="14"/>
      <c r="J1265" s="14"/>
      <c r="K1265" s="3"/>
    </row>
    <row r="1266" spans="1:11">
      <c r="A1266" s="1">
        <v>100399</v>
      </c>
      <c r="B1266" s="14">
        <v>79</v>
      </c>
      <c r="C1266" s="14">
        <v>15</v>
      </c>
      <c r="D1266" s="2">
        <v>79.953999999999994</v>
      </c>
      <c r="E1266" s="3">
        <v>5.0999999999999996</v>
      </c>
      <c r="F1266" s="9">
        <v>-28.29</v>
      </c>
      <c r="I1266" s="14"/>
      <c r="J1266" s="14"/>
      <c r="K1266" s="3"/>
    </row>
    <row r="1267" spans="1:11">
      <c r="A1267" s="1">
        <v>100399</v>
      </c>
      <c r="B1267" s="14">
        <v>79</v>
      </c>
      <c r="C1267" s="14">
        <v>16</v>
      </c>
      <c r="D1267" s="2">
        <v>80.004999999999995</v>
      </c>
      <c r="E1267" s="3">
        <v>5.0999999999999996</v>
      </c>
      <c r="F1267" s="9">
        <v>-27.98</v>
      </c>
      <c r="I1267" s="14"/>
      <c r="J1267" s="14"/>
      <c r="K1267" s="3"/>
    </row>
    <row r="1268" spans="1:11">
      <c r="A1268" s="1">
        <v>100399</v>
      </c>
      <c r="B1268" s="14">
        <v>79</v>
      </c>
      <c r="C1268" s="14">
        <v>17</v>
      </c>
      <c r="D1268" s="2">
        <v>80.055999999999997</v>
      </c>
      <c r="E1268" s="3">
        <v>5.0999999999999996</v>
      </c>
      <c r="F1268" s="9">
        <v>-27.8</v>
      </c>
      <c r="I1268" s="14"/>
      <c r="J1268" s="14"/>
      <c r="K1268" s="3"/>
    </row>
    <row r="1269" spans="1:11">
      <c r="A1269" s="1">
        <v>100399</v>
      </c>
      <c r="B1269" s="14">
        <v>79</v>
      </c>
      <c r="C1269" s="14">
        <v>18</v>
      </c>
      <c r="D1269" s="2">
        <v>80.106999999999999</v>
      </c>
      <c r="E1269" s="3">
        <v>5.0999999999999996</v>
      </c>
      <c r="F1269" s="9">
        <v>-27.23</v>
      </c>
      <c r="I1269" s="14"/>
      <c r="J1269" s="14"/>
      <c r="K1269" s="3"/>
    </row>
    <row r="1270" spans="1:11">
      <c r="A1270" s="1">
        <v>100399</v>
      </c>
      <c r="B1270" s="14">
        <v>79</v>
      </c>
      <c r="C1270" s="14">
        <v>19</v>
      </c>
      <c r="D1270" s="2">
        <v>80.158000000000001</v>
      </c>
      <c r="E1270" s="3">
        <v>4.0999999999999996</v>
      </c>
      <c r="F1270" s="9">
        <v>-25.75</v>
      </c>
      <c r="I1270" s="14"/>
      <c r="J1270" s="14"/>
      <c r="K1270" s="3"/>
    </row>
    <row r="1271" spans="1:11">
      <c r="A1271" s="1">
        <v>100399</v>
      </c>
      <c r="B1271" s="14">
        <v>79</v>
      </c>
      <c r="C1271" s="14">
        <v>20</v>
      </c>
      <c r="D1271" s="2">
        <v>80.198999999999998</v>
      </c>
      <c r="E1271" s="3">
        <v>4.0999999999999996</v>
      </c>
      <c r="F1271" s="9">
        <v>-26.14</v>
      </c>
      <c r="I1271" s="14"/>
      <c r="J1271" s="14"/>
      <c r="K1271" s="3"/>
    </row>
    <row r="1272" spans="1:11">
      <c r="A1272" s="1">
        <v>100499</v>
      </c>
      <c r="B1272" s="14">
        <v>80</v>
      </c>
      <c r="C1272" s="14">
        <v>1</v>
      </c>
      <c r="D1272" s="2">
        <v>80.239999999999995</v>
      </c>
      <c r="E1272" s="3">
        <v>5.3</v>
      </c>
      <c r="F1272" s="9">
        <v>-29.05</v>
      </c>
      <c r="I1272" s="14"/>
      <c r="J1272" s="14"/>
      <c r="K1272" s="3"/>
    </row>
    <row r="1273" spans="1:11">
      <c r="A1273" s="1">
        <v>100499</v>
      </c>
      <c r="B1273" s="14">
        <v>80</v>
      </c>
      <c r="C1273" s="14">
        <v>2</v>
      </c>
      <c r="D1273" s="2">
        <v>80.293000000000006</v>
      </c>
      <c r="E1273" s="3">
        <v>5.3</v>
      </c>
      <c r="F1273" s="9">
        <v>-27.06</v>
      </c>
      <c r="I1273" s="14"/>
      <c r="J1273" s="14"/>
      <c r="K1273" s="3"/>
    </row>
    <row r="1274" spans="1:11">
      <c r="A1274" s="1">
        <v>100499</v>
      </c>
      <c r="B1274" s="14">
        <v>80</v>
      </c>
      <c r="C1274" s="14">
        <v>3</v>
      </c>
      <c r="D1274" s="2">
        <v>80.346000000000004</v>
      </c>
      <c r="E1274" s="3">
        <v>5.3</v>
      </c>
      <c r="F1274" s="9">
        <v>-25.61</v>
      </c>
      <c r="I1274" s="14"/>
      <c r="J1274" s="14"/>
      <c r="K1274" s="3"/>
    </row>
    <row r="1275" spans="1:11">
      <c r="A1275" s="1">
        <v>100499</v>
      </c>
      <c r="B1275" s="14">
        <v>80</v>
      </c>
      <c r="C1275" s="14">
        <v>4</v>
      </c>
      <c r="D1275" s="2">
        <v>80.399000000000001</v>
      </c>
      <c r="E1275" s="3">
        <v>5.3</v>
      </c>
      <c r="F1275" s="9">
        <v>-25.05</v>
      </c>
      <c r="I1275" s="14"/>
      <c r="J1275" s="14"/>
      <c r="K1275" s="3"/>
    </row>
    <row r="1276" spans="1:11">
      <c r="A1276" s="1">
        <v>100499</v>
      </c>
      <c r="B1276" s="14">
        <v>80</v>
      </c>
      <c r="C1276" s="14">
        <v>5</v>
      </c>
      <c r="D1276" s="2">
        <v>80.451999999999998</v>
      </c>
      <c r="E1276" s="3">
        <v>5.3</v>
      </c>
      <c r="F1276" s="9">
        <v>-24.5</v>
      </c>
      <c r="I1276" s="14"/>
      <c r="J1276" s="14"/>
      <c r="K1276" s="3"/>
    </row>
    <row r="1277" spans="1:11">
      <c r="A1277" s="1">
        <v>100499</v>
      </c>
      <c r="B1277" s="14">
        <v>80</v>
      </c>
      <c r="C1277" s="14">
        <v>6</v>
      </c>
      <c r="D1277" s="2">
        <v>80.504999999999995</v>
      </c>
      <c r="E1277" s="3">
        <v>5.3</v>
      </c>
      <c r="F1277" s="9">
        <v>-25.99</v>
      </c>
      <c r="I1277" s="14"/>
      <c r="J1277" s="14"/>
      <c r="K1277" s="3"/>
    </row>
    <row r="1278" spans="1:11">
      <c r="A1278" s="1">
        <v>100499</v>
      </c>
      <c r="B1278" s="14">
        <v>80</v>
      </c>
      <c r="C1278" s="14">
        <v>7</v>
      </c>
      <c r="D1278" s="2">
        <v>80.558000000000007</v>
      </c>
      <c r="E1278" s="3">
        <v>5.3</v>
      </c>
      <c r="F1278" s="9">
        <v>-27.89</v>
      </c>
      <c r="I1278" s="14"/>
      <c r="J1278" s="14"/>
      <c r="K1278" s="3"/>
    </row>
    <row r="1279" spans="1:11">
      <c r="A1279" s="1">
        <v>100499</v>
      </c>
      <c r="B1279" s="14">
        <v>80</v>
      </c>
      <c r="C1279" s="14">
        <v>8</v>
      </c>
      <c r="D1279" s="2">
        <v>80.611000000000004</v>
      </c>
      <c r="E1279" s="3">
        <v>5.3</v>
      </c>
      <c r="F1279" s="9">
        <v>-28.38</v>
      </c>
      <c r="I1279" s="14"/>
      <c r="J1279" s="14"/>
      <c r="K1279" s="3"/>
    </row>
    <row r="1280" spans="1:11">
      <c r="A1280" s="1">
        <v>100499</v>
      </c>
      <c r="B1280" s="14">
        <v>80</v>
      </c>
      <c r="C1280" s="14">
        <v>9</v>
      </c>
      <c r="D1280" s="2">
        <v>80.664000000000001</v>
      </c>
      <c r="E1280" s="3">
        <v>5.3</v>
      </c>
      <c r="F1280" s="9">
        <v>-28.02</v>
      </c>
      <c r="I1280" s="14"/>
      <c r="J1280" s="14"/>
      <c r="K1280" s="3"/>
    </row>
    <row r="1281" spans="1:11">
      <c r="A1281" s="1">
        <v>100499</v>
      </c>
      <c r="B1281" s="14">
        <v>80</v>
      </c>
      <c r="C1281" s="14">
        <v>10</v>
      </c>
      <c r="D1281" s="2">
        <v>80.716999999999999</v>
      </c>
      <c r="E1281" s="3">
        <v>5.3</v>
      </c>
      <c r="F1281" s="9">
        <v>-27.57</v>
      </c>
      <c r="I1281" s="14"/>
      <c r="J1281" s="14"/>
      <c r="K1281" s="3"/>
    </row>
    <row r="1282" spans="1:11">
      <c r="A1282" s="1">
        <v>100499</v>
      </c>
      <c r="B1282" s="14">
        <v>80</v>
      </c>
      <c r="C1282" s="14">
        <v>11</v>
      </c>
      <c r="D1282" s="2">
        <v>80.77</v>
      </c>
      <c r="E1282" s="3">
        <v>5.3</v>
      </c>
      <c r="F1282" s="9">
        <v>-24.36</v>
      </c>
      <c r="I1282" s="14"/>
      <c r="J1282" s="14"/>
      <c r="K1282" s="3"/>
    </row>
    <row r="1283" spans="1:11">
      <c r="A1283" s="1">
        <v>100499</v>
      </c>
      <c r="B1283" s="14">
        <v>80</v>
      </c>
      <c r="C1283" s="14">
        <v>12</v>
      </c>
      <c r="D1283" s="2">
        <v>80.822999999999993</v>
      </c>
      <c r="E1283" s="3">
        <v>5.3</v>
      </c>
      <c r="F1283" s="9">
        <v>-26.17</v>
      </c>
      <c r="I1283" s="14"/>
      <c r="J1283" s="14"/>
      <c r="K1283" s="3"/>
    </row>
    <row r="1284" spans="1:11">
      <c r="A1284" s="1">
        <v>100499</v>
      </c>
      <c r="B1284" s="14">
        <v>80</v>
      </c>
      <c r="C1284" s="14">
        <v>13</v>
      </c>
      <c r="D1284" s="2">
        <v>80.876000000000005</v>
      </c>
      <c r="E1284" s="3">
        <v>5.3</v>
      </c>
      <c r="F1284" s="9">
        <v>-29.83</v>
      </c>
      <c r="I1284" s="14"/>
      <c r="J1284" s="14"/>
      <c r="K1284" s="3"/>
    </row>
    <row r="1285" spans="1:11">
      <c r="A1285" s="1">
        <v>100499</v>
      </c>
      <c r="B1285" s="14">
        <v>80</v>
      </c>
      <c r="C1285" s="14">
        <v>14</v>
      </c>
      <c r="D1285" s="2">
        <v>80.929000000000002</v>
      </c>
      <c r="E1285" s="3">
        <v>5.3</v>
      </c>
      <c r="F1285" s="9">
        <v>-29.74</v>
      </c>
      <c r="I1285" s="14"/>
      <c r="J1285" s="14"/>
      <c r="K1285" s="3"/>
    </row>
    <row r="1286" spans="1:11">
      <c r="A1286" s="1">
        <v>100499</v>
      </c>
      <c r="B1286" s="14">
        <v>80</v>
      </c>
      <c r="C1286" s="14">
        <v>15</v>
      </c>
      <c r="D1286" s="2">
        <v>80.981999999999999</v>
      </c>
      <c r="E1286" s="3">
        <v>5.3</v>
      </c>
      <c r="F1286" s="9">
        <v>-28.97</v>
      </c>
      <c r="I1286" s="14"/>
      <c r="J1286" s="14"/>
      <c r="K1286" s="3"/>
    </row>
    <row r="1287" spans="1:11">
      <c r="A1287" s="1">
        <v>100499</v>
      </c>
      <c r="B1287" s="14">
        <v>80</v>
      </c>
      <c r="C1287" s="14">
        <v>16</v>
      </c>
      <c r="D1287" s="2">
        <v>81.034999999999997</v>
      </c>
      <c r="E1287" s="3">
        <v>5.3</v>
      </c>
      <c r="F1287" s="9">
        <v>-28.2</v>
      </c>
      <c r="I1287" s="14"/>
      <c r="J1287" s="14"/>
      <c r="K1287" s="3"/>
    </row>
    <row r="1288" spans="1:11">
      <c r="A1288" s="1">
        <v>100499</v>
      </c>
      <c r="B1288" s="14">
        <v>80</v>
      </c>
      <c r="C1288" s="14">
        <v>17</v>
      </c>
      <c r="D1288" s="2">
        <v>81.087999999999994</v>
      </c>
      <c r="E1288" s="3">
        <v>5.3</v>
      </c>
      <c r="F1288" s="9">
        <v>-26.77</v>
      </c>
      <c r="I1288" s="14"/>
      <c r="J1288" s="14"/>
      <c r="K1288" s="3"/>
    </row>
    <row r="1289" spans="1:11">
      <c r="A1289" s="1">
        <v>100499</v>
      </c>
      <c r="B1289" s="14">
        <v>80</v>
      </c>
      <c r="C1289" s="14">
        <v>18</v>
      </c>
      <c r="D1289" s="2">
        <v>81.141000000000005</v>
      </c>
      <c r="E1289" s="3">
        <v>5.3</v>
      </c>
      <c r="F1289" s="9">
        <v>-25.61</v>
      </c>
      <c r="I1289" s="14"/>
      <c r="J1289" s="14"/>
      <c r="K1289" s="3"/>
    </row>
    <row r="1290" spans="1:11">
      <c r="A1290" s="1">
        <v>100499</v>
      </c>
      <c r="B1290" s="14">
        <v>80</v>
      </c>
      <c r="C1290" s="14">
        <v>19</v>
      </c>
      <c r="D1290" s="2">
        <v>81.194000000000003</v>
      </c>
      <c r="E1290" s="3">
        <v>5.3</v>
      </c>
      <c r="F1290" s="9">
        <v>-25.49</v>
      </c>
      <c r="I1290" s="14"/>
      <c r="J1290" s="14"/>
      <c r="K1290" s="3"/>
    </row>
    <row r="1291" spans="1:11">
      <c r="A1291" s="1">
        <v>100499</v>
      </c>
      <c r="B1291" s="14">
        <v>80</v>
      </c>
      <c r="C1291" s="14">
        <v>20</v>
      </c>
      <c r="D1291" s="2">
        <v>81.247</v>
      </c>
      <c r="E1291" s="3">
        <v>5.3</v>
      </c>
      <c r="F1291" s="9">
        <v>-26.34</v>
      </c>
      <c r="I1291" s="14"/>
      <c r="J1291" s="14"/>
      <c r="K1291" s="3"/>
    </row>
    <row r="1292" spans="1:11">
      <c r="A1292" s="1">
        <v>100699</v>
      </c>
      <c r="B1292" s="14">
        <v>81</v>
      </c>
      <c r="C1292" s="14">
        <v>1</v>
      </c>
      <c r="D1292" s="2">
        <v>81.3</v>
      </c>
      <c r="E1292" s="3">
        <v>5</v>
      </c>
      <c r="F1292" s="9">
        <v>-25.16</v>
      </c>
      <c r="I1292" s="14"/>
      <c r="J1292" s="14"/>
      <c r="K1292" s="3"/>
    </row>
    <row r="1293" spans="1:11">
      <c r="A1293" s="1">
        <v>100699</v>
      </c>
      <c r="B1293" s="14">
        <v>81</v>
      </c>
      <c r="C1293" s="14">
        <v>2</v>
      </c>
      <c r="D1293" s="2">
        <v>81.349999999999994</v>
      </c>
      <c r="E1293" s="3">
        <v>5</v>
      </c>
      <c r="F1293" s="9">
        <v>-25.91</v>
      </c>
      <c r="I1293" s="14"/>
      <c r="J1293" s="14"/>
      <c r="K1293" s="3"/>
    </row>
    <row r="1294" spans="1:11">
      <c r="A1294" s="1">
        <v>100699</v>
      </c>
      <c r="B1294" s="14">
        <v>81</v>
      </c>
      <c r="C1294" s="14">
        <v>3</v>
      </c>
      <c r="D1294" s="2">
        <v>81.400000000000006</v>
      </c>
      <c r="E1294" s="3">
        <v>5</v>
      </c>
      <c r="F1294" s="9">
        <v>-26.29</v>
      </c>
      <c r="I1294" s="14"/>
      <c r="J1294" s="14"/>
      <c r="K1294" s="3"/>
    </row>
    <row r="1295" spans="1:11">
      <c r="A1295" s="1">
        <v>100699</v>
      </c>
      <c r="B1295" s="14">
        <v>81</v>
      </c>
      <c r="C1295" s="14">
        <v>4</v>
      </c>
      <c r="D1295" s="2">
        <v>81.45</v>
      </c>
      <c r="E1295" s="3">
        <v>5</v>
      </c>
      <c r="F1295" s="9">
        <v>-25.47</v>
      </c>
      <c r="I1295" s="14"/>
      <c r="J1295" s="14"/>
      <c r="K1295" s="3"/>
    </row>
    <row r="1296" spans="1:11">
      <c r="A1296" s="1">
        <v>100699</v>
      </c>
      <c r="B1296" s="14">
        <v>81</v>
      </c>
      <c r="C1296" s="14">
        <v>5</v>
      </c>
      <c r="D1296" s="2">
        <v>81.5</v>
      </c>
      <c r="E1296" s="3">
        <v>5</v>
      </c>
      <c r="F1296" s="9">
        <v>-26.21</v>
      </c>
      <c r="I1296" s="14"/>
      <c r="J1296" s="14"/>
      <c r="K1296" s="3"/>
    </row>
    <row r="1297" spans="1:11">
      <c r="A1297" s="1">
        <v>100699</v>
      </c>
      <c r="B1297" s="14">
        <v>81</v>
      </c>
      <c r="C1297" s="14">
        <v>6</v>
      </c>
      <c r="D1297" s="2">
        <v>81.55</v>
      </c>
      <c r="E1297" s="3">
        <v>5</v>
      </c>
      <c r="F1297" s="9">
        <v>-24.13</v>
      </c>
      <c r="I1297" s="14"/>
      <c r="J1297" s="14"/>
      <c r="K1297" s="3"/>
    </row>
    <row r="1298" spans="1:11">
      <c r="A1298" s="1">
        <v>100699</v>
      </c>
      <c r="B1298" s="14">
        <v>81</v>
      </c>
      <c r="C1298" s="14">
        <v>7</v>
      </c>
      <c r="D1298" s="2">
        <v>81.599999999999994</v>
      </c>
      <c r="E1298" s="3">
        <v>5</v>
      </c>
      <c r="F1298" s="9">
        <v>-24.53</v>
      </c>
      <c r="I1298" s="14"/>
      <c r="J1298" s="14"/>
      <c r="K1298" s="3"/>
    </row>
    <row r="1299" spans="1:11">
      <c r="A1299" s="1">
        <v>100699</v>
      </c>
      <c r="B1299" s="14">
        <v>81</v>
      </c>
      <c r="C1299" s="14">
        <v>8</v>
      </c>
      <c r="D1299" s="2">
        <v>81.650000000000006</v>
      </c>
      <c r="E1299" s="3">
        <v>5</v>
      </c>
      <c r="F1299" s="9">
        <v>-24.83</v>
      </c>
      <c r="I1299" s="14"/>
      <c r="J1299" s="14"/>
      <c r="K1299" s="3"/>
    </row>
    <row r="1300" spans="1:11">
      <c r="A1300" s="1">
        <v>100699</v>
      </c>
      <c r="B1300" s="14">
        <v>81</v>
      </c>
      <c r="C1300" s="14">
        <v>9</v>
      </c>
      <c r="D1300" s="2">
        <v>81.7</v>
      </c>
      <c r="E1300" s="3">
        <v>4</v>
      </c>
      <c r="F1300" s="9">
        <v>-28.9</v>
      </c>
      <c r="I1300" s="14"/>
      <c r="J1300" s="14"/>
      <c r="K1300" s="3"/>
    </row>
    <row r="1301" spans="1:11">
      <c r="A1301" s="1">
        <v>100699</v>
      </c>
      <c r="B1301" s="14">
        <v>81</v>
      </c>
      <c r="C1301" s="14">
        <v>10</v>
      </c>
      <c r="D1301" s="2">
        <v>81.739999999999995</v>
      </c>
      <c r="E1301" s="3">
        <v>5</v>
      </c>
      <c r="F1301" s="9">
        <v>-29.89</v>
      </c>
      <c r="I1301" s="14"/>
      <c r="J1301" s="14"/>
      <c r="K1301" s="3"/>
    </row>
    <row r="1302" spans="1:11">
      <c r="A1302" s="1">
        <v>100699</v>
      </c>
      <c r="B1302" s="14">
        <v>81</v>
      </c>
      <c r="C1302" s="14">
        <v>11</v>
      </c>
      <c r="D1302" s="2">
        <v>81.790000000000006</v>
      </c>
      <c r="E1302" s="3">
        <v>5</v>
      </c>
      <c r="F1302" s="9">
        <v>-26.89</v>
      </c>
      <c r="I1302" s="14"/>
      <c r="J1302" s="14"/>
      <c r="K1302" s="3"/>
    </row>
    <row r="1303" spans="1:11">
      <c r="A1303" s="1">
        <v>100699</v>
      </c>
      <c r="B1303" s="14">
        <v>81</v>
      </c>
      <c r="C1303" s="14">
        <v>12</v>
      </c>
      <c r="D1303" s="2">
        <v>81.84</v>
      </c>
      <c r="E1303" s="3">
        <v>5</v>
      </c>
      <c r="F1303" s="9">
        <v>-23.56</v>
      </c>
      <c r="I1303" s="14"/>
      <c r="J1303" s="14"/>
      <c r="K1303" s="3"/>
    </row>
    <row r="1304" spans="1:11">
      <c r="A1304" s="1">
        <v>100699</v>
      </c>
      <c r="B1304" s="14">
        <v>81</v>
      </c>
      <c r="C1304" s="14">
        <v>13</v>
      </c>
      <c r="D1304" s="2">
        <v>81.89</v>
      </c>
      <c r="E1304" s="3">
        <v>5</v>
      </c>
      <c r="F1304" s="9">
        <v>-22.91</v>
      </c>
      <c r="I1304" s="14"/>
      <c r="J1304" s="14"/>
      <c r="K1304" s="3"/>
    </row>
    <row r="1305" spans="1:11">
      <c r="A1305" s="1">
        <v>100699</v>
      </c>
      <c r="B1305" s="14">
        <v>81</v>
      </c>
      <c r="C1305" s="14">
        <v>14</v>
      </c>
      <c r="D1305" s="2">
        <v>81.94</v>
      </c>
      <c r="E1305" s="3">
        <v>5</v>
      </c>
      <c r="F1305" s="9">
        <v>-23.74</v>
      </c>
      <c r="I1305" s="14"/>
      <c r="J1305" s="14"/>
      <c r="K1305" s="3"/>
    </row>
    <row r="1306" spans="1:11">
      <c r="A1306" s="1">
        <v>100699</v>
      </c>
      <c r="B1306" s="14">
        <v>81</v>
      </c>
      <c r="C1306" s="14">
        <v>15</v>
      </c>
      <c r="D1306" s="2">
        <v>81.99</v>
      </c>
      <c r="E1306" s="3">
        <v>5</v>
      </c>
      <c r="F1306" s="9">
        <v>-30.15</v>
      </c>
      <c r="I1306" s="14"/>
      <c r="J1306" s="14"/>
      <c r="K1306" s="3"/>
    </row>
    <row r="1307" spans="1:11">
      <c r="A1307" s="1">
        <v>100699</v>
      </c>
      <c r="B1307" s="14">
        <v>81</v>
      </c>
      <c r="C1307" s="14">
        <v>16</v>
      </c>
      <c r="D1307" s="2">
        <v>82.04</v>
      </c>
      <c r="E1307" s="3">
        <v>5</v>
      </c>
      <c r="F1307" s="9">
        <v>-29.69</v>
      </c>
      <c r="I1307" s="14"/>
      <c r="J1307" s="14"/>
      <c r="K1307" s="3"/>
    </row>
    <row r="1308" spans="1:11">
      <c r="A1308" s="1">
        <v>100699</v>
      </c>
      <c r="B1308" s="14">
        <v>81</v>
      </c>
      <c r="C1308" s="14">
        <v>17</v>
      </c>
      <c r="D1308" s="2">
        <v>82.09</v>
      </c>
      <c r="E1308" s="3">
        <v>5</v>
      </c>
      <c r="F1308" s="9">
        <v>-29.08</v>
      </c>
      <c r="I1308" s="14"/>
      <c r="J1308" s="14"/>
      <c r="K1308" s="3"/>
    </row>
    <row r="1309" spans="1:11">
      <c r="A1309" s="1">
        <v>100699</v>
      </c>
      <c r="B1309" s="14">
        <v>81</v>
      </c>
      <c r="C1309" s="14">
        <v>18</v>
      </c>
      <c r="D1309" s="2">
        <v>82.14</v>
      </c>
      <c r="E1309" s="3">
        <v>5</v>
      </c>
      <c r="F1309" s="9">
        <v>-28.33</v>
      </c>
      <c r="I1309" s="14"/>
      <c r="J1309" s="14"/>
      <c r="K1309" s="3"/>
    </row>
    <row r="1310" spans="1:11">
      <c r="A1310" s="1">
        <v>100699</v>
      </c>
      <c r="B1310" s="14">
        <v>81</v>
      </c>
      <c r="C1310" s="14">
        <v>19</v>
      </c>
      <c r="D1310" s="2">
        <v>82.19</v>
      </c>
      <c r="E1310" s="3">
        <v>5</v>
      </c>
      <c r="F1310" s="9">
        <v>-27.57</v>
      </c>
      <c r="I1310" s="14"/>
      <c r="J1310" s="14"/>
      <c r="K1310" s="3"/>
    </row>
    <row r="1311" spans="1:11">
      <c r="A1311" s="1">
        <v>100699</v>
      </c>
      <c r="B1311" s="14">
        <v>81</v>
      </c>
      <c r="C1311" s="14">
        <v>20</v>
      </c>
      <c r="D1311" s="2">
        <v>82.24</v>
      </c>
      <c r="E1311" s="3">
        <v>5</v>
      </c>
      <c r="F1311" s="9">
        <v>-26.62</v>
      </c>
      <c r="I1311" s="14"/>
      <c r="J1311" s="14"/>
      <c r="K1311" s="3"/>
    </row>
    <row r="1312" spans="1:11">
      <c r="A1312" s="1">
        <v>100699</v>
      </c>
      <c r="B1312" s="14">
        <v>81</v>
      </c>
      <c r="C1312" s="14">
        <v>21</v>
      </c>
      <c r="D1312" s="2">
        <v>82.29</v>
      </c>
      <c r="E1312" s="3">
        <v>5</v>
      </c>
      <c r="F1312" s="9">
        <v>-26.48</v>
      </c>
      <c r="I1312" s="14"/>
      <c r="J1312" s="14"/>
      <c r="K1312" s="3"/>
    </row>
    <row r="1313" spans="1:11">
      <c r="A1313" s="1">
        <v>101399</v>
      </c>
      <c r="B1313" s="14">
        <v>82</v>
      </c>
      <c r="C1313" s="14">
        <v>1</v>
      </c>
      <c r="D1313" s="2">
        <v>82.34</v>
      </c>
      <c r="E1313" s="3">
        <v>5</v>
      </c>
      <c r="F1313" s="9">
        <v>-27.22</v>
      </c>
      <c r="I1313" s="14"/>
      <c r="J1313" s="14"/>
      <c r="K1313" s="3"/>
    </row>
    <row r="1314" spans="1:11">
      <c r="A1314" s="1">
        <v>101399</v>
      </c>
      <c r="B1314" s="14">
        <v>82</v>
      </c>
      <c r="C1314" s="14">
        <v>2</v>
      </c>
      <c r="D1314" s="2">
        <v>82.39</v>
      </c>
      <c r="E1314" s="3">
        <v>6</v>
      </c>
      <c r="F1314" s="9">
        <v>-27.63</v>
      </c>
      <c r="I1314" s="14"/>
      <c r="J1314" s="14"/>
      <c r="K1314" s="3"/>
    </row>
    <row r="1315" spans="1:11">
      <c r="A1315" s="1">
        <v>101399</v>
      </c>
      <c r="B1315" s="14">
        <v>82</v>
      </c>
      <c r="C1315" s="14">
        <v>3</v>
      </c>
      <c r="D1315" s="2">
        <v>82.45</v>
      </c>
      <c r="E1315" s="3">
        <v>5</v>
      </c>
      <c r="F1315" s="9">
        <v>-27.63</v>
      </c>
      <c r="I1315" s="14"/>
      <c r="J1315" s="14"/>
      <c r="K1315" s="3"/>
    </row>
    <row r="1316" spans="1:11">
      <c r="A1316" s="1">
        <v>101399</v>
      </c>
      <c r="B1316" s="14">
        <v>82</v>
      </c>
      <c r="C1316" s="14">
        <v>4</v>
      </c>
      <c r="D1316" s="2">
        <v>82.5</v>
      </c>
      <c r="E1316" s="3">
        <v>5</v>
      </c>
      <c r="F1316" s="9">
        <v>-27.25</v>
      </c>
      <c r="I1316" s="14"/>
      <c r="J1316" s="14"/>
      <c r="K1316" s="3"/>
    </row>
    <row r="1317" spans="1:11">
      <c r="A1317" s="1">
        <v>101399</v>
      </c>
      <c r="B1317" s="14">
        <v>82</v>
      </c>
      <c r="C1317" s="14">
        <v>5</v>
      </c>
      <c r="D1317" s="2">
        <v>82.55</v>
      </c>
      <c r="E1317" s="3">
        <v>5</v>
      </c>
      <c r="F1317" s="9">
        <v>-26.42</v>
      </c>
      <c r="I1317" s="14"/>
      <c r="J1317" s="14"/>
      <c r="K1317" s="3"/>
    </row>
    <row r="1318" spans="1:11">
      <c r="A1318" s="1">
        <v>101399</v>
      </c>
      <c r="B1318" s="14">
        <v>82</v>
      </c>
      <c r="C1318" s="14">
        <v>6</v>
      </c>
      <c r="D1318" s="2">
        <v>82.6</v>
      </c>
      <c r="E1318" s="3">
        <v>5</v>
      </c>
      <c r="F1318" s="9">
        <v>-25.36</v>
      </c>
      <c r="I1318" s="14"/>
      <c r="J1318" s="14"/>
      <c r="K1318" s="3"/>
    </row>
    <row r="1319" spans="1:11">
      <c r="A1319" s="1">
        <v>101399</v>
      </c>
      <c r="B1319" s="14">
        <v>82</v>
      </c>
      <c r="C1319" s="14">
        <v>7</v>
      </c>
      <c r="D1319" s="2">
        <v>82.65</v>
      </c>
      <c r="E1319" s="3">
        <v>5</v>
      </c>
      <c r="F1319" s="9">
        <v>-24.38</v>
      </c>
      <c r="I1319" s="14"/>
      <c r="J1319" s="14"/>
      <c r="K1319" s="3"/>
    </row>
    <row r="1320" spans="1:11">
      <c r="A1320" s="1">
        <v>101399</v>
      </c>
      <c r="B1320" s="14">
        <v>82</v>
      </c>
      <c r="C1320" s="14">
        <v>8</v>
      </c>
      <c r="D1320" s="2">
        <v>82.7</v>
      </c>
      <c r="E1320" s="3">
        <v>5</v>
      </c>
      <c r="F1320" s="9">
        <v>-23.72</v>
      </c>
      <c r="I1320" s="14"/>
      <c r="J1320" s="14"/>
      <c r="K1320" s="3"/>
    </row>
    <row r="1321" spans="1:11">
      <c r="A1321" s="1">
        <v>101399</v>
      </c>
      <c r="B1321" s="14">
        <v>82</v>
      </c>
      <c r="C1321" s="14">
        <v>9</v>
      </c>
      <c r="D1321" s="2">
        <v>82.75</v>
      </c>
      <c r="E1321" s="3">
        <v>5</v>
      </c>
      <c r="F1321" s="9">
        <v>-23.27</v>
      </c>
      <c r="I1321" s="14"/>
      <c r="J1321" s="14"/>
      <c r="K1321" s="3"/>
    </row>
    <row r="1322" spans="1:11">
      <c r="A1322" s="1">
        <v>101399</v>
      </c>
      <c r="B1322" s="14">
        <v>82</v>
      </c>
      <c r="C1322" s="14">
        <v>10</v>
      </c>
      <c r="D1322" s="2">
        <v>82.8</v>
      </c>
      <c r="E1322" s="3">
        <v>5</v>
      </c>
      <c r="F1322" s="9">
        <v>-26.54</v>
      </c>
      <c r="I1322" s="14"/>
      <c r="J1322" s="14"/>
      <c r="K1322" s="3"/>
    </row>
    <row r="1323" spans="1:11">
      <c r="A1323" s="1">
        <v>101399</v>
      </c>
      <c r="B1323" s="14">
        <v>82</v>
      </c>
      <c r="C1323" s="14">
        <v>11</v>
      </c>
      <c r="D1323" s="2">
        <v>82.85</v>
      </c>
      <c r="E1323" s="3">
        <v>5</v>
      </c>
      <c r="F1323" s="9">
        <v>-27.46</v>
      </c>
      <c r="I1323" s="14"/>
      <c r="J1323" s="14"/>
      <c r="K1323" s="3"/>
    </row>
    <row r="1324" spans="1:11">
      <c r="A1324" s="1">
        <v>101399</v>
      </c>
      <c r="B1324" s="14">
        <v>82</v>
      </c>
      <c r="C1324" s="14">
        <v>12</v>
      </c>
      <c r="D1324" s="2">
        <v>82.9</v>
      </c>
      <c r="E1324" s="3">
        <v>5</v>
      </c>
      <c r="F1324" s="9">
        <v>-27.99</v>
      </c>
      <c r="I1324" s="14"/>
      <c r="J1324" s="14"/>
      <c r="K1324" s="3"/>
    </row>
    <row r="1325" spans="1:11">
      <c r="A1325" s="1">
        <v>101399</v>
      </c>
      <c r="B1325" s="14">
        <v>82</v>
      </c>
      <c r="C1325" s="14">
        <v>13</v>
      </c>
      <c r="D1325" s="2">
        <v>82.95</v>
      </c>
      <c r="E1325" s="3">
        <v>5</v>
      </c>
      <c r="F1325" s="9">
        <v>-27.47</v>
      </c>
      <c r="I1325" s="14"/>
      <c r="J1325" s="14"/>
      <c r="K1325" s="3"/>
    </row>
    <row r="1326" spans="1:11">
      <c r="A1326" s="1">
        <v>101399</v>
      </c>
      <c r="B1326" s="14">
        <v>82</v>
      </c>
      <c r="C1326" s="14">
        <v>14</v>
      </c>
      <c r="D1326" s="2">
        <v>83</v>
      </c>
      <c r="E1326" s="3">
        <v>5</v>
      </c>
      <c r="F1326" s="9">
        <v>-26.16</v>
      </c>
      <c r="I1326" s="14"/>
      <c r="J1326" s="14"/>
      <c r="K1326" s="3"/>
    </row>
    <row r="1327" spans="1:11">
      <c r="A1327" s="1">
        <v>101399</v>
      </c>
      <c r="B1327" s="14">
        <v>82</v>
      </c>
      <c r="C1327" s="14">
        <v>15</v>
      </c>
      <c r="D1327" s="2">
        <v>83.05</v>
      </c>
      <c r="E1327" s="3">
        <v>5</v>
      </c>
      <c r="F1327" s="9">
        <v>-24.19</v>
      </c>
      <c r="I1327" s="14"/>
      <c r="J1327" s="14"/>
      <c r="K1327" s="3"/>
    </row>
    <row r="1328" spans="1:11">
      <c r="A1328" s="1">
        <v>101399</v>
      </c>
      <c r="B1328" s="14">
        <v>82</v>
      </c>
      <c r="C1328" s="14">
        <v>16</v>
      </c>
      <c r="D1328" s="2">
        <v>83.1</v>
      </c>
      <c r="E1328" s="3">
        <v>5</v>
      </c>
      <c r="F1328" s="9">
        <v>-22.56</v>
      </c>
      <c r="I1328" s="14"/>
      <c r="J1328" s="14"/>
      <c r="K1328" s="3"/>
    </row>
    <row r="1329" spans="1:11">
      <c r="A1329" s="1">
        <v>101399</v>
      </c>
      <c r="B1329" s="14">
        <v>82</v>
      </c>
      <c r="C1329" s="14">
        <v>17</v>
      </c>
      <c r="D1329" s="2">
        <v>83.15</v>
      </c>
      <c r="E1329" s="3">
        <v>5</v>
      </c>
      <c r="F1329" s="9">
        <v>-20.93</v>
      </c>
      <c r="I1329" s="14"/>
      <c r="J1329" s="14"/>
      <c r="K1329" s="3"/>
    </row>
    <row r="1330" spans="1:11">
      <c r="A1330" s="1">
        <v>101399</v>
      </c>
      <c r="B1330" s="14">
        <v>82</v>
      </c>
      <c r="C1330" s="14">
        <v>18</v>
      </c>
      <c r="D1330" s="2">
        <v>83.2</v>
      </c>
      <c r="E1330" s="3">
        <v>5</v>
      </c>
      <c r="F1330" s="9">
        <v>-25.47</v>
      </c>
      <c r="I1330" s="14"/>
      <c r="J1330" s="14"/>
      <c r="K1330" s="3"/>
    </row>
    <row r="1331" spans="1:11">
      <c r="A1331" s="1">
        <v>101399</v>
      </c>
      <c r="B1331" s="14">
        <v>82</v>
      </c>
      <c r="C1331" s="14">
        <v>19</v>
      </c>
      <c r="D1331" s="2">
        <v>83.25</v>
      </c>
      <c r="E1331" s="3">
        <v>5</v>
      </c>
      <c r="F1331" s="9">
        <v>-28.21</v>
      </c>
      <c r="I1331" s="14"/>
      <c r="J1331" s="14"/>
      <c r="K1331" s="3"/>
    </row>
    <row r="1332" spans="1:11">
      <c r="A1332" s="1">
        <v>101399</v>
      </c>
      <c r="B1332" s="14">
        <v>82</v>
      </c>
      <c r="C1332" s="14">
        <v>20</v>
      </c>
      <c r="D1332" s="2">
        <v>83.3</v>
      </c>
      <c r="E1332" s="3">
        <v>4</v>
      </c>
      <c r="F1332" s="9">
        <v>-29.35</v>
      </c>
      <c r="I1332" s="14"/>
      <c r="J1332" s="14"/>
      <c r="K1332" s="3"/>
    </row>
    <row r="1333" spans="1:11">
      <c r="A1333" s="1">
        <v>101399</v>
      </c>
      <c r="B1333" s="14">
        <v>82</v>
      </c>
      <c r="C1333" s="14">
        <v>21</v>
      </c>
      <c r="D1333" s="2">
        <v>83.34</v>
      </c>
      <c r="E1333" s="3">
        <v>4</v>
      </c>
      <c r="F1333" s="9">
        <v>-29.31</v>
      </c>
      <c r="I1333" s="14"/>
      <c r="J1333" s="14"/>
      <c r="K1333" s="3"/>
    </row>
    <row r="1334" spans="1:11">
      <c r="A1334" s="1">
        <v>101799</v>
      </c>
      <c r="B1334" s="14">
        <v>83</v>
      </c>
      <c r="C1334" s="14">
        <v>1</v>
      </c>
      <c r="D1334" s="2">
        <v>83.38</v>
      </c>
      <c r="E1334" s="3">
        <v>5</v>
      </c>
      <c r="F1334" s="9">
        <v>-28.58</v>
      </c>
      <c r="I1334" s="14"/>
      <c r="J1334" s="14"/>
      <c r="K1334" s="3"/>
    </row>
    <row r="1335" spans="1:11">
      <c r="A1335" s="1">
        <v>101799</v>
      </c>
      <c r="B1335" s="14">
        <v>83</v>
      </c>
      <c r="C1335" s="14">
        <v>2</v>
      </c>
      <c r="D1335" s="2">
        <v>83.43</v>
      </c>
      <c r="E1335" s="3">
        <v>5</v>
      </c>
      <c r="F1335" s="9">
        <v>-28.54</v>
      </c>
      <c r="I1335" s="14"/>
      <c r="J1335" s="14"/>
      <c r="K1335" s="3"/>
    </row>
    <row r="1336" spans="1:11">
      <c r="A1336" s="1">
        <v>101799</v>
      </c>
      <c r="B1336" s="14">
        <v>83</v>
      </c>
      <c r="C1336" s="14">
        <v>3</v>
      </c>
      <c r="D1336" s="2">
        <v>83.48</v>
      </c>
      <c r="E1336" s="3">
        <v>5</v>
      </c>
      <c r="F1336" s="9">
        <v>-27.78</v>
      </c>
      <c r="I1336" s="14"/>
      <c r="J1336" s="14"/>
      <c r="K1336" s="3"/>
    </row>
    <row r="1337" spans="1:11">
      <c r="A1337" s="1">
        <v>101799</v>
      </c>
      <c r="B1337" s="14">
        <v>83</v>
      </c>
      <c r="C1337" s="14">
        <v>4</v>
      </c>
      <c r="D1337" s="2">
        <v>83.531000000000006</v>
      </c>
      <c r="E1337" s="3">
        <v>5</v>
      </c>
      <c r="F1337" s="9">
        <v>-28.61</v>
      </c>
      <c r="I1337" s="14"/>
      <c r="J1337" s="14"/>
      <c r="K1337" s="3"/>
    </row>
    <row r="1338" spans="1:11">
      <c r="A1338" s="1">
        <v>101799</v>
      </c>
      <c r="B1338" s="14">
        <v>83</v>
      </c>
      <c r="C1338" s="14">
        <v>5</v>
      </c>
      <c r="D1338" s="2">
        <v>83.581000000000003</v>
      </c>
      <c r="E1338" s="3">
        <v>5</v>
      </c>
      <c r="F1338" s="9">
        <v>-29.54</v>
      </c>
      <c r="I1338" s="14"/>
      <c r="J1338" s="14"/>
      <c r="K1338" s="3"/>
    </row>
    <row r="1339" spans="1:11">
      <c r="A1339" s="1">
        <v>101799</v>
      </c>
      <c r="B1339" s="14">
        <v>83</v>
      </c>
      <c r="C1339" s="14">
        <v>6</v>
      </c>
      <c r="D1339" s="2">
        <v>83.631</v>
      </c>
      <c r="E1339" s="3">
        <v>5</v>
      </c>
      <c r="F1339" s="9">
        <v>-29.28</v>
      </c>
      <c r="I1339" s="14"/>
      <c r="J1339" s="14"/>
      <c r="K1339" s="3"/>
    </row>
    <row r="1340" spans="1:11">
      <c r="A1340" s="1">
        <v>101799</v>
      </c>
      <c r="B1340" s="14">
        <v>83</v>
      </c>
      <c r="C1340" s="14">
        <v>7</v>
      </c>
      <c r="D1340" s="2">
        <v>83.680999999999997</v>
      </c>
      <c r="E1340" s="3">
        <v>5</v>
      </c>
      <c r="F1340" s="9">
        <v>-28.88</v>
      </c>
      <c r="I1340" s="14"/>
      <c r="J1340" s="14"/>
      <c r="K1340" s="3"/>
    </row>
    <row r="1341" spans="1:11">
      <c r="A1341" s="1">
        <v>101799</v>
      </c>
      <c r="B1341" s="14">
        <v>83</v>
      </c>
      <c r="C1341" s="14">
        <v>8</v>
      </c>
      <c r="D1341" s="2">
        <v>83.730999999999995</v>
      </c>
      <c r="E1341" s="3">
        <v>5</v>
      </c>
      <c r="F1341" s="9">
        <v>-28.08</v>
      </c>
      <c r="I1341" s="14"/>
      <c r="J1341" s="14"/>
      <c r="K1341" s="3"/>
    </row>
    <row r="1342" spans="1:11">
      <c r="A1342" s="1">
        <v>101799</v>
      </c>
      <c r="B1342" s="14">
        <v>83</v>
      </c>
      <c r="C1342" s="14">
        <v>9</v>
      </c>
      <c r="D1342" s="2">
        <v>83.781000000000006</v>
      </c>
      <c r="E1342" s="3">
        <v>5</v>
      </c>
      <c r="F1342" s="9">
        <v>-27.57</v>
      </c>
      <c r="I1342" s="14"/>
      <c r="J1342" s="14"/>
      <c r="K1342" s="3"/>
    </row>
    <row r="1343" spans="1:11">
      <c r="A1343" s="1">
        <v>101799</v>
      </c>
      <c r="B1343" s="14">
        <v>83</v>
      </c>
      <c r="C1343" s="14">
        <v>10</v>
      </c>
      <c r="D1343" s="2">
        <v>83.831000000000003</v>
      </c>
      <c r="E1343" s="3">
        <v>5</v>
      </c>
      <c r="F1343" s="9">
        <v>-28.23</v>
      </c>
      <c r="I1343" s="14"/>
      <c r="J1343" s="14"/>
      <c r="K1343" s="3"/>
    </row>
    <row r="1344" spans="1:11">
      <c r="A1344" s="1">
        <v>101799</v>
      </c>
      <c r="B1344" s="14">
        <v>83</v>
      </c>
      <c r="C1344" s="14">
        <v>11</v>
      </c>
      <c r="D1344" s="2">
        <v>83.881</v>
      </c>
      <c r="E1344" s="3">
        <v>5</v>
      </c>
      <c r="F1344" s="9">
        <v>-30.24</v>
      </c>
      <c r="I1344" s="14"/>
      <c r="J1344" s="14"/>
      <c r="K1344" s="3"/>
    </row>
    <row r="1345" spans="1:11">
      <c r="A1345" s="1">
        <v>101799</v>
      </c>
      <c r="B1345" s="14">
        <v>83</v>
      </c>
      <c r="C1345" s="14">
        <v>12</v>
      </c>
      <c r="D1345" s="2">
        <v>83.930999999999997</v>
      </c>
      <c r="E1345" s="3">
        <v>5</v>
      </c>
      <c r="F1345" s="9">
        <v>-29.19</v>
      </c>
      <c r="I1345" s="14"/>
      <c r="J1345" s="14"/>
      <c r="K1345" s="3"/>
    </row>
    <row r="1346" spans="1:11">
      <c r="A1346" s="1">
        <v>101799</v>
      </c>
      <c r="B1346" s="14">
        <v>83</v>
      </c>
      <c r="C1346" s="14">
        <v>13</v>
      </c>
      <c r="D1346" s="2">
        <v>83.980999999999995</v>
      </c>
      <c r="E1346" s="3">
        <v>5</v>
      </c>
      <c r="F1346" s="9">
        <v>-27.88</v>
      </c>
      <c r="I1346" s="14"/>
      <c r="J1346" s="14"/>
      <c r="K1346" s="3"/>
    </row>
    <row r="1347" spans="1:11">
      <c r="A1347" s="1">
        <v>101799</v>
      </c>
      <c r="B1347" s="14">
        <v>83</v>
      </c>
      <c r="C1347" s="14">
        <v>14</v>
      </c>
      <c r="D1347" s="2">
        <v>84.031000000000006</v>
      </c>
      <c r="E1347" s="3">
        <v>5</v>
      </c>
      <c r="F1347" s="9">
        <v>-26.33</v>
      </c>
      <c r="I1347" s="14"/>
      <c r="J1347" s="14"/>
      <c r="K1347" s="3"/>
    </row>
    <row r="1348" spans="1:11">
      <c r="A1348" s="1">
        <v>101799</v>
      </c>
      <c r="B1348" s="14">
        <v>83</v>
      </c>
      <c r="C1348" s="14">
        <v>15</v>
      </c>
      <c r="D1348" s="2">
        <v>84.081000000000003</v>
      </c>
      <c r="E1348" s="3">
        <v>5</v>
      </c>
      <c r="F1348" s="9">
        <v>-25.06</v>
      </c>
      <c r="I1348" s="14"/>
      <c r="J1348" s="14"/>
      <c r="K1348" s="3"/>
    </row>
    <row r="1349" spans="1:11">
      <c r="A1349" s="1">
        <v>101799</v>
      </c>
      <c r="B1349" s="14">
        <v>83</v>
      </c>
      <c r="C1349" s="14">
        <v>16</v>
      </c>
      <c r="D1349" s="2">
        <v>84.131</v>
      </c>
      <c r="E1349" s="3">
        <v>5</v>
      </c>
      <c r="F1349" s="9">
        <v>-24.43</v>
      </c>
      <c r="I1349" s="14"/>
      <c r="J1349" s="14"/>
      <c r="K1349" s="3"/>
    </row>
    <row r="1350" spans="1:11">
      <c r="A1350" s="1">
        <v>101799</v>
      </c>
      <c r="B1350" s="14">
        <v>83</v>
      </c>
      <c r="C1350" s="14">
        <v>17</v>
      </c>
      <c r="D1350" s="2">
        <v>84.180999999999997</v>
      </c>
      <c r="E1350" s="3">
        <v>5</v>
      </c>
      <c r="F1350" s="9">
        <v>-24.54</v>
      </c>
      <c r="I1350" s="14"/>
      <c r="J1350" s="14"/>
      <c r="K1350" s="3"/>
    </row>
    <row r="1351" spans="1:11">
      <c r="A1351" s="1">
        <v>101799</v>
      </c>
      <c r="B1351" s="14">
        <v>83</v>
      </c>
      <c r="C1351" s="14">
        <v>18</v>
      </c>
      <c r="D1351" s="2">
        <v>84.230999999999995</v>
      </c>
      <c r="E1351" s="3">
        <v>5</v>
      </c>
      <c r="F1351" s="9">
        <v>-24.75</v>
      </c>
      <c r="I1351" s="14"/>
      <c r="J1351" s="14"/>
      <c r="K1351" s="3"/>
    </row>
    <row r="1352" spans="1:11">
      <c r="A1352" s="1">
        <v>101799</v>
      </c>
      <c r="B1352" s="14">
        <v>83</v>
      </c>
      <c r="C1352" s="14">
        <v>19</v>
      </c>
      <c r="D1352" s="2">
        <v>84.281000000000006</v>
      </c>
      <c r="E1352" s="3">
        <v>5</v>
      </c>
      <c r="F1352" s="9">
        <v>-26.87</v>
      </c>
      <c r="I1352" s="14"/>
      <c r="J1352" s="14"/>
      <c r="K1352" s="3"/>
    </row>
    <row r="1353" spans="1:11">
      <c r="A1353" s="1">
        <v>101799</v>
      </c>
      <c r="B1353" s="14">
        <v>83</v>
      </c>
      <c r="C1353" s="14">
        <v>20</v>
      </c>
      <c r="D1353" s="2">
        <v>84.331000000000003</v>
      </c>
      <c r="E1353" s="3">
        <v>5</v>
      </c>
      <c r="F1353" s="9">
        <v>-26.84</v>
      </c>
      <c r="I1353" s="14"/>
      <c r="J1353" s="14"/>
      <c r="K1353" s="3"/>
    </row>
    <row r="1354" spans="1:11">
      <c r="A1354" s="1">
        <v>101799</v>
      </c>
      <c r="B1354" s="14">
        <v>83</v>
      </c>
      <c r="C1354" s="14">
        <v>21</v>
      </c>
      <c r="D1354" s="2">
        <v>84.381</v>
      </c>
      <c r="E1354" s="3">
        <v>4</v>
      </c>
      <c r="F1354" s="9">
        <v>-25.67</v>
      </c>
      <c r="I1354" s="14"/>
      <c r="J1354" s="14"/>
      <c r="K1354" s="3"/>
    </row>
    <row r="1355" spans="1:11">
      <c r="A1355" s="1">
        <v>100499</v>
      </c>
      <c r="B1355" s="14">
        <v>84</v>
      </c>
      <c r="C1355" s="14">
        <v>1</v>
      </c>
      <c r="D1355" s="2">
        <v>84.421000000000006</v>
      </c>
      <c r="E1355" s="3">
        <v>5</v>
      </c>
      <c r="F1355" s="9">
        <v>-24.6</v>
      </c>
      <c r="I1355" s="14"/>
      <c r="J1355" s="14"/>
      <c r="K1355" s="3"/>
    </row>
    <row r="1356" spans="1:11">
      <c r="A1356" s="1">
        <v>100499</v>
      </c>
      <c r="B1356" s="14">
        <v>84</v>
      </c>
      <c r="C1356" s="14">
        <v>2</v>
      </c>
      <c r="D1356" s="2">
        <v>84.471000000000004</v>
      </c>
      <c r="E1356" s="3">
        <v>5</v>
      </c>
      <c r="F1356" s="9">
        <v>-24.93</v>
      </c>
      <c r="I1356" s="14"/>
      <c r="J1356" s="14"/>
      <c r="K1356" s="3"/>
    </row>
    <row r="1357" spans="1:11">
      <c r="A1357" s="1">
        <v>100499</v>
      </c>
      <c r="B1357" s="14">
        <v>84</v>
      </c>
      <c r="C1357" s="14">
        <v>3</v>
      </c>
      <c r="D1357" s="2">
        <v>84.521000000000001</v>
      </c>
      <c r="E1357" s="3">
        <v>5</v>
      </c>
      <c r="F1357" s="9">
        <v>-27.62</v>
      </c>
      <c r="I1357" s="14"/>
      <c r="J1357" s="14"/>
      <c r="K1357" s="3"/>
    </row>
    <row r="1358" spans="1:11">
      <c r="A1358" s="1">
        <v>100499</v>
      </c>
      <c r="B1358" s="14">
        <v>84</v>
      </c>
      <c r="C1358" s="14">
        <v>4</v>
      </c>
      <c r="D1358" s="2">
        <v>84.570999999999998</v>
      </c>
      <c r="E1358" s="3">
        <v>5</v>
      </c>
      <c r="F1358" s="9">
        <v>-27.78</v>
      </c>
      <c r="I1358" s="14"/>
      <c r="J1358" s="14"/>
      <c r="K1358" s="3"/>
    </row>
    <row r="1359" spans="1:11">
      <c r="A1359" s="1">
        <v>100499</v>
      </c>
      <c r="B1359" s="14">
        <v>84</v>
      </c>
      <c r="C1359" s="14">
        <v>5</v>
      </c>
      <c r="D1359" s="2">
        <v>84.620999999999995</v>
      </c>
      <c r="E1359" s="3">
        <v>5</v>
      </c>
      <c r="F1359" s="9">
        <v>-27.34</v>
      </c>
      <c r="I1359" s="14"/>
      <c r="J1359" s="14"/>
      <c r="K1359" s="3"/>
    </row>
    <row r="1360" spans="1:11">
      <c r="A1360" s="1">
        <v>100499</v>
      </c>
      <c r="B1360" s="14">
        <v>84</v>
      </c>
      <c r="C1360" s="14">
        <v>6</v>
      </c>
      <c r="D1360" s="2">
        <v>84.671000000000006</v>
      </c>
      <c r="E1360" s="3">
        <v>5</v>
      </c>
      <c r="F1360" s="9">
        <v>-27.24</v>
      </c>
      <c r="I1360" s="14"/>
      <c r="J1360" s="14"/>
      <c r="K1360" s="3"/>
    </row>
    <row r="1361" spans="1:11">
      <c r="A1361" s="1">
        <v>100499</v>
      </c>
      <c r="B1361" s="14">
        <v>84</v>
      </c>
      <c r="C1361" s="14">
        <v>7</v>
      </c>
      <c r="D1361" s="2">
        <v>84.721000000000004</v>
      </c>
      <c r="E1361" s="3">
        <v>5</v>
      </c>
      <c r="F1361" s="9">
        <v>-26.63</v>
      </c>
      <c r="I1361" s="14"/>
      <c r="J1361" s="14"/>
      <c r="K1361" s="3"/>
    </row>
    <row r="1362" spans="1:11">
      <c r="A1362" s="1">
        <v>100499</v>
      </c>
      <c r="B1362" s="14">
        <v>84</v>
      </c>
      <c r="C1362" s="14">
        <v>8</v>
      </c>
      <c r="D1362" s="2">
        <v>84.771000000000001</v>
      </c>
      <c r="E1362" s="3">
        <v>5</v>
      </c>
      <c r="F1362" s="9">
        <v>-26.01</v>
      </c>
      <c r="I1362" s="14"/>
      <c r="J1362" s="14"/>
      <c r="K1362" s="3"/>
    </row>
    <row r="1363" spans="1:11">
      <c r="A1363" s="1">
        <v>100499</v>
      </c>
      <c r="B1363" s="14">
        <v>84</v>
      </c>
      <c r="C1363" s="14">
        <v>9</v>
      </c>
      <c r="D1363" s="2">
        <v>84.820999999999998</v>
      </c>
      <c r="E1363" s="3">
        <v>5</v>
      </c>
      <c r="F1363" s="9">
        <v>-25.62</v>
      </c>
      <c r="I1363" s="14"/>
      <c r="J1363" s="14"/>
      <c r="K1363" s="3"/>
    </row>
    <row r="1364" spans="1:11">
      <c r="A1364" s="1">
        <v>100499</v>
      </c>
      <c r="B1364" s="14">
        <v>84</v>
      </c>
      <c r="C1364" s="14">
        <v>10</v>
      </c>
      <c r="D1364" s="2">
        <v>84.870999999999995</v>
      </c>
      <c r="E1364" s="3">
        <v>5</v>
      </c>
      <c r="F1364" s="9">
        <v>-26.14</v>
      </c>
      <c r="I1364" s="14"/>
      <c r="J1364" s="14"/>
      <c r="K1364" s="3"/>
    </row>
    <row r="1365" spans="1:11">
      <c r="A1365" s="1">
        <v>100499</v>
      </c>
      <c r="B1365" s="14">
        <v>84</v>
      </c>
      <c r="C1365" s="14">
        <v>11</v>
      </c>
      <c r="D1365" s="2">
        <v>84.921000000000006</v>
      </c>
      <c r="E1365" s="3">
        <v>5</v>
      </c>
      <c r="F1365" s="9">
        <v>-27.51</v>
      </c>
      <c r="I1365" s="14"/>
      <c r="J1365" s="14"/>
      <c r="K1365" s="3"/>
    </row>
    <row r="1366" spans="1:11">
      <c r="A1366" s="1">
        <v>100499</v>
      </c>
      <c r="B1366" s="14">
        <v>84</v>
      </c>
      <c r="C1366" s="14">
        <v>12</v>
      </c>
      <c r="D1366" s="2">
        <v>84.971000000000004</v>
      </c>
      <c r="E1366" s="3">
        <v>5</v>
      </c>
      <c r="F1366" s="9">
        <v>-27.92</v>
      </c>
      <c r="I1366" s="14"/>
      <c r="J1366" s="14"/>
      <c r="K1366" s="3"/>
    </row>
    <row r="1367" spans="1:11">
      <c r="A1367" s="1">
        <v>100499</v>
      </c>
      <c r="B1367" s="14">
        <v>84</v>
      </c>
      <c r="C1367" s="14">
        <v>13</v>
      </c>
      <c r="D1367" s="2">
        <v>85.021000000000001</v>
      </c>
      <c r="E1367" s="3">
        <v>5</v>
      </c>
      <c r="F1367" s="9">
        <v>-27.39</v>
      </c>
      <c r="I1367" s="14"/>
      <c r="J1367" s="14"/>
      <c r="K1367" s="3"/>
    </row>
    <row r="1368" spans="1:11">
      <c r="A1368" s="1">
        <v>100499</v>
      </c>
      <c r="B1368" s="14">
        <v>84</v>
      </c>
      <c r="C1368" s="14">
        <v>14</v>
      </c>
      <c r="D1368" s="2">
        <v>85.070999999999998</v>
      </c>
      <c r="E1368" s="3">
        <v>5</v>
      </c>
      <c r="F1368" s="9">
        <v>-26</v>
      </c>
      <c r="I1368" s="14"/>
      <c r="J1368" s="14"/>
      <c r="K1368" s="3"/>
    </row>
    <row r="1369" spans="1:11">
      <c r="A1369" s="1">
        <v>100499</v>
      </c>
      <c r="B1369" s="14">
        <v>84</v>
      </c>
      <c r="C1369" s="14">
        <v>15</v>
      </c>
      <c r="D1369" s="2">
        <v>85.120999999999995</v>
      </c>
      <c r="E1369" s="3">
        <v>5</v>
      </c>
      <c r="F1369" s="9">
        <v>-23.95</v>
      </c>
      <c r="I1369" s="14"/>
      <c r="J1369" s="14"/>
      <c r="K1369" s="3"/>
    </row>
    <row r="1370" spans="1:11">
      <c r="A1370" s="1">
        <v>100499</v>
      </c>
      <c r="B1370" s="14">
        <v>84</v>
      </c>
      <c r="C1370" s="14">
        <v>16</v>
      </c>
      <c r="D1370" s="2">
        <v>85.171000000000006</v>
      </c>
      <c r="E1370" s="3">
        <v>5</v>
      </c>
      <c r="F1370" s="9">
        <v>-23.05</v>
      </c>
      <c r="I1370" s="14"/>
      <c r="J1370" s="14"/>
      <c r="K1370" s="3"/>
    </row>
    <row r="1371" spans="1:11">
      <c r="A1371" s="1">
        <v>100499</v>
      </c>
      <c r="B1371" s="14">
        <v>84</v>
      </c>
      <c r="C1371" s="14">
        <v>17</v>
      </c>
      <c r="D1371" s="2">
        <v>85.221000000000004</v>
      </c>
      <c r="E1371" s="3">
        <v>5</v>
      </c>
      <c r="F1371" s="9">
        <v>-22.89</v>
      </c>
      <c r="I1371" s="14"/>
      <c r="J1371" s="14"/>
      <c r="K1371" s="3"/>
    </row>
    <row r="1372" spans="1:11">
      <c r="A1372" s="1">
        <v>100499</v>
      </c>
      <c r="B1372" s="14">
        <v>84</v>
      </c>
      <c r="C1372" s="14">
        <v>18</v>
      </c>
      <c r="D1372" s="2">
        <v>85.271000000000001</v>
      </c>
      <c r="E1372" s="3">
        <v>5</v>
      </c>
      <c r="F1372" s="9">
        <v>-23.71</v>
      </c>
      <c r="I1372" s="14"/>
      <c r="J1372" s="14"/>
      <c r="K1372" s="3"/>
    </row>
    <row r="1373" spans="1:11">
      <c r="A1373" s="1">
        <v>100499</v>
      </c>
      <c r="B1373" s="14">
        <v>84</v>
      </c>
      <c r="C1373" s="14">
        <v>19</v>
      </c>
      <c r="D1373" s="2">
        <v>85.320999999999998</v>
      </c>
      <c r="E1373" s="3">
        <v>5</v>
      </c>
      <c r="F1373" s="9">
        <v>-26.37</v>
      </c>
      <c r="I1373" s="14"/>
      <c r="J1373" s="14"/>
      <c r="K1373" s="3"/>
    </row>
    <row r="1374" spans="1:11">
      <c r="A1374" s="1">
        <v>100499</v>
      </c>
      <c r="B1374" s="14">
        <v>84</v>
      </c>
      <c r="C1374" s="14">
        <v>20</v>
      </c>
      <c r="D1374" s="2">
        <v>85.370999999999995</v>
      </c>
      <c r="E1374" s="3">
        <v>5</v>
      </c>
      <c r="F1374" s="9">
        <v>-27.32</v>
      </c>
      <c r="I1374" s="14"/>
      <c r="J1374" s="14"/>
      <c r="K1374" s="3"/>
    </row>
    <row r="1375" spans="1:11">
      <c r="A1375" s="1">
        <v>100499</v>
      </c>
      <c r="B1375" s="14">
        <v>84</v>
      </c>
      <c r="C1375" s="14">
        <v>21</v>
      </c>
      <c r="D1375" s="2">
        <v>85.421000000000006</v>
      </c>
      <c r="E1375" s="3">
        <v>4</v>
      </c>
      <c r="F1375" s="9">
        <v>-27.47</v>
      </c>
      <c r="I1375" s="14"/>
      <c r="J1375" s="14"/>
      <c r="K1375" s="3"/>
    </row>
    <row r="1376" spans="1:11">
      <c r="A1376" s="1">
        <v>100499</v>
      </c>
      <c r="B1376" s="14">
        <v>85</v>
      </c>
      <c r="C1376" s="14">
        <v>1</v>
      </c>
      <c r="D1376" s="2">
        <v>85.460999999999999</v>
      </c>
      <c r="E1376" s="3">
        <v>5.2</v>
      </c>
      <c r="F1376" s="9">
        <v>-27.24</v>
      </c>
      <c r="I1376" s="14"/>
      <c r="J1376" s="14"/>
      <c r="K1376" s="3"/>
    </row>
    <row r="1377" spans="1:11">
      <c r="A1377" s="1">
        <v>100499</v>
      </c>
      <c r="B1377" s="14">
        <v>85</v>
      </c>
      <c r="C1377" s="14">
        <v>2</v>
      </c>
      <c r="D1377" s="2">
        <v>85.513000000000005</v>
      </c>
      <c r="E1377" s="3">
        <v>5.2</v>
      </c>
      <c r="F1377" s="9">
        <v>-26.89</v>
      </c>
      <c r="I1377" s="14"/>
      <c r="J1377" s="14"/>
      <c r="K1377" s="3"/>
    </row>
    <row r="1378" spans="1:11">
      <c r="A1378" s="1">
        <v>100499</v>
      </c>
      <c r="B1378" s="14">
        <v>85</v>
      </c>
      <c r="C1378" s="14">
        <v>3</v>
      </c>
      <c r="D1378" s="2">
        <v>85.564999999999998</v>
      </c>
      <c r="E1378" s="3">
        <v>5.2</v>
      </c>
      <c r="F1378" s="9">
        <v>-26.28</v>
      </c>
      <c r="I1378" s="14"/>
      <c r="J1378" s="14"/>
      <c r="K1378" s="3"/>
    </row>
    <row r="1379" spans="1:11">
      <c r="A1379" s="1">
        <v>100499</v>
      </c>
      <c r="B1379" s="14">
        <v>85</v>
      </c>
      <c r="C1379" s="14">
        <v>4</v>
      </c>
      <c r="D1379" s="2">
        <v>85.617000000000004</v>
      </c>
      <c r="E1379" s="3">
        <v>5.2</v>
      </c>
      <c r="F1379" s="9">
        <v>-24.42</v>
      </c>
      <c r="I1379" s="14"/>
      <c r="J1379" s="14"/>
      <c r="K1379" s="3"/>
    </row>
    <row r="1380" spans="1:11">
      <c r="A1380" s="1">
        <v>100499</v>
      </c>
      <c r="B1380" s="14">
        <v>85</v>
      </c>
      <c r="C1380" s="14">
        <v>5</v>
      </c>
      <c r="D1380" s="2">
        <v>85.668999999999997</v>
      </c>
      <c r="E1380" s="3">
        <v>5.2</v>
      </c>
      <c r="F1380" s="9">
        <v>-23.86</v>
      </c>
      <c r="I1380" s="14"/>
      <c r="J1380" s="14"/>
      <c r="K1380" s="3"/>
    </row>
    <row r="1381" spans="1:11">
      <c r="A1381" s="1">
        <v>100499</v>
      </c>
      <c r="B1381" s="14">
        <v>85</v>
      </c>
      <c r="C1381" s="14">
        <v>6</v>
      </c>
      <c r="D1381" s="2">
        <v>85.721000000000004</v>
      </c>
      <c r="E1381" s="3">
        <v>5.2</v>
      </c>
      <c r="F1381" s="9">
        <v>-23.27</v>
      </c>
      <c r="I1381" s="14"/>
      <c r="J1381" s="14"/>
      <c r="K1381" s="3"/>
    </row>
    <row r="1382" spans="1:11">
      <c r="A1382" s="1">
        <v>100499</v>
      </c>
      <c r="B1382" s="14">
        <v>85</v>
      </c>
      <c r="C1382" s="14">
        <v>7</v>
      </c>
      <c r="D1382" s="2">
        <v>85.772999999999996</v>
      </c>
      <c r="E1382" s="3">
        <v>5.2</v>
      </c>
      <c r="F1382" s="9">
        <v>-23.57</v>
      </c>
      <c r="I1382" s="14"/>
      <c r="J1382" s="14"/>
      <c r="K1382" s="3"/>
    </row>
    <row r="1383" spans="1:11">
      <c r="A1383" s="1">
        <v>100499</v>
      </c>
      <c r="B1383" s="14">
        <v>85</v>
      </c>
      <c r="C1383" s="14">
        <v>8</v>
      </c>
      <c r="D1383" s="2">
        <v>85.825000000000003</v>
      </c>
      <c r="E1383" s="3">
        <v>5.2</v>
      </c>
      <c r="F1383" s="9">
        <v>-24.67</v>
      </c>
      <c r="I1383" s="14"/>
      <c r="J1383" s="14"/>
      <c r="K1383" s="3"/>
    </row>
    <row r="1384" spans="1:11">
      <c r="A1384" s="1">
        <v>100499</v>
      </c>
      <c r="B1384" s="14">
        <v>85</v>
      </c>
      <c r="C1384" s="14">
        <v>9</v>
      </c>
      <c r="D1384" s="2">
        <v>85.876999999999995</v>
      </c>
      <c r="E1384" s="3">
        <v>5.2</v>
      </c>
      <c r="F1384" s="9">
        <v>-29.22</v>
      </c>
      <c r="I1384" s="14"/>
      <c r="J1384" s="14"/>
      <c r="K1384" s="3"/>
    </row>
    <row r="1385" spans="1:11">
      <c r="A1385" s="1">
        <v>100499</v>
      </c>
      <c r="B1385" s="14">
        <v>85</v>
      </c>
      <c r="C1385" s="14">
        <v>10</v>
      </c>
      <c r="D1385" s="2">
        <v>85.929000000000002</v>
      </c>
      <c r="E1385" s="3">
        <v>5.2</v>
      </c>
      <c r="F1385" s="9">
        <v>-28.02</v>
      </c>
      <c r="I1385" s="14"/>
      <c r="J1385" s="14"/>
      <c r="K1385" s="3"/>
    </row>
    <row r="1386" spans="1:11">
      <c r="A1386" s="1">
        <v>100499</v>
      </c>
      <c r="B1386" s="14">
        <v>85</v>
      </c>
      <c r="C1386" s="14">
        <v>11</v>
      </c>
      <c r="D1386" s="2">
        <v>85.980999999999995</v>
      </c>
      <c r="E1386" s="3">
        <v>5.2</v>
      </c>
      <c r="F1386" s="9">
        <v>-27.02</v>
      </c>
      <c r="I1386" s="14"/>
      <c r="J1386" s="14"/>
      <c r="K1386" s="3"/>
    </row>
    <row r="1387" spans="1:11">
      <c r="A1387" s="1">
        <v>100499</v>
      </c>
      <c r="B1387" s="14">
        <v>85</v>
      </c>
      <c r="C1387" s="14">
        <v>12</v>
      </c>
      <c r="D1387" s="2">
        <v>86.033000000000001</v>
      </c>
      <c r="E1387" s="3">
        <v>5.2</v>
      </c>
      <c r="F1387" s="9">
        <v>-25.97</v>
      </c>
      <c r="I1387" s="14"/>
      <c r="J1387" s="14"/>
      <c r="K1387" s="3"/>
    </row>
    <row r="1388" spans="1:11">
      <c r="A1388" s="1">
        <v>100499</v>
      </c>
      <c r="B1388" s="14">
        <v>85</v>
      </c>
      <c r="C1388" s="14">
        <v>13</v>
      </c>
      <c r="D1388" s="2">
        <v>86.084999999999994</v>
      </c>
      <c r="E1388" s="3">
        <v>5.2</v>
      </c>
      <c r="F1388" s="9">
        <v>-24.95</v>
      </c>
      <c r="I1388" s="14"/>
      <c r="J1388" s="14"/>
      <c r="K1388" s="3"/>
    </row>
    <row r="1389" spans="1:11">
      <c r="A1389" s="1">
        <v>100499</v>
      </c>
      <c r="B1389" s="14">
        <v>85</v>
      </c>
      <c r="C1389" s="14">
        <v>14</v>
      </c>
      <c r="D1389" s="2">
        <v>86.137</v>
      </c>
      <c r="E1389" s="3">
        <v>5.2</v>
      </c>
      <c r="F1389" s="9">
        <v>-24.65</v>
      </c>
      <c r="I1389" s="14"/>
      <c r="J1389" s="14"/>
      <c r="K1389" s="3"/>
    </row>
    <row r="1390" spans="1:11">
      <c r="A1390" s="1">
        <v>100499</v>
      </c>
      <c r="B1390" s="14">
        <v>85</v>
      </c>
      <c r="C1390" s="14">
        <v>15</v>
      </c>
      <c r="D1390" s="2">
        <v>86.188999999999993</v>
      </c>
      <c r="E1390" s="3">
        <v>5.2</v>
      </c>
      <c r="F1390" s="9">
        <v>-22.74</v>
      </c>
      <c r="I1390" s="14"/>
      <c r="J1390" s="14"/>
      <c r="K1390" s="3"/>
    </row>
    <row r="1391" spans="1:11">
      <c r="A1391" s="1">
        <v>100499</v>
      </c>
      <c r="B1391" s="14">
        <v>85</v>
      </c>
      <c r="C1391" s="14">
        <v>16</v>
      </c>
      <c r="D1391" s="2">
        <v>86.241</v>
      </c>
      <c r="E1391" s="3">
        <v>5.2</v>
      </c>
      <c r="F1391" s="9">
        <v>-22.9</v>
      </c>
      <c r="I1391" s="14"/>
      <c r="J1391" s="14"/>
      <c r="K1391" s="3"/>
    </row>
    <row r="1392" spans="1:11">
      <c r="A1392" s="1">
        <v>100499</v>
      </c>
      <c r="B1392" s="14">
        <v>85</v>
      </c>
      <c r="C1392" s="14">
        <v>17</v>
      </c>
      <c r="D1392" s="2">
        <v>86.293000000000006</v>
      </c>
      <c r="E1392" s="3">
        <v>5.2</v>
      </c>
      <c r="F1392" s="9">
        <v>-22.49</v>
      </c>
      <c r="I1392" s="14"/>
      <c r="J1392" s="14"/>
      <c r="K1392" s="3"/>
    </row>
    <row r="1393" spans="1:11">
      <c r="A1393" s="1">
        <v>100499</v>
      </c>
      <c r="B1393" s="14">
        <v>85</v>
      </c>
      <c r="C1393" s="14">
        <v>18</v>
      </c>
      <c r="D1393" s="2">
        <v>86.344999999999999</v>
      </c>
      <c r="E1393" s="3">
        <v>5.2</v>
      </c>
      <c r="F1393" s="9">
        <v>-21.75</v>
      </c>
      <c r="I1393" s="14"/>
      <c r="J1393" s="14"/>
      <c r="K1393" s="3"/>
    </row>
    <row r="1394" spans="1:11">
      <c r="A1394" s="1">
        <v>100499</v>
      </c>
      <c r="B1394" s="14">
        <v>85</v>
      </c>
      <c r="C1394" s="14">
        <v>19</v>
      </c>
      <c r="D1394" s="2">
        <v>86.397000000000006</v>
      </c>
      <c r="E1394" s="3">
        <v>5.2</v>
      </c>
      <c r="F1394" s="9">
        <v>-23.68</v>
      </c>
      <c r="I1394" s="14"/>
      <c r="J1394" s="14"/>
      <c r="K1394" s="3"/>
    </row>
    <row r="1395" spans="1:11">
      <c r="A1395" s="1">
        <v>100499</v>
      </c>
      <c r="B1395" s="14">
        <v>85</v>
      </c>
      <c r="C1395" s="14">
        <v>20</v>
      </c>
      <c r="D1395" s="2">
        <v>86.448999999999998</v>
      </c>
      <c r="E1395" s="3">
        <v>4.0999999999999996</v>
      </c>
      <c r="F1395" s="9">
        <v>-26.24</v>
      </c>
      <c r="I1395" s="14"/>
      <c r="J1395" s="14"/>
      <c r="K1395" s="3"/>
    </row>
    <row r="1396" spans="1:11">
      <c r="A1396" s="1">
        <v>100499</v>
      </c>
      <c r="B1396" s="14">
        <v>86</v>
      </c>
      <c r="C1396" s="14">
        <v>1</v>
      </c>
      <c r="D1396" s="2">
        <v>86.49</v>
      </c>
      <c r="E1396" s="3">
        <v>4.0999999999999996</v>
      </c>
      <c r="F1396" s="9">
        <v>-27.18</v>
      </c>
      <c r="I1396" s="14"/>
      <c r="J1396" s="14"/>
      <c r="K1396" s="3"/>
    </row>
    <row r="1397" spans="1:11">
      <c r="A1397" s="1">
        <v>100499</v>
      </c>
      <c r="B1397" s="14">
        <v>86</v>
      </c>
      <c r="C1397" s="14">
        <v>2</v>
      </c>
      <c r="D1397" s="2">
        <v>86.531000000000006</v>
      </c>
      <c r="E1397" s="3">
        <v>5</v>
      </c>
      <c r="F1397" s="9">
        <v>-29.84</v>
      </c>
      <c r="I1397" s="14"/>
      <c r="J1397" s="14"/>
      <c r="K1397" s="3"/>
    </row>
    <row r="1398" spans="1:11">
      <c r="A1398" s="1">
        <v>100499</v>
      </c>
      <c r="B1398" s="14">
        <v>86</v>
      </c>
      <c r="C1398" s="14">
        <v>3</v>
      </c>
      <c r="D1398" s="2">
        <v>86.581000000000003</v>
      </c>
      <c r="E1398" s="3">
        <v>5</v>
      </c>
      <c r="F1398" s="9">
        <v>-29.33</v>
      </c>
      <c r="I1398" s="14"/>
      <c r="J1398" s="14"/>
      <c r="K1398" s="3"/>
    </row>
    <row r="1399" spans="1:11">
      <c r="A1399" s="1">
        <v>100499</v>
      </c>
      <c r="B1399" s="14">
        <v>86</v>
      </c>
      <c r="C1399" s="14">
        <v>4</v>
      </c>
      <c r="D1399" s="2">
        <v>86.631</v>
      </c>
      <c r="E1399" s="3">
        <v>5</v>
      </c>
      <c r="F1399" s="9">
        <v>-28.62</v>
      </c>
      <c r="I1399" s="14"/>
      <c r="J1399" s="14"/>
      <c r="K1399" s="3"/>
    </row>
    <row r="1400" spans="1:11">
      <c r="A1400" s="1">
        <v>100499</v>
      </c>
      <c r="B1400" s="14">
        <v>86</v>
      </c>
      <c r="C1400" s="14">
        <v>5</v>
      </c>
      <c r="D1400" s="2">
        <v>86.680999999999997</v>
      </c>
      <c r="E1400" s="3">
        <v>5</v>
      </c>
      <c r="F1400" s="9">
        <v>-27.09</v>
      </c>
      <c r="I1400" s="14"/>
      <c r="J1400" s="14"/>
      <c r="K1400" s="3"/>
    </row>
    <row r="1401" spans="1:11">
      <c r="A1401" s="1">
        <v>100499</v>
      </c>
      <c r="B1401" s="14">
        <v>86</v>
      </c>
      <c r="C1401" s="14">
        <v>6</v>
      </c>
      <c r="D1401" s="2">
        <v>86.730999999999995</v>
      </c>
      <c r="E1401" s="3">
        <v>5</v>
      </c>
      <c r="F1401" s="9">
        <v>-25.87</v>
      </c>
      <c r="I1401" s="14"/>
      <c r="J1401" s="14"/>
      <c r="K1401" s="3"/>
    </row>
    <row r="1402" spans="1:11">
      <c r="A1402" s="1">
        <v>100499</v>
      </c>
      <c r="B1402" s="14">
        <v>86</v>
      </c>
      <c r="C1402" s="14">
        <v>7</v>
      </c>
      <c r="D1402" s="2">
        <v>86.781000000000006</v>
      </c>
      <c r="E1402" s="3">
        <v>5</v>
      </c>
      <c r="F1402" s="9">
        <v>-26.75</v>
      </c>
      <c r="I1402" s="14"/>
      <c r="J1402" s="14"/>
      <c r="K1402" s="3"/>
    </row>
    <row r="1403" spans="1:11">
      <c r="A1403" s="1">
        <v>100499</v>
      </c>
      <c r="B1403" s="14">
        <v>86</v>
      </c>
      <c r="C1403" s="14">
        <v>8</v>
      </c>
      <c r="D1403" s="2">
        <v>86.831000000000003</v>
      </c>
      <c r="E1403" s="3">
        <v>5</v>
      </c>
      <c r="F1403" s="9">
        <v>-28.45</v>
      </c>
      <c r="I1403" s="14"/>
      <c r="J1403" s="14"/>
      <c r="K1403" s="3"/>
    </row>
    <row r="1404" spans="1:11">
      <c r="A1404" s="1">
        <v>100499</v>
      </c>
      <c r="B1404" s="14">
        <v>86</v>
      </c>
      <c r="C1404" s="14">
        <v>9</v>
      </c>
      <c r="D1404" s="2">
        <v>86.881</v>
      </c>
      <c r="E1404" s="3">
        <v>5</v>
      </c>
      <c r="F1404" s="9">
        <v>-27.88</v>
      </c>
      <c r="I1404" s="14"/>
      <c r="J1404" s="14"/>
      <c r="K1404" s="3"/>
    </row>
    <row r="1405" spans="1:11">
      <c r="A1405" s="1">
        <v>100499</v>
      </c>
      <c r="B1405" s="14">
        <v>86</v>
      </c>
      <c r="C1405" s="14">
        <v>10</v>
      </c>
      <c r="D1405" s="2">
        <v>86.930999999999997</v>
      </c>
      <c r="E1405" s="3">
        <v>5</v>
      </c>
      <c r="F1405" s="9">
        <v>-25.83</v>
      </c>
      <c r="I1405" s="14"/>
      <c r="J1405" s="14"/>
      <c r="K1405" s="3"/>
    </row>
    <row r="1406" spans="1:11">
      <c r="A1406" s="1">
        <v>100499</v>
      </c>
      <c r="B1406" s="14">
        <v>86</v>
      </c>
      <c r="C1406" s="14">
        <v>11</v>
      </c>
      <c r="D1406" s="2">
        <v>86.980999999999995</v>
      </c>
      <c r="E1406" s="3">
        <v>5</v>
      </c>
      <c r="F1406" s="9">
        <v>-25.68</v>
      </c>
      <c r="I1406" s="14"/>
      <c r="J1406" s="14"/>
      <c r="K1406" s="3"/>
    </row>
    <row r="1407" spans="1:11">
      <c r="A1407" s="1">
        <v>100499</v>
      </c>
      <c r="B1407" s="14">
        <v>86</v>
      </c>
      <c r="C1407" s="14">
        <v>12</v>
      </c>
      <c r="D1407" s="2">
        <v>87.031000000000006</v>
      </c>
      <c r="E1407" s="3">
        <v>5</v>
      </c>
      <c r="F1407" s="9">
        <v>-25.61</v>
      </c>
      <c r="I1407" s="14"/>
      <c r="J1407" s="14"/>
      <c r="K1407" s="3"/>
    </row>
    <row r="1408" spans="1:11">
      <c r="A1408" s="1">
        <v>100499</v>
      </c>
      <c r="B1408" s="14">
        <v>86</v>
      </c>
      <c r="C1408" s="14">
        <v>13</v>
      </c>
      <c r="D1408" s="2">
        <v>87.081000000000003</v>
      </c>
      <c r="E1408" s="3">
        <v>5</v>
      </c>
      <c r="F1408" s="9">
        <v>-25.32</v>
      </c>
      <c r="I1408" s="14"/>
      <c r="J1408" s="14"/>
      <c r="K1408" s="3"/>
    </row>
    <row r="1409" spans="1:11">
      <c r="A1409" s="1">
        <v>100499</v>
      </c>
      <c r="B1409" s="14">
        <v>86</v>
      </c>
      <c r="C1409" s="14">
        <v>14</v>
      </c>
      <c r="D1409" s="2">
        <v>87.131</v>
      </c>
      <c r="E1409" s="3">
        <v>5</v>
      </c>
      <c r="F1409" s="9">
        <v>-25.41</v>
      </c>
      <c r="I1409" s="14"/>
      <c r="J1409" s="14"/>
      <c r="K1409" s="3"/>
    </row>
    <row r="1410" spans="1:11">
      <c r="A1410" s="1">
        <v>100499</v>
      </c>
      <c r="B1410" s="14">
        <v>86</v>
      </c>
      <c r="C1410" s="14">
        <v>15</v>
      </c>
      <c r="D1410" s="2">
        <v>87.180999999999997</v>
      </c>
      <c r="E1410" s="3">
        <v>5</v>
      </c>
      <c r="F1410" s="9">
        <v>-26.17</v>
      </c>
      <c r="I1410" s="14"/>
      <c r="J1410" s="14"/>
      <c r="K1410" s="3"/>
    </row>
    <row r="1411" spans="1:11">
      <c r="A1411" s="1">
        <v>100499</v>
      </c>
      <c r="B1411" s="14">
        <v>86</v>
      </c>
      <c r="C1411" s="14">
        <v>16</v>
      </c>
      <c r="D1411" s="2">
        <v>87.230999999999995</v>
      </c>
      <c r="E1411" s="3">
        <v>5</v>
      </c>
      <c r="F1411" s="9">
        <v>-28.25</v>
      </c>
      <c r="I1411" s="14"/>
      <c r="J1411" s="14"/>
      <c r="K1411" s="3"/>
    </row>
    <row r="1412" spans="1:11">
      <c r="A1412" s="1">
        <v>100499</v>
      </c>
      <c r="B1412" s="14">
        <v>86</v>
      </c>
      <c r="C1412" s="14">
        <v>17</v>
      </c>
      <c r="D1412" s="2">
        <v>87.281000000000006</v>
      </c>
      <c r="E1412" s="3">
        <v>5</v>
      </c>
      <c r="F1412" s="9">
        <v>-26.78</v>
      </c>
      <c r="I1412" s="14"/>
      <c r="J1412" s="14"/>
      <c r="K1412" s="3"/>
    </row>
    <row r="1413" spans="1:11">
      <c r="A1413" s="1">
        <v>100499</v>
      </c>
      <c r="B1413" s="14">
        <v>86</v>
      </c>
      <c r="C1413" s="14">
        <v>18</v>
      </c>
      <c r="D1413" s="2">
        <v>87.331000000000003</v>
      </c>
      <c r="E1413" s="3">
        <v>5</v>
      </c>
      <c r="F1413" s="9">
        <v>-24.99</v>
      </c>
      <c r="I1413" s="14"/>
      <c r="J1413" s="14"/>
      <c r="K1413" s="3"/>
    </row>
    <row r="1414" spans="1:11">
      <c r="A1414" s="1">
        <v>100499</v>
      </c>
      <c r="B1414" s="14">
        <v>86</v>
      </c>
      <c r="C1414" s="14">
        <v>19</v>
      </c>
      <c r="D1414" s="2">
        <v>87.381</v>
      </c>
      <c r="E1414" s="3">
        <v>5</v>
      </c>
      <c r="F1414" s="9">
        <v>-24.13</v>
      </c>
      <c r="I1414" s="14"/>
      <c r="J1414" s="14"/>
      <c r="K1414" s="3"/>
    </row>
    <row r="1415" spans="1:11">
      <c r="A1415" s="1">
        <v>100499</v>
      </c>
      <c r="B1415" s="14">
        <v>86</v>
      </c>
      <c r="C1415" s="14">
        <v>20</v>
      </c>
      <c r="D1415" s="2">
        <v>87.430999999999997</v>
      </c>
      <c r="E1415" s="3">
        <v>5</v>
      </c>
      <c r="F1415" s="9">
        <v>-25.5</v>
      </c>
      <c r="I1415" s="14"/>
      <c r="J1415" s="14"/>
      <c r="K1415" s="3"/>
    </row>
    <row r="1416" spans="1:11">
      <c r="A1416" s="1">
        <v>100499</v>
      </c>
      <c r="B1416" s="14">
        <v>86</v>
      </c>
      <c r="C1416" s="14">
        <v>21</v>
      </c>
      <c r="D1416" s="2">
        <v>87.480999999999995</v>
      </c>
      <c r="E1416" s="3">
        <v>5</v>
      </c>
      <c r="F1416" s="9">
        <v>-27.35</v>
      </c>
      <c r="I1416" s="14"/>
      <c r="J1416" s="14"/>
      <c r="K1416" s="3"/>
    </row>
    <row r="1417" spans="1:11">
      <c r="A1417" s="1">
        <v>100499</v>
      </c>
      <c r="B1417" s="14">
        <v>87</v>
      </c>
      <c r="C1417" s="14">
        <v>1</v>
      </c>
      <c r="D1417" s="2">
        <v>87.531000000000006</v>
      </c>
      <c r="E1417" s="3">
        <v>5</v>
      </c>
      <c r="F1417" s="9">
        <v>-29.54</v>
      </c>
      <c r="I1417" s="14"/>
      <c r="J1417" s="14"/>
      <c r="K1417" s="3"/>
    </row>
    <row r="1418" spans="1:11">
      <c r="A1418" s="1">
        <v>100499</v>
      </c>
      <c r="B1418" s="14">
        <v>87</v>
      </c>
      <c r="C1418" s="14">
        <v>2</v>
      </c>
      <c r="D1418" s="2">
        <v>87.581000000000003</v>
      </c>
      <c r="E1418" s="3">
        <v>5</v>
      </c>
      <c r="F1418" s="9">
        <v>-28.47</v>
      </c>
      <c r="I1418" s="14"/>
      <c r="J1418" s="14"/>
      <c r="K1418" s="3"/>
    </row>
    <row r="1419" spans="1:11">
      <c r="A1419" s="1">
        <v>100499</v>
      </c>
      <c r="B1419" s="14">
        <v>87</v>
      </c>
      <c r="C1419" s="14">
        <v>3</v>
      </c>
      <c r="D1419" s="2">
        <v>87.631</v>
      </c>
      <c r="E1419" s="3">
        <v>5</v>
      </c>
      <c r="F1419" s="9">
        <v>-26.18</v>
      </c>
      <c r="I1419" s="14"/>
      <c r="J1419" s="14"/>
      <c r="K1419" s="3"/>
    </row>
    <row r="1420" spans="1:11">
      <c r="A1420" s="1">
        <v>100499</v>
      </c>
      <c r="B1420" s="14">
        <v>87</v>
      </c>
      <c r="C1420" s="14">
        <v>4</v>
      </c>
      <c r="D1420" s="2">
        <v>87.680999999999997</v>
      </c>
      <c r="E1420" s="3">
        <v>5</v>
      </c>
      <c r="F1420" s="9">
        <v>-26.87</v>
      </c>
      <c r="I1420" s="14"/>
      <c r="J1420" s="14"/>
      <c r="K1420" s="3"/>
    </row>
    <row r="1421" spans="1:11">
      <c r="A1421" s="1">
        <v>100499</v>
      </c>
      <c r="B1421" s="14">
        <v>87</v>
      </c>
      <c r="C1421" s="14">
        <v>5</v>
      </c>
      <c r="D1421" s="2">
        <v>87.730999999999995</v>
      </c>
      <c r="E1421" s="3">
        <v>5</v>
      </c>
      <c r="F1421" s="9">
        <v>-27.33</v>
      </c>
      <c r="I1421" s="14"/>
      <c r="J1421" s="14"/>
      <c r="K1421" s="3"/>
    </row>
    <row r="1422" spans="1:11">
      <c r="A1422" s="1">
        <v>100499</v>
      </c>
      <c r="B1422" s="14">
        <v>87</v>
      </c>
      <c r="C1422" s="14">
        <v>6</v>
      </c>
      <c r="D1422" s="2">
        <v>87.781000000000006</v>
      </c>
      <c r="E1422" s="3">
        <v>5</v>
      </c>
      <c r="F1422" s="9">
        <v>-27.65</v>
      </c>
      <c r="I1422" s="14"/>
      <c r="J1422" s="14"/>
      <c r="K1422" s="3"/>
    </row>
    <row r="1423" spans="1:11">
      <c r="A1423" s="1">
        <v>100499</v>
      </c>
      <c r="B1423" s="14">
        <v>87</v>
      </c>
      <c r="C1423" s="14">
        <v>7</v>
      </c>
      <c r="D1423" s="2">
        <v>87.831000000000003</v>
      </c>
      <c r="E1423" s="3">
        <v>5</v>
      </c>
      <c r="F1423" s="9">
        <v>-27.85</v>
      </c>
      <c r="I1423" s="14"/>
      <c r="J1423" s="14"/>
      <c r="K1423" s="3"/>
    </row>
    <row r="1424" spans="1:11">
      <c r="A1424" s="1">
        <v>100499</v>
      </c>
      <c r="B1424" s="14">
        <v>87</v>
      </c>
      <c r="C1424" s="14">
        <v>8</v>
      </c>
      <c r="D1424" s="2">
        <v>87.881</v>
      </c>
      <c r="E1424" s="3">
        <v>5</v>
      </c>
      <c r="F1424" s="9">
        <v>-30.07</v>
      </c>
      <c r="I1424" s="14"/>
      <c r="J1424" s="14"/>
      <c r="K1424" s="3"/>
    </row>
    <row r="1425" spans="1:11">
      <c r="A1425" s="1">
        <v>100499</v>
      </c>
      <c r="B1425" s="14">
        <v>87</v>
      </c>
      <c r="C1425" s="14">
        <v>9</v>
      </c>
      <c r="D1425" s="2">
        <v>87.930999999999997</v>
      </c>
      <c r="E1425" s="3">
        <v>5</v>
      </c>
      <c r="F1425" s="9">
        <v>-34.46</v>
      </c>
      <c r="I1425" s="14"/>
      <c r="J1425" s="14"/>
      <c r="K1425" s="3"/>
    </row>
    <row r="1426" spans="1:11">
      <c r="A1426" s="1">
        <v>100499</v>
      </c>
      <c r="B1426" s="14">
        <v>87</v>
      </c>
      <c r="C1426" s="14">
        <v>10</v>
      </c>
      <c r="D1426" s="2">
        <v>87.980999999999995</v>
      </c>
      <c r="E1426" s="3">
        <v>5</v>
      </c>
      <c r="F1426" s="9">
        <v>-29.84</v>
      </c>
      <c r="I1426" s="14"/>
      <c r="J1426" s="14"/>
      <c r="K1426" s="3"/>
    </row>
    <row r="1427" spans="1:11">
      <c r="A1427" s="1">
        <v>100499</v>
      </c>
      <c r="B1427" s="14">
        <v>87</v>
      </c>
      <c r="C1427" s="14">
        <v>11</v>
      </c>
      <c r="D1427" s="2">
        <v>88.031000000000006</v>
      </c>
      <c r="E1427" s="3">
        <v>5</v>
      </c>
      <c r="F1427" s="9">
        <v>-28.55</v>
      </c>
      <c r="I1427" s="14"/>
      <c r="J1427" s="14"/>
      <c r="K1427" s="3"/>
    </row>
    <row r="1428" spans="1:11">
      <c r="A1428" s="1">
        <v>100499</v>
      </c>
      <c r="B1428" s="14">
        <v>87</v>
      </c>
      <c r="C1428" s="14">
        <v>12</v>
      </c>
      <c r="D1428" s="2">
        <v>88.081000000000003</v>
      </c>
      <c r="E1428" s="3">
        <v>5</v>
      </c>
      <c r="F1428" s="9">
        <v>-27.74</v>
      </c>
      <c r="I1428" s="14"/>
      <c r="J1428" s="14"/>
      <c r="K1428" s="3"/>
    </row>
    <row r="1429" spans="1:11">
      <c r="A1429" s="1">
        <v>100499</v>
      </c>
      <c r="B1429" s="14">
        <v>87</v>
      </c>
      <c r="C1429" s="14">
        <v>13</v>
      </c>
      <c r="D1429" s="2">
        <v>88.131</v>
      </c>
      <c r="E1429" s="3">
        <v>5</v>
      </c>
      <c r="F1429" s="9">
        <v>-23.8</v>
      </c>
      <c r="I1429" s="14"/>
      <c r="J1429" s="14"/>
      <c r="K1429" s="3"/>
    </row>
    <row r="1430" spans="1:11">
      <c r="A1430" s="1">
        <v>100499</v>
      </c>
      <c r="B1430" s="14">
        <v>87</v>
      </c>
      <c r="C1430" s="14">
        <v>14</v>
      </c>
      <c r="D1430" s="2">
        <v>88.180999999999997</v>
      </c>
      <c r="E1430" s="3">
        <v>5</v>
      </c>
      <c r="F1430" s="9">
        <v>-24.05</v>
      </c>
      <c r="I1430" s="14"/>
      <c r="J1430" s="14"/>
      <c r="K1430" s="3"/>
    </row>
    <row r="1431" spans="1:11">
      <c r="A1431" s="1">
        <v>100499</v>
      </c>
      <c r="B1431" s="14">
        <v>87</v>
      </c>
      <c r="C1431" s="14">
        <v>15</v>
      </c>
      <c r="D1431" s="2">
        <v>88.230999999999995</v>
      </c>
      <c r="E1431" s="3">
        <v>5</v>
      </c>
      <c r="F1431" s="9">
        <v>-24.76</v>
      </c>
      <c r="I1431" s="14"/>
      <c r="J1431" s="14"/>
      <c r="K1431" s="3"/>
    </row>
    <row r="1432" spans="1:11">
      <c r="A1432" s="1">
        <v>100499</v>
      </c>
      <c r="B1432" s="14">
        <v>87</v>
      </c>
      <c r="C1432" s="14">
        <v>16</v>
      </c>
      <c r="D1432" s="2">
        <v>88.281000000000006</v>
      </c>
      <c r="E1432" s="3">
        <v>5</v>
      </c>
      <c r="F1432" s="9">
        <v>-25.67</v>
      </c>
      <c r="I1432" s="14"/>
      <c r="J1432" s="14"/>
      <c r="K1432" s="3"/>
    </row>
    <row r="1433" spans="1:11">
      <c r="A1433" s="1">
        <v>100499</v>
      </c>
      <c r="B1433" s="14">
        <v>87</v>
      </c>
      <c r="C1433" s="14">
        <v>17</v>
      </c>
      <c r="D1433" s="2">
        <v>88.331000000000003</v>
      </c>
      <c r="E1433" s="3">
        <v>5</v>
      </c>
      <c r="F1433" s="9">
        <v>-27.13</v>
      </c>
      <c r="I1433" s="14"/>
      <c r="J1433" s="14"/>
      <c r="K1433" s="3"/>
    </row>
    <row r="1434" spans="1:11">
      <c r="A1434" s="1">
        <v>100499</v>
      </c>
      <c r="B1434" s="14">
        <v>87</v>
      </c>
      <c r="C1434" s="14">
        <v>18</v>
      </c>
      <c r="D1434" s="2">
        <v>88.381</v>
      </c>
      <c r="E1434" s="3">
        <v>5</v>
      </c>
      <c r="F1434" s="9">
        <v>-26.97</v>
      </c>
      <c r="I1434" s="14"/>
      <c r="J1434" s="14"/>
      <c r="K1434" s="3"/>
    </row>
    <row r="1435" spans="1:11">
      <c r="A1435" s="1">
        <v>100499</v>
      </c>
      <c r="B1435" s="14">
        <v>87</v>
      </c>
      <c r="C1435" s="14">
        <v>19</v>
      </c>
      <c r="D1435" s="2">
        <v>88.430999999999997</v>
      </c>
      <c r="E1435" s="3">
        <v>5</v>
      </c>
      <c r="F1435" s="9">
        <v>-25.62</v>
      </c>
      <c r="I1435" s="14"/>
      <c r="J1435" s="14"/>
      <c r="K1435" s="3"/>
    </row>
    <row r="1436" spans="1:11">
      <c r="A1436" s="1">
        <v>100499</v>
      </c>
      <c r="B1436" s="14">
        <v>87</v>
      </c>
      <c r="C1436" s="14">
        <v>20</v>
      </c>
      <c r="D1436" s="2">
        <v>88.480999999999995</v>
      </c>
      <c r="E1436" s="3">
        <v>4</v>
      </c>
      <c r="F1436" s="9">
        <v>-26.06</v>
      </c>
      <c r="I1436" s="14"/>
      <c r="J1436" s="14"/>
      <c r="K1436" s="3"/>
    </row>
    <row r="1437" spans="1:11">
      <c r="A1437" s="1">
        <v>100499</v>
      </c>
      <c r="B1437" s="14">
        <v>87</v>
      </c>
      <c r="C1437" s="14">
        <v>21</v>
      </c>
      <c r="D1437" s="2">
        <v>88.521000000000001</v>
      </c>
      <c r="E1437" s="3">
        <v>4</v>
      </c>
      <c r="F1437" s="9">
        <v>-26.72</v>
      </c>
      <c r="I1437" s="14"/>
      <c r="J1437" s="14"/>
      <c r="K1437" s="3"/>
    </row>
    <row r="1438" spans="1:11">
      <c r="A1438" s="1">
        <v>100499</v>
      </c>
      <c r="B1438" s="14">
        <v>87</v>
      </c>
      <c r="C1438" s="14">
        <v>22</v>
      </c>
      <c r="D1438" s="2">
        <v>88.561000000000007</v>
      </c>
      <c r="E1438" s="3">
        <v>3</v>
      </c>
      <c r="F1438" s="9">
        <v>-27.25</v>
      </c>
      <c r="I1438" s="14"/>
      <c r="J1438" s="14"/>
      <c r="K1438" s="3"/>
    </row>
    <row r="1439" spans="1:11">
      <c r="A1439" s="1">
        <v>111199</v>
      </c>
      <c r="B1439" s="14">
        <v>88</v>
      </c>
      <c r="C1439" s="14">
        <v>1</v>
      </c>
      <c r="D1439" s="2">
        <v>88.59</v>
      </c>
      <c r="E1439" s="3">
        <v>4.8</v>
      </c>
      <c r="F1439" s="9">
        <v>-25.83</v>
      </c>
      <c r="I1439" s="14"/>
      <c r="J1439" s="14"/>
      <c r="K1439" s="3"/>
    </row>
    <row r="1440" spans="1:11">
      <c r="A1440" s="1">
        <v>111199</v>
      </c>
      <c r="B1440" s="14">
        <v>88</v>
      </c>
      <c r="C1440" s="14">
        <v>2</v>
      </c>
      <c r="D1440" s="2">
        <v>88.638000000000005</v>
      </c>
      <c r="E1440" s="3">
        <v>4.8</v>
      </c>
      <c r="F1440" s="9">
        <v>-28.18</v>
      </c>
      <c r="I1440" s="14"/>
      <c r="J1440" s="14"/>
      <c r="K1440" s="3"/>
    </row>
    <row r="1441" spans="1:11">
      <c r="A1441" s="1">
        <v>111199</v>
      </c>
      <c r="B1441" s="14">
        <v>88</v>
      </c>
      <c r="C1441" s="14">
        <v>3</v>
      </c>
      <c r="D1441" s="2">
        <v>88.686000000000007</v>
      </c>
      <c r="E1441" s="3">
        <v>4.8</v>
      </c>
      <c r="F1441" s="9">
        <v>-29.72</v>
      </c>
      <c r="I1441" s="14"/>
      <c r="J1441" s="14"/>
      <c r="K1441" s="3"/>
    </row>
    <row r="1442" spans="1:11">
      <c r="A1442" s="1">
        <v>111199</v>
      </c>
      <c r="B1442" s="14">
        <v>88</v>
      </c>
      <c r="C1442" s="14">
        <v>4</v>
      </c>
      <c r="D1442" s="2">
        <v>88.734000000000009</v>
      </c>
      <c r="E1442" s="3">
        <v>4.8</v>
      </c>
      <c r="F1442" s="9">
        <v>-29.61</v>
      </c>
      <c r="I1442" s="14"/>
      <c r="J1442" s="14"/>
      <c r="K1442" s="3"/>
    </row>
    <row r="1443" spans="1:11">
      <c r="A1443" s="1">
        <v>111199</v>
      </c>
      <c r="B1443" s="14">
        <v>88</v>
      </c>
      <c r="C1443" s="14">
        <v>5</v>
      </c>
      <c r="D1443" s="2">
        <v>88.782000000000011</v>
      </c>
      <c r="E1443" s="3">
        <v>4.8</v>
      </c>
      <c r="F1443" s="9">
        <v>-28.57</v>
      </c>
      <c r="I1443" s="14"/>
      <c r="J1443" s="14"/>
      <c r="K1443" s="3"/>
    </row>
    <row r="1444" spans="1:11">
      <c r="A1444" s="1">
        <v>111199</v>
      </c>
      <c r="B1444" s="14">
        <v>88</v>
      </c>
      <c r="C1444" s="14">
        <v>6</v>
      </c>
      <c r="D1444" s="2">
        <v>88.830000000000013</v>
      </c>
      <c r="E1444" s="3">
        <v>6.4</v>
      </c>
      <c r="F1444" s="9">
        <v>-27.35</v>
      </c>
      <c r="I1444" s="14"/>
      <c r="J1444" s="14"/>
      <c r="K1444" s="3"/>
    </row>
    <row r="1445" spans="1:11">
      <c r="A1445" s="1">
        <v>111199</v>
      </c>
      <c r="B1445" s="14">
        <v>88</v>
      </c>
      <c r="C1445" s="14">
        <v>7</v>
      </c>
      <c r="D1445" s="2">
        <v>88.894000000000005</v>
      </c>
      <c r="E1445" s="3">
        <v>4.8</v>
      </c>
      <c r="F1445" s="9">
        <v>-26.58</v>
      </c>
      <c r="I1445" s="14"/>
      <c r="J1445" s="14"/>
      <c r="K1445" s="3"/>
    </row>
    <row r="1446" spans="1:11">
      <c r="A1446" s="1">
        <v>111199</v>
      </c>
      <c r="B1446" s="14">
        <v>88</v>
      </c>
      <c r="C1446" s="14">
        <v>8</v>
      </c>
      <c r="D1446" s="2">
        <v>88.942000000000007</v>
      </c>
      <c r="E1446" s="3">
        <v>4.8</v>
      </c>
      <c r="F1446" s="9">
        <v>-25.56</v>
      </c>
      <c r="I1446" s="14"/>
      <c r="J1446" s="14"/>
      <c r="K1446" s="3"/>
    </row>
    <row r="1447" spans="1:11">
      <c r="A1447" s="1">
        <v>111199</v>
      </c>
      <c r="B1447" s="14">
        <v>88</v>
      </c>
      <c r="C1447" s="14">
        <v>9</v>
      </c>
      <c r="D1447" s="2">
        <v>88.990000000000009</v>
      </c>
      <c r="E1447" s="3">
        <v>4.8</v>
      </c>
      <c r="F1447" s="9">
        <v>-25.92</v>
      </c>
      <c r="I1447" s="14"/>
      <c r="J1447" s="14"/>
      <c r="K1447" s="3"/>
    </row>
    <row r="1448" spans="1:11">
      <c r="A1448" s="1">
        <v>111199</v>
      </c>
      <c r="B1448" s="14">
        <v>88</v>
      </c>
      <c r="C1448" s="14">
        <v>10</v>
      </c>
      <c r="D1448" s="2">
        <v>89.038000000000011</v>
      </c>
      <c r="E1448" s="3">
        <v>4.8</v>
      </c>
      <c r="F1448" s="9">
        <v>-26.03</v>
      </c>
      <c r="I1448" s="14"/>
      <c r="J1448" s="14"/>
      <c r="K1448" s="3"/>
    </row>
    <row r="1449" spans="1:11">
      <c r="A1449" s="1">
        <v>111199</v>
      </c>
      <c r="B1449" s="14">
        <v>88</v>
      </c>
      <c r="C1449" s="14">
        <v>11</v>
      </c>
      <c r="D1449" s="2">
        <v>89.086000000000013</v>
      </c>
      <c r="E1449" s="3">
        <v>4.8</v>
      </c>
      <c r="F1449" s="9">
        <v>-26.09</v>
      </c>
      <c r="I1449" s="14"/>
      <c r="J1449" s="14"/>
      <c r="K1449" s="3"/>
    </row>
    <row r="1450" spans="1:11">
      <c r="A1450" s="1">
        <v>111199</v>
      </c>
      <c r="B1450" s="14">
        <v>88</v>
      </c>
      <c r="C1450" s="14">
        <v>12</v>
      </c>
      <c r="D1450" s="2">
        <v>89.134000000000015</v>
      </c>
      <c r="E1450" s="3">
        <v>4.8</v>
      </c>
      <c r="F1450" s="9">
        <v>-26.28</v>
      </c>
      <c r="I1450" s="14"/>
      <c r="J1450" s="14"/>
      <c r="K1450" s="3"/>
    </row>
    <row r="1451" spans="1:11">
      <c r="A1451" s="1">
        <v>111199</v>
      </c>
      <c r="B1451" s="14">
        <v>88</v>
      </c>
      <c r="C1451" s="14">
        <v>13</v>
      </c>
      <c r="D1451" s="2">
        <v>89.182000000000016</v>
      </c>
      <c r="E1451" s="3">
        <v>4.8</v>
      </c>
      <c r="F1451" s="9">
        <v>-26.85</v>
      </c>
      <c r="I1451" s="14"/>
      <c r="J1451" s="14"/>
      <c r="K1451" s="3"/>
    </row>
    <row r="1452" spans="1:11">
      <c r="A1452" s="1">
        <v>111199</v>
      </c>
      <c r="B1452" s="14">
        <v>88</v>
      </c>
      <c r="C1452" s="14">
        <v>14</v>
      </c>
      <c r="D1452" s="2">
        <v>89.230000000000018</v>
      </c>
      <c r="E1452" s="3">
        <v>4.8</v>
      </c>
      <c r="F1452" s="9">
        <v>-27.92</v>
      </c>
      <c r="I1452" s="14"/>
      <c r="J1452" s="14"/>
      <c r="K1452" s="3"/>
    </row>
    <row r="1453" spans="1:11">
      <c r="A1453" s="1">
        <v>111199</v>
      </c>
      <c r="B1453" s="14">
        <v>88</v>
      </c>
      <c r="C1453" s="14">
        <v>15</v>
      </c>
      <c r="D1453" s="2">
        <v>89.27800000000002</v>
      </c>
      <c r="E1453" s="3">
        <v>4.8</v>
      </c>
      <c r="F1453" s="9">
        <v>-28.98</v>
      </c>
      <c r="I1453" s="14"/>
      <c r="J1453" s="14"/>
      <c r="K1453" s="3"/>
    </row>
    <row r="1454" spans="1:11">
      <c r="A1454" s="1">
        <v>111199</v>
      </c>
      <c r="B1454" s="14">
        <v>88</v>
      </c>
      <c r="C1454" s="14">
        <v>16</v>
      </c>
      <c r="D1454" s="2">
        <v>89.326000000000022</v>
      </c>
      <c r="E1454" s="3">
        <v>4.8</v>
      </c>
      <c r="F1454" s="9">
        <v>-28.86</v>
      </c>
      <c r="I1454" s="14"/>
      <c r="J1454" s="14"/>
      <c r="K1454" s="3"/>
    </row>
    <row r="1455" spans="1:11">
      <c r="A1455" s="1">
        <v>111199</v>
      </c>
      <c r="B1455" s="14">
        <v>88</v>
      </c>
      <c r="C1455" s="14">
        <v>17</v>
      </c>
      <c r="D1455" s="2">
        <v>89.374000000000024</v>
      </c>
      <c r="E1455" s="3">
        <v>4.8</v>
      </c>
      <c r="F1455" s="9">
        <v>-24.65</v>
      </c>
      <c r="I1455" s="14"/>
      <c r="J1455" s="14"/>
      <c r="K1455" s="3"/>
    </row>
    <row r="1456" spans="1:11">
      <c r="A1456" s="1">
        <v>111199</v>
      </c>
      <c r="B1456" s="14">
        <v>88</v>
      </c>
      <c r="C1456" s="14">
        <v>18</v>
      </c>
      <c r="D1456" s="2">
        <v>89.422000000000025</v>
      </c>
      <c r="E1456" s="3">
        <v>4.8</v>
      </c>
      <c r="F1456" s="9">
        <v>-24.2</v>
      </c>
      <c r="I1456" s="14"/>
      <c r="J1456" s="14"/>
      <c r="K1456" s="3"/>
    </row>
    <row r="1457" spans="1:11">
      <c r="A1457" s="1">
        <v>111199</v>
      </c>
      <c r="B1457" s="14">
        <v>88</v>
      </c>
      <c r="C1457" s="14">
        <v>19</v>
      </c>
      <c r="D1457" s="2">
        <v>89.470000000000027</v>
      </c>
      <c r="E1457" s="3">
        <v>4.8</v>
      </c>
      <c r="F1457" s="9">
        <v>-23.47</v>
      </c>
      <c r="I1457" s="14"/>
      <c r="J1457" s="14"/>
      <c r="K1457" s="3"/>
    </row>
    <row r="1458" spans="1:11">
      <c r="A1458" s="1">
        <v>111199</v>
      </c>
      <c r="B1458" s="14">
        <v>88</v>
      </c>
      <c r="C1458" s="14">
        <v>20</v>
      </c>
      <c r="D1458" s="2">
        <v>89.518000000000029</v>
      </c>
      <c r="E1458" s="3">
        <v>4.8</v>
      </c>
      <c r="F1458" s="9">
        <v>-23.44</v>
      </c>
      <c r="I1458" s="14"/>
      <c r="J1458" s="14"/>
      <c r="K1458" s="3"/>
    </row>
    <row r="1459" spans="1:11">
      <c r="A1459" s="1">
        <v>111199</v>
      </c>
      <c r="B1459" s="14">
        <v>88</v>
      </c>
      <c r="C1459" s="14">
        <v>21</v>
      </c>
      <c r="D1459" s="2">
        <v>89.566000000000031</v>
      </c>
      <c r="E1459" s="3">
        <v>6.4</v>
      </c>
      <c r="F1459" s="9">
        <v>-25.37</v>
      </c>
      <c r="I1459" s="14"/>
      <c r="J1459" s="14"/>
      <c r="K1459" s="3"/>
    </row>
    <row r="1460" spans="1:11">
      <c r="A1460" s="1">
        <v>100499</v>
      </c>
      <c r="B1460" s="14">
        <v>89</v>
      </c>
      <c r="C1460" s="14">
        <v>1</v>
      </c>
      <c r="D1460" s="2">
        <v>89.63</v>
      </c>
      <c r="E1460" s="3">
        <v>5.2</v>
      </c>
      <c r="F1460" s="9">
        <v>-27.82</v>
      </c>
      <c r="I1460" s="14"/>
      <c r="J1460" s="14"/>
      <c r="K1460" s="3"/>
    </row>
    <row r="1461" spans="1:11">
      <c r="A1461" s="1">
        <v>100499</v>
      </c>
      <c r="B1461" s="14">
        <v>89</v>
      </c>
      <c r="C1461" s="14">
        <v>2</v>
      </c>
      <c r="D1461" s="2">
        <v>89.682000000000002</v>
      </c>
      <c r="E1461" s="3">
        <v>5.3</v>
      </c>
      <c r="F1461" s="9">
        <v>-26.67</v>
      </c>
      <c r="I1461" s="14"/>
      <c r="J1461" s="14"/>
      <c r="K1461" s="3"/>
    </row>
    <row r="1462" spans="1:11">
      <c r="A1462" s="1">
        <v>100499</v>
      </c>
      <c r="B1462" s="14">
        <v>89</v>
      </c>
      <c r="C1462" s="14">
        <v>3</v>
      </c>
      <c r="D1462" s="2">
        <v>89.734999999999999</v>
      </c>
      <c r="E1462" s="3">
        <v>6</v>
      </c>
      <c r="F1462" s="9">
        <v>-25.53</v>
      </c>
      <c r="I1462" s="14"/>
      <c r="J1462" s="14"/>
      <c r="K1462" s="3"/>
    </row>
    <row r="1463" spans="1:11">
      <c r="A1463" s="1">
        <v>100499</v>
      </c>
      <c r="B1463" s="14">
        <v>89</v>
      </c>
      <c r="C1463" s="14">
        <v>4</v>
      </c>
      <c r="D1463" s="2">
        <v>89.795000000000002</v>
      </c>
      <c r="E1463" s="3">
        <v>6</v>
      </c>
      <c r="F1463" s="9">
        <v>-25.41</v>
      </c>
      <c r="I1463" s="14"/>
      <c r="J1463" s="14"/>
      <c r="K1463" s="3"/>
    </row>
    <row r="1464" spans="1:11">
      <c r="A1464" s="1">
        <v>100499</v>
      </c>
      <c r="B1464" s="14">
        <v>89</v>
      </c>
      <c r="C1464" s="14">
        <v>5</v>
      </c>
      <c r="D1464" s="2">
        <v>89.855000000000004</v>
      </c>
      <c r="E1464" s="3">
        <v>6</v>
      </c>
      <c r="F1464" s="9">
        <v>-25.33</v>
      </c>
      <c r="I1464" s="14"/>
      <c r="J1464" s="14"/>
      <c r="K1464" s="3"/>
    </row>
    <row r="1465" spans="1:11">
      <c r="A1465" s="1">
        <v>100499</v>
      </c>
      <c r="B1465" s="14">
        <v>89</v>
      </c>
      <c r="C1465" s="14">
        <v>6</v>
      </c>
      <c r="D1465" s="2">
        <v>89.915000000000006</v>
      </c>
      <c r="E1465" s="3">
        <v>6</v>
      </c>
      <c r="F1465" s="9">
        <v>-26.07</v>
      </c>
      <c r="I1465" s="14"/>
      <c r="J1465" s="14"/>
      <c r="K1465" s="3"/>
    </row>
    <row r="1466" spans="1:11">
      <c r="A1466" s="1">
        <v>100499</v>
      </c>
      <c r="B1466" s="14">
        <v>89</v>
      </c>
      <c r="C1466" s="14">
        <v>7</v>
      </c>
      <c r="D1466" s="2">
        <v>89.974999999999994</v>
      </c>
      <c r="E1466" s="3">
        <v>6</v>
      </c>
      <c r="F1466" s="9">
        <v>-26.95</v>
      </c>
      <c r="I1466" s="14"/>
      <c r="J1466" s="14"/>
      <c r="K1466" s="3"/>
    </row>
    <row r="1467" spans="1:11">
      <c r="A1467" s="1">
        <v>100499</v>
      </c>
      <c r="B1467" s="14">
        <v>89</v>
      </c>
      <c r="C1467" s="14">
        <v>8</v>
      </c>
      <c r="D1467" s="2">
        <v>90.034999999999997</v>
      </c>
      <c r="E1467" s="3">
        <v>5.3</v>
      </c>
      <c r="F1467" s="9">
        <v>-26.85</v>
      </c>
      <c r="I1467" s="14"/>
      <c r="J1467" s="14"/>
      <c r="K1467" s="3"/>
    </row>
    <row r="1468" spans="1:11">
      <c r="A1468" s="1">
        <v>100499</v>
      </c>
      <c r="B1468" s="14">
        <v>89</v>
      </c>
      <c r="C1468" s="14">
        <v>9</v>
      </c>
      <c r="D1468" s="2">
        <v>90.087999999999994</v>
      </c>
      <c r="E1468" s="3">
        <v>5.3</v>
      </c>
      <c r="F1468" s="9">
        <v>-26.96</v>
      </c>
      <c r="I1468" s="14"/>
      <c r="J1468" s="14"/>
      <c r="K1468" s="3"/>
    </row>
    <row r="1469" spans="1:11">
      <c r="A1469" s="1">
        <v>100499</v>
      </c>
      <c r="B1469" s="14">
        <v>89</v>
      </c>
      <c r="C1469" s="14">
        <v>10</v>
      </c>
      <c r="D1469" s="2">
        <v>90.141000000000005</v>
      </c>
      <c r="E1469" s="3">
        <v>5.3</v>
      </c>
      <c r="F1469" s="9">
        <v>-27.29</v>
      </c>
      <c r="I1469" s="14"/>
      <c r="J1469" s="14"/>
      <c r="K1469" s="3"/>
    </row>
    <row r="1470" spans="1:11">
      <c r="A1470" s="1">
        <v>100499</v>
      </c>
      <c r="B1470" s="14">
        <v>89</v>
      </c>
      <c r="C1470" s="14">
        <v>11</v>
      </c>
      <c r="D1470" s="2">
        <v>90.194000000000003</v>
      </c>
      <c r="E1470" s="3">
        <v>5.3</v>
      </c>
      <c r="F1470" s="9">
        <v>-25.69</v>
      </c>
      <c r="I1470" s="14"/>
      <c r="J1470" s="14"/>
      <c r="K1470" s="3"/>
    </row>
    <row r="1471" spans="1:11">
      <c r="A1471" s="1">
        <v>100499</v>
      </c>
      <c r="B1471" s="14">
        <v>89</v>
      </c>
      <c r="C1471" s="14">
        <v>12</v>
      </c>
      <c r="D1471" s="2">
        <v>90.247</v>
      </c>
      <c r="E1471" s="3">
        <v>5.3</v>
      </c>
      <c r="F1471" s="9">
        <v>-24.21</v>
      </c>
      <c r="I1471" s="14"/>
      <c r="J1471" s="14"/>
      <c r="K1471" s="3"/>
    </row>
    <row r="1472" spans="1:11">
      <c r="A1472" s="1">
        <v>100499</v>
      </c>
      <c r="B1472" s="14">
        <v>89</v>
      </c>
      <c r="C1472" s="14">
        <v>13</v>
      </c>
      <c r="D1472" s="2">
        <v>90.3</v>
      </c>
      <c r="E1472" s="3">
        <v>5.3</v>
      </c>
      <c r="F1472" s="9">
        <v>-26.37</v>
      </c>
      <c r="I1472" s="14"/>
      <c r="J1472" s="14"/>
      <c r="K1472" s="3"/>
    </row>
    <row r="1473" spans="1:11">
      <c r="A1473" s="1">
        <v>100499</v>
      </c>
      <c r="B1473" s="14">
        <v>89</v>
      </c>
      <c r="C1473" s="14">
        <v>14</v>
      </c>
      <c r="D1473" s="2">
        <v>90.352999999999994</v>
      </c>
      <c r="E1473" s="3">
        <v>5.3</v>
      </c>
      <c r="F1473" s="9">
        <v>-28.6</v>
      </c>
      <c r="I1473" s="14"/>
      <c r="J1473" s="14"/>
      <c r="K1473" s="3"/>
    </row>
    <row r="1474" spans="1:11">
      <c r="A1474" s="1">
        <v>100499</v>
      </c>
      <c r="B1474" s="14">
        <v>89</v>
      </c>
      <c r="C1474" s="14">
        <v>15</v>
      </c>
      <c r="D1474" s="2">
        <v>90.406000000000006</v>
      </c>
      <c r="E1474" s="3">
        <v>5.3</v>
      </c>
      <c r="F1474" s="9">
        <v>-28.15</v>
      </c>
      <c r="I1474" s="14"/>
      <c r="J1474" s="14"/>
      <c r="K1474" s="3"/>
    </row>
    <row r="1475" spans="1:11">
      <c r="A1475" s="1">
        <v>100499</v>
      </c>
      <c r="B1475" s="14">
        <v>89</v>
      </c>
      <c r="C1475" s="14">
        <v>16</v>
      </c>
      <c r="D1475" s="2">
        <v>90.459000000000003</v>
      </c>
      <c r="E1475" s="3">
        <v>5.3</v>
      </c>
      <c r="F1475" s="9">
        <v>-28.65</v>
      </c>
      <c r="I1475" s="14"/>
      <c r="J1475" s="14"/>
      <c r="K1475" s="3"/>
    </row>
    <row r="1476" spans="1:11">
      <c r="A1476" s="1">
        <v>100499</v>
      </c>
      <c r="B1476" s="14">
        <v>89</v>
      </c>
      <c r="C1476" s="14">
        <v>17</v>
      </c>
      <c r="D1476" s="2">
        <v>90.512</v>
      </c>
      <c r="E1476" s="3">
        <v>5.3</v>
      </c>
      <c r="F1476" s="9">
        <v>-29.48</v>
      </c>
      <c r="I1476" s="14"/>
      <c r="J1476" s="14"/>
      <c r="K1476" s="3"/>
    </row>
    <row r="1477" spans="1:11">
      <c r="A1477" s="1">
        <v>100499</v>
      </c>
      <c r="B1477" s="14">
        <v>89</v>
      </c>
      <c r="C1477" s="14">
        <v>18</v>
      </c>
      <c r="D1477" s="2">
        <v>90.564999999999998</v>
      </c>
      <c r="E1477" s="3">
        <v>4</v>
      </c>
      <c r="F1477" s="9">
        <v>-28.8</v>
      </c>
      <c r="I1477" s="14"/>
      <c r="J1477" s="14"/>
      <c r="K1477" s="3"/>
    </row>
    <row r="1478" spans="1:11">
      <c r="A1478" s="1">
        <v>100499</v>
      </c>
      <c r="B1478" s="14">
        <v>89</v>
      </c>
      <c r="C1478" s="14">
        <v>19</v>
      </c>
      <c r="D1478" s="2">
        <v>90.605000000000004</v>
      </c>
      <c r="E1478" s="3">
        <v>3.5</v>
      </c>
      <c r="F1478" s="9">
        <v>-28.14</v>
      </c>
      <c r="I1478" s="14"/>
      <c r="J1478" s="14"/>
      <c r="K1478" s="3"/>
    </row>
    <row r="1479" spans="1:11">
      <c r="A1479" s="1">
        <v>20699</v>
      </c>
      <c r="B1479" s="14">
        <v>90</v>
      </c>
      <c r="C1479" s="14">
        <v>1</v>
      </c>
      <c r="D1479" s="2">
        <v>90.64</v>
      </c>
      <c r="E1479" s="3">
        <v>6</v>
      </c>
      <c r="F1479" s="9">
        <v>-25.69</v>
      </c>
      <c r="I1479" s="14"/>
      <c r="J1479" s="14"/>
      <c r="K1479" s="3"/>
    </row>
    <row r="1480" spans="1:11">
      <c r="A1480" s="1">
        <v>20699</v>
      </c>
      <c r="B1480" s="14">
        <v>90</v>
      </c>
      <c r="C1480" s="14">
        <v>2</v>
      </c>
      <c r="D1480" s="2">
        <v>90.7</v>
      </c>
      <c r="E1480" s="3">
        <v>5</v>
      </c>
      <c r="F1480" s="9">
        <v>-25.11</v>
      </c>
      <c r="I1480" s="14"/>
      <c r="J1480" s="14"/>
      <c r="K1480" s="3"/>
    </row>
    <row r="1481" spans="1:11">
      <c r="A1481" s="1">
        <v>20699</v>
      </c>
      <c r="B1481" s="14">
        <v>90</v>
      </c>
      <c r="C1481" s="14">
        <v>3</v>
      </c>
      <c r="D1481" s="2">
        <v>90.75</v>
      </c>
      <c r="E1481" s="3">
        <v>5</v>
      </c>
      <c r="F1481" s="9">
        <v>-24.13</v>
      </c>
      <c r="I1481" s="14"/>
      <c r="J1481" s="14"/>
      <c r="K1481" s="3"/>
    </row>
    <row r="1482" spans="1:11">
      <c r="A1482" s="1">
        <v>20699</v>
      </c>
      <c r="B1482" s="14">
        <v>90</v>
      </c>
      <c r="C1482" s="14">
        <v>4</v>
      </c>
      <c r="D1482" s="2">
        <v>90.8</v>
      </c>
      <c r="E1482" s="3">
        <v>5</v>
      </c>
      <c r="F1482" s="9">
        <v>-23.73</v>
      </c>
      <c r="I1482" s="14"/>
      <c r="J1482" s="14"/>
      <c r="K1482" s="3"/>
    </row>
    <row r="1483" spans="1:11">
      <c r="A1483" s="1">
        <v>20699</v>
      </c>
      <c r="B1483" s="14">
        <v>90</v>
      </c>
      <c r="C1483" s="14">
        <v>5</v>
      </c>
      <c r="D1483" s="2">
        <v>90.85</v>
      </c>
      <c r="E1483" s="3">
        <v>5</v>
      </c>
      <c r="F1483" s="9">
        <v>-25.47</v>
      </c>
      <c r="I1483" s="14"/>
      <c r="J1483" s="14"/>
      <c r="K1483" s="3"/>
    </row>
    <row r="1484" spans="1:11">
      <c r="A1484" s="1">
        <v>20699</v>
      </c>
      <c r="B1484" s="14">
        <v>90</v>
      </c>
      <c r="C1484" s="14">
        <v>6</v>
      </c>
      <c r="D1484" s="2">
        <v>90.9</v>
      </c>
      <c r="E1484" s="3">
        <v>5</v>
      </c>
      <c r="F1484" s="9">
        <v>-26.86</v>
      </c>
      <c r="I1484" s="14"/>
      <c r="J1484" s="14"/>
      <c r="K1484" s="3"/>
    </row>
    <row r="1485" spans="1:11">
      <c r="A1485" s="1">
        <v>20699</v>
      </c>
      <c r="B1485" s="14">
        <v>90</v>
      </c>
      <c r="C1485" s="14">
        <v>7</v>
      </c>
      <c r="D1485" s="2">
        <v>90.95</v>
      </c>
      <c r="E1485" s="3">
        <v>5</v>
      </c>
      <c r="F1485" s="9">
        <v>-27.07</v>
      </c>
      <c r="I1485" s="14"/>
      <c r="J1485" s="14"/>
      <c r="K1485" s="3"/>
    </row>
    <row r="1486" spans="1:11">
      <c r="A1486" s="1">
        <v>20699</v>
      </c>
      <c r="B1486" s="14">
        <v>90</v>
      </c>
      <c r="C1486" s="14">
        <v>8</v>
      </c>
      <c r="D1486" s="2">
        <v>91</v>
      </c>
      <c r="E1486" s="3">
        <v>5</v>
      </c>
      <c r="F1486" s="9">
        <v>-24.36</v>
      </c>
      <c r="I1486" s="14"/>
      <c r="J1486" s="14"/>
      <c r="K1486" s="3"/>
    </row>
    <row r="1487" spans="1:11">
      <c r="A1487" s="1">
        <v>20699</v>
      </c>
      <c r="B1487" s="14">
        <v>90</v>
      </c>
      <c r="C1487" s="14">
        <v>9</v>
      </c>
      <c r="D1487" s="2">
        <v>91.05</v>
      </c>
      <c r="E1487" s="3">
        <v>5</v>
      </c>
      <c r="F1487" s="9">
        <v>-24.2</v>
      </c>
      <c r="I1487" s="14"/>
      <c r="J1487" s="14"/>
      <c r="K1487" s="3"/>
    </row>
    <row r="1488" spans="1:11">
      <c r="A1488" s="1">
        <v>20699</v>
      </c>
      <c r="B1488" s="14">
        <v>90</v>
      </c>
      <c r="C1488" s="14">
        <v>10</v>
      </c>
      <c r="D1488" s="2">
        <v>91.1</v>
      </c>
      <c r="E1488" s="3">
        <v>5</v>
      </c>
      <c r="F1488" s="9">
        <v>-24.04</v>
      </c>
      <c r="I1488" s="14"/>
      <c r="J1488" s="14"/>
      <c r="K1488" s="3"/>
    </row>
    <row r="1489" spans="1:11">
      <c r="A1489" s="1">
        <v>20699</v>
      </c>
      <c r="B1489" s="14">
        <v>90</v>
      </c>
      <c r="C1489" s="14">
        <v>11</v>
      </c>
      <c r="D1489" s="2">
        <v>91.15</v>
      </c>
      <c r="E1489" s="3">
        <v>5</v>
      </c>
      <c r="F1489" s="9">
        <v>-24.2</v>
      </c>
      <c r="I1489" s="14"/>
      <c r="J1489" s="14"/>
      <c r="K1489" s="3"/>
    </row>
    <row r="1490" spans="1:11">
      <c r="A1490" s="1">
        <v>20699</v>
      </c>
      <c r="B1490" s="14">
        <v>90</v>
      </c>
      <c r="C1490" s="14">
        <v>12</v>
      </c>
      <c r="D1490" s="2">
        <v>91.2</v>
      </c>
      <c r="E1490" s="3">
        <v>5</v>
      </c>
      <c r="F1490" s="9">
        <v>-26.09</v>
      </c>
      <c r="I1490" s="14"/>
      <c r="J1490" s="14"/>
      <c r="K1490" s="3"/>
    </row>
    <row r="1491" spans="1:11">
      <c r="A1491" s="1">
        <v>20699</v>
      </c>
      <c r="B1491" s="14">
        <v>90</v>
      </c>
      <c r="C1491" s="14">
        <v>13</v>
      </c>
      <c r="D1491" s="2">
        <v>91.25</v>
      </c>
      <c r="E1491" s="3">
        <v>5</v>
      </c>
      <c r="F1491" s="9">
        <v>-27.97</v>
      </c>
      <c r="I1491" s="14"/>
      <c r="J1491" s="14"/>
      <c r="K1491" s="3"/>
    </row>
    <row r="1492" spans="1:11">
      <c r="A1492" s="1">
        <v>20699</v>
      </c>
      <c r="B1492" s="14">
        <v>90</v>
      </c>
      <c r="C1492" s="14">
        <v>14</v>
      </c>
      <c r="D1492" s="2">
        <v>91.3</v>
      </c>
      <c r="E1492" s="3">
        <v>5</v>
      </c>
      <c r="F1492" s="9">
        <v>-27.72</v>
      </c>
      <c r="I1492" s="14"/>
      <c r="J1492" s="14"/>
      <c r="K1492" s="3"/>
    </row>
    <row r="1493" spans="1:11">
      <c r="A1493" s="1">
        <v>20699</v>
      </c>
      <c r="B1493" s="14">
        <v>90</v>
      </c>
      <c r="C1493" s="14">
        <v>15</v>
      </c>
      <c r="D1493" s="2">
        <v>91.35</v>
      </c>
      <c r="E1493" s="3">
        <v>5</v>
      </c>
      <c r="F1493" s="9">
        <v>-27.15</v>
      </c>
      <c r="I1493" s="14"/>
      <c r="J1493" s="14"/>
      <c r="K1493" s="3"/>
    </row>
    <row r="1494" spans="1:11">
      <c r="A1494" s="1">
        <v>20699</v>
      </c>
      <c r="B1494" s="14">
        <v>90</v>
      </c>
      <c r="C1494" s="14">
        <v>16</v>
      </c>
      <c r="D1494" s="2">
        <v>91.4</v>
      </c>
      <c r="E1494" s="3">
        <v>5</v>
      </c>
      <c r="F1494" s="9">
        <v>-26.53</v>
      </c>
      <c r="I1494" s="14"/>
      <c r="J1494" s="14"/>
      <c r="K1494" s="3"/>
    </row>
    <row r="1495" spans="1:11">
      <c r="A1495" s="1">
        <v>20699</v>
      </c>
      <c r="B1495" s="14">
        <v>90</v>
      </c>
      <c r="C1495" s="14">
        <v>17</v>
      </c>
      <c r="D1495" s="2">
        <v>91.45</v>
      </c>
      <c r="E1495" s="3">
        <v>5</v>
      </c>
      <c r="F1495" s="9">
        <v>-25.67</v>
      </c>
      <c r="I1495" s="14"/>
      <c r="J1495" s="14"/>
      <c r="K1495" s="3"/>
    </row>
    <row r="1496" spans="1:11">
      <c r="A1496" s="1">
        <v>20699</v>
      </c>
      <c r="B1496" s="14">
        <v>90</v>
      </c>
      <c r="C1496" s="14">
        <v>18</v>
      </c>
      <c r="D1496" s="2">
        <v>91.5</v>
      </c>
      <c r="E1496" s="3">
        <v>5</v>
      </c>
      <c r="F1496" s="9">
        <v>-25.79</v>
      </c>
      <c r="I1496" s="14"/>
      <c r="J1496" s="14"/>
      <c r="K1496" s="3"/>
    </row>
    <row r="1497" spans="1:11">
      <c r="A1497" s="1">
        <v>20699</v>
      </c>
      <c r="B1497" s="14">
        <v>90</v>
      </c>
      <c r="C1497" s="14">
        <v>19</v>
      </c>
      <c r="D1497" s="2">
        <v>91.55</v>
      </c>
      <c r="E1497" s="3">
        <v>5</v>
      </c>
      <c r="F1497" s="9">
        <v>-28.9</v>
      </c>
      <c r="I1497" s="14"/>
      <c r="J1497" s="14"/>
      <c r="K1497" s="3"/>
    </row>
    <row r="1498" spans="1:11">
      <c r="A1498" s="1">
        <v>20699</v>
      </c>
      <c r="B1498" s="14">
        <v>90</v>
      </c>
      <c r="C1498" s="14">
        <v>20</v>
      </c>
      <c r="D1498" s="2">
        <v>91.6</v>
      </c>
      <c r="E1498" s="3">
        <v>5</v>
      </c>
      <c r="F1498" s="9">
        <v>-29.35</v>
      </c>
      <c r="I1498" s="14"/>
      <c r="J1498" s="14"/>
      <c r="K1498" s="3"/>
    </row>
    <row r="1499" spans="1:11">
      <c r="A1499">
        <v>112000</v>
      </c>
      <c r="B1499" s="41">
        <v>91</v>
      </c>
      <c r="C1499" s="41">
        <v>1</v>
      </c>
      <c r="D1499" s="19">
        <v>91.65</v>
      </c>
      <c r="E1499" s="23">
        <v>6</v>
      </c>
      <c r="F1499" s="9">
        <v>-31</v>
      </c>
      <c r="H1499"/>
      <c r="I1499" s="41"/>
      <c r="J1499" s="41"/>
      <c r="K1499" s="23"/>
    </row>
    <row r="1500" spans="1:11">
      <c r="A1500">
        <v>112000</v>
      </c>
      <c r="B1500" s="41">
        <v>91</v>
      </c>
      <c r="C1500" s="41">
        <v>2</v>
      </c>
      <c r="D1500" s="19">
        <v>91.71</v>
      </c>
      <c r="E1500" s="23">
        <v>5.9</v>
      </c>
      <c r="F1500" s="9">
        <v>-28.13</v>
      </c>
      <c r="H1500"/>
      <c r="I1500" s="41"/>
      <c r="J1500" s="41"/>
      <c r="K1500" s="23"/>
    </row>
    <row r="1501" spans="1:11">
      <c r="A1501">
        <v>112000</v>
      </c>
      <c r="B1501" s="41">
        <v>91</v>
      </c>
      <c r="C1501" s="41">
        <v>3</v>
      </c>
      <c r="D1501" s="19">
        <v>91.769000000000005</v>
      </c>
      <c r="E1501" s="23">
        <v>5.9</v>
      </c>
      <c r="F1501" s="9">
        <v>-24.65</v>
      </c>
      <c r="H1501"/>
      <c r="I1501" s="41"/>
      <c r="J1501" s="41"/>
      <c r="K1501" s="23"/>
    </row>
    <row r="1502" spans="1:11">
      <c r="A1502">
        <v>112000</v>
      </c>
      <c r="B1502" s="41">
        <v>91</v>
      </c>
      <c r="C1502" s="41">
        <v>4</v>
      </c>
      <c r="D1502" s="19">
        <v>91.828000000000003</v>
      </c>
      <c r="E1502" s="23">
        <v>5.9</v>
      </c>
      <c r="F1502" s="9">
        <v>-26.44</v>
      </c>
      <c r="H1502"/>
      <c r="I1502" s="41"/>
      <c r="J1502" s="41"/>
      <c r="K1502" s="23"/>
    </row>
    <row r="1503" spans="1:11">
      <c r="A1503">
        <v>112000</v>
      </c>
      <c r="B1503" s="41">
        <v>91</v>
      </c>
      <c r="C1503" s="41">
        <v>5</v>
      </c>
      <c r="D1503" s="19">
        <v>91.887</v>
      </c>
      <c r="E1503" s="23">
        <v>5.9</v>
      </c>
      <c r="F1503" s="9">
        <v>-27.34</v>
      </c>
      <c r="H1503"/>
      <c r="I1503" s="41"/>
      <c r="J1503" s="41"/>
      <c r="K1503" s="23"/>
    </row>
    <row r="1504" spans="1:11">
      <c r="A1504">
        <v>112000</v>
      </c>
      <c r="B1504" s="41">
        <v>91</v>
      </c>
      <c r="C1504" s="41">
        <v>6</v>
      </c>
      <c r="D1504" s="19">
        <v>91.945999999999998</v>
      </c>
      <c r="E1504" s="23">
        <v>5.9</v>
      </c>
      <c r="F1504" s="9">
        <v>-30.74</v>
      </c>
      <c r="H1504"/>
      <c r="I1504" s="41"/>
      <c r="J1504" s="41"/>
      <c r="K1504" s="23"/>
    </row>
    <row r="1505" spans="1:11">
      <c r="A1505">
        <v>112000</v>
      </c>
      <c r="B1505" s="41">
        <v>91</v>
      </c>
      <c r="C1505" s="41">
        <v>7</v>
      </c>
      <c r="D1505" s="19">
        <v>92.004999999999995</v>
      </c>
      <c r="E1505" s="23">
        <v>5.9</v>
      </c>
      <c r="F1505" s="9">
        <v>-30.65</v>
      </c>
      <c r="H1505"/>
      <c r="I1505" s="41"/>
      <c r="J1505" s="41"/>
      <c r="K1505" s="23"/>
    </row>
    <row r="1506" spans="1:11">
      <c r="A1506">
        <v>112000</v>
      </c>
      <c r="B1506" s="41">
        <v>91</v>
      </c>
      <c r="C1506" s="41">
        <v>8</v>
      </c>
      <c r="D1506" s="19">
        <v>92.063999999999993</v>
      </c>
      <c r="E1506" s="23">
        <v>5.9</v>
      </c>
      <c r="F1506" s="9">
        <v>-28.99</v>
      </c>
      <c r="H1506"/>
      <c r="I1506" s="41"/>
      <c r="J1506" s="41"/>
      <c r="K1506" s="23"/>
    </row>
    <row r="1507" spans="1:11">
      <c r="A1507">
        <v>112000</v>
      </c>
      <c r="B1507" s="41">
        <v>91</v>
      </c>
      <c r="C1507" s="41">
        <v>9</v>
      </c>
      <c r="D1507" s="19">
        <v>92.123000000000005</v>
      </c>
      <c r="E1507" s="23">
        <v>5.9</v>
      </c>
      <c r="F1507" s="9">
        <v>-28.76</v>
      </c>
      <c r="H1507"/>
      <c r="I1507" s="41"/>
      <c r="J1507" s="41"/>
      <c r="K1507" s="23"/>
    </row>
    <row r="1508" spans="1:11">
      <c r="A1508">
        <v>112000</v>
      </c>
      <c r="B1508" s="41">
        <v>91</v>
      </c>
      <c r="C1508" s="41">
        <v>10</v>
      </c>
      <c r="D1508" s="19">
        <v>92.182000000000002</v>
      </c>
      <c r="E1508" s="23">
        <v>5.9</v>
      </c>
      <c r="F1508" s="9">
        <v>-27.17</v>
      </c>
      <c r="H1508"/>
      <c r="I1508" s="41"/>
      <c r="J1508" s="41"/>
      <c r="K1508" s="23"/>
    </row>
    <row r="1509" spans="1:11">
      <c r="A1509">
        <v>112000</v>
      </c>
      <c r="B1509" s="41">
        <v>91</v>
      </c>
      <c r="C1509" s="41">
        <v>11</v>
      </c>
      <c r="D1509" s="19">
        <v>92.241</v>
      </c>
      <c r="E1509" s="23">
        <v>5.9</v>
      </c>
      <c r="F1509" s="9">
        <v>-25.71</v>
      </c>
      <c r="H1509"/>
      <c r="I1509" s="41"/>
      <c r="J1509" s="41"/>
      <c r="K1509" s="23"/>
    </row>
    <row r="1510" spans="1:11">
      <c r="A1510">
        <v>112000</v>
      </c>
      <c r="B1510" s="41">
        <v>91</v>
      </c>
      <c r="C1510" s="41">
        <v>12</v>
      </c>
      <c r="D1510" s="19">
        <v>92.3</v>
      </c>
      <c r="E1510" s="23">
        <v>5.8</v>
      </c>
      <c r="F1510" s="9">
        <v>-26.13</v>
      </c>
      <c r="H1510"/>
      <c r="I1510" s="41"/>
      <c r="J1510" s="41"/>
      <c r="K1510" s="23"/>
    </row>
    <row r="1511" spans="1:11">
      <c r="A1511">
        <v>112000</v>
      </c>
      <c r="B1511" s="41">
        <v>91</v>
      </c>
      <c r="C1511" s="41">
        <v>13</v>
      </c>
      <c r="D1511" s="19">
        <v>92.358000000000004</v>
      </c>
      <c r="E1511" s="23">
        <v>5.8</v>
      </c>
      <c r="F1511" s="9">
        <v>-23.75</v>
      </c>
      <c r="H1511"/>
      <c r="I1511" s="41"/>
      <c r="J1511" s="41"/>
      <c r="K1511" s="23"/>
    </row>
    <row r="1512" spans="1:11">
      <c r="A1512">
        <v>112000</v>
      </c>
      <c r="B1512" s="41">
        <v>91</v>
      </c>
      <c r="C1512" s="41">
        <v>14</v>
      </c>
      <c r="D1512" s="19">
        <v>92.415999999999997</v>
      </c>
      <c r="E1512" s="23">
        <v>5.8</v>
      </c>
      <c r="F1512" s="9">
        <v>-21.89</v>
      </c>
      <c r="H1512"/>
      <c r="I1512" s="41"/>
      <c r="J1512" s="41"/>
      <c r="K1512" s="23"/>
    </row>
    <row r="1513" spans="1:11">
      <c r="A1513">
        <v>112000</v>
      </c>
      <c r="B1513" s="41">
        <v>91</v>
      </c>
      <c r="C1513" s="41">
        <v>15</v>
      </c>
      <c r="D1513" s="19">
        <v>92.474000000000004</v>
      </c>
      <c r="E1513" s="23">
        <v>5.8</v>
      </c>
      <c r="F1513" s="9">
        <v>-30.68</v>
      </c>
      <c r="H1513"/>
      <c r="I1513" s="41"/>
      <c r="J1513" s="41"/>
      <c r="K1513" s="23"/>
    </row>
    <row r="1514" spans="1:11">
      <c r="A1514">
        <v>112000</v>
      </c>
      <c r="B1514" s="41">
        <v>91</v>
      </c>
      <c r="C1514" s="41">
        <v>16</v>
      </c>
      <c r="D1514" s="19">
        <v>92.531999999999996</v>
      </c>
      <c r="E1514" s="23">
        <v>5.8</v>
      </c>
      <c r="F1514" s="9">
        <v>-35.729999999999997</v>
      </c>
      <c r="H1514"/>
      <c r="I1514" s="41"/>
      <c r="J1514" s="41"/>
      <c r="K1514" s="23"/>
    </row>
    <row r="1515" spans="1:11">
      <c r="A1515">
        <v>112000</v>
      </c>
      <c r="B1515" s="41">
        <v>91</v>
      </c>
      <c r="C1515" s="41">
        <v>17</v>
      </c>
      <c r="D1515" s="19">
        <v>92.59</v>
      </c>
      <c r="E1515" s="23">
        <v>6</v>
      </c>
      <c r="F1515" s="9">
        <v>-26.42</v>
      </c>
      <c r="H1515"/>
      <c r="I1515" s="41"/>
      <c r="J1515" s="41"/>
      <c r="K1515" s="23"/>
    </row>
    <row r="1516" spans="1:11">
      <c r="A1516">
        <v>33100</v>
      </c>
      <c r="B1516" s="41">
        <v>92</v>
      </c>
      <c r="C1516" s="41">
        <v>1</v>
      </c>
      <c r="D1516" s="19">
        <v>92.65</v>
      </c>
      <c r="E1516" s="23">
        <v>5.5</v>
      </c>
      <c r="F1516" s="9">
        <v>-29.98</v>
      </c>
      <c r="H1516"/>
      <c r="I1516" s="41"/>
      <c r="J1516" s="41"/>
      <c r="K1516" s="23"/>
    </row>
    <row r="1517" spans="1:11">
      <c r="A1517">
        <v>33100</v>
      </c>
      <c r="B1517" s="41">
        <v>92</v>
      </c>
      <c r="C1517" s="41">
        <v>2</v>
      </c>
      <c r="D1517" s="19">
        <v>92.704999999999998</v>
      </c>
      <c r="E1517" s="23">
        <v>5.5</v>
      </c>
      <c r="F1517" s="9">
        <v>-28.99</v>
      </c>
      <c r="H1517"/>
      <c r="I1517" s="41"/>
      <c r="J1517" s="41"/>
      <c r="K1517" s="23"/>
    </row>
    <row r="1518" spans="1:11">
      <c r="A1518">
        <v>33100</v>
      </c>
      <c r="B1518" s="41">
        <v>92</v>
      </c>
      <c r="C1518" s="41">
        <v>3</v>
      </c>
      <c r="D1518" s="19">
        <v>92.76</v>
      </c>
      <c r="E1518" s="23">
        <v>5.5</v>
      </c>
      <c r="F1518" s="9">
        <v>-24.28</v>
      </c>
      <c r="H1518"/>
      <c r="I1518" s="41"/>
      <c r="J1518" s="41"/>
      <c r="K1518" s="23"/>
    </row>
    <row r="1519" spans="1:11">
      <c r="A1519">
        <v>33100</v>
      </c>
      <c r="B1519" s="41">
        <v>92</v>
      </c>
      <c r="C1519" s="41">
        <v>4</v>
      </c>
      <c r="D1519" s="19">
        <v>92.814999999999998</v>
      </c>
      <c r="E1519" s="23">
        <v>5.5</v>
      </c>
      <c r="F1519" s="9">
        <v>-25.09</v>
      </c>
      <c r="H1519"/>
      <c r="I1519" s="41"/>
      <c r="J1519" s="41"/>
      <c r="K1519" s="23"/>
    </row>
    <row r="1520" spans="1:11">
      <c r="A1520">
        <v>33100</v>
      </c>
      <c r="B1520" s="41">
        <v>92</v>
      </c>
      <c r="C1520" s="41">
        <v>5</v>
      </c>
      <c r="D1520" s="19">
        <v>92.87</v>
      </c>
      <c r="E1520" s="23">
        <v>5.5</v>
      </c>
      <c r="F1520" s="9">
        <v>-29.16</v>
      </c>
      <c r="H1520"/>
      <c r="I1520" s="41"/>
      <c r="J1520" s="41"/>
      <c r="K1520" s="23"/>
    </row>
    <row r="1521" spans="1:11">
      <c r="A1521">
        <v>33100</v>
      </c>
      <c r="B1521" s="41">
        <v>92</v>
      </c>
      <c r="C1521" s="41">
        <v>6</v>
      </c>
      <c r="D1521" s="19">
        <v>92.924999999999997</v>
      </c>
      <c r="E1521" s="23">
        <v>5.5</v>
      </c>
      <c r="F1521" s="9">
        <v>-27.28</v>
      </c>
      <c r="H1521"/>
      <c r="I1521" s="41"/>
      <c r="J1521" s="41"/>
      <c r="K1521" s="23"/>
    </row>
    <row r="1522" spans="1:11">
      <c r="A1522">
        <v>33100</v>
      </c>
      <c r="B1522" s="41">
        <v>92</v>
      </c>
      <c r="C1522" s="41">
        <v>7</v>
      </c>
      <c r="D1522" s="19">
        <v>92.98</v>
      </c>
      <c r="E1522" s="23">
        <v>5.5</v>
      </c>
      <c r="F1522" s="9">
        <v>-26.69</v>
      </c>
      <c r="H1522"/>
      <c r="I1522" s="41"/>
      <c r="J1522" s="41"/>
      <c r="K1522" s="23"/>
    </row>
    <row r="1523" spans="1:11">
      <c r="A1523">
        <v>33100</v>
      </c>
      <c r="B1523" s="41">
        <v>92</v>
      </c>
      <c r="C1523" s="41">
        <v>8</v>
      </c>
      <c r="D1523" s="19">
        <v>93.034999999999997</v>
      </c>
      <c r="E1523" s="23">
        <v>5.5</v>
      </c>
      <c r="F1523" s="9">
        <v>-25.7</v>
      </c>
      <c r="H1523"/>
      <c r="I1523" s="41"/>
      <c r="J1523" s="41"/>
      <c r="K1523" s="23"/>
    </row>
    <row r="1524" spans="1:11">
      <c r="A1524">
        <v>33100</v>
      </c>
      <c r="B1524" s="41">
        <v>92</v>
      </c>
      <c r="C1524" s="41">
        <v>9</v>
      </c>
      <c r="D1524" s="19">
        <v>93.09</v>
      </c>
      <c r="E1524" s="23">
        <v>5.5</v>
      </c>
      <c r="F1524" s="9">
        <v>-24.44</v>
      </c>
      <c r="H1524"/>
      <c r="I1524" s="41"/>
      <c r="J1524" s="41"/>
      <c r="K1524" s="23"/>
    </row>
    <row r="1525" spans="1:11">
      <c r="A1525">
        <v>33100</v>
      </c>
      <c r="B1525" s="41">
        <v>92</v>
      </c>
      <c r="C1525" s="41">
        <v>10</v>
      </c>
      <c r="D1525" s="19">
        <v>93.144999999999996</v>
      </c>
      <c r="E1525" s="23">
        <v>5.5</v>
      </c>
      <c r="F1525" s="9">
        <v>-23.82</v>
      </c>
      <c r="H1525"/>
      <c r="I1525" s="41"/>
      <c r="J1525" s="41"/>
      <c r="K1525" s="23"/>
    </row>
    <row r="1526" spans="1:11">
      <c r="A1526">
        <v>33100</v>
      </c>
      <c r="B1526" s="41">
        <v>92</v>
      </c>
      <c r="C1526" s="41">
        <v>11</v>
      </c>
      <c r="D1526" s="19">
        <v>93.2</v>
      </c>
      <c r="E1526" s="23">
        <v>5.5</v>
      </c>
      <c r="F1526" s="9">
        <v>-24.21</v>
      </c>
      <c r="H1526"/>
      <c r="I1526" s="41"/>
      <c r="J1526" s="41"/>
      <c r="K1526" s="23"/>
    </row>
    <row r="1527" spans="1:11">
      <c r="A1527">
        <v>33100</v>
      </c>
      <c r="B1527" s="41">
        <v>92</v>
      </c>
      <c r="C1527" s="41">
        <v>12</v>
      </c>
      <c r="D1527" s="19">
        <v>93.254999999999995</v>
      </c>
      <c r="E1527" s="23">
        <v>5.5</v>
      </c>
      <c r="F1527" s="9">
        <v>-24.81</v>
      </c>
      <c r="H1527"/>
      <c r="I1527" s="41"/>
      <c r="J1527" s="41"/>
      <c r="K1527" s="23"/>
    </row>
    <row r="1528" spans="1:11">
      <c r="A1528">
        <v>33100</v>
      </c>
      <c r="B1528" s="41">
        <v>92</v>
      </c>
      <c r="C1528" s="41">
        <v>13</v>
      </c>
      <c r="D1528" s="19">
        <v>93.31</v>
      </c>
      <c r="E1528" s="23">
        <v>5.5</v>
      </c>
      <c r="F1528" s="9">
        <v>-24.28</v>
      </c>
      <c r="H1528"/>
      <c r="I1528" s="41"/>
      <c r="J1528" s="41"/>
      <c r="K1528" s="23"/>
    </row>
    <row r="1529" spans="1:11">
      <c r="A1529">
        <v>33100</v>
      </c>
      <c r="B1529" s="41">
        <v>92</v>
      </c>
      <c r="C1529" s="41">
        <v>14</v>
      </c>
      <c r="D1529" s="19">
        <v>93.364999999999995</v>
      </c>
      <c r="E1529" s="23">
        <v>5.5</v>
      </c>
      <c r="F1529" s="9">
        <v>-23.89</v>
      </c>
      <c r="H1529"/>
      <c r="I1529" s="41"/>
      <c r="J1529" s="41"/>
      <c r="K1529" s="23"/>
    </row>
    <row r="1530" spans="1:11">
      <c r="A1530">
        <v>33100</v>
      </c>
      <c r="B1530" s="41">
        <v>92</v>
      </c>
      <c r="C1530" s="41">
        <v>15</v>
      </c>
      <c r="D1530" s="19">
        <v>93.42</v>
      </c>
      <c r="E1530" s="23">
        <v>5.5</v>
      </c>
      <c r="F1530" s="9">
        <v>-25.31</v>
      </c>
      <c r="H1530"/>
      <c r="I1530" s="41"/>
      <c r="J1530" s="41"/>
      <c r="K1530" s="23"/>
    </row>
    <row r="1531" spans="1:11">
      <c r="A1531">
        <v>33100</v>
      </c>
      <c r="B1531" s="41">
        <v>92</v>
      </c>
      <c r="C1531" s="41">
        <v>16</v>
      </c>
      <c r="D1531" s="19">
        <v>93.474999999999994</v>
      </c>
      <c r="E1531" s="23">
        <v>5.5</v>
      </c>
      <c r="F1531" s="9">
        <v>-28.44</v>
      </c>
      <c r="H1531"/>
      <c r="I1531" s="41"/>
      <c r="J1531" s="41"/>
      <c r="K1531" s="23"/>
    </row>
    <row r="1532" spans="1:11">
      <c r="A1532">
        <v>33100</v>
      </c>
      <c r="B1532" s="41">
        <v>92</v>
      </c>
      <c r="C1532" s="41">
        <v>17</v>
      </c>
      <c r="D1532" s="19">
        <v>93.53</v>
      </c>
      <c r="E1532" s="23">
        <v>5</v>
      </c>
      <c r="F1532" s="9">
        <v>-27.36</v>
      </c>
      <c r="H1532"/>
      <c r="I1532" s="41"/>
      <c r="J1532" s="41"/>
      <c r="K1532" s="23"/>
    </row>
    <row r="1533" spans="1:11">
      <c r="A1533">
        <v>33100</v>
      </c>
      <c r="B1533" s="41">
        <v>92</v>
      </c>
      <c r="C1533" s="41">
        <v>18</v>
      </c>
      <c r="D1533" s="19">
        <v>93.58</v>
      </c>
      <c r="E1533" s="23">
        <v>5</v>
      </c>
      <c r="F1533" s="9">
        <v>-27.23</v>
      </c>
      <c r="H1533"/>
      <c r="I1533" s="41"/>
      <c r="J1533" s="41"/>
      <c r="K1533" s="23"/>
    </row>
    <row r="1534" spans="1:11">
      <c r="A1534">
        <v>33100</v>
      </c>
      <c r="B1534" s="41">
        <v>92</v>
      </c>
      <c r="C1534" s="41">
        <v>19</v>
      </c>
      <c r="D1534" s="19">
        <v>93.63</v>
      </c>
      <c r="E1534" s="23">
        <v>5</v>
      </c>
      <c r="F1534" s="9">
        <v>-26.5</v>
      </c>
      <c r="H1534"/>
      <c r="I1534" s="41"/>
      <c r="J1534" s="41"/>
      <c r="K1534" s="23"/>
    </row>
    <row r="1535" spans="1:11">
      <c r="A1535">
        <v>40300</v>
      </c>
      <c r="B1535" s="41">
        <v>93</v>
      </c>
      <c r="C1535" s="41">
        <v>1</v>
      </c>
      <c r="D1535" s="19">
        <v>93.68</v>
      </c>
      <c r="E1535" s="23">
        <v>5.4</v>
      </c>
      <c r="F1535" s="9">
        <v>-24.93</v>
      </c>
      <c r="H1535"/>
      <c r="I1535" s="41"/>
      <c r="J1535" s="41"/>
      <c r="K1535" s="23"/>
    </row>
    <row r="1536" spans="1:11">
      <c r="A1536">
        <v>40300</v>
      </c>
      <c r="B1536" s="41">
        <v>93</v>
      </c>
      <c r="C1536" s="41">
        <v>2</v>
      </c>
      <c r="D1536" s="19">
        <v>93.733999999999995</v>
      </c>
      <c r="E1536" s="23">
        <v>5.4</v>
      </c>
      <c r="F1536" s="9">
        <v>-24.09</v>
      </c>
      <c r="H1536"/>
      <c r="I1536" s="41"/>
      <c r="J1536" s="41"/>
      <c r="K1536" s="23"/>
    </row>
    <row r="1537" spans="1:11">
      <c r="A1537">
        <v>40300</v>
      </c>
      <c r="B1537" s="41">
        <v>93</v>
      </c>
      <c r="C1537" s="41">
        <v>3</v>
      </c>
      <c r="D1537" s="19">
        <v>93.787999999999997</v>
      </c>
      <c r="E1537" s="23">
        <v>5.4</v>
      </c>
      <c r="F1537" s="9">
        <v>-24.15</v>
      </c>
      <c r="H1537"/>
      <c r="I1537" s="41"/>
      <c r="J1537" s="41"/>
      <c r="K1537" s="23"/>
    </row>
    <row r="1538" spans="1:11">
      <c r="A1538">
        <v>40300</v>
      </c>
      <c r="B1538" s="41">
        <v>93</v>
      </c>
      <c r="C1538" s="41">
        <v>4</v>
      </c>
      <c r="D1538" s="19">
        <v>93.841999999999999</v>
      </c>
      <c r="E1538" s="23">
        <v>5.4</v>
      </c>
      <c r="F1538" s="9">
        <v>-27.02</v>
      </c>
      <c r="H1538"/>
      <c r="I1538" s="41"/>
      <c r="J1538" s="41"/>
      <c r="K1538" s="23"/>
    </row>
    <row r="1539" spans="1:11">
      <c r="A1539">
        <v>40300</v>
      </c>
      <c r="B1539" s="41">
        <v>93</v>
      </c>
      <c r="C1539" s="41">
        <v>5</v>
      </c>
      <c r="D1539" s="19">
        <v>93.896000000000001</v>
      </c>
      <c r="E1539" s="23">
        <v>5.4</v>
      </c>
      <c r="F1539" s="9">
        <v>-28.55</v>
      </c>
      <c r="H1539"/>
      <c r="I1539" s="41"/>
      <c r="J1539" s="41"/>
      <c r="K1539" s="23"/>
    </row>
    <row r="1540" spans="1:11">
      <c r="A1540">
        <v>40300</v>
      </c>
      <c r="B1540" s="41">
        <v>93</v>
      </c>
      <c r="C1540" s="41">
        <v>6</v>
      </c>
      <c r="D1540" s="19">
        <v>93.95</v>
      </c>
      <c r="E1540" s="23">
        <v>5.4</v>
      </c>
      <c r="F1540" s="9">
        <v>-26.98</v>
      </c>
      <c r="H1540"/>
      <c r="I1540" s="41"/>
      <c r="J1540" s="41"/>
      <c r="K1540" s="23"/>
    </row>
    <row r="1541" spans="1:11">
      <c r="A1541">
        <v>40300</v>
      </c>
      <c r="B1541" s="41">
        <v>93</v>
      </c>
      <c r="C1541" s="41">
        <v>7</v>
      </c>
      <c r="D1541" s="19">
        <v>94.004000000000005</v>
      </c>
      <c r="E1541" s="23">
        <v>5.4</v>
      </c>
      <c r="F1541" s="9">
        <v>-25.85</v>
      </c>
      <c r="H1541"/>
      <c r="I1541" s="41"/>
      <c r="J1541" s="41"/>
      <c r="K1541" s="23"/>
    </row>
    <row r="1542" spans="1:11">
      <c r="A1542">
        <v>40300</v>
      </c>
      <c r="B1542" s="41">
        <v>93</v>
      </c>
      <c r="C1542" s="41">
        <v>8</v>
      </c>
      <c r="D1542" s="19">
        <v>94.058000000000007</v>
      </c>
      <c r="E1542" s="23">
        <v>5.4</v>
      </c>
      <c r="F1542" s="9">
        <v>-26.03</v>
      </c>
      <c r="H1542"/>
      <c r="I1542" s="41"/>
      <c r="J1542" s="41"/>
      <c r="K1542" s="23"/>
    </row>
    <row r="1543" spans="1:11">
      <c r="A1543">
        <v>40300</v>
      </c>
      <c r="B1543" s="41">
        <v>93</v>
      </c>
      <c r="C1543" s="41">
        <v>9</v>
      </c>
      <c r="D1543" s="19">
        <v>94.111999999999995</v>
      </c>
      <c r="E1543" s="23">
        <v>5.4</v>
      </c>
      <c r="F1543" s="9">
        <v>-24.66</v>
      </c>
      <c r="H1543"/>
      <c r="I1543" s="41"/>
      <c r="J1543" s="41"/>
      <c r="K1543" s="23"/>
    </row>
    <row r="1544" spans="1:11">
      <c r="A1544">
        <v>40300</v>
      </c>
      <c r="B1544" s="41">
        <v>93</v>
      </c>
      <c r="C1544" s="41">
        <v>10</v>
      </c>
      <c r="D1544" s="19">
        <v>94.165999999999997</v>
      </c>
      <c r="E1544" s="23">
        <v>5.4</v>
      </c>
      <c r="F1544" s="9">
        <v>-23.88</v>
      </c>
      <c r="H1544"/>
      <c r="I1544" s="41"/>
      <c r="J1544" s="41"/>
      <c r="K1544" s="23"/>
    </row>
    <row r="1545" spans="1:11">
      <c r="A1545">
        <v>40300</v>
      </c>
      <c r="B1545" s="41">
        <v>93</v>
      </c>
      <c r="C1545" s="41">
        <v>11</v>
      </c>
      <c r="D1545" s="19">
        <v>94.22</v>
      </c>
      <c r="E1545" s="23">
        <v>5.4</v>
      </c>
      <c r="F1545" s="9">
        <v>-22.25</v>
      </c>
      <c r="H1545"/>
      <c r="I1545" s="41"/>
      <c r="J1545" s="41"/>
      <c r="K1545" s="23"/>
    </row>
    <row r="1546" spans="1:11">
      <c r="A1546">
        <v>40300</v>
      </c>
      <c r="B1546" s="41">
        <v>93</v>
      </c>
      <c r="C1546" s="41">
        <v>12</v>
      </c>
      <c r="D1546" s="19">
        <v>94.274000000000001</v>
      </c>
      <c r="E1546" s="23">
        <v>5.4</v>
      </c>
      <c r="F1546" s="9">
        <v>-22.67</v>
      </c>
      <c r="H1546"/>
      <c r="I1546" s="41"/>
      <c r="J1546" s="41"/>
      <c r="K1546" s="23"/>
    </row>
    <row r="1547" spans="1:11">
      <c r="A1547">
        <v>40300</v>
      </c>
      <c r="B1547" s="41">
        <v>93</v>
      </c>
      <c r="C1547" s="41">
        <v>13</v>
      </c>
      <c r="D1547" s="19">
        <v>94.328000000000003</v>
      </c>
      <c r="E1547" s="23">
        <v>5.4</v>
      </c>
      <c r="F1547" s="9">
        <v>-26.81</v>
      </c>
      <c r="H1547"/>
      <c r="I1547" s="41"/>
      <c r="J1547" s="41"/>
      <c r="K1547" s="23"/>
    </row>
    <row r="1548" spans="1:11">
      <c r="A1548">
        <v>40300</v>
      </c>
      <c r="B1548" s="41">
        <v>93</v>
      </c>
      <c r="C1548" s="41">
        <v>14</v>
      </c>
      <c r="D1548" s="19">
        <v>94.382000000000005</v>
      </c>
      <c r="E1548" s="23">
        <v>5.4</v>
      </c>
      <c r="F1548" s="9">
        <v>-26.15</v>
      </c>
      <c r="H1548"/>
      <c r="I1548" s="41"/>
      <c r="J1548" s="41"/>
      <c r="K1548" s="23"/>
    </row>
    <row r="1549" spans="1:11">
      <c r="A1549">
        <v>40300</v>
      </c>
      <c r="B1549" s="41">
        <v>93</v>
      </c>
      <c r="C1549" s="41">
        <v>15</v>
      </c>
      <c r="D1549" s="19">
        <v>94.436000000000007</v>
      </c>
      <c r="E1549" s="23">
        <v>5.4</v>
      </c>
      <c r="F1549" s="9">
        <v>-26.16</v>
      </c>
      <c r="H1549"/>
      <c r="I1549" s="41"/>
      <c r="J1549" s="41"/>
      <c r="K1549" s="23"/>
    </row>
    <row r="1550" spans="1:11">
      <c r="A1550">
        <v>40300</v>
      </c>
      <c r="B1550" s="41">
        <v>93</v>
      </c>
      <c r="C1550" s="41">
        <v>16</v>
      </c>
      <c r="D1550" s="19">
        <v>94.49</v>
      </c>
      <c r="E1550" s="23">
        <v>5.4</v>
      </c>
      <c r="F1550" s="9">
        <v>-27.21</v>
      </c>
      <c r="H1550"/>
      <c r="I1550" s="41"/>
      <c r="J1550" s="41"/>
      <c r="K1550" s="23"/>
    </row>
    <row r="1551" spans="1:11">
      <c r="A1551">
        <v>40300</v>
      </c>
      <c r="B1551" s="41">
        <v>93</v>
      </c>
      <c r="C1551" s="41">
        <v>17</v>
      </c>
      <c r="D1551" s="19">
        <v>94.543999999999997</v>
      </c>
      <c r="E1551" s="23">
        <v>5.3</v>
      </c>
      <c r="F1551" s="9">
        <v>-25.82</v>
      </c>
      <c r="H1551"/>
      <c r="I1551" s="41"/>
      <c r="J1551" s="41"/>
      <c r="K1551" s="23"/>
    </row>
    <row r="1552" spans="1:11">
      <c r="A1552">
        <v>40300</v>
      </c>
      <c r="B1552" s="41">
        <v>93</v>
      </c>
      <c r="C1552" s="41">
        <v>18</v>
      </c>
      <c r="D1552" s="19">
        <v>94.596999999999994</v>
      </c>
      <c r="E1552" s="23">
        <v>5.3</v>
      </c>
      <c r="F1552" s="9">
        <v>-26.17</v>
      </c>
      <c r="H1552"/>
      <c r="I1552" s="41"/>
      <c r="J1552" s="41"/>
      <c r="K1552" s="23"/>
    </row>
    <row r="1553" spans="1:11">
      <c r="A1553">
        <v>41000</v>
      </c>
      <c r="B1553" s="41">
        <v>94</v>
      </c>
      <c r="C1553" s="41">
        <v>1</v>
      </c>
      <c r="D1553" s="19">
        <v>94.65</v>
      </c>
      <c r="E1553" s="23">
        <v>5.7</v>
      </c>
      <c r="F1553" s="9">
        <v>-25.41</v>
      </c>
      <c r="H1553"/>
      <c r="I1553" s="41"/>
      <c r="J1553" s="41"/>
      <c r="K1553" s="23"/>
    </row>
    <row r="1554" spans="1:11">
      <c r="A1554">
        <v>41000</v>
      </c>
      <c r="B1554" s="41">
        <v>94</v>
      </c>
      <c r="C1554" s="41">
        <v>2</v>
      </c>
      <c r="D1554" s="19">
        <v>94.706999999999994</v>
      </c>
      <c r="E1554" s="23">
        <v>5.7</v>
      </c>
      <c r="F1554" s="9">
        <v>-29.02</v>
      </c>
      <c r="H1554"/>
      <c r="I1554" s="41"/>
      <c r="J1554" s="41"/>
      <c r="K1554" s="23"/>
    </row>
    <row r="1555" spans="1:11">
      <c r="A1555">
        <v>41000</v>
      </c>
      <c r="B1555" s="41">
        <v>94</v>
      </c>
      <c r="C1555" s="41">
        <v>3</v>
      </c>
      <c r="D1555" s="19">
        <v>94.763999999999996</v>
      </c>
      <c r="E1555" s="23">
        <v>5.7</v>
      </c>
      <c r="F1555" s="9">
        <v>-29.45</v>
      </c>
      <c r="H1555"/>
      <c r="I1555" s="41"/>
      <c r="J1555" s="41"/>
      <c r="K1555" s="23"/>
    </row>
    <row r="1556" spans="1:11">
      <c r="A1556">
        <v>41000</v>
      </c>
      <c r="B1556" s="41">
        <v>94</v>
      </c>
      <c r="C1556" s="41">
        <v>4</v>
      </c>
      <c r="D1556" s="19">
        <v>94.820999999999998</v>
      </c>
      <c r="E1556" s="23">
        <v>5.7</v>
      </c>
      <c r="F1556" s="9">
        <v>-29.73</v>
      </c>
      <c r="H1556"/>
      <c r="I1556" s="41"/>
      <c r="J1556" s="41"/>
      <c r="K1556" s="23"/>
    </row>
    <row r="1557" spans="1:11">
      <c r="A1557">
        <v>41000</v>
      </c>
      <c r="B1557" s="41">
        <v>94</v>
      </c>
      <c r="C1557" s="41">
        <v>5</v>
      </c>
      <c r="D1557" s="19">
        <v>94.878</v>
      </c>
      <c r="E1557" s="23">
        <v>5.7</v>
      </c>
      <c r="F1557" s="9">
        <v>-29.47</v>
      </c>
      <c r="H1557"/>
      <c r="I1557" s="41"/>
      <c r="J1557" s="41"/>
      <c r="K1557" s="23"/>
    </row>
    <row r="1558" spans="1:11">
      <c r="A1558">
        <v>41000</v>
      </c>
      <c r="B1558" s="41">
        <v>94</v>
      </c>
      <c r="C1558" s="41">
        <v>6</v>
      </c>
      <c r="D1558" s="19">
        <v>94.935000000000002</v>
      </c>
      <c r="E1558" s="23">
        <v>5.7</v>
      </c>
      <c r="F1558" s="9">
        <v>-28.76</v>
      </c>
      <c r="H1558"/>
      <c r="I1558" s="41"/>
      <c r="J1558" s="41"/>
      <c r="K1558" s="23"/>
    </row>
    <row r="1559" spans="1:11">
      <c r="A1559">
        <v>41000</v>
      </c>
      <c r="B1559" s="41">
        <v>94</v>
      </c>
      <c r="C1559" s="41">
        <v>7</v>
      </c>
      <c r="D1559" s="19">
        <v>94.992000000000004</v>
      </c>
      <c r="E1559" s="23">
        <v>5.7</v>
      </c>
      <c r="F1559" s="9">
        <v>-27.82</v>
      </c>
      <c r="H1559"/>
      <c r="I1559" s="41"/>
      <c r="J1559" s="41"/>
      <c r="K1559" s="23"/>
    </row>
    <row r="1560" spans="1:11">
      <c r="A1560">
        <v>41000</v>
      </c>
      <c r="B1560" s="41">
        <v>94</v>
      </c>
      <c r="C1560" s="41">
        <v>8</v>
      </c>
      <c r="D1560" s="19">
        <v>95.049000000000007</v>
      </c>
      <c r="E1560" s="23">
        <v>5.7</v>
      </c>
      <c r="F1560" s="9">
        <v>-26.15</v>
      </c>
      <c r="H1560"/>
      <c r="I1560" s="41"/>
      <c r="J1560" s="41"/>
      <c r="K1560" s="23"/>
    </row>
    <row r="1561" spans="1:11">
      <c r="A1561">
        <v>41000</v>
      </c>
      <c r="B1561" s="41">
        <v>94</v>
      </c>
      <c r="C1561" s="41">
        <v>9</v>
      </c>
      <c r="D1561" s="19">
        <v>95.105999999999995</v>
      </c>
      <c r="E1561" s="23">
        <v>5.7</v>
      </c>
      <c r="F1561" s="9">
        <v>-27.21</v>
      </c>
      <c r="H1561"/>
      <c r="I1561" s="41"/>
      <c r="J1561" s="41"/>
      <c r="K1561" s="23"/>
    </row>
    <row r="1562" spans="1:11">
      <c r="A1562">
        <v>41000</v>
      </c>
      <c r="B1562" s="41">
        <v>94</v>
      </c>
      <c r="C1562" s="41">
        <v>10</v>
      </c>
      <c r="D1562" s="19">
        <v>95.162999999999997</v>
      </c>
      <c r="E1562" s="23">
        <v>5.7</v>
      </c>
      <c r="F1562" s="9">
        <v>-27.78</v>
      </c>
      <c r="H1562"/>
      <c r="I1562" s="41"/>
      <c r="J1562" s="41"/>
      <c r="K1562" s="23"/>
    </row>
    <row r="1563" spans="1:11">
      <c r="A1563">
        <v>41000</v>
      </c>
      <c r="B1563" s="41">
        <v>94</v>
      </c>
      <c r="C1563" s="41">
        <v>11</v>
      </c>
      <c r="D1563" s="19">
        <v>95.22</v>
      </c>
      <c r="E1563" s="23">
        <v>5.7</v>
      </c>
      <c r="F1563" s="9">
        <v>-28.14</v>
      </c>
      <c r="H1563"/>
      <c r="I1563" s="41"/>
      <c r="J1563" s="41"/>
      <c r="K1563" s="23"/>
    </row>
    <row r="1564" spans="1:11">
      <c r="A1564">
        <v>41000</v>
      </c>
      <c r="B1564" s="41">
        <v>94</v>
      </c>
      <c r="C1564" s="41">
        <v>12</v>
      </c>
      <c r="D1564" s="19">
        <v>95.277000000000001</v>
      </c>
      <c r="E1564" s="23">
        <v>5.7</v>
      </c>
      <c r="F1564" s="9">
        <v>-27.36</v>
      </c>
      <c r="H1564"/>
      <c r="I1564" s="41"/>
      <c r="J1564" s="41"/>
      <c r="K1564" s="23"/>
    </row>
    <row r="1565" spans="1:11">
      <c r="A1565">
        <v>41000</v>
      </c>
      <c r="B1565" s="41">
        <v>94</v>
      </c>
      <c r="C1565" s="41">
        <v>13</v>
      </c>
      <c r="D1565" s="19">
        <v>95.334000000000003</v>
      </c>
      <c r="E1565" s="23">
        <v>5.7</v>
      </c>
      <c r="F1565" s="9">
        <v>-26.12</v>
      </c>
      <c r="H1565"/>
      <c r="I1565" s="41"/>
      <c r="J1565" s="41"/>
      <c r="K1565" s="23"/>
    </row>
    <row r="1566" spans="1:11">
      <c r="A1566">
        <v>41000</v>
      </c>
      <c r="B1566" s="41">
        <v>94</v>
      </c>
      <c r="C1566" s="41">
        <v>14</v>
      </c>
      <c r="D1566" s="19">
        <v>95.391000000000005</v>
      </c>
      <c r="E1566" s="23">
        <v>5.7</v>
      </c>
      <c r="F1566" s="9">
        <v>-25.7</v>
      </c>
      <c r="H1566"/>
      <c r="I1566" s="41"/>
      <c r="J1566" s="41"/>
      <c r="K1566" s="23"/>
    </row>
    <row r="1567" spans="1:11">
      <c r="A1567">
        <v>41000</v>
      </c>
      <c r="B1567" s="41">
        <v>94</v>
      </c>
      <c r="C1567" s="41">
        <v>15</v>
      </c>
      <c r="D1567" s="19">
        <v>95.447999999999993</v>
      </c>
      <c r="E1567" s="23">
        <v>5.7</v>
      </c>
      <c r="F1567" s="9">
        <v>-28.5</v>
      </c>
      <c r="H1567"/>
      <c r="I1567" s="41"/>
      <c r="J1567" s="41"/>
      <c r="K1567" s="23"/>
    </row>
    <row r="1568" spans="1:11">
      <c r="A1568">
        <v>41000</v>
      </c>
      <c r="B1568" s="41">
        <v>94</v>
      </c>
      <c r="C1568" s="41">
        <v>16</v>
      </c>
      <c r="D1568" s="19">
        <v>95.504999999999995</v>
      </c>
      <c r="E1568" s="23">
        <v>5.7</v>
      </c>
      <c r="F1568" s="9">
        <v>-29.9</v>
      </c>
      <c r="H1568"/>
      <c r="I1568" s="41"/>
      <c r="J1568" s="41"/>
      <c r="K1568" s="23"/>
    </row>
    <row r="1569" spans="1:11">
      <c r="A1569">
        <v>41000</v>
      </c>
      <c r="B1569" s="41">
        <v>94</v>
      </c>
      <c r="C1569" s="41">
        <v>17</v>
      </c>
      <c r="D1569" s="19">
        <v>95.561999999999998</v>
      </c>
      <c r="E1569" s="23">
        <v>5.7</v>
      </c>
      <c r="F1569" s="9">
        <v>-29.94</v>
      </c>
      <c r="H1569"/>
      <c r="I1569" s="41"/>
      <c r="J1569" s="41"/>
      <c r="K1569" s="23"/>
    </row>
    <row r="1570" spans="1:11">
      <c r="A1570">
        <v>41000</v>
      </c>
      <c r="B1570" s="41">
        <v>94</v>
      </c>
      <c r="C1570" s="41">
        <v>18</v>
      </c>
      <c r="D1570" s="19">
        <v>95.619</v>
      </c>
      <c r="E1570" s="23">
        <v>5.7</v>
      </c>
      <c r="F1570" s="9">
        <v>-29.26</v>
      </c>
      <c r="H1570"/>
      <c r="I1570" s="41"/>
      <c r="J1570" s="41"/>
      <c r="K1570" s="23"/>
    </row>
    <row r="1571" spans="1:11">
      <c r="A1571">
        <v>41000</v>
      </c>
      <c r="B1571" s="41">
        <v>94</v>
      </c>
      <c r="C1571" s="41">
        <v>19</v>
      </c>
      <c r="D1571" s="19">
        <v>95.676000000000002</v>
      </c>
      <c r="E1571" s="23">
        <v>5.4</v>
      </c>
      <c r="F1571" s="9">
        <v>-28.28</v>
      </c>
      <c r="H1571"/>
      <c r="I1571" s="41"/>
      <c r="J1571" s="41"/>
      <c r="K1571" s="23"/>
    </row>
    <row r="1572" spans="1:11">
      <c r="A1572">
        <v>41300</v>
      </c>
      <c r="B1572" s="41">
        <v>95</v>
      </c>
      <c r="C1572" s="41">
        <v>1</v>
      </c>
      <c r="D1572" s="19">
        <v>95.73</v>
      </c>
      <c r="E1572" s="23">
        <v>6</v>
      </c>
      <c r="F1572" s="9">
        <v>-27.44</v>
      </c>
      <c r="H1572"/>
      <c r="I1572" s="41"/>
      <c r="J1572" s="41"/>
      <c r="K1572" s="23"/>
    </row>
    <row r="1573" spans="1:11">
      <c r="A1573">
        <v>41300</v>
      </c>
      <c r="B1573" s="41">
        <v>95</v>
      </c>
      <c r="C1573" s="41">
        <v>2</v>
      </c>
      <c r="D1573" s="19">
        <v>95.79</v>
      </c>
      <c r="E1573" s="23">
        <v>6</v>
      </c>
      <c r="F1573" s="9">
        <v>-26.43</v>
      </c>
      <c r="H1573"/>
      <c r="I1573" s="41"/>
      <c r="J1573" s="41"/>
      <c r="K1573" s="23"/>
    </row>
    <row r="1574" spans="1:11">
      <c r="A1574">
        <v>41300</v>
      </c>
      <c r="B1574" s="41">
        <v>95</v>
      </c>
      <c r="C1574" s="41">
        <v>3</v>
      </c>
      <c r="D1574" s="19">
        <v>95.85</v>
      </c>
      <c r="E1574" s="23">
        <v>6</v>
      </c>
      <c r="F1574" s="9">
        <v>-26.05</v>
      </c>
      <c r="H1574"/>
      <c r="I1574" s="41"/>
      <c r="J1574" s="41"/>
      <c r="K1574" s="23"/>
    </row>
    <row r="1575" spans="1:11">
      <c r="A1575">
        <v>41300</v>
      </c>
      <c r="B1575" s="41">
        <v>95</v>
      </c>
      <c r="C1575" s="41">
        <v>4</v>
      </c>
      <c r="D1575" s="19">
        <v>95.91</v>
      </c>
      <c r="E1575" s="23">
        <v>6</v>
      </c>
      <c r="F1575" s="9">
        <v>-26.07</v>
      </c>
      <c r="H1575"/>
      <c r="I1575" s="41"/>
      <c r="J1575" s="41"/>
      <c r="K1575" s="23"/>
    </row>
    <row r="1576" spans="1:11">
      <c r="A1576">
        <v>41300</v>
      </c>
      <c r="B1576" s="41">
        <v>95</v>
      </c>
      <c r="C1576" s="41">
        <v>5</v>
      </c>
      <c r="D1576" s="19">
        <v>95.97</v>
      </c>
      <c r="E1576" s="23">
        <v>6</v>
      </c>
      <c r="F1576" s="9">
        <v>-23.81</v>
      </c>
      <c r="H1576"/>
      <c r="I1576" s="41"/>
      <c r="J1576" s="41"/>
      <c r="K1576" s="23"/>
    </row>
    <row r="1577" spans="1:11">
      <c r="A1577">
        <v>41300</v>
      </c>
      <c r="B1577" s="41">
        <v>95</v>
      </c>
      <c r="C1577" s="41">
        <v>6</v>
      </c>
      <c r="D1577" s="19">
        <v>96.03</v>
      </c>
      <c r="E1577" s="23">
        <v>6</v>
      </c>
      <c r="F1577" s="9">
        <v>-24.95</v>
      </c>
      <c r="H1577"/>
      <c r="I1577" s="41"/>
      <c r="J1577" s="41"/>
      <c r="K1577" s="23"/>
    </row>
    <row r="1578" spans="1:11">
      <c r="A1578">
        <v>41300</v>
      </c>
      <c r="B1578" s="41">
        <v>95</v>
      </c>
      <c r="C1578" s="41">
        <v>7</v>
      </c>
      <c r="D1578" s="19">
        <v>96.09</v>
      </c>
      <c r="E1578" s="23">
        <v>6</v>
      </c>
      <c r="F1578" s="9">
        <v>-29.22</v>
      </c>
      <c r="H1578"/>
      <c r="I1578" s="41"/>
      <c r="J1578" s="41"/>
      <c r="K1578" s="23"/>
    </row>
    <row r="1579" spans="1:11">
      <c r="A1579">
        <v>41300</v>
      </c>
      <c r="B1579" s="41">
        <v>95</v>
      </c>
      <c r="C1579" s="41">
        <v>8</v>
      </c>
      <c r="D1579" s="19">
        <v>96.15</v>
      </c>
      <c r="E1579" s="23">
        <v>6</v>
      </c>
      <c r="F1579" s="9">
        <v>-29.58</v>
      </c>
      <c r="H1579"/>
      <c r="I1579" s="41"/>
      <c r="J1579" s="41"/>
      <c r="K1579" s="23"/>
    </row>
    <row r="1580" spans="1:11">
      <c r="A1580">
        <v>41300</v>
      </c>
      <c r="B1580" s="41">
        <v>95</v>
      </c>
      <c r="C1580" s="41">
        <v>9</v>
      </c>
      <c r="D1580" s="19">
        <v>96.21</v>
      </c>
      <c r="E1580" s="23">
        <v>6</v>
      </c>
      <c r="F1580" s="9">
        <v>-29.3</v>
      </c>
      <c r="H1580"/>
      <c r="I1580" s="41"/>
      <c r="J1580" s="41"/>
      <c r="K1580" s="23"/>
    </row>
    <row r="1581" spans="1:11">
      <c r="A1581">
        <v>41300</v>
      </c>
      <c r="B1581" s="41">
        <v>95</v>
      </c>
      <c r="C1581" s="41">
        <v>10</v>
      </c>
      <c r="D1581" s="19">
        <v>96.27</v>
      </c>
      <c r="E1581" s="23">
        <v>6</v>
      </c>
      <c r="F1581" s="9">
        <v>-29.22</v>
      </c>
      <c r="H1581"/>
      <c r="I1581" s="41"/>
      <c r="J1581" s="41"/>
      <c r="K1581" s="23"/>
    </row>
    <row r="1582" spans="1:11">
      <c r="A1582">
        <v>41300</v>
      </c>
      <c r="B1582" s="41">
        <v>95</v>
      </c>
      <c r="C1582" s="41">
        <v>11</v>
      </c>
      <c r="D1582" s="19">
        <v>96.33</v>
      </c>
      <c r="E1582" s="23">
        <v>6</v>
      </c>
      <c r="F1582" s="9">
        <v>-27.19</v>
      </c>
      <c r="H1582"/>
      <c r="I1582" s="41"/>
      <c r="J1582" s="41"/>
      <c r="K1582" s="23"/>
    </row>
    <row r="1583" spans="1:11">
      <c r="A1583">
        <v>41300</v>
      </c>
      <c r="B1583" s="41">
        <v>95</v>
      </c>
      <c r="C1583" s="41">
        <v>12</v>
      </c>
      <c r="D1583" s="19">
        <v>96.39</v>
      </c>
      <c r="E1583" s="23">
        <v>6</v>
      </c>
      <c r="F1583" s="9">
        <v>-26.46</v>
      </c>
      <c r="H1583"/>
      <c r="I1583" s="41"/>
      <c r="J1583" s="41"/>
      <c r="K1583" s="23"/>
    </row>
    <row r="1584" spans="1:11">
      <c r="A1584">
        <v>41300</v>
      </c>
      <c r="B1584" s="41">
        <v>95</v>
      </c>
      <c r="C1584" s="41">
        <v>13</v>
      </c>
      <c r="D1584" s="19">
        <v>96.45</v>
      </c>
      <c r="E1584" s="23">
        <v>6</v>
      </c>
      <c r="F1584" s="9">
        <v>-25.98</v>
      </c>
      <c r="H1584"/>
      <c r="I1584" s="41"/>
      <c r="J1584" s="41"/>
      <c r="K1584" s="23"/>
    </row>
    <row r="1585" spans="1:11">
      <c r="A1585">
        <v>41300</v>
      </c>
      <c r="B1585" s="41">
        <v>95</v>
      </c>
      <c r="C1585" s="41">
        <v>14</v>
      </c>
      <c r="D1585" s="19">
        <v>96.51</v>
      </c>
      <c r="E1585" s="23">
        <v>6</v>
      </c>
      <c r="F1585" s="9">
        <v>-24.35</v>
      </c>
      <c r="H1585"/>
      <c r="I1585" s="41"/>
      <c r="J1585" s="41"/>
      <c r="K1585" s="23"/>
    </row>
    <row r="1586" spans="1:11">
      <c r="A1586">
        <v>41300</v>
      </c>
      <c r="B1586" s="41">
        <v>95</v>
      </c>
      <c r="C1586" s="41">
        <v>15</v>
      </c>
      <c r="D1586" s="19">
        <v>96.57</v>
      </c>
      <c r="E1586" s="23">
        <v>6</v>
      </c>
      <c r="F1586" s="9">
        <v>-24.64</v>
      </c>
      <c r="H1586"/>
      <c r="I1586" s="41"/>
      <c r="J1586" s="41"/>
      <c r="K1586" s="23"/>
    </row>
    <row r="1587" spans="1:11">
      <c r="A1587">
        <v>41300</v>
      </c>
      <c r="B1587" s="41">
        <v>95</v>
      </c>
      <c r="C1587" s="41">
        <v>16</v>
      </c>
      <c r="D1587" s="19">
        <v>96.63</v>
      </c>
      <c r="E1587" s="23">
        <v>4</v>
      </c>
      <c r="F1587" s="9">
        <v>-25.1</v>
      </c>
      <c r="H1587"/>
      <c r="I1587" s="41"/>
      <c r="J1587" s="41"/>
      <c r="K1587" s="23"/>
    </row>
    <row r="1588" spans="1:11">
      <c r="A1588">
        <v>41300</v>
      </c>
      <c r="B1588" s="41">
        <v>95</v>
      </c>
      <c r="C1588" s="41">
        <v>17</v>
      </c>
      <c r="D1588" s="19">
        <v>96.67</v>
      </c>
      <c r="E1588" s="23">
        <v>4</v>
      </c>
      <c r="F1588" s="9">
        <v>-26.37</v>
      </c>
      <c r="H1588"/>
      <c r="I1588" s="41"/>
      <c r="J1588" s="41"/>
      <c r="K1588" s="23"/>
    </row>
    <row r="1589" spans="1:11">
      <c r="A1589">
        <v>41100</v>
      </c>
      <c r="B1589" s="41">
        <v>96</v>
      </c>
      <c r="C1589" s="41">
        <v>1</v>
      </c>
      <c r="D1589" s="19">
        <v>96.71</v>
      </c>
      <c r="E1589" s="23">
        <v>5.4</v>
      </c>
      <c r="F1589" s="9">
        <v>-27.43</v>
      </c>
      <c r="H1589"/>
      <c r="I1589" s="41"/>
      <c r="J1589" s="41"/>
      <c r="K1589" s="23"/>
    </row>
    <row r="1590" spans="1:11">
      <c r="A1590">
        <v>41100</v>
      </c>
      <c r="B1590" s="41">
        <v>96</v>
      </c>
      <c r="C1590" s="41">
        <v>2</v>
      </c>
      <c r="D1590" s="19">
        <v>96.763999999999996</v>
      </c>
      <c r="E1590" s="23">
        <v>5.4</v>
      </c>
      <c r="F1590" s="9">
        <v>-26.69</v>
      </c>
      <c r="H1590"/>
      <c r="I1590" s="41"/>
      <c r="J1590" s="41"/>
      <c r="K1590" s="23"/>
    </row>
    <row r="1591" spans="1:11">
      <c r="A1591">
        <v>41100</v>
      </c>
      <c r="B1591" s="41">
        <v>96</v>
      </c>
      <c r="C1591" s="41">
        <v>3</v>
      </c>
      <c r="D1591" s="19">
        <v>96.817999999999998</v>
      </c>
      <c r="E1591" s="23">
        <v>5.4</v>
      </c>
      <c r="F1591" s="9">
        <v>-27.49</v>
      </c>
      <c r="H1591"/>
      <c r="I1591" s="41"/>
      <c r="J1591" s="41"/>
      <c r="K1591" s="23"/>
    </row>
    <row r="1592" spans="1:11">
      <c r="A1592">
        <v>41100</v>
      </c>
      <c r="B1592" s="41">
        <v>96</v>
      </c>
      <c r="C1592" s="41">
        <v>4</v>
      </c>
      <c r="D1592" s="19">
        <v>96.872</v>
      </c>
      <c r="E1592" s="23">
        <v>5.4</v>
      </c>
      <c r="F1592" s="9">
        <v>-29.41</v>
      </c>
      <c r="H1592"/>
      <c r="I1592" s="41"/>
      <c r="J1592" s="41"/>
      <c r="K1592" s="23"/>
    </row>
    <row r="1593" spans="1:11">
      <c r="A1593">
        <v>41100</v>
      </c>
      <c r="B1593" s="41">
        <v>96</v>
      </c>
      <c r="C1593" s="41">
        <v>5</v>
      </c>
      <c r="D1593" s="19">
        <v>96.926000000000002</v>
      </c>
      <c r="E1593" s="23">
        <v>5.4</v>
      </c>
      <c r="F1593" s="9">
        <v>-29.85</v>
      </c>
      <c r="H1593"/>
      <c r="I1593" s="41"/>
      <c r="J1593" s="41"/>
      <c r="K1593" s="23"/>
    </row>
    <row r="1594" spans="1:11">
      <c r="A1594">
        <v>41100</v>
      </c>
      <c r="B1594" s="41">
        <v>96</v>
      </c>
      <c r="C1594" s="41">
        <v>6</v>
      </c>
      <c r="D1594" s="19">
        <v>96.98</v>
      </c>
      <c r="E1594" s="23">
        <v>5.4</v>
      </c>
      <c r="F1594" s="9">
        <v>-29.29</v>
      </c>
      <c r="H1594"/>
      <c r="I1594" s="41"/>
      <c r="J1594" s="41"/>
      <c r="K1594" s="23"/>
    </row>
    <row r="1595" spans="1:11">
      <c r="A1595">
        <v>41100</v>
      </c>
      <c r="B1595" s="41">
        <v>96</v>
      </c>
      <c r="C1595" s="41">
        <v>7</v>
      </c>
      <c r="D1595" s="19">
        <v>97.034000000000006</v>
      </c>
      <c r="E1595" s="23">
        <v>5.4</v>
      </c>
      <c r="F1595" s="9">
        <v>-28.39</v>
      </c>
      <c r="H1595"/>
      <c r="I1595" s="41"/>
      <c r="J1595" s="41"/>
      <c r="K1595" s="23"/>
    </row>
    <row r="1596" spans="1:11">
      <c r="A1596">
        <v>41100</v>
      </c>
      <c r="B1596" s="41">
        <v>96</v>
      </c>
      <c r="C1596" s="41">
        <v>8</v>
      </c>
      <c r="D1596" s="19">
        <v>97.087999999999994</v>
      </c>
      <c r="E1596" s="23">
        <v>5.4</v>
      </c>
      <c r="F1596" s="9">
        <v>-27.36</v>
      </c>
      <c r="H1596"/>
      <c r="I1596" s="41"/>
      <c r="J1596" s="41"/>
      <c r="K1596" s="23"/>
    </row>
    <row r="1597" spans="1:11">
      <c r="A1597">
        <v>41100</v>
      </c>
      <c r="B1597" s="41">
        <v>96</v>
      </c>
      <c r="C1597" s="41">
        <v>9</v>
      </c>
      <c r="D1597" s="19">
        <v>97.141999999999996</v>
      </c>
      <c r="E1597" s="23">
        <v>5.4</v>
      </c>
      <c r="F1597" s="9">
        <v>-27.94</v>
      </c>
      <c r="H1597"/>
      <c r="I1597" s="41"/>
      <c r="J1597" s="41"/>
      <c r="K1597" s="23"/>
    </row>
    <row r="1598" spans="1:11">
      <c r="A1598">
        <v>41100</v>
      </c>
      <c r="B1598" s="41">
        <v>96</v>
      </c>
      <c r="C1598" s="41">
        <v>10</v>
      </c>
      <c r="D1598" s="19">
        <v>97.195999999999998</v>
      </c>
      <c r="E1598" s="23">
        <v>5.4</v>
      </c>
      <c r="F1598" s="9">
        <v>-29.09</v>
      </c>
      <c r="H1598"/>
      <c r="I1598" s="41"/>
      <c r="J1598" s="41"/>
      <c r="K1598" s="23"/>
    </row>
    <row r="1599" spans="1:11">
      <c r="A1599">
        <v>41100</v>
      </c>
      <c r="B1599" s="41">
        <v>96</v>
      </c>
      <c r="C1599" s="41">
        <v>11</v>
      </c>
      <c r="D1599" s="19">
        <v>97.25</v>
      </c>
      <c r="E1599" s="23">
        <v>5.4</v>
      </c>
      <c r="F1599" s="9">
        <v>-29.01</v>
      </c>
      <c r="H1599"/>
      <c r="I1599" s="41"/>
      <c r="J1599" s="41"/>
      <c r="K1599" s="23"/>
    </row>
    <row r="1600" spans="1:11">
      <c r="A1600">
        <v>41100</v>
      </c>
      <c r="B1600" s="41">
        <v>96</v>
      </c>
      <c r="C1600" s="41">
        <v>12</v>
      </c>
      <c r="D1600" s="19">
        <v>97.304000000000002</v>
      </c>
      <c r="E1600" s="23">
        <v>5.4</v>
      </c>
      <c r="F1600" s="9">
        <v>-28.77</v>
      </c>
      <c r="H1600"/>
      <c r="I1600" s="41"/>
      <c r="J1600" s="41"/>
      <c r="K1600" s="23"/>
    </row>
    <row r="1601" spans="1:11">
      <c r="A1601">
        <v>41100</v>
      </c>
      <c r="B1601" s="41">
        <v>96</v>
      </c>
      <c r="C1601" s="41">
        <v>13</v>
      </c>
      <c r="D1601" s="19">
        <v>97.358000000000004</v>
      </c>
      <c r="E1601" s="23">
        <v>5.4</v>
      </c>
      <c r="F1601" s="9">
        <v>-27.56</v>
      </c>
      <c r="H1601"/>
      <c r="I1601" s="41"/>
      <c r="J1601" s="41"/>
      <c r="K1601" s="23"/>
    </row>
    <row r="1602" spans="1:11">
      <c r="A1602">
        <v>41100</v>
      </c>
      <c r="B1602" s="41">
        <v>96</v>
      </c>
      <c r="C1602" s="41">
        <v>14</v>
      </c>
      <c r="D1602" s="19">
        <v>97.412000000000006</v>
      </c>
      <c r="E1602" s="23">
        <v>5.4</v>
      </c>
      <c r="F1602" s="9">
        <v>-24.71</v>
      </c>
      <c r="H1602"/>
      <c r="I1602" s="41"/>
      <c r="J1602" s="41"/>
      <c r="K1602" s="23"/>
    </row>
    <row r="1603" spans="1:11">
      <c r="A1603">
        <v>41100</v>
      </c>
      <c r="B1603" s="41">
        <v>96</v>
      </c>
      <c r="C1603" s="41">
        <v>15</v>
      </c>
      <c r="D1603" s="19">
        <v>97.465999999999994</v>
      </c>
      <c r="E1603" s="23">
        <v>5.4</v>
      </c>
      <c r="F1603" s="9">
        <v>-26.07</v>
      </c>
      <c r="H1603"/>
      <c r="I1603" s="41"/>
      <c r="J1603" s="41"/>
      <c r="K1603" s="23"/>
    </row>
    <row r="1604" spans="1:11">
      <c r="A1604">
        <v>41100</v>
      </c>
      <c r="B1604" s="41">
        <v>96</v>
      </c>
      <c r="C1604" s="41">
        <v>16</v>
      </c>
      <c r="D1604" s="19">
        <v>97.52</v>
      </c>
      <c r="E1604" s="23">
        <v>5.4</v>
      </c>
      <c r="F1604" s="9">
        <v>-27.14</v>
      </c>
      <c r="H1604"/>
      <c r="I1604" s="41"/>
      <c r="J1604" s="41"/>
      <c r="K1604" s="23"/>
    </row>
    <row r="1605" spans="1:11">
      <c r="A1605">
        <v>41100</v>
      </c>
      <c r="B1605" s="41">
        <v>96</v>
      </c>
      <c r="C1605" s="41">
        <v>17</v>
      </c>
      <c r="D1605" s="19">
        <v>97.573999999999998</v>
      </c>
      <c r="E1605" s="23">
        <v>5.4</v>
      </c>
      <c r="F1605" s="9">
        <v>-28.1</v>
      </c>
      <c r="H1605"/>
      <c r="I1605" s="41"/>
      <c r="J1605" s="41"/>
      <c r="K1605" s="23"/>
    </row>
    <row r="1606" spans="1:11">
      <c r="A1606">
        <v>41100</v>
      </c>
      <c r="B1606" s="41">
        <v>96</v>
      </c>
      <c r="C1606" s="41">
        <v>18</v>
      </c>
      <c r="D1606" s="19">
        <v>97.628</v>
      </c>
      <c r="E1606" s="23">
        <v>5.2</v>
      </c>
      <c r="F1606" s="9">
        <v>-27.61</v>
      </c>
      <c r="H1606"/>
      <c r="I1606" s="41"/>
      <c r="J1606" s="41"/>
      <c r="K1606" s="23"/>
    </row>
    <row r="1607" spans="1:11">
      <c r="A1607">
        <v>41300</v>
      </c>
      <c r="B1607" s="41">
        <v>97</v>
      </c>
      <c r="C1607" s="41">
        <v>1</v>
      </c>
      <c r="D1607" s="19">
        <v>97.68</v>
      </c>
      <c r="E1607" s="23">
        <v>5.2</v>
      </c>
      <c r="F1607" s="9">
        <v>-26.7</v>
      </c>
      <c r="H1607"/>
      <c r="I1607" s="41"/>
      <c r="J1607" s="41"/>
      <c r="K1607" s="23"/>
    </row>
    <row r="1608" spans="1:11">
      <c r="A1608">
        <v>41300</v>
      </c>
      <c r="B1608" s="41">
        <v>97</v>
      </c>
      <c r="C1608" s="41">
        <v>2</v>
      </c>
      <c r="D1608" s="19">
        <v>97.731999999999999</v>
      </c>
      <c r="E1608" s="23">
        <v>5.2</v>
      </c>
      <c r="F1608" s="9">
        <v>-25.7</v>
      </c>
      <c r="H1608"/>
      <c r="I1608" s="41"/>
      <c r="J1608" s="41"/>
      <c r="K1608" s="23"/>
    </row>
    <row r="1609" spans="1:11">
      <c r="A1609">
        <v>41300</v>
      </c>
      <c r="B1609" s="41">
        <v>97</v>
      </c>
      <c r="C1609" s="41">
        <v>3</v>
      </c>
      <c r="D1609" s="19">
        <v>97.784000000000006</v>
      </c>
      <c r="E1609" s="23">
        <v>5.2</v>
      </c>
      <c r="F1609" s="9">
        <v>-25.59</v>
      </c>
      <c r="H1609"/>
      <c r="I1609" s="41"/>
      <c r="J1609" s="41"/>
      <c r="K1609" s="23"/>
    </row>
    <row r="1610" spans="1:11">
      <c r="A1610">
        <v>41300</v>
      </c>
      <c r="B1610" s="41">
        <v>97</v>
      </c>
      <c r="C1610" s="41">
        <v>4</v>
      </c>
      <c r="D1610" s="19">
        <v>97.835999999999999</v>
      </c>
      <c r="E1610" s="23">
        <v>5.2</v>
      </c>
      <c r="F1610" s="9">
        <v>-27.88</v>
      </c>
      <c r="H1610"/>
      <c r="I1610" s="41"/>
      <c r="J1610" s="41"/>
      <c r="K1610" s="23"/>
    </row>
    <row r="1611" spans="1:11">
      <c r="A1611">
        <v>41300</v>
      </c>
      <c r="B1611" s="41">
        <v>97</v>
      </c>
      <c r="C1611" s="41">
        <v>5</v>
      </c>
      <c r="D1611" s="19">
        <v>97.888000000000005</v>
      </c>
      <c r="E1611" s="23">
        <v>5.3</v>
      </c>
      <c r="F1611" s="9">
        <v>-28.79</v>
      </c>
      <c r="H1611"/>
      <c r="I1611" s="41"/>
      <c r="J1611" s="41"/>
      <c r="K1611" s="23"/>
    </row>
    <row r="1612" spans="1:11">
      <c r="A1612">
        <v>41300</v>
      </c>
      <c r="B1612" s="41">
        <v>97</v>
      </c>
      <c r="C1612" s="41">
        <v>6</v>
      </c>
      <c r="D1612" s="19">
        <v>97.941000000000003</v>
      </c>
      <c r="E1612" s="23">
        <v>5.3</v>
      </c>
      <c r="F1612" s="9">
        <v>-28.5</v>
      </c>
      <c r="H1612"/>
      <c r="I1612" s="41"/>
      <c r="J1612" s="41"/>
      <c r="K1612" s="23"/>
    </row>
    <row r="1613" spans="1:11">
      <c r="A1613">
        <v>41300</v>
      </c>
      <c r="B1613" s="41">
        <v>97</v>
      </c>
      <c r="C1613" s="41">
        <v>7</v>
      </c>
      <c r="D1613" s="19">
        <v>97.994</v>
      </c>
      <c r="E1613" s="23">
        <v>5.3</v>
      </c>
      <c r="F1613" s="9">
        <v>-27.99</v>
      </c>
      <c r="H1613"/>
      <c r="I1613" s="41"/>
      <c r="J1613" s="41"/>
      <c r="K1613" s="23"/>
    </row>
    <row r="1614" spans="1:11">
      <c r="A1614">
        <v>41300</v>
      </c>
      <c r="B1614" s="41">
        <v>97</v>
      </c>
      <c r="C1614" s="41">
        <v>8</v>
      </c>
      <c r="D1614" s="19">
        <v>98.046999999999997</v>
      </c>
      <c r="E1614" s="23">
        <v>5.3</v>
      </c>
      <c r="F1614" s="9">
        <v>-27.45</v>
      </c>
      <c r="H1614"/>
      <c r="I1614" s="41"/>
      <c r="J1614" s="41"/>
      <c r="K1614" s="23"/>
    </row>
    <row r="1615" spans="1:11">
      <c r="A1615">
        <v>41300</v>
      </c>
      <c r="B1615" s="41">
        <v>97</v>
      </c>
      <c r="C1615" s="41">
        <v>9</v>
      </c>
      <c r="D1615" s="19">
        <v>98.1</v>
      </c>
      <c r="E1615" s="23">
        <v>5.3</v>
      </c>
      <c r="F1615" s="9">
        <v>-28</v>
      </c>
      <c r="H1615"/>
      <c r="I1615" s="41"/>
      <c r="J1615" s="41"/>
      <c r="K1615" s="23"/>
    </row>
    <row r="1616" spans="1:11">
      <c r="A1616">
        <v>41300</v>
      </c>
      <c r="B1616" s="41">
        <v>97</v>
      </c>
      <c r="C1616" s="41">
        <v>10</v>
      </c>
      <c r="D1616" s="19">
        <v>98.153000000000006</v>
      </c>
      <c r="E1616" s="23">
        <v>5.3</v>
      </c>
      <c r="F1616" s="9">
        <v>-29.02</v>
      </c>
      <c r="H1616"/>
      <c r="I1616" s="41"/>
      <c r="J1616" s="41"/>
      <c r="K1616" s="23"/>
    </row>
    <row r="1617" spans="1:11">
      <c r="A1617">
        <v>41300</v>
      </c>
      <c r="B1617" s="41">
        <v>97</v>
      </c>
      <c r="C1617" s="41">
        <v>11</v>
      </c>
      <c r="D1617" s="19">
        <v>98.206000000000003</v>
      </c>
      <c r="E1617" s="23">
        <v>5.3</v>
      </c>
      <c r="F1617" s="9">
        <v>-29.26</v>
      </c>
      <c r="H1617"/>
      <c r="I1617" s="41"/>
      <c r="J1617" s="41"/>
      <c r="K1617" s="23"/>
    </row>
    <row r="1618" spans="1:11">
      <c r="A1618">
        <v>41300</v>
      </c>
      <c r="B1618" s="41">
        <v>97</v>
      </c>
      <c r="C1618" s="41">
        <v>12</v>
      </c>
      <c r="D1618" s="19">
        <v>98.259</v>
      </c>
      <c r="E1618" s="23">
        <v>5.3</v>
      </c>
      <c r="F1618" s="9">
        <v>-29.28</v>
      </c>
      <c r="H1618"/>
      <c r="I1618" s="41"/>
      <c r="J1618" s="41"/>
      <c r="K1618" s="23"/>
    </row>
    <row r="1619" spans="1:11">
      <c r="A1619">
        <v>41300</v>
      </c>
      <c r="B1619" s="41">
        <v>97</v>
      </c>
      <c r="C1619" s="41">
        <v>13</v>
      </c>
      <c r="D1619" s="19">
        <v>98.311999999999998</v>
      </c>
      <c r="E1619" s="23">
        <v>5.3</v>
      </c>
      <c r="F1619" s="9">
        <v>-27.85</v>
      </c>
      <c r="H1619"/>
      <c r="I1619" s="41"/>
      <c r="J1619" s="41"/>
      <c r="K1619" s="23"/>
    </row>
    <row r="1620" spans="1:11">
      <c r="A1620">
        <v>41300</v>
      </c>
      <c r="B1620" s="41">
        <v>97</v>
      </c>
      <c r="C1620" s="41">
        <v>14</v>
      </c>
      <c r="D1620" s="19">
        <v>98.364999999999995</v>
      </c>
      <c r="E1620" s="23">
        <v>5.3</v>
      </c>
      <c r="F1620" s="9">
        <v>-27.04</v>
      </c>
      <c r="H1620"/>
      <c r="I1620" s="41"/>
      <c r="J1620" s="41"/>
      <c r="K1620" s="23"/>
    </row>
    <row r="1621" spans="1:11">
      <c r="A1621">
        <v>41300</v>
      </c>
      <c r="B1621" s="41">
        <v>97</v>
      </c>
      <c r="C1621" s="41">
        <v>15</v>
      </c>
      <c r="D1621" s="19">
        <v>98.418000000000006</v>
      </c>
      <c r="E1621" s="23">
        <v>5.3</v>
      </c>
      <c r="F1621" s="9">
        <v>-23.04</v>
      </c>
      <c r="H1621"/>
      <c r="I1621" s="41"/>
      <c r="J1621" s="41"/>
      <c r="K1621" s="23"/>
    </row>
    <row r="1622" spans="1:11">
      <c r="A1622">
        <v>41300</v>
      </c>
      <c r="B1622" s="41">
        <v>97</v>
      </c>
      <c r="C1622" s="41">
        <v>16</v>
      </c>
      <c r="D1622" s="19">
        <v>98.471000000000004</v>
      </c>
      <c r="E1622" s="23">
        <v>5.3</v>
      </c>
      <c r="F1622" s="9">
        <v>-24.77</v>
      </c>
      <c r="H1622"/>
      <c r="I1622" s="41"/>
      <c r="J1622" s="41"/>
      <c r="K1622" s="23"/>
    </row>
    <row r="1623" spans="1:11">
      <c r="A1623">
        <v>41300</v>
      </c>
      <c r="B1623" s="41">
        <v>97</v>
      </c>
      <c r="C1623" s="41">
        <v>17</v>
      </c>
      <c r="D1623" s="19">
        <v>98.524000000000001</v>
      </c>
      <c r="E1623" s="23">
        <v>5.3</v>
      </c>
      <c r="F1623" s="9">
        <v>-25.72</v>
      </c>
      <c r="H1623"/>
      <c r="I1623" s="41"/>
      <c r="J1623" s="41"/>
      <c r="K1623" s="23"/>
    </row>
    <row r="1624" spans="1:11">
      <c r="A1624">
        <v>41300</v>
      </c>
      <c r="B1624" s="41">
        <v>97</v>
      </c>
      <c r="C1624" s="41">
        <v>18</v>
      </c>
      <c r="D1624" s="19">
        <v>98.576999999999998</v>
      </c>
      <c r="E1624" s="23">
        <v>5.3</v>
      </c>
      <c r="F1624" s="9">
        <v>-27.83</v>
      </c>
      <c r="H1624"/>
      <c r="I1624" s="41"/>
      <c r="J1624" s="41"/>
      <c r="K1624" s="23"/>
    </row>
    <row r="1625" spans="1:11">
      <c r="A1625">
        <v>41300</v>
      </c>
      <c r="B1625" s="41">
        <v>97</v>
      </c>
      <c r="C1625" s="41">
        <v>19</v>
      </c>
      <c r="D1625" s="19">
        <v>98.63</v>
      </c>
      <c r="E1625" s="23">
        <v>7</v>
      </c>
      <c r="F1625" s="9">
        <v>-28.7</v>
      </c>
      <c r="H1625"/>
      <c r="I1625" s="41"/>
      <c r="J1625" s="41"/>
      <c r="K1625" s="23"/>
    </row>
    <row r="1626" spans="1:11">
      <c r="A1626">
        <v>41700</v>
      </c>
      <c r="B1626" s="41">
        <v>98</v>
      </c>
      <c r="C1626" s="41">
        <v>1</v>
      </c>
      <c r="D1626" s="19">
        <v>98.7</v>
      </c>
      <c r="E1626" s="23">
        <v>5</v>
      </c>
      <c r="F1626" s="9">
        <v>-27.97</v>
      </c>
      <c r="H1626"/>
      <c r="I1626" s="41"/>
      <c r="J1626" s="41"/>
      <c r="K1626" s="23"/>
    </row>
    <row r="1627" spans="1:11">
      <c r="A1627">
        <v>41700</v>
      </c>
      <c r="B1627" s="41">
        <v>98</v>
      </c>
      <c r="C1627" s="41">
        <v>2</v>
      </c>
      <c r="D1627" s="19">
        <v>98.75</v>
      </c>
      <c r="E1627" s="23">
        <v>5</v>
      </c>
      <c r="F1627" s="9">
        <v>-25.49</v>
      </c>
      <c r="H1627"/>
      <c r="I1627" s="41"/>
      <c r="J1627" s="41"/>
      <c r="K1627" s="23"/>
    </row>
    <row r="1628" spans="1:11">
      <c r="A1628">
        <v>41700</v>
      </c>
      <c r="B1628" s="41">
        <v>98</v>
      </c>
      <c r="C1628" s="41">
        <v>3</v>
      </c>
      <c r="D1628" s="19">
        <v>98.8</v>
      </c>
      <c r="E1628" s="23">
        <v>5</v>
      </c>
      <c r="F1628" s="9">
        <v>-22.01</v>
      </c>
      <c r="H1628"/>
      <c r="I1628" s="41"/>
      <c r="J1628" s="41"/>
      <c r="K1628" s="23"/>
    </row>
    <row r="1629" spans="1:11">
      <c r="A1629">
        <v>41700</v>
      </c>
      <c r="B1629" s="41">
        <v>98</v>
      </c>
      <c r="C1629" s="41">
        <v>4</v>
      </c>
      <c r="D1629" s="19">
        <v>98.85</v>
      </c>
      <c r="E1629" s="23">
        <v>5</v>
      </c>
      <c r="F1629" s="9">
        <v>-24.62</v>
      </c>
      <c r="H1629"/>
      <c r="I1629" s="41"/>
      <c r="J1629" s="41"/>
      <c r="K1629" s="23"/>
    </row>
    <row r="1630" spans="1:11">
      <c r="A1630">
        <v>41700</v>
      </c>
      <c r="B1630" s="41">
        <v>98</v>
      </c>
      <c r="C1630" s="41">
        <v>5</v>
      </c>
      <c r="D1630" s="19">
        <v>98.9</v>
      </c>
      <c r="E1630" s="23">
        <v>5</v>
      </c>
      <c r="F1630" s="9">
        <v>-25.93</v>
      </c>
      <c r="H1630"/>
      <c r="I1630" s="41"/>
      <c r="J1630" s="41"/>
      <c r="K1630" s="23"/>
    </row>
    <row r="1631" spans="1:11">
      <c r="A1631">
        <v>41700</v>
      </c>
      <c r="B1631" s="41">
        <v>98</v>
      </c>
      <c r="C1631" s="41">
        <v>6</v>
      </c>
      <c r="D1631" s="19">
        <v>98.95</v>
      </c>
      <c r="E1631" s="23">
        <v>5</v>
      </c>
      <c r="F1631" s="9">
        <v>-26.06</v>
      </c>
      <c r="H1631"/>
      <c r="I1631" s="41"/>
      <c r="J1631" s="41"/>
      <c r="K1631" s="23"/>
    </row>
    <row r="1632" spans="1:11">
      <c r="A1632">
        <v>41700</v>
      </c>
      <c r="B1632" s="41">
        <v>98</v>
      </c>
      <c r="C1632" s="41">
        <v>7</v>
      </c>
      <c r="D1632" s="19">
        <v>99</v>
      </c>
      <c r="E1632" s="23">
        <v>5</v>
      </c>
      <c r="F1632" s="9">
        <v>-25.67</v>
      </c>
      <c r="H1632"/>
      <c r="I1632" s="41"/>
      <c r="J1632" s="41"/>
      <c r="K1632" s="23"/>
    </row>
    <row r="1633" spans="1:11">
      <c r="A1633">
        <v>41700</v>
      </c>
      <c r="B1633" s="41">
        <v>98</v>
      </c>
      <c r="C1633" s="41">
        <v>8</v>
      </c>
      <c r="D1633" s="19">
        <v>99.05</v>
      </c>
      <c r="E1633" s="23">
        <v>5</v>
      </c>
      <c r="F1633" s="9">
        <v>-25.22</v>
      </c>
      <c r="H1633"/>
      <c r="I1633" s="41"/>
      <c r="J1633" s="41"/>
      <c r="K1633" s="23"/>
    </row>
    <row r="1634" spans="1:11">
      <c r="A1634">
        <v>41700</v>
      </c>
      <c r="B1634" s="41">
        <v>98</v>
      </c>
      <c r="C1634" s="41">
        <v>9</v>
      </c>
      <c r="D1634" s="19">
        <v>99.1</v>
      </c>
      <c r="E1634" s="23">
        <v>5</v>
      </c>
      <c r="F1634" s="9">
        <v>-25.03</v>
      </c>
      <c r="H1634"/>
      <c r="I1634" s="41"/>
      <c r="J1634" s="41"/>
      <c r="K1634" s="23"/>
    </row>
    <row r="1635" spans="1:11">
      <c r="A1635">
        <v>41700</v>
      </c>
      <c r="B1635" s="41">
        <v>98</v>
      </c>
      <c r="C1635" s="41">
        <v>10</v>
      </c>
      <c r="D1635" s="19">
        <v>99.15</v>
      </c>
      <c r="E1635" s="23">
        <v>5</v>
      </c>
      <c r="F1635" s="9">
        <v>-24.45</v>
      </c>
      <c r="H1635"/>
      <c r="I1635" s="41"/>
      <c r="J1635" s="41"/>
      <c r="K1635" s="23"/>
    </row>
    <row r="1636" spans="1:11">
      <c r="A1636">
        <v>41700</v>
      </c>
      <c r="B1636" s="41">
        <v>98</v>
      </c>
      <c r="C1636" s="41">
        <v>11</v>
      </c>
      <c r="D1636" s="19">
        <v>99.2</v>
      </c>
      <c r="E1636" s="23">
        <v>5</v>
      </c>
      <c r="F1636" s="9">
        <v>-26.65</v>
      </c>
      <c r="H1636"/>
      <c r="I1636" s="41"/>
      <c r="J1636" s="41"/>
      <c r="K1636" s="23"/>
    </row>
    <row r="1637" spans="1:11">
      <c r="A1637">
        <v>41700</v>
      </c>
      <c r="B1637" s="41">
        <v>98</v>
      </c>
      <c r="C1637" s="41">
        <v>12</v>
      </c>
      <c r="D1637" s="19">
        <v>99.25</v>
      </c>
      <c r="E1637" s="23">
        <v>5</v>
      </c>
      <c r="F1637" s="9">
        <v>-28.36</v>
      </c>
      <c r="H1637"/>
      <c r="I1637" s="41"/>
      <c r="J1637" s="41"/>
      <c r="K1637" s="23"/>
    </row>
    <row r="1638" spans="1:11">
      <c r="A1638">
        <v>41700</v>
      </c>
      <c r="B1638" s="41">
        <v>98</v>
      </c>
      <c r="C1638" s="41">
        <v>13</v>
      </c>
      <c r="D1638" s="19">
        <v>99.3</v>
      </c>
      <c r="E1638" s="23">
        <v>5</v>
      </c>
      <c r="F1638" s="9">
        <v>-27.1</v>
      </c>
      <c r="H1638"/>
      <c r="I1638" s="41"/>
      <c r="J1638" s="41"/>
      <c r="K1638" s="23"/>
    </row>
    <row r="1639" spans="1:11">
      <c r="A1639">
        <v>41700</v>
      </c>
      <c r="B1639" s="41">
        <v>98</v>
      </c>
      <c r="C1639" s="41">
        <v>14</v>
      </c>
      <c r="D1639" s="19">
        <v>99.35</v>
      </c>
      <c r="E1639" s="23">
        <v>5</v>
      </c>
      <c r="F1639" s="9">
        <v>-28.68</v>
      </c>
      <c r="H1639"/>
      <c r="I1639" s="41"/>
      <c r="J1639" s="41"/>
      <c r="K1639" s="23"/>
    </row>
    <row r="1640" spans="1:11">
      <c r="A1640">
        <v>41700</v>
      </c>
      <c r="B1640" s="41">
        <v>98</v>
      </c>
      <c r="C1640" s="41">
        <v>15</v>
      </c>
      <c r="D1640" s="19">
        <v>99.4</v>
      </c>
      <c r="E1640" s="23">
        <v>5</v>
      </c>
      <c r="F1640" s="9">
        <v>-27.36</v>
      </c>
      <c r="H1640"/>
      <c r="I1640" s="41"/>
      <c r="J1640" s="41"/>
      <c r="K1640" s="23"/>
    </row>
    <row r="1641" spans="1:11">
      <c r="A1641">
        <v>41700</v>
      </c>
      <c r="B1641" s="41">
        <v>98</v>
      </c>
      <c r="C1641" s="41">
        <v>16</v>
      </c>
      <c r="D1641" s="19">
        <v>99.45</v>
      </c>
      <c r="E1641" s="23">
        <v>5</v>
      </c>
      <c r="F1641" s="9">
        <v>-26.3</v>
      </c>
      <c r="H1641"/>
      <c r="I1641" s="41"/>
      <c r="J1641" s="41"/>
      <c r="K1641" s="23"/>
    </row>
    <row r="1642" spans="1:11">
      <c r="A1642">
        <v>41700</v>
      </c>
      <c r="B1642" s="41">
        <v>98</v>
      </c>
      <c r="C1642" s="41">
        <v>17</v>
      </c>
      <c r="D1642" s="19">
        <v>99.5</v>
      </c>
      <c r="E1642" s="23">
        <v>5</v>
      </c>
      <c r="F1642" s="9">
        <v>-25.24</v>
      </c>
      <c r="H1642"/>
      <c r="I1642" s="41"/>
      <c r="J1642" s="41"/>
      <c r="K1642" s="23"/>
    </row>
    <row r="1643" spans="1:11">
      <c r="A1643">
        <v>41700</v>
      </c>
      <c r="B1643" s="41">
        <v>98</v>
      </c>
      <c r="C1643" s="41">
        <v>18</v>
      </c>
      <c r="D1643" s="19">
        <v>99.55</v>
      </c>
      <c r="E1643" s="23">
        <v>5</v>
      </c>
      <c r="F1643" s="9">
        <v>-25.14</v>
      </c>
      <c r="H1643"/>
      <c r="I1643" s="41"/>
      <c r="J1643" s="41"/>
      <c r="K1643" s="23"/>
    </row>
    <row r="1644" spans="1:11">
      <c r="A1644">
        <v>41700</v>
      </c>
      <c r="B1644" s="41">
        <v>98</v>
      </c>
      <c r="C1644" s="41">
        <v>19</v>
      </c>
      <c r="D1644" s="19">
        <v>99.6</v>
      </c>
      <c r="E1644" s="23">
        <v>5</v>
      </c>
      <c r="F1644" s="9">
        <v>-25.13</v>
      </c>
      <c r="H1644"/>
      <c r="I1644" s="41"/>
      <c r="J1644" s="41"/>
      <c r="K1644" s="23"/>
    </row>
    <row r="1645" spans="1:11">
      <c r="A1645">
        <v>41700</v>
      </c>
      <c r="B1645" s="41">
        <v>98</v>
      </c>
      <c r="C1645" s="41">
        <v>20</v>
      </c>
      <c r="D1645" s="19">
        <v>99.65</v>
      </c>
      <c r="E1645" s="23">
        <v>5</v>
      </c>
      <c r="F1645" s="9">
        <v>-26.57</v>
      </c>
      <c r="H1645"/>
      <c r="I1645" s="41"/>
      <c r="J1645" s="41"/>
      <c r="K1645" s="23"/>
    </row>
    <row r="1646" spans="1:11">
      <c r="A1646">
        <v>42000</v>
      </c>
      <c r="B1646" s="41">
        <v>99</v>
      </c>
      <c r="C1646" s="41">
        <v>1</v>
      </c>
      <c r="D1646" s="19">
        <v>99.7</v>
      </c>
      <c r="E1646" s="23">
        <v>5.5</v>
      </c>
      <c r="F1646" s="9">
        <v>-25.79</v>
      </c>
      <c r="H1646"/>
      <c r="I1646" s="41"/>
      <c r="J1646" s="41"/>
      <c r="K1646" s="23"/>
    </row>
    <row r="1647" spans="1:11">
      <c r="A1647">
        <v>42000</v>
      </c>
      <c r="B1647" s="41">
        <v>99</v>
      </c>
      <c r="C1647" s="41">
        <v>2</v>
      </c>
      <c r="D1647" s="19">
        <v>99.754999999999995</v>
      </c>
      <c r="E1647" s="23">
        <v>5</v>
      </c>
      <c r="F1647" s="9">
        <v>-27.46</v>
      </c>
      <c r="H1647"/>
      <c r="I1647" s="41"/>
      <c r="J1647" s="41"/>
      <c r="K1647" s="23"/>
    </row>
    <row r="1648" spans="1:11">
      <c r="A1648">
        <v>42000</v>
      </c>
      <c r="B1648" s="41">
        <v>99</v>
      </c>
      <c r="C1648" s="41">
        <v>3</v>
      </c>
      <c r="D1648" s="19">
        <v>99.805000000000007</v>
      </c>
      <c r="E1648" s="23">
        <v>5</v>
      </c>
      <c r="F1648" s="9">
        <v>-26.88</v>
      </c>
      <c r="H1648"/>
      <c r="I1648" s="41"/>
      <c r="J1648" s="41"/>
      <c r="K1648" s="23"/>
    </row>
    <row r="1649" spans="1:11">
      <c r="A1649">
        <v>42000</v>
      </c>
      <c r="B1649" s="41">
        <v>99</v>
      </c>
      <c r="C1649" s="41">
        <v>4</v>
      </c>
      <c r="D1649" s="19">
        <v>99.855000000000004</v>
      </c>
      <c r="E1649" s="23">
        <v>5</v>
      </c>
      <c r="F1649" s="9">
        <v>-24.08</v>
      </c>
      <c r="H1649"/>
      <c r="I1649" s="41"/>
      <c r="J1649" s="41"/>
      <c r="K1649" s="23"/>
    </row>
    <row r="1650" spans="1:11">
      <c r="A1650">
        <v>42000</v>
      </c>
      <c r="B1650" s="41">
        <v>99</v>
      </c>
      <c r="C1650" s="41">
        <v>5</v>
      </c>
      <c r="D1650" s="19">
        <v>99.905000000000001</v>
      </c>
      <c r="E1650" s="23">
        <v>5</v>
      </c>
      <c r="F1650" s="9">
        <v>-24.64</v>
      </c>
      <c r="H1650"/>
      <c r="I1650" s="41"/>
      <c r="J1650" s="41"/>
      <c r="K1650" s="23"/>
    </row>
    <row r="1651" spans="1:11">
      <c r="A1651">
        <v>42000</v>
      </c>
      <c r="B1651" s="41">
        <v>99</v>
      </c>
      <c r="C1651" s="41">
        <v>6</v>
      </c>
      <c r="D1651" s="19">
        <v>99.954999999999998</v>
      </c>
      <c r="E1651" s="23">
        <v>5</v>
      </c>
      <c r="F1651" s="9">
        <v>-24.97</v>
      </c>
      <c r="H1651"/>
      <c r="I1651" s="41"/>
      <c r="J1651" s="41"/>
      <c r="K1651" s="23"/>
    </row>
    <row r="1652" spans="1:11">
      <c r="A1652">
        <v>42000</v>
      </c>
      <c r="B1652" s="41">
        <v>99</v>
      </c>
      <c r="C1652" s="41">
        <v>7</v>
      </c>
      <c r="D1652" s="19">
        <v>100.005</v>
      </c>
      <c r="E1652" s="23">
        <v>5</v>
      </c>
      <c r="F1652" s="9">
        <v>-27.16</v>
      </c>
      <c r="H1652"/>
      <c r="I1652" s="41"/>
      <c r="J1652" s="41"/>
      <c r="K1652" s="23"/>
    </row>
    <row r="1653" spans="1:11">
      <c r="A1653">
        <v>42000</v>
      </c>
      <c r="B1653" s="41">
        <v>99</v>
      </c>
      <c r="C1653" s="41">
        <v>8</v>
      </c>
      <c r="D1653" s="19">
        <v>100.05500000000001</v>
      </c>
      <c r="E1653" s="23">
        <v>5</v>
      </c>
      <c r="F1653" s="9">
        <v>-27.56</v>
      </c>
      <c r="H1653"/>
      <c r="I1653" s="41"/>
      <c r="J1653" s="41"/>
      <c r="K1653" s="23"/>
    </row>
    <row r="1654" spans="1:11">
      <c r="A1654">
        <v>42000</v>
      </c>
      <c r="B1654" s="41">
        <v>99</v>
      </c>
      <c r="C1654" s="41">
        <v>9</v>
      </c>
      <c r="D1654" s="19">
        <v>100.105</v>
      </c>
      <c r="E1654" s="23">
        <v>5</v>
      </c>
      <c r="F1654" s="9">
        <v>-26.32</v>
      </c>
      <c r="H1654"/>
      <c r="I1654" s="41"/>
      <c r="J1654" s="41"/>
      <c r="K1654" s="23"/>
    </row>
    <row r="1655" spans="1:11">
      <c r="A1655">
        <v>42000</v>
      </c>
      <c r="B1655" s="41">
        <v>99</v>
      </c>
      <c r="C1655" s="41">
        <v>10</v>
      </c>
      <c r="D1655" s="19">
        <v>100.155</v>
      </c>
      <c r="E1655" s="23">
        <v>5</v>
      </c>
      <c r="F1655" s="9">
        <v>-26.41</v>
      </c>
      <c r="H1655"/>
      <c r="I1655" s="41"/>
      <c r="J1655" s="41"/>
      <c r="K1655" s="23"/>
    </row>
    <row r="1656" spans="1:11">
      <c r="A1656">
        <v>42000</v>
      </c>
      <c r="B1656" s="41">
        <v>99</v>
      </c>
      <c r="C1656" s="41">
        <v>11</v>
      </c>
      <c r="D1656" s="19">
        <v>100.205</v>
      </c>
      <c r="E1656" s="23">
        <v>5</v>
      </c>
      <c r="F1656" s="9">
        <v>-26.46</v>
      </c>
      <c r="H1656"/>
      <c r="I1656" s="41"/>
      <c r="J1656" s="41"/>
      <c r="K1656" s="23"/>
    </row>
    <row r="1657" spans="1:11">
      <c r="A1657">
        <v>42000</v>
      </c>
      <c r="B1657" s="41">
        <v>99</v>
      </c>
      <c r="C1657" s="41">
        <v>12</v>
      </c>
      <c r="D1657" s="19">
        <v>100.255</v>
      </c>
      <c r="E1657" s="23">
        <v>5</v>
      </c>
      <c r="F1657" s="9">
        <v>-26.07</v>
      </c>
      <c r="H1657"/>
      <c r="I1657" s="41"/>
      <c r="J1657" s="41"/>
      <c r="K1657" s="23"/>
    </row>
    <row r="1658" spans="1:11">
      <c r="A1658">
        <v>42000</v>
      </c>
      <c r="B1658" s="41">
        <v>99</v>
      </c>
      <c r="C1658" s="41">
        <v>13</v>
      </c>
      <c r="D1658" s="19">
        <v>100.30500000000001</v>
      </c>
      <c r="E1658" s="23">
        <v>5</v>
      </c>
      <c r="F1658" s="9">
        <v>-25.79</v>
      </c>
      <c r="H1658"/>
      <c r="I1658" s="41"/>
      <c r="J1658" s="41"/>
      <c r="K1658" s="23"/>
    </row>
    <row r="1659" spans="1:11">
      <c r="A1659">
        <v>42000</v>
      </c>
      <c r="B1659" s="41">
        <v>99</v>
      </c>
      <c r="C1659" s="41">
        <v>14</v>
      </c>
      <c r="D1659" s="19">
        <v>100.355</v>
      </c>
      <c r="E1659" s="23">
        <v>5</v>
      </c>
      <c r="F1659" s="9">
        <v>-26.74</v>
      </c>
      <c r="H1659"/>
      <c r="I1659" s="41"/>
      <c r="J1659" s="41"/>
      <c r="K1659" s="23"/>
    </row>
    <row r="1660" spans="1:11">
      <c r="A1660">
        <v>42000</v>
      </c>
      <c r="B1660" s="41">
        <v>99</v>
      </c>
      <c r="C1660" s="41">
        <v>15</v>
      </c>
      <c r="D1660" s="19">
        <v>100.405</v>
      </c>
      <c r="E1660" s="23">
        <v>5</v>
      </c>
      <c r="F1660" s="9">
        <v>-30.58</v>
      </c>
      <c r="H1660"/>
      <c r="I1660" s="41"/>
      <c r="J1660" s="41"/>
      <c r="K1660" s="23"/>
    </row>
    <row r="1661" spans="1:11">
      <c r="A1661">
        <v>42000</v>
      </c>
      <c r="B1661" s="41">
        <v>99</v>
      </c>
      <c r="C1661" s="41">
        <v>16</v>
      </c>
      <c r="D1661" s="19">
        <v>100.455</v>
      </c>
      <c r="E1661" s="23">
        <v>5</v>
      </c>
      <c r="F1661" s="9">
        <v>-31.14</v>
      </c>
      <c r="H1661"/>
      <c r="I1661" s="41"/>
      <c r="J1661" s="41"/>
      <c r="K1661" s="23"/>
    </row>
    <row r="1662" spans="1:11">
      <c r="A1662">
        <v>42000</v>
      </c>
      <c r="B1662" s="41">
        <v>99</v>
      </c>
      <c r="C1662" s="41">
        <v>17</v>
      </c>
      <c r="D1662" s="19">
        <v>100.505</v>
      </c>
      <c r="E1662" s="23">
        <v>5</v>
      </c>
      <c r="F1662" s="9">
        <v>-26.96</v>
      </c>
      <c r="H1662"/>
      <c r="I1662" s="41"/>
      <c r="J1662" s="41"/>
      <c r="K1662" s="23"/>
    </row>
    <row r="1663" spans="1:11">
      <c r="A1663">
        <v>42000</v>
      </c>
      <c r="B1663" s="41">
        <v>99</v>
      </c>
      <c r="C1663" s="41">
        <v>18</v>
      </c>
      <c r="D1663" s="19">
        <v>100.55500000000001</v>
      </c>
      <c r="E1663" s="23">
        <v>5</v>
      </c>
      <c r="F1663" s="9">
        <v>-25.91</v>
      </c>
      <c r="H1663"/>
      <c r="I1663" s="41"/>
      <c r="J1663" s="41"/>
      <c r="K1663" s="23"/>
    </row>
    <row r="1664" spans="1:11">
      <c r="A1664">
        <v>42000</v>
      </c>
      <c r="B1664" s="41">
        <v>99</v>
      </c>
      <c r="C1664" s="41">
        <v>19</v>
      </c>
      <c r="D1664" s="19">
        <v>100.605</v>
      </c>
      <c r="E1664" s="23">
        <v>5.5</v>
      </c>
      <c r="F1664" s="9">
        <v>-25.72</v>
      </c>
      <c r="H1664"/>
      <c r="I1664" s="41"/>
      <c r="J1664" s="41"/>
      <c r="K1664" s="23"/>
    </row>
    <row r="1665" spans="1:11">
      <c r="A1665">
        <v>42000</v>
      </c>
      <c r="B1665" s="41">
        <v>99</v>
      </c>
      <c r="C1665" s="41">
        <v>20</v>
      </c>
      <c r="D1665" s="19">
        <v>100.66</v>
      </c>
      <c r="E1665" s="23">
        <v>7</v>
      </c>
      <c r="F1665" s="9">
        <v>-26.62</v>
      </c>
      <c r="H1665"/>
      <c r="I1665" s="41"/>
      <c r="J1665" s="41"/>
      <c r="K1665" s="23"/>
    </row>
    <row r="1666" spans="1:11">
      <c r="A1666">
        <v>50200</v>
      </c>
      <c r="B1666" s="41">
        <v>100</v>
      </c>
      <c r="C1666" s="41">
        <v>1</v>
      </c>
      <c r="D1666" s="19">
        <v>100.73</v>
      </c>
      <c r="E1666" s="23">
        <v>5.0999999999999996</v>
      </c>
      <c r="F1666" s="9">
        <v>-29.31</v>
      </c>
      <c r="H1666"/>
      <c r="I1666" s="41"/>
      <c r="J1666" s="41"/>
      <c r="K1666" s="23"/>
    </row>
    <row r="1667" spans="1:11">
      <c r="A1667">
        <v>50200</v>
      </c>
      <c r="B1667" s="41">
        <v>100</v>
      </c>
      <c r="C1667" s="41">
        <v>2</v>
      </c>
      <c r="D1667" s="19">
        <v>100.78100000000001</v>
      </c>
      <c r="E1667" s="23">
        <v>5.0999999999999996</v>
      </c>
      <c r="F1667" s="9">
        <v>-30.4</v>
      </c>
      <c r="H1667"/>
      <c r="I1667" s="41"/>
      <c r="J1667" s="41"/>
      <c r="K1667" s="23"/>
    </row>
    <row r="1668" spans="1:11">
      <c r="A1668">
        <v>50200</v>
      </c>
      <c r="B1668" s="41">
        <v>100</v>
      </c>
      <c r="C1668" s="41">
        <v>3</v>
      </c>
      <c r="D1668" s="19">
        <v>100.83199999999999</v>
      </c>
      <c r="E1668" s="23">
        <v>5.0999999999999996</v>
      </c>
      <c r="F1668" s="9">
        <v>-29.14</v>
      </c>
      <c r="H1668"/>
      <c r="I1668" s="41"/>
      <c r="J1668" s="41"/>
      <c r="K1668" s="23"/>
    </row>
    <row r="1669" spans="1:11">
      <c r="A1669">
        <v>50200</v>
      </c>
      <c r="B1669" s="41">
        <v>100</v>
      </c>
      <c r="C1669" s="41">
        <v>4</v>
      </c>
      <c r="D1669" s="19">
        <v>100.883</v>
      </c>
      <c r="E1669" s="23">
        <v>5.0999999999999996</v>
      </c>
      <c r="F1669" s="9">
        <v>-26.28</v>
      </c>
      <c r="H1669"/>
      <c r="I1669" s="41"/>
      <c r="J1669" s="41"/>
      <c r="K1669" s="23"/>
    </row>
    <row r="1670" spans="1:11">
      <c r="A1670">
        <v>50200</v>
      </c>
      <c r="B1670" s="41">
        <v>100</v>
      </c>
      <c r="C1670" s="41">
        <v>5</v>
      </c>
      <c r="D1670" s="19">
        <v>100.934</v>
      </c>
      <c r="E1670" s="23">
        <v>5.0999999999999996</v>
      </c>
      <c r="F1670" s="9">
        <v>-24.57</v>
      </c>
      <c r="H1670"/>
      <c r="I1670" s="41"/>
      <c r="J1670" s="41"/>
      <c r="K1670" s="23"/>
    </row>
    <row r="1671" spans="1:11">
      <c r="A1671">
        <v>50200</v>
      </c>
      <c r="B1671" s="41">
        <v>100</v>
      </c>
      <c r="C1671" s="41">
        <v>6</v>
      </c>
      <c r="D1671" s="19">
        <v>100.985</v>
      </c>
      <c r="E1671" s="23">
        <v>5.0999999999999996</v>
      </c>
      <c r="F1671" s="9">
        <v>-23.16</v>
      </c>
      <c r="H1671"/>
      <c r="I1671" s="41"/>
      <c r="J1671" s="41"/>
      <c r="K1671" s="23"/>
    </row>
    <row r="1672" spans="1:11">
      <c r="A1672">
        <v>50200</v>
      </c>
      <c r="B1672" s="41">
        <v>100</v>
      </c>
      <c r="C1672" s="41">
        <v>7</v>
      </c>
      <c r="D1672" s="19">
        <v>101.036</v>
      </c>
      <c r="E1672" s="23">
        <v>5.0999999999999996</v>
      </c>
      <c r="F1672" s="9">
        <v>-24.36</v>
      </c>
      <c r="H1672"/>
      <c r="I1672" s="41"/>
      <c r="J1672" s="41"/>
      <c r="K1672" s="23"/>
    </row>
    <row r="1673" spans="1:11">
      <c r="A1673">
        <v>50200</v>
      </c>
      <c r="B1673" s="41">
        <v>100</v>
      </c>
      <c r="C1673" s="41">
        <v>8</v>
      </c>
      <c r="D1673" s="19">
        <v>101.087</v>
      </c>
      <c r="E1673" s="23">
        <v>5.0999999999999996</v>
      </c>
      <c r="F1673" s="9">
        <v>-29.75</v>
      </c>
      <c r="H1673"/>
      <c r="I1673" s="41"/>
      <c r="J1673" s="41"/>
      <c r="K1673" s="23"/>
    </row>
    <row r="1674" spans="1:11">
      <c r="A1674">
        <v>50200</v>
      </c>
      <c r="B1674" s="41">
        <v>100</v>
      </c>
      <c r="C1674" s="41">
        <v>9</v>
      </c>
      <c r="D1674" s="19">
        <v>101.13800000000001</v>
      </c>
      <c r="E1674" s="23">
        <v>5.0999999999999996</v>
      </c>
      <c r="F1674" s="9">
        <v>-30.12</v>
      </c>
      <c r="H1674"/>
      <c r="I1674" s="41"/>
      <c r="J1674" s="41"/>
      <c r="K1674" s="23"/>
    </row>
    <row r="1675" spans="1:11">
      <c r="A1675">
        <v>50200</v>
      </c>
      <c r="B1675" s="41">
        <v>100</v>
      </c>
      <c r="C1675" s="41">
        <v>10</v>
      </c>
      <c r="D1675" s="19">
        <v>101.18899999999999</v>
      </c>
      <c r="E1675" s="23">
        <v>5.0999999999999996</v>
      </c>
      <c r="F1675" s="9">
        <v>-27.59</v>
      </c>
      <c r="H1675"/>
      <c r="I1675" s="41"/>
      <c r="J1675" s="41"/>
      <c r="K1675" s="23"/>
    </row>
    <row r="1676" spans="1:11">
      <c r="A1676">
        <v>50200</v>
      </c>
      <c r="B1676" s="41">
        <v>100</v>
      </c>
      <c r="C1676" s="41">
        <v>11</v>
      </c>
      <c r="D1676" s="19">
        <v>101.24</v>
      </c>
      <c r="E1676" s="23">
        <v>5.0999999999999996</v>
      </c>
      <c r="F1676" s="9">
        <v>-23.34</v>
      </c>
      <c r="H1676"/>
      <c r="I1676" s="41"/>
      <c r="J1676" s="41"/>
      <c r="K1676" s="23"/>
    </row>
    <row r="1677" spans="1:11">
      <c r="A1677">
        <v>50200</v>
      </c>
      <c r="B1677" s="41">
        <v>100</v>
      </c>
      <c r="C1677" s="41">
        <v>12</v>
      </c>
      <c r="D1677" s="19">
        <v>101.291</v>
      </c>
      <c r="E1677" s="23">
        <v>5.0999999999999996</v>
      </c>
      <c r="F1677" s="9">
        <v>-24.5</v>
      </c>
      <c r="H1677"/>
      <c r="I1677" s="41"/>
      <c r="J1677" s="41"/>
      <c r="K1677" s="23"/>
    </row>
    <row r="1678" spans="1:11">
      <c r="A1678">
        <v>50200</v>
      </c>
      <c r="B1678" s="41">
        <v>100</v>
      </c>
      <c r="C1678" s="41">
        <v>13</v>
      </c>
      <c r="D1678" s="19">
        <v>101.342</v>
      </c>
      <c r="E1678" s="23">
        <v>5.0999999999999996</v>
      </c>
      <c r="F1678" s="9">
        <v>-26.25</v>
      </c>
      <c r="H1678"/>
      <c r="I1678" s="41"/>
      <c r="J1678" s="41"/>
      <c r="K1678" s="23"/>
    </row>
    <row r="1679" spans="1:11">
      <c r="A1679">
        <v>50200</v>
      </c>
      <c r="B1679" s="41">
        <v>100</v>
      </c>
      <c r="C1679" s="41">
        <v>14</v>
      </c>
      <c r="D1679" s="19">
        <v>101.393</v>
      </c>
      <c r="E1679" s="23">
        <v>5.0999999999999996</v>
      </c>
      <c r="F1679" s="9">
        <v>-27.25</v>
      </c>
      <c r="H1679"/>
      <c r="I1679" s="41"/>
      <c r="J1679" s="41"/>
      <c r="K1679" s="23"/>
    </row>
    <row r="1680" spans="1:11">
      <c r="A1680">
        <v>50200</v>
      </c>
      <c r="B1680" s="41">
        <v>100</v>
      </c>
      <c r="C1680" s="41">
        <v>15</v>
      </c>
      <c r="D1680" s="19">
        <v>101.444</v>
      </c>
      <c r="E1680" s="23">
        <v>5.0999999999999996</v>
      </c>
      <c r="F1680" s="9">
        <v>-28.18</v>
      </c>
      <c r="H1680"/>
      <c r="I1680" s="41"/>
      <c r="J1680" s="41"/>
      <c r="K1680" s="23"/>
    </row>
    <row r="1681" spans="1:11">
      <c r="A1681">
        <v>50200</v>
      </c>
      <c r="B1681" s="41">
        <v>100</v>
      </c>
      <c r="C1681" s="41">
        <v>16</v>
      </c>
      <c r="D1681" s="19">
        <v>101.495</v>
      </c>
      <c r="E1681" s="23">
        <v>5.0999999999999996</v>
      </c>
      <c r="F1681" s="9">
        <v>-28.04</v>
      </c>
      <c r="H1681"/>
      <c r="I1681" s="41"/>
      <c r="J1681" s="41"/>
      <c r="K1681" s="23"/>
    </row>
    <row r="1682" spans="1:11">
      <c r="A1682">
        <v>50200</v>
      </c>
      <c r="B1682" s="41">
        <v>100</v>
      </c>
      <c r="C1682" s="41">
        <v>17</v>
      </c>
      <c r="D1682" s="19">
        <v>101.54600000000001</v>
      </c>
      <c r="E1682" s="23">
        <v>5.2</v>
      </c>
      <c r="F1682" s="9">
        <v>-26.96</v>
      </c>
      <c r="H1682"/>
      <c r="I1682" s="41"/>
      <c r="J1682" s="41"/>
      <c r="K1682" s="23"/>
    </row>
    <row r="1683" spans="1:11">
      <c r="A1683">
        <v>50200</v>
      </c>
      <c r="B1683" s="41">
        <v>100</v>
      </c>
      <c r="C1683" s="41">
        <v>18</v>
      </c>
      <c r="D1683" s="19">
        <v>101.598</v>
      </c>
      <c r="E1683" s="23">
        <v>5.2</v>
      </c>
      <c r="F1683" s="9">
        <v>-27.53</v>
      </c>
      <c r="H1683"/>
      <c r="I1683" s="41"/>
      <c r="J1683" s="41"/>
      <c r="K1683" s="23"/>
    </row>
    <row r="1684" spans="1:11">
      <c r="A1684">
        <v>50400</v>
      </c>
      <c r="B1684" s="41">
        <v>101</v>
      </c>
      <c r="C1684" s="41">
        <v>1</v>
      </c>
      <c r="D1684" s="19">
        <v>101.65</v>
      </c>
      <c r="E1684" s="23">
        <v>5.4</v>
      </c>
      <c r="F1684" s="9">
        <v>-25.8</v>
      </c>
      <c r="H1684"/>
      <c r="I1684" s="41"/>
      <c r="J1684" s="41"/>
      <c r="K1684" s="23"/>
    </row>
    <row r="1685" spans="1:11">
      <c r="A1685">
        <v>50400</v>
      </c>
      <c r="B1685" s="41">
        <v>101</v>
      </c>
      <c r="C1685" s="41">
        <v>2</v>
      </c>
      <c r="D1685" s="19">
        <v>101.70399999999999</v>
      </c>
      <c r="E1685" s="23">
        <v>5.4</v>
      </c>
      <c r="F1685" s="9">
        <v>-27.7</v>
      </c>
      <c r="H1685"/>
      <c r="I1685" s="41"/>
      <c r="J1685" s="41"/>
      <c r="K1685" s="23"/>
    </row>
    <row r="1686" spans="1:11">
      <c r="A1686">
        <v>50400</v>
      </c>
      <c r="B1686" s="41">
        <v>101</v>
      </c>
      <c r="C1686" s="41">
        <v>3</v>
      </c>
      <c r="D1686" s="19">
        <v>101.758</v>
      </c>
      <c r="E1686" s="23">
        <v>5.4</v>
      </c>
      <c r="F1686" s="9">
        <v>-27.14</v>
      </c>
      <c r="H1686"/>
      <c r="I1686" s="41"/>
      <c r="J1686" s="41"/>
      <c r="K1686" s="23"/>
    </row>
    <row r="1687" spans="1:11">
      <c r="A1687">
        <v>50400</v>
      </c>
      <c r="B1687" s="41">
        <v>101</v>
      </c>
      <c r="C1687" s="41">
        <v>4</v>
      </c>
      <c r="D1687" s="19">
        <v>101.812</v>
      </c>
      <c r="E1687" s="23">
        <v>5.4</v>
      </c>
      <c r="F1687" s="9">
        <v>-25.76</v>
      </c>
      <c r="H1687"/>
      <c r="I1687" s="41"/>
      <c r="J1687" s="41"/>
      <c r="K1687" s="23"/>
    </row>
    <row r="1688" spans="1:11">
      <c r="A1688">
        <v>50400</v>
      </c>
      <c r="B1688" s="41">
        <v>101</v>
      </c>
      <c r="C1688" s="41">
        <v>5</v>
      </c>
      <c r="D1688" s="19">
        <v>101.866</v>
      </c>
      <c r="E1688" s="23">
        <v>5.4</v>
      </c>
      <c r="F1688" s="9">
        <v>-24.66</v>
      </c>
      <c r="H1688"/>
      <c r="I1688" s="41"/>
      <c r="J1688" s="41"/>
      <c r="K1688" s="23"/>
    </row>
    <row r="1689" spans="1:11">
      <c r="A1689">
        <v>50400</v>
      </c>
      <c r="B1689" s="41">
        <v>101</v>
      </c>
      <c r="C1689" s="41">
        <v>6</v>
      </c>
      <c r="D1689" s="19">
        <v>101.92</v>
      </c>
      <c r="E1689" s="23">
        <v>5.4</v>
      </c>
      <c r="F1689" s="9">
        <v>-23.58</v>
      </c>
      <c r="H1689"/>
      <c r="I1689" s="41"/>
      <c r="J1689" s="41"/>
      <c r="K1689" s="23"/>
    </row>
    <row r="1690" spans="1:11">
      <c r="A1690">
        <v>50400</v>
      </c>
      <c r="B1690" s="41">
        <v>101</v>
      </c>
      <c r="C1690" s="41">
        <v>7</v>
      </c>
      <c r="D1690" s="19">
        <v>101.974</v>
      </c>
      <c r="E1690" s="23">
        <v>5.5</v>
      </c>
      <c r="F1690" s="9">
        <v>-23.26</v>
      </c>
      <c r="H1690"/>
      <c r="I1690" s="41"/>
      <c r="J1690" s="41"/>
      <c r="K1690" s="23"/>
    </row>
    <row r="1691" spans="1:11">
      <c r="A1691">
        <v>50400</v>
      </c>
      <c r="B1691" s="41">
        <v>101</v>
      </c>
      <c r="C1691" s="41">
        <v>8</v>
      </c>
      <c r="D1691" s="19">
        <v>102.029</v>
      </c>
      <c r="E1691" s="23">
        <v>5.5</v>
      </c>
      <c r="F1691" s="9">
        <v>-25.91</v>
      </c>
      <c r="H1691"/>
      <c r="I1691" s="41"/>
      <c r="J1691" s="41"/>
      <c r="K1691" s="23"/>
    </row>
    <row r="1692" spans="1:11">
      <c r="A1692">
        <v>50400</v>
      </c>
      <c r="B1692" s="41">
        <v>101</v>
      </c>
      <c r="C1692" s="41">
        <v>9</v>
      </c>
      <c r="D1692" s="19">
        <v>102.084</v>
      </c>
      <c r="E1692" s="23">
        <v>5.5</v>
      </c>
      <c r="F1692" s="9">
        <v>-28.99</v>
      </c>
      <c r="H1692"/>
      <c r="I1692" s="41"/>
      <c r="J1692" s="41"/>
      <c r="K1692" s="23"/>
    </row>
    <row r="1693" spans="1:11">
      <c r="A1693">
        <v>50400</v>
      </c>
      <c r="B1693" s="41">
        <v>101</v>
      </c>
      <c r="C1693" s="41">
        <v>10</v>
      </c>
      <c r="D1693" s="19">
        <v>102.139</v>
      </c>
      <c r="E1693" s="23">
        <v>5.5</v>
      </c>
      <c r="F1693" s="9">
        <v>-28.16</v>
      </c>
      <c r="H1693"/>
      <c r="I1693" s="41"/>
      <c r="J1693" s="41"/>
      <c r="K1693" s="23"/>
    </row>
    <row r="1694" spans="1:11">
      <c r="A1694">
        <v>50400</v>
      </c>
      <c r="B1694" s="41">
        <v>101</v>
      </c>
      <c r="C1694" s="41">
        <v>11</v>
      </c>
      <c r="D1694" s="19">
        <v>102.194</v>
      </c>
      <c r="E1694" s="23">
        <v>5.5</v>
      </c>
      <c r="F1694" s="9">
        <v>-26.46</v>
      </c>
      <c r="H1694"/>
      <c r="I1694" s="41"/>
      <c r="J1694" s="41"/>
      <c r="K1694" s="23"/>
    </row>
    <row r="1695" spans="1:11">
      <c r="A1695">
        <v>50400</v>
      </c>
      <c r="B1695" s="41">
        <v>101</v>
      </c>
      <c r="C1695" s="41">
        <v>12</v>
      </c>
      <c r="D1695" s="19">
        <v>102.249</v>
      </c>
      <c r="E1695" s="23">
        <v>5.5</v>
      </c>
      <c r="F1695" s="9">
        <v>-25.42</v>
      </c>
      <c r="H1695"/>
      <c r="I1695" s="41"/>
      <c r="J1695" s="41"/>
      <c r="K1695" s="23"/>
    </row>
    <row r="1696" spans="1:11">
      <c r="A1696">
        <v>50400</v>
      </c>
      <c r="B1696" s="41">
        <v>101</v>
      </c>
      <c r="C1696" s="41">
        <v>13</v>
      </c>
      <c r="D1696" s="19">
        <v>102.304</v>
      </c>
      <c r="E1696" s="23">
        <v>5.5</v>
      </c>
      <c r="F1696" s="9">
        <v>-25.36</v>
      </c>
      <c r="H1696"/>
      <c r="I1696" s="41"/>
      <c r="J1696" s="41"/>
      <c r="K1696" s="23"/>
    </row>
    <row r="1697" spans="1:11">
      <c r="A1697">
        <v>50400</v>
      </c>
      <c r="B1697" s="41">
        <v>101</v>
      </c>
      <c r="C1697" s="41">
        <v>14</v>
      </c>
      <c r="D1697" s="19">
        <v>102.35899999999999</v>
      </c>
      <c r="E1697" s="23">
        <v>5.5</v>
      </c>
      <c r="F1697" s="9">
        <v>-25.48</v>
      </c>
      <c r="H1697"/>
      <c r="I1697" s="41"/>
      <c r="J1697" s="41"/>
      <c r="K1697" s="23"/>
    </row>
    <row r="1698" spans="1:11">
      <c r="A1698">
        <v>50400</v>
      </c>
      <c r="B1698" s="41">
        <v>101</v>
      </c>
      <c r="C1698" s="41">
        <v>15</v>
      </c>
      <c r="D1698" s="19">
        <v>102.414</v>
      </c>
      <c r="E1698" s="23">
        <v>5.5</v>
      </c>
      <c r="F1698" s="9">
        <v>-25.37</v>
      </c>
      <c r="H1698"/>
      <c r="I1698" s="41"/>
      <c r="J1698" s="41"/>
      <c r="K1698" s="23"/>
    </row>
    <row r="1699" spans="1:11">
      <c r="A1699">
        <v>50400</v>
      </c>
      <c r="B1699" s="41">
        <v>101</v>
      </c>
      <c r="C1699" s="41">
        <v>16</v>
      </c>
      <c r="D1699" s="19">
        <v>102.46899999999999</v>
      </c>
      <c r="E1699" s="23">
        <v>5.5</v>
      </c>
      <c r="F1699" s="9">
        <v>-24.95</v>
      </c>
      <c r="H1699"/>
      <c r="I1699" s="41"/>
      <c r="J1699" s="41"/>
      <c r="K1699" s="23"/>
    </row>
    <row r="1700" spans="1:11">
      <c r="A1700">
        <v>50400</v>
      </c>
      <c r="B1700" s="41">
        <v>101</v>
      </c>
      <c r="C1700" s="41">
        <v>17</v>
      </c>
      <c r="D1700" s="19">
        <v>102.524</v>
      </c>
      <c r="E1700" s="23">
        <v>5.6</v>
      </c>
      <c r="F1700" s="9">
        <v>-24.14</v>
      </c>
      <c r="H1700"/>
      <c r="I1700" s="41"/>
      <c r="J1700" s="41"/>
      <c r="K1700" s="23"/>
    </row>
    <row r="1701" spans="1:11">
      <c r="A1701">
        <v>50800</v>
      </c>
      <c r="B1701" s="41">
        <v>102</v>
      </c>
      <c r="C1701" s="41">
        <v>1</v>
      </c>
      <c r="D1701" s="19">
        <v>102.58</v>
      </c>
      <c r="E1701" s="23">
        <v>5.3</v>
      </c>
      <c r="F1701" s="9">
        <v>-24.45</v>
      </c>
      <c r="H1701"/>
      <c r="I1701" s="41"/>
      <c r="J1701" s="41"/>
      <c r="K1701" s="23"/>
    </row>
    <row r="1702" spans="1:11">
      <c r="A1702">
        <v>50800</v>
      </c>
      <c r="B1702" s="41">
        <v>102</v>
      </c>
      <c r="C1702" s="41">
        <v>2</v>
      </c>
      <c r="D1702" s="19">
        <v>102.633</v>
      </c>
      <c r="E1702" s="23">
        <v>5.3</v>
      </c>
      <c r="F1702" s="9">
        <v>-25.99</v>
      </c>
      <c r="H1702"/>
      <c r="I1702" s="41"/>
      <c r="J1702" s="41"/>
      <c r="K1702" s="23"/>
    </row>
    <row r="1703" spans="1:11">
      <c r="A1703">
        <v>50800</v>
      </c>
      <c r="B1703" s="41">
        <v>102</v>
      </c>
      <c r="C1703" s="41">
        <v>3</v>
      </c>
      <c r="D1703" s="19">
        <v>102.68600000000001</v>
      </c>
      <c r="E1703" s="23">
        <v>5.3</v>
      </c>
      <c r="F1703" s="9">
        <v>-26.7</v>
      </c>
      <c r="H1703"/>
      <c r="I1703" s="41"/>
      <c r="J1703" s="41"/>
      <c r="K1703" s="23"/>
    </row>
    <row r="1704" spans="1:11">
      <c r="A1704">
        <v>50800</v>
      </c>
      <c r="B1704" s="41">
        <v>102</v>
      </c>
      <c r="C1704" s="41">
        <v>4</v>
      </c>
      <c r="D1704" s="19">
        <v>102.739</v>
      </c>
      <c r="E1704" s="23">
        <v>5.3</v>
      </c>
      <c r="F1704" s="9">
        <v>-28.34</v>
      </c>
      <c r="H1704"/>
      <c r="I1704" s="41"/>
      <c r="J1704" s="41"/>
      <c r="K1704" s="23"/>
    </row>
    <row r="1705" spans="1:11">
      <c r="A1705">
        <v>50800</v>
      </c>
      <c r="B1705" s="41">
        <v>102</v>
      </c>
      <c r="C1705" s="41">
        <v>5</v>
      </c>
      <c r="D1705" s="19">
        <v>102.792</v>
      </c>
      <c r="E1705" s="23">
        <v>5.3</v>
      </c>
      <c r="F1705" s="9">
        <v>-28.46</v>
      </c>
      <c r="H1705"/>
      <c r="I1705" s="41"/>
      <c r="J1705" s="41"/>
      <c r="K1705" s="23"/>
    </row>
    <row r="1706" spans="1:11">
      <c r="A1706">
        <v>50800</v>
      </c>
      <c r="B1706" s="41">
        <v>102</v>
      </c>
      <c r="C1706" s="41">
        <v>6</v>
      </c>
      <c r="D1706" s="19">
        <v>102.845</v>
      </c>
      <c r="E1706" s="23">
        <v>5.3</v>
      </c>
      <c r="F1706" s="9">
        <v>-28.04</v>
      </c>
      <c r="H1706"/>
      <c r="I1706" s="41"/>
      <c r="J1706" s="41"/>
      <c r="K1706" s="23"/>
    </row>
    <row r="1707" spans="1:11">
      <c r="A1707">
        <v>50800</v>
      </c>
      <c r="B1707" s="41">
        <v>102</v>
      </c>
      <c r="C1707" s="41">
        <v>7</v>
      </c>
      <c r="D1707" s="19">
        <v>102.898</v>
      </c>
      <c r="E1707" s="23">
        <v>5.3</v>
      </c>
      <c r="F1707" s="9">
        <v>-27.13</v>
      </c>
      <c r="H1707"/>
      <c r="I1707" s="41"/>
      <c r="J1707" s="41"/>
      <c r="K1707" s="23"/>
    </row>
    <row r="1708" spans="1:11">
      <c r="A1708">
        <v>50800</v>
      </c>
      <c r="B1708" s="41">
        <v>102</v>
      </c>
      <c r="C1708" s="41">
        <v>8</v>
      </c>
      <c r="D1708" s="19">
        <v>102.95099999999999</v>
      </c>
      <c r="E1708" s="23">
        <v>5.3</v>
      </c>
      <c r="F1708" s="9">
        <v>-25.92</v>
      </c>
      <c r="H1708"/>
      <c r="I1708" s="41"/>
      <c r="J1708" s="41"/>
      <c r="K1708" s="23"/>
    </row>
    <row r="1709" spans="1:11">
      <c r="A1709">
        <v>50800</v>
      </c>
      <c r="B1709" s="41">
        <v>102</v>
      </c>
      <c r="C1709" s="41">
        <v>9</v>
      </c>
      <c r="D1709" s="19">
        <v>103.004</v>
      </c>
      <c r="E1709" s="23">
        <v>5.3</v>
      </c>
      <c r="F1709" s="9">
        <v>-26.05</v>
      </c>
      <c r="H1709"/>
      <c r="I1709" s="41"/>
      <c r="J1709" s="41"/>
      <c r="K1709" s="23"/>
    </row>
    <row r="1710" spans="1:11">
      <c r="A1710">
        <v>50800</v>
      </c>
      <c r="B1710" s="41">
        <v>102</v>
      </c>
      <c r="C1710" s="41">
        <v>10</v>
      </c>
      <c r="D1710" s="19">
        <v>103.057</v>
      </c>
      <c r="E1710" s="23">
        <v>5.3</v>
      </c>
      <c r="F1710" s="9">
        <v>-25.71</v>
      </c>
      <c r="H1710"/>
      <c r="I1710" s="41"/>
      <c r="J1710" s="41"/>
      <c r="K1710" s="23"/>
    </row>
    <row r="1711" spans="1:11">
      <c r="A1711">
        <v>50800</v>
      </c>
      <c r="B1711" s="41">
        <v>102</v>
      </c>
      <c r="C1711" s="41">
        <v>11</v>
      </c>
      <c r="D1711" s="19">
        <v>103.11</v>
      </c>
      <c r="E1711" s="23">
        <v>5.3</v>
      </c>
      <c r="F1711" s="9">
        <v>-26.93</v>
      </c>
      <c r="H1711"/>
      <c r="I1711" s="41"/>
      <c r="J1711" s="41"/>
      <c r="K1711" s="23"/>
    </row>
    <row r="1712" spans="1:11">
      <c r="A1712">
        <v>50800</v>
      </c>
      <c r="B1712" s="41">
        <v>102</v>
      </c>
      <c r="C1712" s="41">
        <v>12</v>
      </c>
      <c r="D1712" s="19">
        <v>103.163</v>
      </c>
      <c r="E1712" s="23">
        <v>5.3</v>
      </c>
      <c r="F1712" s="9">
        <v>-32.29</v>
      </c>
      <c r="H1712"/>
      <c r="I1712" s="41"/>
      <c r="J1712" s="41"/>
      <c r="K1712" s="23"/>
    </row>
    <row r="1713" spans="1:11">
      <c r="A1713">
        <v>50800</v>
      </c>
      <c r="B1713" s="41">
        <v>102</v>
      </c>
      <c r="C1713" s="41">
        <v>13</v>
      </c>
      <c r="D1713" s="19">
        <v>103.21599999999999</v>
      </c>
      <c r="E1713" s="23">
        <v>5.3</v>
      </c>
      <c r="F1713" s="9">
        <v>-31.43</v>
      </c>
      <c r="H1713"/>
      <c r="I1713" s="41"/>
      <c r="J1713" s="41"/>
      <c r="K1713" s="23"/>
    </row>
    <row r="1714" spans="1:11">
      <c r="A1714">
        <v>50800</v>
      </c>
      <c r="B1714" s="41">
        <v>102</v>
      </c>
      <c r="C1714" s="41">
        <v>14</v>
      </c>
      <c r="D1714" s="19">
        <v>103.26900000000001</v>
      </c>
      <c r="E1714" s="23">
        <v>5.3</v>
      </c>
      <c r="F1714" s="9">
        <v>-29.18</v>
      </c>
      <c r="H1714"/>
      <c r="I1714" s="41"/>
      <c r="J1714" s="41"/>
      <c r="K1714" s="23"/>
    </row>
    <row r="1715" spans="1:11">
      <c r="A1715">
        <v>50800</v>
      </c>
      <c r="B1715" s="41">
        <v>102</v>
      </c>
      <c r="C1715" s="41">
        <v>15</v>
      </c>
      <c r="D1715" s="19">
        <v>103.322</v>
      </c>
      <c r="E1715" s="23">
        <v>5.3</v>
      </c>
      <c r="F1715" s="9">
        <v>-27.76</v>
      </c>
      <c r="H1715"/>
      <c r="I1715" s="41"/>
      <c r="J1715" s="41"/>
      <c r="K1715" s="23"/>
    </row>
    <row r="1716" spans="1:11">
      <c r="A1716">
        <v>50800</v>
      </c>
      <c r="B1716" s="41">
        <v>102</v>
      </c>
      <c r="C1716" s="41">
        <v>16</v>
      </c>
      <c r="D1716" s="19">
        <v>103.375</v>
      </c>
      <c r="E1716" s="23">
        <v>5.3</v>
      </c>
      <c r="F1716" s="9">
        <v>-26.67</v>
      </c>
      <c r="H1716"/>
      <c r="I1716" s="41"/>
      <c r="J1716" s="41"/>
      <c r="K1716" s="23"/>
    </row>
    <row r="1717" spans="1:11">
      <c r="A1717">
        <v>50800</v>
      </c>
      <c r="B1717" s="41">
        <v>102</v>
      </c>
      <c r="C1717" s="41">
        <v>17</v>
      </c>
      <c r="D1717" s="19">
        <v>103.428</v>
      </c>
      <c r="E1717" s="23">
        <v>5.3</v>
      </c>
      <c r="F1717" s="9">
        <v>-26.33</v>
      </c>
      <c r="H1717"/>
      <c r="I1717" s="41"/>
      <c r="J1717" s="41"/>
      <c r="K1717" s="23"/>
    </row>
    <row r="1718" spans="1:11">
      <c r="A1718">
        <v>50800</v>
      </c>
      <c r="B1718" s="41">
        <v>102</v>
      </c>
      <c r="C1718" s="41">
        <v>18</v>
      </c>
      <c r="D1718" s="19">
        <v>103.48099999999999</v>
      </c>
      <c r="E1718" s="23">
        <v>5.3</v>
      </c>
      <c r="F1718" s="9">
        <v>-27.22</v>
      </c>
      <c r="H1718"/>
      <c r="I1718" s="41"/>
      <c r="J1718" s="41"/>
      <c r="K1718" s="23"/>
    </row>
    <row r="1719" spans="1:11">
      <c r="A1719">
        <v>50800</v>
      </c>
      <c r="B1719" s="41">
        <v>102</v>
      </c>
      <c r="C1719" s="41">
        <v>19</v>
      </c>
      <c r="D1719" s="19">
        <v>103.53400000000001</v>
      </c>
      <c r="E1719" s="23">
        <v>5.6</v>
      </c>
      <c r="F1719" s="9">
        <v>-27.98</v>
      </c>
      <c r="H1719"/>
      <c r="I1719" s="41"/>
      <c r="J1719" s="41"/>
      <c r="K1719" s="23"/>
    </row>
    <row r="1720" spans="1:11">
      <c r="A1720">
        <v>51100</v>
      </c>
      <c r="B1720" s="41">
        <v>103</v>
      </c>
      <c r="C1720" s="41">
        <v>1</v>
      </c>
      <c r="D1720" s="19">
        <v>103.59</v>
      </c>
      <c r="E1720" s="23">
        <v>5.4</v>
      </c>
      <c r="F1720" s="9">
        <v>-27.73</v>
      </c>
      <c r="H1720"/>
      <c r="I1720" s="41"/>
      <c r="J1720" s="41"/>
      <c r="K1720" s="23"/>
    </row>
    <row r="1721" spans="1:11">
      <c r="A1721">
        <v>51100</v>
      </c>
      <c r="B1721" s="41">
        <v>103</v>
      </c>
      <c r="C1721" s="41">
        <v>2</v>
      </c>
      <c r="D1721" s="19">
        <v>103.64400000000001</v>
      </c>
      <c r="E1721" s="23">
        <v>5.4</v>
      </c>
      <c r="F1721" s="9">
        <v>-26.72</v>
      </c>
      <c r="H1721"/>
      <c r="I1721" s="41"/>
      <c r="J1721" s="41"/>
      <c r="K1721" s="23"/>
    </row>
    <row r="1722" spans="1:11">
      <c r="A1722">
        <v>51100</v>
      </c>
      <c r="B1722" s="41">
        <v>103</v>
      </c>
      <c r="C1722" s="41">
        <v>3</v>
      </c>
      <c r="D1722" s="19">
        <v>103.69799999999999</v>
      </c>
      <c r="E1722" s="23">
        <v>5.4</v>
      </c>
      <c r="F1722" s="9">
        <v>-23.94</v>
      </c>
      <c r="H1722"/>
      <c r="I1722" s="41"/>
      <c r="J1722" s="41"/>
      <c r="K1722" s="23"/>
    </row>
    <row r="1723" spans="1:11">
      <c r="A1723">
        <v>51100</v>
      </c>
      <c r="B1723" s="41">
        <v>103</v>
      </c>
      <c r="C1723" s="41">
        <v>4</v>
      </c>
      <c r="D1723" s="19">
        <v>103.752</v>
      </c>
      <c r="E1723" s="23">
        <v>5.4</v>
      </c>
      <c r="F1723" s="9">
        <v>-24.03</v>
      </c>
      <c r="H1723"/>
      <c r="I1723" s="41"/>
      <c r="J1723" s="41"/>
      <c r="K1723" s="23"/>
    </row>
    <row r="1724" spans="1:11">
      <c r="A1724">
        <v>51100</v>
      </c>
      <c r="B1724" s="41">
        <v>103</v>
      </c>
      <c r="C1724" s="41">
        <v>5</v>
      </c>
      <c r="D1724" s="19">
        <v>103.806</v>
      </c>
      <c r="E1724" s="23">
        <v>5.4</v>
      </c>
      <c r="F1724" s="9">
        <v>-27.35</v>
      </c>
      <c r="H1724"/>
      <c r="I1724" s="41"/>
      <c r="J1724" s="41"/>
      <c r="K1724" s="23"/>
    </row>
    <row r="1725" spans="1:11">
      <c r="A1725">
        <v>51100</v>
      </c>
      <c r="B1725" s="41">
        <v>103</v>
      </c>
      <c r="C1725" s="41">
        <v>6</v>
      </c>
      <c r="D1725" s="19">
        <v>103.86</v>
      </c>
      <c r="E1725" s="23">
        <v>5.4</v>
      </c>
      <c r="F1725" s="9">
        <v>-27.91</v>
      </c>
      <c r="H1725"/>
      <c r="I1725" s="41"/>
      <c r="J1725" s="41"/>
      <c r="K1725" s="23"/>
    </row>
    <row r="1726" spans="1:11">
      <c r="A1726">
        <v>51100</v>
      </c>
      <c r="B1726" s="41">
        <v>103</v>
      </c>
      <c r="C1726" s="41">
        <v>7</v>
      </c>
      <c r="D1726" s="19">
        <v>103.914</v>
      </c>
      <c r="E1726" s="23">
        <v>5.4</v>
      </c>
      <c r="F1726" s="9">
        <v>-28.32</v>
      </c>
      <c r="H1726"/>
      <c r="I1726" s="41"/>
      <c r="J1726" s="41"/>
      <c r="K1726" s="23"/>
    </row>
    <row r="1727" spans="1:11">
      <c r="A1727">
        <v>51100</v>
      </c>
      <c r="B1727" s="41">
        <v>103</v>
      </c>
      <c r="C1727" s="41">
        <v>8</v>
      </c>
      <c r="D1727" s="19">
        <v>103.968</v>
      </c>
      <c r="E1727" s="23">
        <v>5.4</v>
      </c>
      <c r="F1727" s="9">
        <v>-27.8</v>
      </c>
      <c r="H1727"/>
      <c r="I1727" s="41"/>
      <c r="J1727" s="41"/>
      <c r="K1727" s="23"/>
    </row>
    <row r="1728" spans="1:11">
      <c r="A1728">
        <v>51100</v>
      </c>
      <c r="B1728" s="41">
        <v>103</v>
      </c>
      <c r="C1728" s="41">
        <v>9</v>
      </c>
      <c r="D1728" s="19">
        <v>104.02200000000001</v>
      </c>
      <c r="E1728" s="23">
        <v>5.4</v>
      </c>
      <c r="F1728" s="9">
        <v>-27.57</v>
      </c>
      <c r="H1728"/>
      <c r="I1728" s="41"/>
      <c r="J1728" s="41"/>
      <c r="K1728" s="23"/>
    </row>
    <row r="1729" spans="1:11">
      <c r="A1729">
        <v>51100</v>
      </c>
      <c r="B1729" s="41">
        <v>103</v>
      </c>
      <c r="C1729" s="41">
        <v>10</v>
      </c>
      <c r="D1729" s="19">
        <v>104.07599999999999</v>
      </c>
      <c r="E1729" s="23">
        <v>5.4</v>
      </c>
      <c r="F1729" s="9">
        <v>-27.5</v>
      </c>
      <c r="H1729"/>
      <c r="I1729" s="41"/>
      <c r="J1729" s="41"/>
      <c r="K1729" s="23"/>
    </row>
    <row r="1730" spans="1:11">
      <c r="A1730">
        <v>51100</v>
      </c>
      <c r="B1730" s="41">
        <v>103</v>
      </c>
      <c r="C1730" s="41">
        <v>11</v>
      </c>
      <c r="D1730" s="19">
        <v>104.13</v>
      </c>
      <c r="E1730" s="23">
        <v>5.4</v>
      </c>
      <c r="F1730" s="9">
        <v>-24.45</v>
      </c>
      <c r="H1730"/>
      <c r="I1730" s="41"/>
      <c r="J1730" s="41"/>
      <c r="K1730" s="23"/>
    </row>
    <row r="1731" spans="1:11">
      <c r="A1731">
        <v>51100</v>
      </c>
      <c r="B1731" s="41">
        <v>103</v>
      </c>
      <c r="C1731" s="41">
        <v>12</v>
      </c>
      <c r="D1731" s="19">
        <v>104.184</v>
      </c>
      <c r="E1731" s="23">
        <v>5.4</v>
      </c>
      <c r="F1731" s="9">
        <v>-22.55</v>
      </c>
      <c r="H1731"/>
      <c r="I1731" s="41"/>
      <c r="J1731" s="41"/>
      <c r="K1731" s="23"/>
    </row>
    <row r="1732" spans="1:11">
      <c r="A1732">
        <v>51100</v>
      </c>
      <c r="B1732" s="41">
        <v>103</v>
      </c>
      <c r="C1732" s="41">
        <v>13</v>
      </c>
      <c r="D1732" s="19">
        <v>104.238</v>
      </c>
      <c r="E1732" s="23">
        <v>5.4</v>
      </c>
      <c r="F1732" s="9">
        <v>-26.49</v>
      </c>
      <c r="H1732"/>
      <c r="I1732" s="41"/>
      <c r="J1732" s="41"/>
      <c r="K1732" s="23"/>
    </row>
    <row r="1733" spans="1:11">
      <c r="A1733">
        <v>51100</v>
      </c>
      <c r="B1733" s="41">
        <v>103</v>
      </c>
      <c r="C1733" s="41">
        <v>14</v>
      </c>
      <c r="D1733" s="19">
        <v>104.292</v>
      </c>
      <c r="E1733" s="23">
        <v>5.4</v>
      </c>
      <c r="F1733" s="9">
        <v>-28.22</v>
      </c>
      <c r="H1733"/>
      <c r="I1733" s="41"/>
      <c r="J1733" s="41"/>
      <c r="K1733" s="23"/>
    </row>
    <row r="1734" spans="1:11">
      <c r="A1734">
        <v>51100</v>
      </c>
      <c r="B1734" s="41">
        <v>103</v>
      </c>
      <c r="C1734" s="41">
        <v>15</v>
      </c>
      <c r="D1734" s="19">
        <v>104.346</v>
      </c>
      <c r="E1734" s="23">
        <v>5.4</v>
      </c>
      <c r="F1734" s="9">
        <v>-24.74</v>
      </c>
      <c r="H1734"/>
      <c r="I1734" s="41"/>
      <c r="J1734" s="41"/>
      <c r="K1734" s="23"/>
    </row>
    <row r="1735" spans="1:11">
      <c r="A1735">
        <v>51100</v>
      </c>
      <c r="B1735" s="41">
        <v>103</v>
      </c>
      <c r="C1735" s="41">
        <v>16</v>
      </c>
      <c r="D1735" s="19">
        <v>104.4</v>
      </c>
      <c r="E1735" s="23">
        <v>5.4</v>
      </c>
      <c r="F1735" s="9">
        <v>-19.690000000000001</v>
      </c>
      <c r="H1735"/>
      <c r="I1735" s="41"/>
      <c r="J1735" s="41"/>
      <c r="K1735" s="23"/>
    </row>
    <row r="1736" spans="1:11">
      <c r="A1736">
        <v>51100</v>
      </c>
      <c r="B1736" s="41">
        <v>103</v>
      </c>
      <c r="C1736" s="41">
        <v>17</v>
      </c>
      <c r="D1736" s="19">
        <v>104.45399999999999</v>
      </c>
      <c r="E1736" s="23">
        <v>5.4</v>
      </c>
      <c r="F1736" s="9">
        <v>-23.61</v>
      </c>
      <c r="H1736"/>
      <c r="I1736" s="41"/>
      <c r="J1736" s="41"/>
      <c r="K1736" s="23"/>
    </row>
    <row r="1737" spans="1:11">
      <c r="A1737">
        <v>51100</v>
      </c>
      <c r="B1737" s="41">
        <v>103</v>
      </c>
      <c r="C1737" s="41">
        <v>18</v>
      </c>
      <c r="D1737" s="19">
        <v>104.508</v>
      </c>
      <c r="E1737" s="23">
        <v>5.4</v>
      </c>
      <c r="F1737" s="9">
        <v>-26.18</v>
      </c>
      <c r="H1737"/>
      <c r="I1737" s="41"/>
      <c r="J1737" s="41"/>
      <c r="K1737" s="23"/>
    </row>
    <row r="1738" spans="1:11">
      <c r="A1738">
        <v>51100</v>
      </c>
      <c r="B1738" s="41">
        <v>103</v>
      </c>
      <c r="C1738" s="41">
        <v>19</v>
      </c>
      <c r="D1738" s="19">
        <v>104.562</v>
      </c>
      <c r="E1738" s="23">
        <v>6.8</v>
      </c>
      <c r="F1738" s="9">
        <v>-27.14</v>
      </c>
      <c r="H1738"/>
      <c r="I1738" s="41"/>
      <c r="J1738" s="41"/>
      <c r="K1738" s="23"/>
    </row>
    <row r="1739" spans="1:11">
      <c r="A1739">
        <v>51700</v>
      </c>
      <c r="B1739" s="41">
        <v>104</v>
      </c>
      <c r="C1739" s="41">
        <v>1</v>
      </c>
      <c r="D1739" s="19">
        <v>104.63</v>
      </c>
      <c r="E1739" s="23">
        <v>5.0999999999999996</v>
      </c>
      <c r="F1739" s="9">
        <v>-28.84</v>
      </c>
      <c r="H1739"/>
      <c r="I1739" s="41"/>
      <c r="J1739" s="41"/>
      <c r="K1739" s="23"/>
    </row>
    <row r="1740" spans="1:11">
      <c r="A1740">
        <v>51700</v>
      </c>
      <c r="B1740" s="41">
        <v>104</v>
      </c>
      <c r="C1740" s="41">
        <v>2</v>
      </c>
      <c r="D1740" s="19">
        <v>104.681</v>
      </c>
      <c r="E1740" s="23">
        <v>5.0999999999999996</v>
      </c>
      <c r="F1740" s="9">
        <v>-29.51</v>
      </c>
      <c r="H1740"/>
      <c r="I1740" s="41"/>
      <c r="J1740" s="41"/>
      <c r="K1740" s="23"/>
    </row>
    <row r="1741" spans="1:11">
      <c r="A1741">
        <v>51700</v>
      </c>
      <c r="B1741" s="41">
        <v>104</v>
      </c>
      <c r="C1741" s="41">
        <v>3</v>
      </c>
      <c r="D1741" s="19">
        <v>104.732</v>
      </c>
      <c r="E1741" s="23">
        <v>5.0999999999999996</v>
      </c>
      <c r="F1741" s="9">
        <v>-28.7</v>
      </c>
      <c r="H1741"/>
      <c r="I1741" s="41"/>
      <c r="J1741" s="41"/>
      <c r="K1741" s="23"/>
    </row>
    <row r="1742" spans="1:11">
      <c r="A1742">
        <v>51700</v>
      </c>
      <c r="B1742" s="41">
        <v>104</v>
      </c>
      <c r="C1742" s="41">
        <v>4</v>
      </c>
      <c r="D1742" s="19">
        <v>104.783</v>
      </c>
      <c r="E1742" s="23">
        <v>5.0999999999999996</v>
      </c>
      <c r="F1742" s="9">
        <v>-26.92</v>
      </c>
      <c r="H1742"/>
      <c r="I1742" s="41"/>
      <c r="J1742" s="41"/>
      <c r="K1742" s="23"/>
    </row>
    <row r="1743" spans="1:11">
      <c r="A1743">
        <v>51700</v>
      </c>
      <c r="B1743" s="41">
        <v>104</v>
      </c>
      <c r="C1743" s="41">
        <v>5</v>
      </c>
      <c r="D1743" s="19">
        <v>104.834</v>
      </c>
      <c r="E1743" s="23">
        <v>5.0999999999999996</v>
      </c>
      <c r="F1743" s="9">
        <v>-21.98</v>
      </c>
      <c r="H1743"/>
      <c r="I1743" s="41"/>
      <c r="J1743" s="41"/>
      <c r="K1743" s="23"/>
    </row>
    <row r="1744" spans="1:11">
      <c r="A1744">
        <v>51700</v>
      </c>
      <c r="B1744" s="41">
        <v>104</v>
      </c>
      <c r="C1744" s="41">
        <v>6</v>
      </c>
      <c r="D1744" s="19">
        <v>104.88500000000001</v>
      </c>
      <c r="E1744" s="23">
        <v>5.0999999999999996</v>
      </c>
      <c r="F1744" s="9">
        <v>-22.28</v>
      </c>
      <c r="H1744"/>
      <c r="I1744" s="41"/>
      <c r="J1744" s="41"/>
      <c r="K1744" s="23"/>
    </row>
    <row r="1745" spans="1:11">
      <c r="A1745">
        <v>51700</v>
      </c>
      <c r="B1745" s="41">
        <v>104</v>
      </c>
      <c r="C1745" s="41">
        <v>7</v>
      </c>
      <c r="D1745" s="19">
        <v>104.93600000000001</v>
      </c>
      <c r="E1745" s="23">
        <v>5.0999999999999996</v>
      </c>
      <c r="F1745" s="9">
        <v>-26.09</v>
      </c>
      <c r="H1745"/>
      <c r="I1745" s="41"/>
      <c r="J1745" s="41"/>
      <c r="K1745" s="23"/>
    </row>
    <row r="1746" spans="1:11">
      <c r="A1746">
        <v>51700</v>
      </c>
      <c r="B1746" s="41">
        <v>104</v>
      </c>
      <c r="C1746" s="41">
        <v>8</v>
      </c>
      <c r="D1746" s="19">
        <v>104.98699999999999</v>
      </c>
      <c r="E1746" s="23">
        <v>5.0999999999999996</v>
      </c>
      <c r="F1746" s="9">
        <v>-28.97</v>
      </c>
      <c r="H1746"/>
      <c r="I1746" s="41"/>
      <c r="J1746" s="41"/>
      <c r="K1746" s="23"/>
    </row>
    <row r="1747" spans="1:11">
      <c r="A1747">
        <v>51700</v>
      </c>
      <c r="B1747" s="41">
        <v>104</v>
      </c>
      <c r="C1747" s="41">
        <v>9</v>
      </c>
      <c r="D1747" s="19">
        <v>105.038</v>
      </c>
      <c r="E1747" s="23">
        <v>5.0999999999999996</v>
      </c>
      <c r="F1747" s="9">
        <v>-30.02</v>
      </c>
      <c r="H1747"/>
      <c r="I1747" s="41"/>
      <c r="J1747" s="41"/>
      <c r="K1747" s="23"/>
    </row>
    <row r="1748" spans="1:11">
      <c r="A1748">
        <v>51700</v>
      </c>
      <c r="B1748" s="41">
        <v>104</v>
      </c>
      <c r="C1748" s="41">
        <v>10</v>
      </c>
      <c r="D1748" s="19">
        <v>105.089</v>
      </c>
      <c r="E1748" s="23">
        <v>5.0999999999999996</v>
      </c>
      <c r="F1748" s="9">
        <v>-29.16</v>
      </c>
      <c r="H1748"/>
      <c r="I1748" s="41"/>
      <c r="J1748" s="41"/>
      <c r="K1748" s="23"/>
    </row>
    <row r="1749" spans="1:11">
      <c r="A1749">
        <v>51700</v>
      </c>
      <c r="B1749" s="41">
        <v>104</v>
      </c>
      <c r="C1749" s="41">
        <v>11</v>
      </c>
      <c r="D1749" s="19">
        <v>105.14</v>
      </c>
      <c r="E1749" s="23">
        <v>5.0999999999999996</v>
      </c>
      <c r="F1749" s="9">
        <v>-27.03</v>
      </c>
      <c r="H1749"/>
      <c r="I1749" s="41"/>
      <c r="J1749" s="41"/>
      <c r="K1749" s="23"/>
    </row>
    <row r="1750" spans="1:11">
      <c r="A1750">
        <v>51700</v>
      </c>
      <c r="B1750" s="41">
        <v>104</v>
      </c>
      <c r="C1750" s="41">
        <v>12</v>
      </c>
      <c r="D1750" s="19">
        <v>105.191</v>
      </c>
      <c r="E1750" s="23">
        <v>5.0999999999999996</v>
      </c>
      <c r="F1750" s="9">
        <v>-28.39</v>
      </c>
      <c r="H1750"/>
      <c r="I1750" s="41"/>
      <c r="J1750" s="41"/>
      <c r="K1750" s="23"/>
    </row>
    <row r="1751" spans="1:11">
      <c r="A1751">
        <v>51700</v>
      </c>
      <c r="B1751" s="41">
        <v>104</v>
      </c>
      <c r="C1751" s="41">
        <v>13</v>
      </c>
      <c r="D1751" s="19">
        <v>105.242</v>
      </c>
      <c r="E1751" s="23">
        <v>5.0999999999999996</v>
      </c>
      <c r="F1751" s="9">
        <v>-24.43</v>
      </c>
      <c r="H1751"/>
      <c r="I1751" s="41"/>
      <c r="J1751" s="41"/>
      <c r="K1751" s="23"/>
    </row>
    <row r="1752" spans="1:11">
      <c r="A1752">
        <v>51700</v>
      </c>
      <c r="B1752" s="41">
        <v>104</v>
      </c>
      <c r="C1752" s="41">
        <v>14</v>
      </c>
      <c r="D1752" s="19">
        <v>105.29300000000001</v>
      </c>
      <c r="E1752" s="23">
        <v>5.0999999999999996</v>
      </c>
      <c r="F1752" s="9">
        <v>-24.13</v>
      </c>
      <c r="H1752"/>
      <c r="I1752" s="41"/>
      <c r="J1752" s="41"/>
      <c r="K1752" s="23"/>
    </row>
    <row r="1753" spans="1:11">
      <c r="A1753">
        <v>51700</v>
      </c>
      <c r="B1753" s="41">
        <v>104</v>
      </c>
      <c r="C1753" s="41">
        <v>15</v>
      </c>
      <c r="D1753" s="19">
        <v>105.34399999999999</v>
      </c>
      <c r="E1753" s="23">
        <v>5.0999999999999996</v>
      </c>
      <c r="F1753" s="9">
        <v>-24.96</v>
      </c>
      <c r="H1753"/>
      <c r="I1753" s="41"/>
      <c r="J1753" s="41"/>
      <c r="K1753" s="23"/>
    </row>
    <row r="1754" spans="1:11">
      <c r="A1754">
        <v>51700</v>
      </c>
      <c r="B1754" s="41">
        <v>104</v>
      </c>
      <c r="C1754" s="41">
        <v>16</v>
      </c>
      <c r="D1754" s="19">
        <v>105.395</v>
      </c>
      <c r="E1754" s="23">
        <v>5.0999999999999996</v>
      </c>
      <c r="F1754" s="9">
        <v>-26.5</v>
      </c>
      <c r="H1754"/>
      <c r="I1754" s="41"/>
      <c r="J1754" s="41"/>
      <c r="K1754" s="23"/>
    </row>
    <row r="1755" spans="1:11">
      <c r="A1755">
        <v>51700</v>
      </c>
      <c r="B1755" s="41">
        <v>104</v>
      </c>
      <c r="C1755" s="41">
        <v>17</v>
      </c>
      <c r="D1755" s="19">
        <v>105.446</v>
      </c>
      <c r="E1755" s="23">
        <v>5.0999999999999996</v>
      </c>
      <c r="F1755" s="9">
        <v>-28.47</v>
      </c>
      <c r="H1755"/>
      <c r="I1755" s="41"/>
      <c r="J1755" s="41"/>
      <c r="K1755" s="23"/>
    </row>
    <row r="1756" spans="1:11">
      <c r="A1756">
        <v>51700</v>
      </c>
      <c r="B1756" s="41">
        <v>104</v>
      </c>
      <c r="C1756" s="41">
        <v>18</v>
      </c>
      <c r="D1756" s="19">
        <v>105.497</v>
      </c>
      <c r="E1756" s="23">
        <v>5.0999999999999996</v>
      </c>
      <c r="F1756" s="9">
        <v>-29.24</v>
      </c>
      <c r="H1756"/>
      <c r="I1756" s="41"/>
      <c r="J1756" s="41"/>
      <c r="K1756" s="23"/>
    </row>
    <row r="1757" spans="1:11">
      <c r="A1757">
        <v>51700</v>
      </c>
      <c r="B1757" s="41">
        <v>104</v>
      </c>
      <c r="C1757" s="41">
        <v>19</v>
      </c>
      <c r="D1757" s="19">
        <v>105.548</v>
      </c>
      <c r="E1757" s="23">
        <v>5.6</v>
      </c>
      <c r="F1757" s="9">
        <v>-28.42</v>
      </c>
      <c r="H1757"/>
      <c r="I1757" s="41"/>
      <c r="J1757" s="41"/>
      <c r="K1757" s="23"/>
    </row>
    <row r="1758" spans="1:11">
      <c r="A1758">
        <v>51700</v>
      </c>
      <c r="B1758" s="41">
        <v>104</v>
      </c>
      <c r="C1758" s="41">
        <v>20</v>
      </c>
      <c r="D1758" s="19">
        <v>105.604</v>
      </c>
      <c r="E1758" s="23">
        <v>5.6</v>
      </c>
      <c r="F1758" s="9">
        <v>-29.09</v>
      </c>
      <c r="H1758"/>
      <c r="I1758" s="41"/>
      <c r="J1758" s="41"/>
      <c r="K1758" s="23"/>
    </row>
    <row r="1759" spans="1:11">
      <c r="A1759">
        <v>53000</v>
      </c>
      <c r="B1759" s="41">
        <v>105</v>
      </c>
      <c r="C1759" s="41">
        <v>1</v>
      </c>
      <c r="D1759" s="19">
        <v>105.66</v>
      </c>
      <c r="E1759" s="23">
        <v>5.5</v>
      </c>
      <c r="F1759" s="9">
        <v>-24.82</v>
      </c>
      <c r="H1759"/>
      <c r="I1759" s="41"/>
      <c r="J1759" s="41"/>
      <c r="K1759" s="23"/>
    </row>
    <row r="1760" spans="1:11">
      <c r="A1760">
        <v>53000</v>
      </c>
      <c r="B1760" s="41">
        <v>105</v>
      </c>
      <c r="C1760" s="41">
        <v>2</v>
      </c>
      <c r="D1760" s="19">
        <v>105.715</v>
      </c>
      <c r="E1760" s="23">
        <v>5.5</v>
      </c>
      <c r="F1760" s="9">
        <v>-27.02</v>
      </c>
      <c r="H1760"/>
      <c r="I1760" s="41"/>
      <c r="J1760" s="41"/>
      <c r="K1760" s="23"/>
    </row>
    <row r="1761" spans="1:11">
      <c r="A1761">
        <v>53000</v>
      </c>
      <c r="B1761" s="41">
        <v>105</v>
      </c>
      <c r="C1761" s="41">
        <v>3</v>
      </c>
      <c r="D1761" s="19">
        <v>105.77</v>
      </c>
      <c r="E1761" s="23">
        <v>5.5</v>
      </c>
      <c r="F1761" s="9">
        <v>-29</v>
      </c>
      <c r="H1761"/>
      <c r="I1761" s="41"/>
      <c r="J1761" s="41"/>
      <c r="K1761" s="23"/>
    </row>
    <row r="1762" spans="1:11">
      <c r="A1762">
        <v>53000</v>
      </c>
      <c r="B1762" s="41">
        <v>105</v>
      </c>
      <c r="C1762" s="41">
        <v>4</v>
      </c>
      <c r="D1762" s="19">
        <v>105.825</v>
      </c>
      <c r="E1762" s="23">
        <v>5.5</v>
      </c>
      <c r="F1762" s="9">
        <v>-27.41</v>
      </c>
      <c r="H1762"/>
      <c r="I1762" s="41"/>
      <c r="J1762" s="41"/>
      <c r="K1762" s="23"/>
    </row>
    <row r="1763" spans="1:11">
      <c r="A1763">
        <v>53000</v>
      </c>
      <c r="B1763" s="41">
        <v>105</v>
      </c>
      <c r="C1763" s="41">
        <v>5</v>
      </c>
      <c r="D1763" s="19">
        <v>105.88</v>
      </c>
      <c r="E1763" s="23">
        <v>5.5</v>
      </c>
      <c r="F1763" s="9">
        <v>-28.56</v>
      </c>
      <c r="H1763"/>
      <c r="I1763" s="41"/>
      <c r="J1763" s="41"/>
      <c r="K1763" s="23"/>
    </row>
    <row r="1764" spans="1:11">
      <c r="A1764">
        <v>53000</v>
      </c>
      <c r="B1764" s="41">
        <v>105</v>
      </c>
      <c r="C1764" s="41">
        <v>6</v>
      </c>
      <c r="D1764" s="19">
        <v>105.935</v>
      </c>
      <c r="E1764" s="23">
        <v>5.5</v>
      </c>
      <c r="F1764" s="9">
        <v>-28.25</v>
      </c>
      <c r="H1764"/>
      <c r="I1764" s="41"/>
      <c r="J1764" s="41"/>
      <c r="K1764" s="23"/>
    </row>
    <row r="1765" spans="1:11">
      <c r="A1765">
        <v>53000</v>
      </c>
      <c r="B1765" s="41">
        <v>105</v>
      </c>
      <c r="C1765" s="41">
        <v>7</v>
      </c>
      <c r="D1765" s="19">
        <v>105.99</v>
      </c>
      <c r="E1765" s="23">
        <v>5.5</v>
      </c>
      <c r="F1765" s="9">
        <v>-28.12</v>
      </c>
      <c r="H1765"/>
      <c r="I1765" s="41"/>
      <c r="J1765" s="41"/>
      <c r="K1765" s="23"/>
    </row>
    <row r="1766" spans="1:11">
      <c r="A1766">
        <v>53000</v>
      </c>
      <c r="B1766" s="41">
        <v>105</v>
      </c>
      <c r="C1766" s="41">
        <v>8</v>
      </c>
      <c r="D1766" s="19">
        <v>106.045</v>
      </c>
      <c r="E1766" s="23">
        <v>5.5</v>
      </c>
      <c r="F1766" s="9">
        <v>-27.13</v>
      </c>
      <c r="H1766"/>
      <c r="I1766" s="41"/>
      <c r="J1766" s="41"/>
      <c r="K1766" s="23"/>
    </row>
    <row r="1767" spans="1:11">
      <c r="A1767">
        <v>53000</v>
      </c>
      <c r="B1767" s="41">
        <v>105</v>
      </c>
      <c r="C1767" s="41">
        <v>9</v>
      </c>
      <c r="D1767" s="19">
        <v>106.1</v>
      </c>
      <c r="E1767" s="23">
        <v>5.5</v>
      </c>
      <c r="F1767" s="9">
        <v>-24.9</v>
      </c>
      <c r="H1767"/>
      <c r="I1767" s="41"/>
      <c r="J1767" s="41"/>
      <c r="K1767" s="23"/>
    </row>
    <row r="1768" spans="1:11">
      <c r="A1768">
        <v>53000</v>
      </c>
      <c r="B1768" s="41">
        <v>105</v>
      </c>
      <c r="C1768" s="41">
        <v>10</v>
      </c>
      <c r="D1768" s="19">
        <v>106.155</v>
      </c>
      <c r="E1768" s="23">
        <v>5.5</v>
      </c>
      <c r="F1768" s="9">
        <v>-25.82</v>
      </c>
      <c r="H1768"/>
      <c r="I1768" s="41"/>
      <c r="J1768" s="41"/>
      <c r="K1768" s="23"/>
    </row>
    <row r="1769" spans="1:11">
      <c r="A1769">
        <v>53000</v>
      </c>
      <c r="B1769" s="41">
        <v>105</v>
      </c>
      <c r="C1769" s="41">
        <v>11</v>
      </c>
      <c r="D1769" s="19">
        <v>106.21</v>
      </c>
      <c r="E1769" s="23">
        <v>5.5</v>
      </c>
      <c r="F1769" s="9">
        <v>-25.84</v>
      </c>
      <c r="H1769"/>
      <c r="I1769" s="41"/>
      <c r="J1769" s="41"/>
      <c r="K1769" s="23"/>
    </row>
    <row r="1770" spans="1:11">
      <c r="A1770">
        <v>53000</v>
      </c>
      <c r="B1770" s="41">
        <v>105</v>
      </c>
      <c r="C1770" s="41">
        <v>12</v>
      </c>
      <c r="D1770" s="19">
        <v>106.265</v>
      </c>
      <c r="E1770" s="23">
        <v>5.5</v>
      </c>
      <c r="F1770" s="9">
        <v>-23.68</v>
      </c>
      <c r="H1770"/>
      <c r="I1770" s="41"/>
      <c r="J1770" s="41"/>
      <c r="K1770" s="23"/>
    </row>
    <row r="1771" spans="1:11">
      <c r="A1771">
        <v>53000</v>
      </c>
      <c r="B1771" s="41">
        <v>105</v>
      </c>
      <c r="C1771" s="41">
        <v>13</v>
      </c>
      <c r="D1771" s="19">
        <v>106.32</v>
      </c>
      <c r="E1771" s="23">
        <v>5.5</v>
      </c>
      <c r="F1771" s="9">
        <v>-23.41</v>
      </c>
      <c r="H1771"/>
      <c r="I1771" s="41"/>
      <c r="J1771" s="41"/>
      <c r="K1771" s="23"/>
    </row>
    <row r="1772" spans="1:11">
      <c r="A1772">
        <v>53000</v>
      </c>
      <c r="B1772" s="41">
        <v>105</v>
      </c>
      <c r="C1772" s="41">
        <v>14</v>
      </c>
      <c r="D1772" s="19">
        <v>106.375</v>
      </c>
      <c r="E1772" s="23">
        <v>5.5</v>
      </c>
      <c r="F1772" s="9">
        <v>-25.62</v>
      </c>
      <c r="H1772"/>
      <c r="I1772" s="41"/>
      <c r="J1772" s="41"/>
      <c r="K1772" s="23"/>
    </row>
    <row r="1773" spans="1:11">
      <c r="A1773">
        <v>53000</v>
      </c>
      <c r="B1773" s="41">
        <v>105</v>
      </c>
      <c r="C1773" s="41">
        <v>15</v>
      </c>
      <c r="D1773" s="19">
        <v>106.43</v>
      </c>
      <c r="E1773" s="23">
        <v>5.5</v>
      </c>
      <c r="F1773" s="9">
        <v>-27.02</v>
      </c>
      <c r="H1773"/>
      <c r="I1773" s="41"/>
      <c r="J1773" s="41"/>
      <c r="K1773" s="23"/>
    </row>
    <row r="1774" spans="1:11">
      <c r="A1774">
        <v>53000</v>
      </c>
      <c r="B1774" s="41">
        <v>105</v>
      </c>
      <c r="C1774" s="41">
        <v>16</v>
      </c>
      <c r="D1774" s="19">
        <v>106.485</v>
      </c>
      <c r="E1774" s="23">
        <v>5.5</v>
      </c>
      <c r="F1774" s="9">
        <v>-28.38</v>
      </c>
      <c r="H1774"/>
      <c r="I1774" s="41"/>
      <c r="J1774" s="41"/>
      <c r="K1774" s="23"/>
    </row>
    <row r="1775" spans="1:11">
      <c r="A1775">
        <v>53000</v>
      </c>
      <c r="B1775" s="41">
        <v>105</v>
      </c>
      <c r="C1775" s="41">
        <v>17</v>
      </c>
      <c r="D1775" s="19">
        <v>106.54</v>
      </c>
      <c r="E1775" s="23">
        <v>5</v>
      </c>
      <c r="F1775" s="9">
        <v>-31.07</v>
      </c>
      <c r="H1775"/>
      <c r="I1775" s="41"/>
      <c r="J1775" s="41"/>
      <c r="K1775" s="23"/>
    </row>
    <row r="1776" spans="1:11">
      <c r="A1776">
        <v>61200</v>
      </c>
      <c r="B1776" s="41">
        <v>106</v>
      </c>
      <c r="C1776" s="41">
        <v>1</v>
      </c>
      <c r="D1776" s="19">
        <v>106.59</v>
      </c>
      <c r="E1776" s="23">
        <v>6</v>
      </c>
      <c r="F1776" s="9">
        <v>-30.57</v>
      </c>
      <c r="H1776"/>
      <c r="I1776" s="41"/>
      <c r="J1776" s="41"/>
      <c r="K1776" s="23"/>
    </row>
    <row r="1777" spans="1:11">
      <c r="A1777">
        <v>61200</v>
      </c>
      <c r="B1777" s="41">
        <v>106</v>
      </c>
      <c r="C1777" s="41">
        <v>2</v>
      </c>
      <c r="D1777" s="19">
        <v>106.65</v>
      </c>
      <c r="E1777" s="23">
        <v>5</v>
      </c>
      <c r="F1777" s="9">
        <v>-30.06</v>
      </c>
      <c r="H1777"/>
      <c r="I1777" s="41"/>
      <c r="J1777" s="41"/>
      <c r="K1777" s="23"/>
    </row>
    <row r="1778" spans="1:11">
      <c r="A1778">
        <v>61200</v>
      </c>
      <c r="B1778" s="41">
        <v>106</v>
      </c>
      <c r="C1778" s="41">
        <v>3</v>
      </c>
      <c r="D1778" s="19">
        <v>106.7</v>
      </c>
      <c r="E1778" s="23">
        <v>5</v>
      </c>
      <c r="F1778" s="9">
        <v>-26.32</v>
      </c>
      <c r="H1778"/>
      <c r="I1778" s="41"/>
      <c r="J1778" s="41"/>
      <c r="K1778" s="23"/>
    </row>
    <row r="1779" spans="1:11">
      <c r="A1779">
        <v>61200</v>
      </c>
      <c r="B1779" s="41">
        <v>106</v>
      </c>
      <c r="C1779" s="41">
        <v>4</v>
      </c>
      <c r="D1779" s="19">
        <v>106.75</v>
      </c>
      <c r="E1779" s="23">
        <v>5</v>
      </c>
      <c r="F1779" s="9">
        <v>-28.45</v>
      </c>
      <c r="H1779"/>
      <c r="I1779" s="41"/>
      <c r="J1779" s="41"/>
      <c r="K1779" s="23"/>
    </row>
    <row r="1780" spans="1:11">
      <c r="A1780">
        <v>61200</v>
      </c>
      <c r="B1780" s="41">
        <v>106</v>
      </c>
      <c r="C1780" s="41">
        <v>5</v>
      </c>
      <c r="D1780" s="19">
        <v>106.8</v>
      </c>
      <c r="E1780" s="23">
        <v>5</v>
      </c>
      <c r="F1780" s="9">
        <v>-29.77</v>
      </c>
      <c r="H1780"/>
      <c r="I1780" s="41"/>
      <c r="J1780" s="41"/>
      <c r="K1780" s="23"/>
    </row>
    <row r="1781" spans="1:11">
      <c r="A1781">
        <v>61200</v>
      </c>
      <c r="B1781" s="41">
        <v>106</v>
      </c>
      <c r="C1781" s="41">
        <v>6</v>
      </c>
      <c r="D1781" s="19">
        <v>106.85</v>
      </c>
      <c r="E1781" s="23">
        <v>5</v>
      </c>
      <c r="F1781" s="9">
        <v>-30</v>
      </c>
      <c r="H1781"/>
      <c r="I1781" s="41"/>
      <c r="J1781" s="41"/>
      <c r="K1781" s="23"/>
    </row>
    <row r="1782" spans="1:11">
      <c r="A1782">
        <v>61200</v>
      </c>
      <c r="B1782" s="41">
        <v>106</v>
      </c>
      <c r="C1782" s="41">
        <v>7</v>
      </c>
      <c r="D1782" s="19">
        <v>106.9</v>
      </c>
      <c r="E1782" s="23">
        <v>5</v>
      </c>
      <c r="F1782" s="9">
        <v>-29.4</v>
      </c>
      <c r="H1782"/>
      <c r="I1782" s="41"/>
      <c r="J1782" s="41"/>
      <c r="K1782" s="23"/>
    </row>
    <row r="1783" spans="1:11">
      <c r="A1783">
        <v>61200</v>
      </c>
      <c r="B1783" s="41">
        <v>106</v>
      </c>
      <c r="C1783" s="41">
        <v>8</v>
      </c>
      <c r="D1783" s="19">
        <v>106.95</v>
      </c>
      <c r="E1783" s="23">
        <v>5</v>
      </c>
      <c r="F1783" s="9">
        <v>-28.68</v>
      </c>
      <c r="H1783"/>
      <c r="I1783" s="41"/>
      <c r="J1783" s="41"/>
      <c r="K1783" s="23"/>
    </row>
    <row r="1784" spans="1:11">
      <c r="A1784">
        <v>61200</v>
      </c>
      <c r="B1784" s="41">
        <v>106</v>
      </c>
      <c r="C1784" s="41">
        <v>9</v>
      </c>
      <c r="D1784" s="19">
        <v>107</v>
      </c>
      <c r="E1784" s="23">
        <v>5</v>
      </c>
      <c r="F1784" s="9">
        <v>-27.92</v>
      </c>
      <c r="H1784"/>
      <c r="I1784" s="41"/>
      <c r="J1784" s="41"/>
      <c r="K1784" s="23"/>
    </row>
    <row r="1785" spans="1:11">
      <c r="A1785">
        <v>61200</v>
      </c>
      <c r="B1785" s="41">
        <v>106</v>
      </c>
      <c r="C1785" s="41">
        <v>10</v>
      </c>
      <c r="D1785" s="19">
        <v>107.05</v>
      </c>
      <c r="E1785" s="23">
        <v>5</v>
      </c>
      <c r="F1785" s="9">
        <v>-26.93</v>
      </c>
      <c r="H1785"/>
      <c r="I1785" s="41"/>
      <c r="J1785" s="41"/>
      <c r="K1785" s="23"/>
    </row>
    <row r="1786" spans="1:11">
      <c r="A1786">
        <v>61200</v>
      </c>
      <c r="B1786" s="41">
        <v>106</v>
      </c>
      <c r="C1786" s="41">
        <v>11</v>
      </c>
      <c r="D1786" s="19">
        <v>107.1</v>
      </c>
      <c r="E1786" s="23">
        <v>5</v>
      </c>
      <c r="F1786" s="9">
        <v>-26.79</v>
      </c>
      <c r="H1786"/>
      <c r="I1786" s="41"/>
      <c r="J1786" s="41"/>
      <c r="K1786" s="23"/>
    </row>
    <row r="1787" spans="1:11">
      <c r="A1787">
        <v>61200</v>
      </c>
      <c r="B1787" s="41">
        <v>106</v>
      </c>
      <c r="C1787" s="41">
        <v>12</v>
      </c>
      <c r="D1787" s="19">
        <v>107.15</v>
      </c>
      <c r="E1787" s="23">
        <v>5</v>
      </c>
      <c r="F1787" s="9">
        <v>-27.62</v>
      </c>
      <c r="H1787"/>
      <c r="I1787" s="41"/>
      <c r="J1787" s="41"/>
      <c r="K1787" s="23"/>
    </row>
    <row r="1788" spans="1:11">
      <c r="A1788">
        <v>61200</v>
      </c>
      <c r="B1788" s="41">
        <v>106</v>
      </c>
      <c r="C1788" s="41">
        <v>13</v>
      </c>
      <c r="D1788" s="19">
        <v>107.2</v>
      </c>
      <c r="E1788" s="23">
        <v>5</v>
      </c>
      <c r="F1788" s="9">
        <v>-28.32</v>
      </c>
      <c r="H1788"/>
      <c r="I1788" s="41"/>
      <c r="J1788" s="41"/>
      <c r="K1788" s="23"/>
    </row>
    <row r="1789" spans="1:11">
      <c r="A1789">
        <v>61200</v>
      </c>
      <c r="B1789" s="41">
        <v>106</v>
      </c>
      <c r="C1789" s="41">
        <v>14</v>
      </c>
      <c r="D1789" s="19">
        <v>107.25</v>
      </c>
      <c r="E1789" s="23">
        <v>5</v>
      </c>
      <c r="F1789" s="9">
        <v>-28.41</v>
      </c>
      <c r="H1789"/>
      <c r="I1789" s="41"/>
      <c r="J1789" s="41"/>
      <c r="K1789" s="23"/>
    </row>
    <row r="1790" spans="1:11">
      <c r="A1790">
        <v>61200</v>
      </c>
      <c r="B1790" s="41">
        <v>106</v>
      </c>
      <c r="C1790" s="41">
        <v>15</v>
      </c>
      <c r="D1790" s="19">
        <v>107.3</v>
      </c>
      <c r="E1790" s="23">
        <v>5</v>
      </c>
      <c r="F1790" s="9">
        <v>-28.27</v>
      </c>
      <c r="H1790"/>
      <c r="I1790" s="41"/>
      <c r="J1790" s="41"/>
      <c r="K1790" s="23"/>
    </row>
    <row r="1791" spans="1:11">
      <c r="A1791">
        <v>61200</v>
      </c>
      <c r="B1791" s="41">
        <v>106</v>
      </c>
      <c r="C1791" s="41">
        <v>16</v>
      </c>
      <c r="D1791" s="19">
        <v>107.35</v>
      </c>
      <c r="E1791" s="23">
        <v>5</v>
      </c>
      <c r="F1791" s="9">
        <v>-27.08</v>
      </c>
      <c r="H1791"/>
      <c r="I1791" s="41"/>
      <c r="J1791" s="41"/>
      <c r="K1791" s="23"/>
    </row>
    <row r="1792" spans="1:11">
      <c r="A1792">
        <v>61200</v>
      </c>
      <c r="B1792" s="41">
        <v>106</v>
      </c>
      <c r="C1792" s="41">
        <v>17</v>
      </c>
      <c r="D1792" s="19">
        <v>107.4</v>
      </c>
      <c r="E1792" s="23">
        <v>5</v>
      </c>
      <c r="F1792" s="9">
        <v>-25.79</v>
      </c>
      <c r="H1792"/>
      <c r="I1792" s="41"/>
      <c r="J1792" s="41"/>
      <c r="K1792" s="23"/>
    </row>
    <row r="1793" spans="1:11">
      <c r="A1793">
        <v>61200</v>
      </c>
      <c r="B1793" s="41">
        <v>106</v>
      </c>
      <c r="C1793" s="41">
        <v>18</v>
      </c>
      <c r="D1793" s="19">
        <v>107.45</v>
      </c>
      <c r="E1793" s="23">
        <v>5</v>
      </c>
      <c r="F1793" s="9">
        <v>-25.99</v>
      </c>
      <c r="H1793"/>
      <c r="I1793" s="41"/>
      <c r="J1793" s="41"/>
      <c r="K1793" s="23"/>
    </row>
    <row r="1794" spans="1:11">
      <c r="A1794">
        <v>61200</v>
      </c>
      <c r="B1794" s="41">
        <v>106</v>
      </c>
      <c r="C1794" s="41">
        <v>19</v>
      </c>
      <c r="D1794" s="19">
        <v>107.5</v>
      </c>
      <c r="E1794" s="23">
        <v>5</v>
      </c>
      <c r="F1794" s="9">
        <v>-25.9</v>
      </c>
      <c r="H1794"/>
      <c r="I1794" s="41"/>
      <c r="J1794" s="41"/>
      <c r="K1794" s="23"/>
    </row>
    <row r="1795" spans="1:11">
      <c r="A1795">
        <v>61200</v>
      </c>
      <c r="B1795" s="41">
        <v>106</v>
      </c>
      <c r="C1795" s="41">
        <v>20</v>
      </c>
      <c r="D1795" s="19">
        <v>107.55</v>
      </c>
      <c r="E1795" s="23">
        <v>4</v>
      </c>
      <c r="F1795" s="9">
        <v>-26.39</v>
      </c>
      <c r="H1795"/>
      <c r="I1795" s="41"/>
      <c r="J1795" s="41"/>
      <c r="K1795" s="23"/>
    </row>
    <row r="1796" spans="1:11">
      <c r="A1796">
        <v>61200</v>
      </c>
      <c r="B1796" s="41">
        <v>106</v>
      </c>
      <c r="C1796" s="41">
        <v>21</v>
      </c>
      <c r="D1796" s="19">
        <v>107.59</v>
      </c>
      <c r="E1796" s="23">
        <v>3</v>
      </c>
      <c r="F1796" s="9">
        <v>-26.59</v>
      </c>
      <c r="H1796"/>
      <c r="I1796" s="41"/>
      <c r="J1796" s="41"/>
      <c r="K1796" s="23"/>
    </row>
    <row r="1797" spans="1:11">
      <c r="A1797">
        <v>61200</v>
      </c>
      <c r="B1797" s="41">
        <v>107</v>
      </c>
      <c r="C1797" s="41">
        <v>1</v>
      </c>
      <c r="D1797" s="19">
        <v>107.62</v>
      </c>
      <c r="E1797" s="23">
        <v>5.5</v>
      </c>
      <c r="F1797" s="9">
        <v>-29.28</v>
      </c>
      <c r="H1797"/>
      <c r="I1797" s="41"/>
      <c r="J1797" s="41"/>
      <c r="K1797" s="23"/>
    </row>
    <row r="1798" spans="1:11">
      <c r="A1798">
        <v>61200</v>
      </c>
      <c r="B1798" s="41">
        <v>107</v>
      </c>
      <c r="C1798" s="41">
        <v>2</v>
      </c>
      <c r="D1798" s="19">
        <v>107.675</v>
      </c>
      <c r="E1798" s="23">
        <v>5.5</v>
      </c>
      <c r="F1798" s="9">
        <v>-28.71</v>
      </c>
      <c r="H1798"/>
      <c r="I1798" s="41"/>
      <c r="J1798" s="41"/>
      <c r="K1798" s="23"/>
    </row>
    <row r="1799" spans="1:11">
      <c r="A1799">
        <v>61200</v>
      </c>
      <c r="B1799" s="41">
        <v>107</v>
      </c>
      <c r="C1799" s="41">
        <v>3</v>
      </c>
      <c r="D1799" s="19">
        <v>107.73</v>
      </c>
      <c r="E1799" s="23">
        <v>5.5</v>
      </c>
      <c r="F1799" s="9">
        <v>-28.65</v>
      </c>
      <c r="H1799"/>
      <c r="I1799" s="41"/>
      <c r="J1799" s="41"/>
      <c r="K1799" s="23"/>
    </row>
    <row r="1800" spans="1:11">
      <c r="A1800">
        <v>61200</v>
      </c>
      <c r="B1800" s="41">
        <v>107</v>
      </c>
      <c r="C1800" s="41">
        <v>4</v>
      </c>
      <c r="D1800" s="19">
        <v>107.785</v>
      </c>
      <c r="E1800" s="23">
        <v>6</v>
      </c>
      <c r="F1800" s="9">
        <v>-28.54</v>
      </c>
      <c r="H1800"/>
      <c r="I1800" s="41"/>
      <c r="J1800" s="41"/>
      <c r="K1800" s="23"/>
    </row>
    <row r="1801" spans="1:11">
      <c r="A1801">
        <v>61200</v>
      </c>
      <c r="B1801" s="41">
        <v>107</v>
      </c>
      <c r="C1801" s="41">
        <v>5</v>
      </c>
      <c r="D1801" s="19">
        <v>107.845</v>
      </c>
      <c r="E1801" s="23">
        <v>5.5</v>
      </c>
      <c r="F1801" s="9">
        <v>-27.97</v>
      </c>
      <c r="H1801"/>
      <c r="I1801" s="41"/>
      <c r="J1801" s="41"/>
      <c r="K1801" s="23"/>
    </row>
    <row r="1802" spans="1:11">
      <c r="A1802">
        <v>61200</v>
      </c>
      <c r="B1802" s="41">
        <v>107</v>
      </c>
      <c r="C1802" s="41">
        <v>6</v>
      </c>
      <c r="D1802" s="19">
        <v>107.9</v>
      </c>
      <c r="E1802" s="23">
        <v>5.5</v>
      </c>
      <c r="F1802" s="9">
        <v>-29.69</v>
      </c>
      <c r="H1802"/>
      <c r="I1802" s="41"/>
      <c r="J1802" s="41"/>
      <c r="K1802" s="23"/>
    </row>
    <row r="1803" spans="1:11">
      <c r="A1803">
        <v>61200</v>
      </c>
      <c r="B1803" s="41">
        <v>107</v>
      </c>
      <c r="C1803" s="41">
        <v>7</v>
      </c>
      <c r="D1803" s="19">
        <v>107.955</v>
      </c>
      <c r="E1803" s="23">
        <v>5.5</v>
      </c>
      <c r="F1803" s="9">
        <v>-28.6</v>
      </c>
      <c r="H1803"/>
      <c r="I1803" s="41"/>
      <c r="J1803" s="41"/>
      <c r="K1803" s="23"/>
    </row>
    <row r="1804" spans="1:11">
      <c r="A1804">
        <v>61200</v>
      </c>
      <c r="B1804" s="41">
        <v>107</v>
      </c>
      <c r="C1804" s="41">
        <v>8</v>
      </c>
      <c r="D1804" s="19">
        <v>108.01</v>
      </c>
      <c r="E1804" s="23">
        <v>5.5</v>
      </c>
      <c r="F1804" s="9">
        <v>-26.47</v>
      </c>
      <c r="H1804"/>
      <c r="I1804" s="41"/>
      <c r="J1804" s="41"/>
      <c r="K1804" s="23"/>
    </row>
    <row r="1805" spans="1:11">
      <c r="A1805">
        <v>61200</v>
      </c>
      <c r="B1805" s="41">
        <v>107</v>
      </c>
      <c r="C1805" s="41">
        <v>9</v>
      </c>
      <c r="D1805" s="19">
        <v>108.065</v>
      </c>
      <c r="E1805" s="23">
        <v>5.5</v>
      </c>
      <c r="F1805" s="9">
        <v>-25.31</v>
      </c>
      <c r="H1805"/>
      <c r="I1805" s="41"/>
      <c r="J1805" s="41"/>
      <c r="K1805" s="23"/>
    </row>
    <row r="1806" spans="1:11">
      <c r="A1806">
        <v>61200</v>
      </c>
      <c r="B1806" s="41">
        <v>107</v>
      </c>
      <c r="C1806" s="41">
        <v>10</v>
      </c>
      <c r="D1806" s="19">
        <v>108.12</v>
      </c>
      <c r="E1806" s="23">
        <v>5.5</v>
      </c>
      <c r="F1806" s="9">
        <v>-24.15</v>
      </c>
      <c r="H1806"/>
      <c r="I1806" s="41"/>
      <c r="J1806" s="41"/>
      <c r="K1806" s="23"/>
    </row>
    <row r="1807" spans="1:11">
      <c r="A1807">
        <v>61200</v>
      </c>
      <c r="B1807" s="41">
        <v>107</v>
      </c>
      <c r="C1807" s="41">
        <v>11</v>
      </c>
      <c r="D1807" s="19">
        <v>108.175</v>
      </c>
      <c r="E1807" s="23">
        <v>5.5</v>
      </c>
      <c r="F1807" s="9">
        <v>-23.8</v>
      </c>
      <c r="H1807"/>
      <c r="I1807" s="41"/>
      <c r="J1807" s="41"/>
      <c r="K1807" s="23"/>
    </row>
    <row r="1808" spans="1:11">
      <c r="A1808">
        <v>61200</v>
      </c>
      <c r="B1808" s="41">
        <v>107</v>
      </c>
      <c r="C1808" s="41">
        <v>12</v>
      </c>
      <c r="D1808" s="19">
        <v>108.23</v>
      </c>
      <c r="E1808" s="23">
        <v>5.5</v>
      </c>
      <c r="F1808" s="9">
        <v>-24.11</v>
      </c>
      <c r="H1808"/>
      <c r="I1808" s="41"/>
      <c r="J1808" s="41"/>
      <c r="K1808" s="23"/>
    </row>
    <row r="1809" spans="1:11">
      <c r="A1809">
        <v>61200</v>
      </c>
      <c r="B1809" s="41">
        <v>107</v>
      </c>
      <c r="C1809" s="41">
        <v>13</v>
      </c>
      <c r="D1809" s="19">
        <v>108.285</v>
      </c>
      <c r="E1809" s="23">
        <v>5.5</v>
      </c>
      <c r="F1809" s="9">
        <v>-24.5</v>
      </c>
      <c r="H1809"/>
      <c r="I1809" s="41"/>
      <c r="J1809" s="41"/>
      <c r="K1809" s="23"/>
    </row>
    <row r="1810" spans="1:11">
      <c r="A1810">
        <v>61200</v>
      </c>
      <c r="B1810" s="41">
        <v>107</v>
      </c>
      <c r="C1810" s="41">
        <v>14</v>
      </c>
      <c r="D1810" s="19">
        <v>108.34</v>
      </c>
      <c r="E1810" s="23">
        <v>5.5</v>
      </c>
      <c r="F1810" s="9">
        <v>-24.9</v>
      </c>
      <c r="H1810"/>
      <c r="I1810" s="41"/>
      <c r="J1810" s="41"/>
      <c r="K1810" s="23"/>
    </row>
    <row r="1811" spans="1:11">
      <c r="A1811">
        <v>61200</v>
      </c>
      <c r="B1811" s="41">
        <v>107</v>
      </c>
      <c r="C1811" s="41">
        <v>15</v>
      </c>
      <c r="D1811" s="19">
        <v>108.395</v>
      </c>
      <c r="E1811" s="23">
        <v>5.5</v>
      </c>
      <c r="F1811" s="9">
        <v>-26.06</v>
      </c>
      <c r="H1811"/>
      <c r="I1811" s="41"/>
      <c r="J1811" s="41"/>
      <c r="K1811" s="23"/>
    </row>
    <row r="1812" spans="1:11">
      <c r="A1812">
        <v>61200</v>
      </c>
      <c r="B1812" s="41">
        <v>107</v>
      </c>
      <c r="C1812" s="41">
        <v>16</v>
      </c>
      <c r="D1812" s="19">
        <v>108.45</v>
      </c>
      <c r="E1812" s="23">
        <v>5.5</v>
      </c>
      <c r="F1812" s="9">
        <v>-25.32</v>
      </c>
      <c r="H1812"/>
      <c r="I1812" s="41"/>
      <c r="J1812" s="41"/>
      <c r="K1812" s="23"/>
    </row>
    <row r="1813" spans="1:11">
      <c r="A1813">
        <v>61200</v>
      </c>
      <c r="B1813" s="41">
        <v>107</v>
      </c>
      <c r="C1813" s="41">
        <v>17</v>
      </c>
      <c r="D1813" s="19">
        <v>108.505</v>
      </c>
      <c r="E1813" s="23">
        <v>5.5</v>
      </c>
      <c r="F1813" s="9">
        <v>-26.03</v>
      </c>
      <c r="H1813"/>
      <c r="I1813" s="41"/>
      <c r="J1813" s="41"/>
      <c r="K1813" s="23"/>
    </row>
    <row r="1814" spans="1:11">
      <c r="A1814">
        <v>61200</v>
      </c>
      <c r="B1814" s="41">
        <v>107</v>
      </c>
      <c r="C1814" s="41">
        <v>18</v>
      </c>
      <c r="D1814" s="19">
        <v>108.56</v>
      </c>
      <c r="E1814" s="23">
        <v>6</v>
      </c>
      <c r="F1814" s="9">
        <v>-25.79</v>
      </c>
      <c r="H1814"/>
      <c r="I1814" s="41"/>
      <c r="J1814" s="41"/>
      <c r="K1814" s="23"/>
    </row>
    <row r="1815" spans="1:11">
      <c r="A1815">
        <v>62100</v>
      </c>
      <c r="B1815" s="41">
        <v>108</v>
      </c>
      <c r="C1815" s="41">
        <v>1</v>
      </c>
      <c r="D1815" s="19">
        <v>108.62</v>
      </c>
      <c r="E1815" s="23">
        <v>5.7</v>
      </c>
      <c r="F1815" s="9">
        <v>-25.06</v>
      </c>
      <c r="H1815"/>
      <c r="I1815" s="41"/>
      <c r="J1815" s="41"/>
      <c r="K1815" s="23"/>
    </row>
    <row r="1816" spans="1:11">
      <c r="A1816">
        <v>62100</v>
      </c>
      <c r="B1816" s="41">
        <v>108</v>
      </c>
      <c r="C1816" s="41">
        <v>2</v>
      </c>
      <c r="D1816" s="19">
        <v>108.67700000000001</v>
      </c>
      <c r="E1816" s="23">
        <v>5.7</v>
      </c>
      <c r="F1816" s="9">
        <v>-25.72</v>
      </c>
      <c r="H1816"/>
      <c r="I1816" s="41"/>
      <c r="J1816" s="41"/>
      <c r="K1816" s="23"/>
    </row>
    <row r="1817" spans="1:11">
      <c r="A1817">
        <v>62100</v>
      </c>
      <c r="B1817" s="41">
        <v>108</v>
      </c>
      <c r="C1817" s="41">
        <v>3</v>
      </c>
      <c r="D1817" s="19">
        <v>108.73399999999999</v>
      </c>
      <c r="E1817" s="23">
        <v>5.7</v>
      </c>
      <c r="F1817" s="9">
        <v>-23.45</v>
      </c>
      <c r="H1817"/>
      <c r="I1817" s="41"/>
      <c r="J1817" s="41"/>
      <c r="K1817" s="23"/>
    </row>
    <row r="1818" spans="1:11">
      <c r="A1818">
        <v>62100</v>
      </c>
      <c r="B1818" s="41">
        <v>108</v>
      </c>
      <c r="C1818" s="41">
        <v>4</v>
      </c>
      <c r="D1818" s="19">
        <v>108.791</v>
      </c>
      <c r="E1818" s="23">
        <v>5.7</v>
      </c>
      <c r="F1818" s="9">
        <v>-25.32</v>
      </c>
      <c r="H1818"/>
      <c r="I1818" s="41"/>
      <c r="J1818" s="41"/>
      <c r="K1818" s="23"/>
    </row>
    <row r="1819" spans="1:11">
      <c r="A1819">
        <v>62100</v>
      </c>
      <c r="B1819" s="41">
        <v>108</v>
      </c>
      <c r="C1819" s="41">
        <v>5</v>
      </c>
      <c r="D1819" s="19">
        <v>108.848</v>
      </c>
      <c r="E1819" s="23">
        <v>5.7</v>
      </c>
      <c r="F1819" s="9">
        <v>-28.11</v>
      </c>
      <c r="H1819"/>
      <c r="I1819" s="41"/>
      <c r="J1819" s="41"/>
      <c r="K1819" s="23"/>
    </row>
    <row r="1820" spans="1:11">
      <c r="A1820">
        <v>62100</v>
      </c>
      <c r="B1820" s="41">
        <v>108</v>
      </c>
      <c r="C1820" s="41">
        <v>6</v>
      </c>
      <c r="D1820" s="19">
        <v>108.905</v>
      </c>
      <c r="E1820" s="23">
        <v>5.7</v>
      </c>
      <c r="F1820" s="9">
        <v>-29.06</v>
      </c>
      <c r="H1820"/>
      <c r="I1820" s="41"/>
      <c r="J1820" s="41"/>
      <c r="K1820" s="23"/>
    </row>
    <row r="1821" spans="1:11">
      <c r="A1821">
        <v>62100</v>
      </c>
      <c r="B1821" s="41">
        <v>108</v>
      </c>
      <c r="C1821" s="41">
        <v>7</v>
      </c>
      <c r="D1821" s="19">
        <v>108.962</v>
      </c>
      <c r="E1821" s="23">
        <v>5.7</v>
      </c>
      <c r="F1821" s="9">
        <v>-27.95</v>
      </c>
      <c r="H1821"/>
      <c r="I1821" s="41"/>
      <c r="J1821" s="41"/>
      <c r="K1821" s="23"/>
    </row>
    <row r="1822" spans="1:11">
      <c r="A1822">
        <v>62100</v>
      </c>
      <c r="B1822" s="41">
        <v>108</v>
      </c>
      <c r="C1822" s="41">
        <v>8</v>
      </c>
      <c r="D1822" s="19">
        <v>109.01900000000001</v>
      </c>
      <c r="E1822" s="23">
        <v>5.7</v>
      </c>
      <c r="F1822" s="9">
        <v>-27.74</v>
      </c>
      <c r="H1822"/>
      <c r="I1822" s="41"/>
      <c r="J1822" s="41"/>
      <c r="K1822" s="23"/>
    </row>
    <row r="1823" spans="1:11">
      <c r="A1823">
        <v>62100</v>
      </c>
      <c r="B1823" s="41">
        <v>108</v>
      </c>
      <c r="C1823" s="41">
        <v>9</v>
      </c>
      <c r="D1823" s="19">
        <v>109.07599999999999</v>
      </c>
      <c r="E1823" s="23">
        <v>5.7</v>
      </c>
      <c r="F1823" s="9">
        <v>-27.46</v>
      </c>
      <c r="H1823"/>
      <c r="I1823" s="41"/>
      <c r="J1823" s="41"/>
      <c r="K1823" s="23"/>
    </row>
    <row r="1824" spans="1:11">
      <c r="A1824">
        <v>62100</v>
      </c>
      <c r="B1824" s="41">
        <v>108</v>
      </c>
      <c r="C1824" s="41">
        <v>10</v>
      </c>
      <c r="D1824" s="19">
        <v>109.133</v>
      </c>
      <c r="E1824" s="23">
        <v>5.7</v>
      </c>
      <c r="F1824" s="9">
        <v>-26.94</v>
      </c>
      <c r="H1824"/>
      <c r="I1824" s="41"/>
      <c r="J1824" s="41"/>
      <c r="K1824" s="23"/>
    </row>
    <row r="1825" spans="1:11">
      <c r="A1825">
        <v>62100</v>
      </c>
      <c r="B1825" s="41">
        <v>108</v>
      </c>
      <c r="C1825" s="41">
        <v>11</v>
      </c>
      <c r="D1825" s="19">
        <v>109.19</v>
      </c>
      <c r="E1825" s="23">
        <v>5.7</v>
      </c>
      <c r="F1825" s="9">
        <v>-26.07</v>
      </c>
      <c r="H1825"/>
      <c r="I1825" s="41"/>
      <c r="J1825" s="41"/>
      <c r="K1825" s="23"/>
    </row>
    <row r="1826" spans="1:11">
      <c r="A1826">
        <v>62100</v>
      </c>
      <c r="B1826" s="41">
        <v>108</v>
      </c>
      <c r="C1826" s="41">
        <v>12</v>
      </c>
      <c r="D1826" s="19">
        <v>109.247</v>
      </c>
      <c r="E1826" s="23">
        <v>5.7</v>
      </c>
      <c r="F1826" s="9">
        <v>-26.76</v>
      </c>
      <c r="H1826"/>
      <c r="I1826" s="41"/>
      <c r="J1826" s="41"/>
      <c r="K1826" s="23"/>
    </row>
    <row r="1827" spans="1:11">
      <c r="A1827">
        <v>62100</v>
      </c>
      <c r="B1827" s="41">
        <v>108</v>
      </c>
      <c r="C1827" s="41">
        <v>13</v>
      </c>
      <c r="D1827" s="19">
        <v>109.304</v>
      </c>
      <c r="E1827" s="23">
        <v>5.7</v>
      </c>
      <c r="F1827" s="9">
        <v>-29.74</v>
      </c>
      <c r="H1827"/>
      <c r="I1827" s="41"/>
      <c r="J1827" s="41"/>
      <c r="K1827" s="23"/>
    </row>
    <row r="1828" spans="1:11">
      <c r="A1828">
        <v>62100</v>
      </c>
      <c r="B1828" s="41">
        <v>108</v>
      </c>
      <c r="C1828" s="41">
        <v>14</v>
      </c>
      <c r="D1828" s="19">
        <v>109.361</v>
      </c>
      <c r="E1828" s="23">
        <v>5.7</v>
      </c>
      <c r="F1828" s="9">
        <v>-28.83</v>
      </c>
      <c r="H1828"/>
      <c r="I1828" s="41"/>
      <c r="J1828" s="41"/>
      <c r="K1828" s="23"/>
    </row>
    <row r="1829" spans="1:11">
      <c r="A1829">
        <v>62100</v>
      </c>
      <c r="B1829" s="41">
        <v>108</v>
      </c>
      <c r="C1829" s="41">
        <v>15</v>
      </c>
      <c r="D1829" s="19">
        <v>109.41800000000001</v>
      </c>
      <c r="E1829" s="23">
        <v>5.7</v>
      </c>
      <c r="F1829" s="9">
        <v>-29.6</v>
      </c>
      <c r="H1829"/>
      <c r="I1829" s="41"/>
      <c r="J1829" s="41"/>
      <c r="K1829" s="23"/>
    </row>
    <row r="1830" spans="1:11">
      <c r="A1830">
        <v>62100</v>
      </c>
      <c r="B1830" s="41">
        <v>108</v>
      </c>
      <c r="C1830" s="41">
        <v>16</v>
      </c>
      <c r="D1830" s="19">
        <v>109.47499999999999</v>
      </c>
      <c r="E1830" s="23">
        <v>5.7</v>
      </c>
      <c r="F1830" s="9">
        <v>-27.24</v>
      </c>
      <c r="H1830"/>
      <c r="I1830" s="41"/>
      <c r="J1830" s="41"/>
      <c r="K1830" s="23"/>
    </row>
    <row r="1831" spans="1:11">
      <c r="A1831">
        <v>62100</v>
      </c>
      <c r="B1831" s="41">
        <v>108</v>
      </c>
      <c r="C1831" s="41">
        <v>17</v>
      </c>
      <c r="D1831" s="19">
        <v>109.532</v>
      </c>
      <c r="E1831" s="23">
        <v>5.4</v>
      </c>
      <c r="F1831" s="9">
        <v>-25.89</v>
      </c>
      <c r="H1831"/>
      <c r="I1831" s="41"/>
      <c r="J1831" s="41"/>
      <c r="K1831" s="23"/>
    </row>
    <row r="1832" spans="1:11">
      <c r="A1832">
        <v>62100</v>
      </c>
      <c r="B1832" s="41">
        <v>108</v>
      </c>
      <c r="C1832" s="41">
        <v>18</v>
      </c>
      <c r="D1832" s="19">
        <v>109.586</v>
      </c>
      <c r="E1832" s="23">
        <v>5.4</v>
      </c>
      <c r="F1832" s="9">
        <v>-27.19</v>
      </c>
      <c r="H1832"/>
      <c r="I1832" s="41"/>
      <c r="J1832" s="41"/>
      <c r="K1832" s="23"/>
    </row>
    <row r="1833" spans="1:11">
      <c r="A1833">
        <v>70600</v>
      </c>
      <c r="B1833" s="41">
        <v>109</v>
      </c>
      <c r="C1833" s="41">
        <v>1</v>
      </c>
      <c r="D1833" s="19">
        <v>109.64</v>
      </c>
      <c r="E1833" s="23">
        <v>5.5</v>
      </c>
      <c r="F1833" s="9">
        <v>-27.02</v>
      </c>
      <c r="H1833"/>
      <c r="I1833" s="41"/>
      <c r="J1833" s="41"/>
      <c r="K1833" s="23"/>
    </row>
    <row r="1834" spans="1:11">
      <c r="A1834">
        <v>70600</v>
      </c>
      <c r="B1834" s="41">
        <v>109</v>
      </c>
      <c r="C1834" s="41">
        <v>2</v>
      </c>
      <c r="D1834" s="19">
        <v>109.69499999999999</v>
      </c>
      <c r="E1834" s="23">
        <v>5.5</v>
      </c>
      <c r="F1834" s="9">
        <v>-26.17</v>
      </c>
      <c r="H1834"/>
      <c r="I1834" s="41"/>
      <c r="J1834" s="41"/>
      <c r="K1834" s="23"/>
    </row>
    <row r="1835" spans="1:11">
      <c r="A1835">
        <v>70600</v>
      </c>
      <c r="B1835" s="41">
        <v>109</v>
      </c>
      <c r="C1835" s="41">
        <v>3</v>
      </c>
      <c r="D1835" s="19">
        <v>109.75</v>
      </c>
      <c r="E1835" s="23">
        <v>5.5</v>
      </c>
      <c r="F1835" s="9">
        <v>-25.6</v>
      </c>
      <c r="H1835"/>
      <c r="I1835" s="41"/>
      <c r="J1835" s="41"/>
      <c r="K1835" s="23"/>
    </row>
    <row r="1836" spans="1:11">
      <c r="A1836">
        <v>70600</v>
      </c>
      <c r="B1836" s="41">
        <v>109</v>
      </c>
      <c r="C1836" s="41">
        <v>4</v>
      </c>
      <c r="D1836" s="19">
        <v>109.80500000000001</v>
      </c>
      <c r="E1836" s="23">
        <v>5.5</v>
      </c>
      <c r="F1836" s="9">
        <v>-25.72</v>
      </c>
      <c r="H1836"/>
      <c r="I1836" s="41"/>
      <c r="J1836" s="41"/>
      <c r="K1836" s="23"/>
    </row>
    <row r="1837" spans="1:11">
      <c r="A1837">
        <v>70600</v>
      </c>
      <c r="B1837" s="41">
        <v>109</v>
      </c>
      <c r="C1837" s="41">
        <v>5</v>
      </c>
      <c r="D1837" s="19">
        <v>109.86</v>
      </c>
      <c r="E1837" s="23">
        <v>5.5</v>
      </c>
      <c r="F1837" s="9">
        <v>-24.17</v>
      </c>
      <c r="H1837"/>
      <c r="I1837" s="41"/>
      <c r="J1837" s="41"/>
      <c r="K1837" s="23"/>
    </row>
    <row r="1838" spans="1:11">
      <c r="A1838">
        <v>70600</v>
      </c>
      <c r="B1838" s="41">
        <v>109</v>
      </c>
      <c r="C1838" s="41">
        <v>6</v>
      </c>
      <c r="D1838" s="19">
        <v>109.91500000000001</v>
      </c>
      <c r="E1838" s="23">
        <v>5.5</v>
      </c>
      <c r="F1838" s="9">
        <v>-27.27</v>
      </c>
      <c r="H1838"/>
      <c r="I1838" s="41"/>
      <c r="J1838" s="41"/>
      <c r="K1838" s="23"/>
    </row>
    <row r="1839" spans="1:11">
      <c r="A1839">
        <v>70600</v>
      </c>
      <c r="B1839" s="41">
        <v>109</v>
      </c>
      <c r="C1839" s="41">
        <v>7</v>
      </c>
      <c r="D1839" s="19">
        <v>109.97</v>
      </c>
      <c r="E1839" s="23">
        <v>5.5</v>
      </c>
      <c r="F1839" s="9">
        <v>-29.78</v>
      </c>
      <c r="H1839"/>
      <c r="I1839" s="41"/>
      <c r="J1839" s="41"/>
      <c r="K1839" s="23"/>
    </row>
    <row r="1840" spans="1:11">
      <c r="A1840">
        <v>70600</v>
      </c>
      <c r="B1840" s="41">
        <v>109</v>
      </c>
      <c r="C1840" s="41">
        <v>8</v>
      </c>
      <c r="D1840" s="19">
        <v>110.02500000000001</v>
      </c>
      <c r="E1840" s="23">
        <v>5.5</v>
      </c>
      <c r="F1840" s="9">
        <v>-28.17</v>
      </c>
      <c r="H1840"/>
      <c r="I1840" s="41"/>
      <c r="J1840" s="41"/>
      <c r="K1840" s="23"/>
    </row>
    <row r="1841" spans="1:11">
      <c r="A1841">
        <v>70600</v>
      </c>
      <c r="B1841" s="41">
        <v>109</v>
      </c>
      <c r="C1841" s="41">
        <v>9</v>
      </c>
      <c r="D1841" s="19">
        <v>110.08</v>
      </c>
      <c r="E1841" s="23">
        <v>5.5</v>
      </c>
      <c r="F1841" s="9">
        <v>-26.92</v>
      </c>
      <c r="H1841"/>
      <c r="I1841" s="41"/>
      <c r="J1841" s="41"/>
      <c r="K1841" s="23"/>
    </row>
    <row r="1842" spans="1:11">
      <c r="A1842">
        <v>70600</v>
      </c>
      <c r="B1842" s="41">
        <v>109</v>
      </c>
      <c r="C1842" s="41">
        <v>10</v>
      </c>
      <c r="D1842" s="19">
        <v>110.13500000000001</v>
      </c>
      <c r="E1842" s="23">
        <v>5.5</v>
      </c>
      <c r="F1842" s="9">
        <v>-26.14</v>
      </c>
      <c r="H1842"/>
      <c r="I1842" s="41"/>
      <c r="J1842" s="41"/>
      <c r="K1842" s="23"/>
    </row>
    <row r="1843" spans="1:11">
      <c r="A1843">
        <v>70600</v>
      </c>
      <c r="B1843" s="41">
        <v>109</v>
      </c>
      <c r="C1843" s="41">
        <v>11</v>
      </c>
      <c r="D1843" s="19">
        <v>110.19</v>
      </c>
      <c r="E1843" s="23">
        <v>6.5</v>
      </c>
      <c r="F1843" s="9">
        <v>-25.53</v>
      </c>
      <c r="H1843"/>
      <c r="I1843" s="41"/>
      <c r="J1843" s="41"/>
      <c r="K1843" s="23"/>
    </row>
    <row r="1844" spans="1:11">
      <c r="A1844">
        <v>70600</v>
      </c>
      <c r="B1844" s="41">
        <v>109</v>
      </c>
      <c r="C1844" s="41">
        <v>12</v>
      </c>
      <c r="D1844" s="19">
        <v>110.255</v>
      </c>
      <c r="E1844" s="23">
        <v>5.5</v>
      </c>
      <c r="F1844" s="9">
        <v>-25.73</v>
      </c>
      <c r="H1844"/>
      <c r="I1844" s="41"/>
      <c r="J1844" s="41"/>
      <c r="K1844" s="23"/>
    </row>
    <row r="1845" spans="1:11">
      <c r="A1845">
        <v>70600</v>
      </c>
      <c r="B1845" s="41">
        <v>109</v>
      </c>
      <c r="C1845" s="41">
        <v>13</v>
      </c>
      <c r="D1845" s="19">
        <v>110.31</v>
      </c>
      <c r="E1845" s="23">
        <v>5.5</v>
      </c>
      <c r="F1845" s="9">
        <v>-29.87</v>
      </c>
      <c r="H1845"/>
      <c r="I1845" s="41"/>
      <c r="J1845" s="41"/>
      <c r="K1845" s="23"/>
    </row>
    <row r="1846" spans="1:11">
      <c r="A1846">
        <v>70600</v>
      </c>
      <c r="B1846" s="41">
        <v>109</v>
      </c>
      <c r="C1846" s="41">
        <v>14</v>
      </c>
      <c r="D1846" s="19">
        <v>110.36499999999999</v>
      </c>
      <c r="E1846" s="23">
        <v>5.5</v>
      </c>
      <c r="F1846" s="9">
        <v>-27.32</v>
      </c>
      <c r="H1846"/>
      <c r="I1846" s="41"/>
      <c r="J1846" s="41"/>
      <c r="K1846" s="23"/>
    </row>
    <row r="1847" spans="1:11">
      <c r="A1847">
        <v>70600</v>
      </c>
      <c r="B1847" s="41">
        <v>109</v>
      </c>
      <c r="C1847" s="41">
        <v>15</v>
      </c>
      <c r="D1847" s="19">
        <v>110.42</v>
      </c>
      <c r="E1847" s="23">
        <v>5.5</v>
      </c>
      <c r="F1847" s="9">
        <v>-26.84</v>
      </c>
      <c r="H1847"/>
      <c r="I1847" s="41"/>
      <c r="J1847" s="41"/>
      <c r="K1847" s="23"/>
    </row>
    <row r="1848" spans="1:11">
      <c r="A1848">
        <v>70600</v>
      </c>
      <c r="B1848" s="41">
        <v>109</v>
      </c>
      <c r="C1848" s="41">
        <v>16</v>
      </c>
      <c r="D1848" s="19">
        <v>110.47499999999999</v>
      </c>
      <c r="E1848" s="23">
        <v>5.5</v>
      </c>
      <c r="F1848" s="9">
        <v>-26.09</v>
      </c>
      <c r="H1848"/>
      <c r="I1848" s="41"/>
      <c r="J1848" s="41"/>
      <c r="K1848" s="23"/>
    </row>
    <row r="1849" spans="1:11">
      <c r="A1849">
        <v>70600</v>
      </c>
      <c r="B1849" s="41">
        <v>109</v>
      </c>
      <c r="C1849" s="41">
        <v>17</v>
      </c>
      <c r="D1849" s="19">
        <v>110.53</v>
      </c>
      <c r="E1849" s="23">
        <v>5.5</v>
      </c>
      <c r="F1849" s="9">
        <v>-26.09</v>
      </c>
      <c r="H1849"/>
      <c r="I1849" s="41"/>
      <c r="J1849" s="41"/>
      <c r="K1849" s="23"/>
    </row>
    <row r="1850" spans="1:11">
      <c r="A1850">
        <v>70600</v>
      </c>
      <c r="B1850" s="41">
        <v>109</v>
      </c>
      <c r="C1850" s="41">
        <v>18</v>
      </c>
      <c r="D1850" s="19">
        <v>110.58499999999999</v>
      </c>
      <c r="E1850" s="23">
        <v>4.5</v>
      </c>
      <c r="F1850" s="9">
        <v>-26.08</v>
      </c>
      <c r="H1850"/>
      <c r="I1850" s="41"/>
      <c r="J1850" s="41"/>
      <c r="K1850" s="23"/>
    </row>
    <row r="1851" spans="1:11">
      <c r="A1851">
        <v>70600</v>
      </c>
      <c r="B1851" s="41">
        <v>110</v>
      </c>
      <c r="C1851" s="41">
        <v>1</v>
      </c>
      <c r="D1851" s="19">
        <v>110.63</v>
      </c>
      <c r="E1851" s="23">
        <v>7</v>
      </c>
      <c r="F1851" s="9">
        <v>-23.6</v>
      </c>
      <c r="H1851"/>
      <c r="I1851" s="41"/>
      <c r="J1851" s="41"/>
      <c r="K1851" s="23"/>
    </row>
    <row r="1852" spans="1:11">
      <c r="A1852">
        <v>70600</v>
      </c>
      <c r="B1852" s="41">
        <v>110</v>
      </c>
      <c r="C1852" s="41">
        <v>2</v>
      </c>
      <c r="D1852" s="19">
        <v>110.7</v>
      </c>
      <c r="E1852" s="23">
        <v>5.2</v>
      </c>
      <c r="F1852" s="9">
        <v>-25.92</v>
      </c>
      <c r="H1852"/>
      <c r="I1852" s="41"/>
      <c r="J1852" s="41"/>
      <c r="K1852" s="23"/>
    </row>
    <row r="1853" spans="1:11">
      <c r="A1853">
        <v>70600</v>
      </c>
      <c r="B1853" s="41">
        <v>110</v>
      </c>
      <c r="C1853" s="41">
        <v>3</v>
      </c>
      <c r="D1853" s="19">
        <v>110.752</v>
      </c>
      <c r="E1853" s="23">
        <v>5.3</v>
      </c>
      <c r="F1853" s="9">
        <v>-25.7</v>
      </c>
      <c r="H1853"/>
      <c r="I1853" s="41"/>
      <c r="J1853" s="41"/>
      <c r="K1853" s="23"/>
    </row>
    <row r="1854" spans="1:11">
      <c r="A1854">
        <v>70600</v>
      </c>
      <c r="B1854" s="41">
        <v>110</v>
      </c>
      <c r="C1854" s="41">
        <v>4</v>
      </c>
      <c r="D1854" s="19">
        <v>110.80500000000001</v>
      </c>
      <c r="E1854" s="23">
        <v>4</v>
      </c>
      <c r="F1854" s="9">
        <v>-28.24</v>
      </c>
      <c r="H1854"/>
      <c r="I1854" s="41"/>
      <c r="J1854" s="41"/>
      <c r="K1854" s="23"/>
    </row>
    <row r="1855" spans="1:11">
      <c r="A1855">
        <v>70600</v>
      </c>
      <c r="B1855" s="41">
        <v>110</v>
      </c>
      <c r="C1855" s="41">
        <v>5</v>
      </c>
      <c r="D1855" s="19">
        <v>110.845</v>
      </c>
      <c r="E1855" s="23">
        <v>5</v>
      </c>
      <c r="F1855" s="9">
        <v>-29.43</v>
      </c>
      <c r="H1855"/>
      <c r="I1855" s="41"/>
      <c r="J1855" s="41"/>
      <c r="K1855" s="23"/>
    </row>
    <row r="1856" spans="1:11">
      <c r="A1856">
        <v>70600</v>
      </c>
      <c r="B1856" s="41">
        <v>110</v>
      </c>
      <c r="C1856" s="41">
        <v>6</v>
      </c>
      <c r="D1856" s="19">
        <v>110.895</v>
      </c>
      <c r="E1856" s="23">
        <v>5.5</v>
      </c>
      <c r="F1856" s="9">
        <v>-27.43</v>
      </c>
      <c r="H1856"/>
      <c r="I1856" s="41"/>
      <c r="J1856" s="41"/>
      <c r="K1856" s="23"/>
    </row>
    <row r="1857" spans="1:11">
      <c r="A1857">
        <v>70600</v>
      </c>
      <c r="B1857" s="41">
        <v>110</v>
      </c>
      <c r="C1857" s="41">
        <v>7</v>
      </c>
      <c r="D1857" s="19">
        <v>110.95</v>
      </c>
      <c r="E1857" s="23">
        <v>5</v>
      </c>
      <c r="F1857" s="9">
        <v>-23.77</v>
      </c>
      <c r="H1857"/>
      <c r="I1857" s="41"/>
      <c r="J1857" s="41"/>
      <c r="K1857" s="23"/>
    </row>
    <row r="1858" spans="1:11">
      <c r="A1858">
        <v>70600</v>
      </c>
      <c r="B1858" s="41">
        <v>110</v>
      </c>
      <c r="C1858" s="41">
        <v>8</v>
      </c>
      <c r="D1858" s="19">
        <v>111</v>
      </c>
      <c r="E1858" s="23">
        <v>5</v>
      </c>
      <c r="F1858" s="9">
        <v>-25.69</v>
      </c>
      <c r="H1858"/>
      <c r="I1858" s="41"/>
      <c r="J1858" s="41"/>
      <c r="K1858" s="23"/>
    </row>
    <row r="1859" spans="1:11">
      <c r="A1859">
        <v>70600</v>
      </c>
      <c r="B1859" s="41">
        <v>110</v>
      </c>
      <c r="C1859" s="41">
        <v>9</v>
      </c>
      <c r="D1859" s="19">
        <v>111.05</v>
      </c>
      <c r="E1859" s="23">
        <v>5</v>
      </c>
      <c r="F1859" s="9">
        <v>-24.87</v>
      </c>
      <c r="H1859"/>
      <c r="I1859" s="41"/>
      <c r="J1859" s="41"/>
      <c r="K1859" s="23"/>
    </row>
    <row r="1860" spans="1:11">
      <c r="A1860">
        <v>70600</v>
      </c>
      <c r="B1860" s="41">
        <v>110</v>
      </c>
      <c r="C1860" s="41">
        <v>10</v>
      </c>
      <c r="D1860" s="19">
        <v>111.1</v>
      </c>
      <c r="E1860" s="23">
        <v>5</v>
      </c>
      <c r="F1860" s="9">
        <v>-24.79</v>
      </c>
      <c r="H1860"/>
      <c r="I1860" s="41"/>
      <c r="J1860" s="41"/>
      <c r="K1860" s="23"/>
    </row>
    <row r="1861" spans="1:11">
      <c r="A1861">
        <v>70600</v>
      </c>
      <c r="B1861" s="41">
        <v>110</v>
      </c>
      <c r="C1861" s="41">
        <v>11</v>
      </c>
      <c r="D1861" s="19">
        <v>111.15</v>
      </c>
      <c r="E1861" s="23">
        <v>5</v>
      </c>
      <c r="F1861" s="9">
        <v>-23.46</v>
      </c>
      <c r="H1861"/>
      <c r="I1861" s="41"/>
      <c r="J1861" s="41"/>
      <c r="K1861" s="23"/>
    </row>
    <row r="1862" spans="1:11">
      <c r="A1862">
        <v>70600</v>
      </c>
      <c r="B1862" s="41">
        <v>110</v>
      </c>
      <c r="C1862" s="41">
        <v>12</v>
      </c>
      <c r="D1862" s="19">
        <v>111.2</v>
      </c>
      <c r="E1862" s="23">
        <v>5</v>
      </c>
      <c r="F1862" s="9">
        <v>-25.78</v>
      </c>
      <c r="H1862"/>
      <c r="I1862" s="41"/>
      <c r="J1862" s="41"/>
      <c r="K1862" s="23"/>
    </row>
    <row r="1863" spans="1:11">
      <c r="A1863">
        <v>70600</v>
      </c>
      <c r="B1863" s="41">
        <v>110</v>
      </c>
      <c r="C1863" s="41">
        <v>13</v>
      </c>
      <c r="D1863" s="19">
        <v>111.25</v>
      </c>
      <c r="E1863" s="23">
        <v>5</v>
      </c>
      <c r="F1863" s="9">
        <v>-27.04</v>
      </c>
      <c r="H1863"/>
      <c r="I1863" s="41"/>
      <c r="J1863" s="41"/>
      <c r="K1863" s="23"/>
    </row>
    <row r="1864" spans="1:11">
      <c r="A1864">
        <v>70600</v>
      </c>
      <c r="B1864" s="41">
        <v>110</v>
      </c>
      <c r="C1864" s="41">
        <v>14</v>
      </c>
      <c r="D1864" s="19">
        <v>111.3</v>
      </c>
      <c r="E1864" s="23">
        <v>5</v>
      </c>
      <c r="F1864" s="9">
        <v>-28.52</v>
      </c>
      <c r="H1864"/>
      <c r="I1864" s="41"/>
      <c r="J1864" s="41"/>
      <c r="K1864" s="23"/>
    </row>
    <row r="1865" spans="1:11">
      <c r="A1865">
        <v>70600</v>
      </c>
      <c r="B1865" s="41">
        <v>110</v>
      </c>
      <c r="C1865" s="41">
        <v>15</v>
      </c>
      <c r="D1865" s="19">
        <v>111.35</v>
      </c>
      <c r="E1865" s="23">
        <v>5</v>
      </c>
      <c r="F1865" s="9">
        <v>-28.91</v>
      </c>
      <c r="H1865"/>
      <c r="I1865" s="41"/>
      <c r="J1865" s="41"/>
      <c r="K1865" s="23"/>
    </row>
    <row r="1866" spans="1:11">
      <c r="A1866">
        <v>70600</v>
      </c>
      <c r="B1866" s="41">
        <v>110</v>
      </c>
      <c r="C1866" s="41">
        <v>16</v>
      </c>
      <c r="D1866" s="19">
        <v>111.4</v>
      </c>
      <c r="E1866" s="23">
        <v>5</v>
      </c>
      <c r="F1866" s="9">
        <v>-29.11</v>
      </c>
      <c r="H1866"/>
      <c r="I1866" s="41"/>
      <c r="J1866" s="41"/>
      <c r="K1866" s="23"/>
    </row>
    <row r="1867" spans="1:11">
      <c r="A1867">
        <v>70600</v>
      </c>
      <c r="B1867" s="41">
        <v>110</v>
      </c>
      <c r="C1867" s="41">
        <v>17</v>
      </c>
      <c r="D1867" s="19">
        <v>111.45</v>
      </c>
      <c r="E1867" s="23">
        <v>5</v>
      </c>
      <c r="F1867" s="9">
        <v>-29.31</v>
      </c>
      <c r="H1867"/>
      <c r="I1867" s="41"/>
      <c r="J1867" s="41"/>
      <c r="K1867" s="23"/>
    </row>
    <row r="1868" spans="1:11">
      <c r="A1868">
        <v>70600</v>
      </c>
      <c r="B1868" s="41">
        <v>110</v>
      </c>
      <c r="C1868" s="41">
        <v>18</v>
      </c>
      <c r="D1868" s="19">
        <v>111.5</v>
      </c>
      <c r="E1868" s="23">
        <v>6.5</v>
      </c>
      <c r="F1868" s="9">
        <v>-28.25</v>
      </c>
      <c r="H1868"/>
      <c r="I1868" s="41"/>
      <c r="J1868" s="41"/>
      <c r="K1868" s="23"/>
    </row>
    <row r="1869" spans="1:11">
      <c r="A1869">
        <v>70600</v>
      </c>
      <c r="B1869" s="41">
        <v>110</v>
      </c>
      <c r="C1869" s="41">
        <v>19</v>
      </c>
      <c r="D1869" s="19">
        <v>111.565</v>
      </c>
      <c r="E1869" s="23">
        <v>6.5</v>
      </c>
      <c r="F1869" s="9">
        <v>-27.13</v>
      </c>
      <c r="H1869"/>
      <c r="I1869" s="41"/>
      <c r="J1869" s="41"/>
      <c r="K1869" s="23"/>
    </row>
    <row r="1870" spans="1:11">
      <c r="A1870">
        <v>71300</v>
      </c>
      <c r="B1870" s="41">
        <v>111</v>
      </c>
      <c r="C1870" s="41">
        <v>1</v>
      </c>
      <c r="D1870" s="19">
        <v>111.63</v>
      </c>
      <c r="E1870" s="23">
        <v>5.0999999999999996</v>
      </c>
      <c r="F1870" s="9">
        <v>-24.44</v>
      </c>
      <c r="H1870"/>
      <c r="I1870" s="41"/>
      <c r="J1870" s="41"/>
      <c r="K1870" s="23"/>
    </row>
    <row r="1871" spans="1:11">
      <c r="A1871">
        <v>71300</v>
      </c>
      <c r="B1871" s="41">
        <v>111</v>
      </c>
      <c r="C1871" s="41">
        <v>2</v>
      </c>
      <c r="D1871" s="19">
        <v>111.681</v>
      </c>
      <c r="E1871" s="23">
        <v>5.0999999999999996</v>
      </c>
      <c r="F1871" s="9">
        <v>-22.43</v>
      </c>
      <c r="H1871"/>
      <c r="I1871" s="41"/>
      <c r="J1871" s="41"/>
      <c r="K1871" s="23"/>
    </row>
    <row r="1872" spans="1:11">
      <c r="A1872">
        <v>71300</v>
      </c>
      <c r="B1872" s="41">
        <v>111</v>
      </c>
      <c r="C1872" s="41">
        <v>3</v>
      </c>
      <c r="D1872" s="19">
        <v>111.732</v>
      </c>
      <c r="E1872" s="23">
        <v>5.0999999999999996</v>
      </c>
      <c r="F1872" s="9">
        <v>-30.67</v>
      </c>
      <c r="H1872"/>
      <c r="I1872" s="41"/>
      <c r="J1872" s="41"/>
      <c r="K1872" s="23"/>
    </row>
    <row r="1873" spans="1:11">
      <c r="A1873">
        <v>71300</v>
      </c>
      <c r="B1873" s="41">
        <v>111</v>
      </c>
      <c r="C1873" s="41">
        <v>4</v>
      </c>
      <c r="D1873" s="19">
        <v>111.783</v>
      </c>
      <c r="E1873" s="23">
        <v>5.0999999999999996</v>
      </c>
      <c r="F1873" s="9">
        <v>-31.17</v>
      </c>
      <c r="H1873"/>
      <c r="I1873" s="41"/>
      <c r="J1873" s="41"/>
      <c r="K1873" s="23"/>
    </row>
    <row r="1874" spans="1:11">
      <c r="A1874">
        <v>71300</v>
      </c>
      <c r="B1874" s="41">
        <v>111</v>
      </c>
      <c r="C1874" s="41">
        <v>5</v>
      </c>
      <c r="D1874" s="19">
        <v>111.834</v>
      </c>
      <c r="E1874" s="23">
        <v>5.0999999999999996</v>
      </c>
      <c r="F1874" s="9">
        <v>-29.6</v>
      </c>
      <c r="H1874"/>
      <c r="I1874" s="41"/>
      <c r="J1874" s="41"/>
      <c r="K1874" s="23"/>
    </row>
    <row r="1875" spans="1:11">
      <c r="A1875">
        <v>71300</v>
      </c>
      <c r="B1875" s="41">
        <v>111</v>
      </c>
      <c r="C1875" s="41">
        <v>6</v>
      </c>
      <c r="D1875" s="19">
        <v>111.88500000000001</v>
      </c>
      <c r="E1875" s="23">
        <v>5.0999999999999996</v>
      </c>
      <c r="F1875" s="9">
        <v>-27.6</v>
      </c>
      <c r="H1875"/>
      <c r="I1875" s="41"/>
      <c r="J1875" s="41"/>
      <c r="K1875" s="23"/>
    </row>
    <row r="1876" spans="1:11">
      <c r="A1876">
        <v>71300</v>
      </c>
      <c r="B1876" s="41">
        <v>111</v>
      </c>
      <c r="C1876" s="41">
        <v>7</v>
      </c>
      <c r="D1876" s="19">
        <v>111.93600000000001</v>
      </c>
      <c r="E1876" s="23">
        <v>6.2</v>
      </c>
      <c r="F1876" s="9">
        <v>-24.59</v>
      </c>
      <c r="H1876"/>
      <c r="I1876" s="41"/>
      <c r="J1876" s="41"/>
      <c r="K1876" s="23"/>
    </row>
    <row r="1877" spans="1:11">
      <c r="A1877">
        <v>71300</v>
      </c>
      <c r="B1877" s="41">
        <v>111</v>
      </c>
      <c r="C1877" s="41">
        <v>8</v>
      </c>
      <c r="D1877" s="19">
        <v>111.998</v>
      </c>
      <c r="E1877" s="23">
        <v>5.0999999999999996</v>
      </c>
      <c r="F1877" s="9">
        <v>-31.72</v>
      </c>
      <c r="H1877"/>
      <c r="I1877" s="41"/>
      <c r="J1877" s="41"/>
      <c r="K1877" s="23"/>
    </row>
    <row r="1878" spans="1:11">
      <c r="A1878">
        <v>71300</v>
      </c>
      <c r="B1878" s="41">
        <v>111</v>
      </c>
      <c r="C1878" s="41">
        <v>9</v>
      </c>
      <c r="D1878" s="19">
        <v>112.04900000000001</v>
      </c>
      <c r="E1878" s="23">
        <v>5.0999999999999996</v>
      </c>
      <c r="F1878" s="9">
        <v>-32.380000000000003</v>
      </c>
      <c r="H1878"/>
      <c r="I1878" s="41"/>
      <c r="J1878" s="41"/>
      <c r="K1878" s="23"/>
    </row>
    <row r="1879" spans="1:11">
      <c r="A1879">
        <v>71300</v>
      </c>
      <c r="B1879" s="41">
        <v>111</v>
      </c>
      <c r="C1879" s="41">
        <v>10</v>
      </c>
      <c r="D1879" s="19">
        <v>112.1</v>
      </c>
      <c r="E1879" s="23">
        <v>5.0999999999999996</v>
      </c>
      <c r="F1879" s="9">
        <v>-31.45</v>
      </c>
      <c r="H1879"/>
      <c r="I1879" s="41"/>
      <c r="J1879" s="41"/>
      <c r="K1879" s="23"/>
    </row>
    <row r="1880" spans="1:11">
      <c r="A1880">
        <v>71300</v>
      </c>
      <c r="B1880" s="41">
        <v>111</v>
      </c>
      <c r="C1880" s="41">
        <v>11</v>
      </c>
      <c r="D1880" s="19">
        <v>112.151</v>
      </c>
      <c r="E1880" s="23">
        <v>5.0999999999999996</v>
      </c>
      <c r="F1880" s="9">
        <v>-26.02</v>
      </c>
      <c r="H1880"/>
      <c r="I1880" s="41"/>
      <c r="J1880" s="41"/>
      <c r="K1880" s="23"/>
    </row>
    <row r="1881" spans="1:11">
      <c r="A1881">
        <v>71300</v>
      </c>
      <c r="B1881" s="41">
        <v>111</v>
      </c>
      <c r="C1881" s="41">
        <v>12</v>
      </c>
      <c r="D1881" s="19">
        <v>112.202</v>
      </c>
      <c r="E1881" s="23">
        <v>5.0999999999999996</v>
      </c>
      <c r="F1881" s="9">
        <v>-27.06</v>
      </c>
      <c r="H1881"/>
      <c r="I1881" s="41"/>
      <c r="J1881" s="41"/>
      <c r="K1881" s="23"/>
    </row>
    <row r="1882" spans="1:11">
      <c r="A1882">
        <v>71300</v>
      </c>
      <c r="B1882" s="41">
        <v>111</v>
      </c>
      <c r="C1882" s="41">
        <v>13</v>
      </c>
      <c r="D1882" s="19">
        <v>112.253</v>
      </c>
      <c r="E1882" s="23">
        <v>5.0999999999999996</v>
      </c>
      <c r="F1882" s="9">
        <v>-28.08</v>
      </c>
      <c r="H1882"/>
      <c r="I1882" s="41"/>
      <c r="J1882" s="41"/>
      <c r="K1882" s="23"/>
    </row>
    <row r="1883" spans="1:11">
      <c r="A1883">
        <v>71300</v>
      </c>
      <c r="B1883" s="41">
        <v>111</v>
      </c>
      <c r="C1883" s="41">
        <v>14</v>
      </c>
      <c r="D1883" s="19">
        <v>112.304</v>
      </c>
      <c r="E1883" s="23">
        <v>5.0999999999999996</v>
      </c>
      <c r="F1883" s="9">
        <v>-26.29</v>
      </c>
      <c r="H1883"/>
      <c r="I1883" s="41"/>
      <c r="J1883" s="41"/>
      <c r="K1883" s="23"/>
    </row>
    <row r="1884" spans="1:11">
      <c r="A1884">
        <v>71300</v>
      </c>
      <c r="B1884" s="41">
        <v>111</v>
      </c>
      <c r="C1884" s="41">
        <v>15</v>
      </c>
      <c r="D1884" s="19">
        <v>112.355</v>
      </c>
      <c r="E1884" s="23">
        <v>5.0999999999999996</v>
      </c>
      <c r="F1884" s="9">
        <v>-26.97</v>
      </c>
      <c r="H1884"/>
      <c r="I1884" s="41"/>
      <c r="J1884" s="41"/>
      <c r="K1884" s="23"/>
    </row>
    <row r="1885" spans="1:11">
      <c r="A1885">
        <v>71300</v>
      </c>
      <c r="B1885" s="41">
        <v>111</v>
      </c>
      <c r="C1885" s="41">
        <v>16</v>
      </c>
      <c r="D1885" s="19">
        <v>112.40600000000001</v>
      </c>
      <c r="E1885" s="23">
        <v>5.0999999999999996</v>
      </c>
      <c r="F1885" s="9">
        <v>-28.92</v>
      </c>
      <c r="H1885"/>
      <c r="I1885" s="41"/>
      <c r="J1885" s="41"/>
      <c r="K1885" s="23"/>
    </row>
    <row r="1886" spans="1:11">
      <c r="A1886">
        <v>71300</v>
      </c>
      <c r="B1886" s="41">
        <v>111</v>
      </c>
      <c r="C1886" s="41">
        <v>17</v>
      </c>
      <c r="D1886" s="19">
        <v>112.45699999999999</v>
      </c>
      <c r="E1886" s="23">
        <v>5.0999999999999996</v>
      </c>
      <c r="F1886" s="9">
        <v>-29.44</v>
      </c>
      <c r="H1886"/>
      <c r="I1886" s="41"/>
      <c r="J1886" s="41"/>
      <c r="K1886" s="23"/>
    </row>
    <row r="1887" spans="1:11">
      <c r="A1887">
        <v>71300</v>
      </c>
      <c r="B1887" s="41">
        <v>111</v>
      </c>
      <c r="C1887" s="41">
        <v>18</v>
      </c>
      <c r="D1887" s="19">
        <v>112.508</v>
      </c>
      <c r="E1887" s="23">
        <v>5.0999999999999996</v>
      </c>
      <c r="F1887" s="9">
        <v>-31.23</v>
      </c>
      <c r="H1887"/>
      <c r="I1887" s="41"/>
      <c r="J1887" s="41"/>
      <c r="K1887" s="23"/>
    </row>
    <row r="1888" spans="1:11">
      <c r="A1888">
        <v>71300</v>
      </c>
      <c r="B1888" s="41">
        <v>111</v>
      </c>
      <c r="C1888" s="41">
        <v>19</v>
      </c>
      <c r="D1888" s="19">
        <v>112.559</v>
      </c>
      <c r="E1888" s="23">
        <v>5.0999999999999996</v>
      </c>
      <c r="F1888" s="9">
        <v>-31.9</v>
      </c>
      <c r="H1888"/>
      <c r="I1888" s="41"/>
      <c r="J1888" s="41"/>
      <c r="K1888" s="23"/>
    </row>
    <row r="1889" spans="1:11">
      <c r="A1889">
        <v>71300</v>
      </c>
      <c r="B1889" s="41">
        <v>112</v>
      </c>
      <c r="C1889" s="41">
        <v>1</v>
      </c>
      <c r="D1889" s="19">
        <v>112.61</v>
      </c>
      <c r="E1889" s="23">
        <v>5</v>
      </c>
      <c r="F1889" s="9">
        <v>-28.15</v>
      </c>
      <c r="H1889"/>
      <c r="I1889" s="41"/>
      <c r="J1889" s="41"/>
      <c r="K1889" s="23"/>
    </row>
    <row r="1890" spans="1:11">
      <c r="A1890">
        <v>71300</v>
      </c>
      <c r="B1890" s="41">
        <v>112</v>
      </c>
      <c r="C1890" s="41">
        <v>2</v>
      </c>
      <c r="D1890" s="19">
        <v>112.66</v>
      </c>
      <c r="E1890" s="23">
        <v>8.5</v>
      </c>
      <c r="F1890" s="9">
        <v>-24.82</v>
      </c>
      <c r="H1890"/>
      <c r="I1890" s="41"/>
      <c r="J1890" s="41"/>
      <c r="K1890" s="23"/>
    </row>
    <row r="1891" spans="1:11">
      <c r="A1891">
        <v>71300</v>
      </c>
      <c r="B1891" s="41">
        <v>112</v>
      </c>
      <c r="C1891" s="41">
        <v>3</v>
      </c>
      <c r="D1891" s="19">
        <v>112.745</v>
      </c>
      <c r="E1891" s="23">
        <v>8.5</v>
      </c>
      <c r="F1891" s="9">
        <v>-23.19</v>
      </c>
      <c r="H1891"/>
      <c r="I1891" s="41"/>
      <c r="J1891" s="41"/>
      <c r="K1891" s="23"/>
    </row>
    <row r="1892" spans="1:11">
      <c r="A1892">
        <v>71300</v>
      </c>
      <c r="B1892" s="41">
        <v>112</v>
      </c>
      <c r="C1892" s="41">
        <v>4</v>
      </c>
      <c r="D1892" s="19">
        <v>112.83</v>
      </c>
      <c r="E1892" s="23">
        <v>5</v>
      </c>
      <c r="F1892" s="9">
        <v>-22.63</v>
      </c>
      <c r="H1892"/>
      <c r="I1892" s="41"/>
      <c r="J1892" s="41"/>
      <c r="K1892" s="23"/>
    </row>
    <row r="1893" spans="1:11">
      <c r="A1893">
        <v>71300</v>
      </c>
      <c r="B1893" s="41">
        <v>112</v>
      </c>
      <c r="C1893" s="41">
        <v>5</v>
      </c>
      <c r="D1893" s="19">
        <v>112.88</v>
      </c>
      <c r="E1893" s="23">
        <v>5</v>
      </c>
      <c r="F1893" s="9">
        <v>-22.81</v>
      </c>
      <c r="H1893"/>
      <c r="I1893" s="41"/>
      <c r="J1893" s="41"/>
      <c r="K1893" s="23"/>
    </row>
    <row r="1894" spans="1:11">
      <c r="A1894">
        <v>71300</v>
      </c>
      <c r="B1894" s="41">
        <v>112</v>
      </c>
      <c r="C1894" s="41">
        <v>6</v>
      </c>
      <c r="D1894" s="19">
        <v>112.93</v>
      </c>
      <c r="E1894" s="23">
        <v>5</v>
      </c>
      <c r="F1894" s="9">
        <v>-26.95</v>
      </c>
      <c r="H1894"/>
      <c r="I1894" s="41"/>
      <c r="J1894" s="41"/>
      <c r="K1894" s="23"/>
    </row>
    <row r="1895" spans="1:11">
      <c r="A1895">
        <v>71300</v>
      </c>
      <c r="B1895" s="41">
        <v>112</v>
      </c>
      <c r="C1895" s="41">
        <v>7</v>
      </c>
      <c r="D1895" s="19">
        <v>112.98</v>
      </c>
      <c r="E1895" s="23">
        <v>5</v>
      </c>
      <c r="F1895" s="9">
        <v>-26.25</v>
      </c>
      <c r="H1895"/>
      <c r="I1895" s="41"/>
      <c r="J1895" s="41"/>
      <c r="K1895" s="23"/>
    </row>
    <row r="1896" spans="1:11">
      <c r="A1896">
        <v>71300</v>
      </c>
      <c r="B1896" s="41">
        <v>112</v>
      </c>
      <c r="C1896" s="41">
        <v>8</v>
      </c>
      <c r="D1896" s="19">
        <v>113.03</v>
      </c>
      <c r="E1896" s="23">
        <v>5</v>
      </c>
      <c r="F1896" s="9">
        <v>-28.36</v>
      </c>
      <c r="H1896"/>
      <c r="I1896" s="41"/>
      <c r="J1896" s="41"/>
      <c r="K1896" s="23"/>
    </row>
    <row r="1897" spans="1:11">
      <c r="A1897">
        <v>71300</v>
      </c>
      <c r="B1897" s="41">
        <v>112</v>
      </c>
      <c r="C1897" s="41">
        <v>9</v>
      </c>
      <c r="D1897" s="19">
        <v>113.08</v>
      </c>
      <c r="E1897" s="23">
        <v>5</v>
      </c>
      <c r="F1897" s="9">
        <v>-29.29</v>
      </c>
      <c r="H1897"/>
      <c r="I1897" s="41"/>
      <c r="J1897" s="41"/>
      <c r="K1897" s="23"/>
    </row>
    <row r="1898" spans="1:11">
      <c r="A1898">
        <v>71300</v>
      </c>
      <c r="B1898" s="41">
        <v>112</v>
      </c>
      <c r="C1898" s="41">
        <v>10</v>
      </c>
      <c r="D1898" s="19">
        <v>113.13</v>
      </c>
      <c r="E1898" s="23">
        <v>5</v>
      </c>
      <c r="F1898" s="9">
        <v>-29.3</v>
      </c>
      <c r="H1898"/>
      <c r="I1898" s="41"/>
      <c r="J1898" s="41"/>
      <c r="K1898" s="23"/>
    </row>
    <row r="1899" spans="1:11">
      <c r="A1899">
        <v>71300</v>
      </c>
      <c r="B1899" s="41">
        <v>112</v>
      </c>
      <c r="C1899" s="41">
        <v>11</v>
      </c>
      <c r="D1899" s="19">
        <v>113.18</v>
      </c>
      <c r="E1899" s="23">
        <v>5</v>
      </c>
      <c r="F1899" s="9">
        <v>-28.56</v>
      </c>
      <c r="H1899"/>
      <c r="I1899" s="41"/>
      <c r="J1899" s="41"/>
      <c r="K1899" s="23"/>
    </row>
    <row r="1900" spans="1:11">
      <c r="A1900">
        <v>71300</v>
      </c>
      <c r="B1900" s="41">
        <v>112</v>
      </c>
      <c r="C1900" s="41">
        <v>12</v>
      </c>
      <c r="D1900" s="19">
        <v>113.23</v>
      </c>
      <c r="E1900" s="23">
        <v>5</v>
      </c>
      <c r="F1900" s="9">
        <v>-27.4</v>
      </c>
      <c r="H1900"/>
      <c r="I1900" s="41"/>
      <c r="J1900" s="41"/>
      <c r="K1900" s="23"/>
    </row>
    <row r="1901" spans="1:11">
      <c r="A1901">
        <v>71300</v>
      </c>
      <c r="B1901" s="41">
        <v>112</v>
      </c>
      <c r="C1901" s="41">
        <v>13</v>
      </c>
      <c r="D1901" s="19">
        <v>113.28</v>
      </c>
      <c r="E1901" s="23">
        <v>5</v>
      </c>
      <c r="F1901" s="9">
        <v>-26.08</v>
      </c>
      <c r="H1901"/>
      <c r="I1901" s="41"/>
      <c r="J1901" s="41"/>
      <c r="K1901" s="23"/>
    </row>
    <row r="1902" spans="1:11">
      <c r="A1902">
        <v>71300</v>
      </c>
      <c r="B1902" s="41">
        <v>112</v>
      </c>
      <c r="C1902" s="41">
        <v>14</v>
      </c>
      <c r="D1902" s="19">
        <v>113.33</v>
      </c>
      <c r="E1902" s="23">
        <v>5</v>
      </c>
      <c r="F1902" s="9">
        <v>-24.24</v>
      </c>
      <c r="H1902"/>
      <c r="I1902" s="41"/>
      <c r="J1902" s="41"/>
      <c r="K1902" s="23"/>
    </row>
    <row r="1903" spans="1:11">
      <c r="A1903">
        <v>71300</v>
      </c>
      <c r="B1903" s="41">
        <v>112</v>
      </c>
      <c r="C1903" s="41">
        <v>15</v>
      </c>
      <c r="D1903" s="19">
        <v>113.38</v>
      </c>
      <c r="E1903" s="23">
        <v>5</v>
      </c>
      <c r="F1903" s="9">
        <v>-22.92</v>
      </c>
      <c r="H1903"/>
      <c r="I1903" s="41"/>
      <c r="J1903" s="41"/>
      <c r="K1903" s="23"/>
    </row>
    <row r="1904" spans="1:11">
      <c r="A1904">
        <v>71300</v>
      </c>
      <c r="B1904" s="41">
        <v>112</v>
      </c>
      <c r="C1904" s="41">
        <v>16</v>
      </c>
      <c r="D1904" s="19">
        <v>113.43</v>
      </c>
      <c r="E1904" s="23">
        <v>5</v>
      </c>
      <c r="F1904" s="9">
        <v>-26.33</v>
      </c>
      <c r="H1904"/>
      <c r="I1904" s="41"/>
      <c r="J1904" s="41"/>
      <c r="K1904" s="23"/>
    </row>
    <row r="1905" spans="1:11">
      <c r="A1905">
        <v>71300</v>
      </c>
      <c r="B1905" s="41">
        <v>112</v>
      </c>
      <c r="C1905" s="41">
        <v>17</v>
      </c>
      <c r="D1905" s="19">
        <v>113.48</v>
      </c>
      <c r="E1905" s="23">
        <v>5</v>
      </c>
      <c r="F1905" s="9">
        <v>-29.27</v>
      </c>
      <c r="H1905"/>
      <c r="I1905" s="41"/>
      <c r="J1905" s="41"/>
      <c r="K1905" s="23"/>
    </row>
    <row r="1906" spans="1:11">
      <c r="A1906">
        <v>71300</v>
      </c>
      <c r="B1906" s="41">
        <v>112</v>
      </c>
      <c r="C1906" s="41">
        <v>18</v>
      </c>
      <c r="D1906" s="19">
        <v>113.53</v>
      </c>
      <c r="E1906" s="23">
        <v>5</v>
      </c>
      <c r="F1906" s="9">
        <v>-25.72</v>
      </c>
      <c r="H1906"/>
      <c r="I1906" s="41"/>
      <c r="J1906" s="41"/>
      <c r="K1906" s="23"/>
    </row>
    <row r="1907" spans="1:11">
      <c r="A1907">
        <v>71600</v>
      </c>
      <c r="B1907" s="41">
        <v>113</v>
      </c>
      <c r="C1907" s="41">
        <v>1</v>
      </c>
      <c r="D1907" s="19">
        <v>113.58</v>
      </c>
      <c r="E1907" s="23">
        <v>5.0999999999999996</v>
      </c>
      <c r="F1907" s="9">
        <v>-24.89</v>
      </c>
      <c r="H1907"/>
      <c r="I1907" s="41"/>
      <c r="J1907" s="41"/>
      <c r="K1907" s="23"/>
    </row>
    <row r="1908" spans="1:11">
      <c r="A1908">
        <v>71600</v>
      </c>
      <c r="B1908" s="41">
        <v>113</v>
      </c>
      <c r="C1908" s="41">
        <v>2</v>
      </c>
      <c r="D1908" s="19">
        <v>113.631</v>
      </c>
      <c r="E1908" s="23">
        <v>5.0999999999999996</v>
      </c>
      <c r="F1908" s="9">
        <v>-23.81</v>
      </c>
      <c r="H1908"/>
      <c r="I1908" s="41"/>
      <c r="J1908" s="41"/>
      <c r="K1908" s="23"/>
    </row>
    <row r="1909" spans="1:11">
      <c r="A1909">
        <v>71600</v>
      </c>
      <c r="B1909" s="41">
        <v>113</v>
      </c>
      <c r="C1909" s="41">
        <v>3</v>
      </c>
      <c r="D1909" s="19">
        <v>113.682</v>
      </c>
      <c r="E1909" s="23">
        <v>5.0999999999999996</v>
      </c>
      <c r="F1909" s="9">
        <v>-23.12</v>
      </c>
      <c r="H1909"/>
      <c r="I1909" s="41"/>
      <c r="J1909" s="41"/>
      <c r="K1909" s="23"/>
    </row>
    <row r="1910" spans="1:11">
      <c r="A1910">
        <v>71600</v>
      </c>
      <c r="B1910" s="41">
        <v>113</v>
      </c>
      <c r="C1910" s="41">
        <v>4</v>
      </c>
      <c r="D1910" s="19">
        <v>113.733</v>
      </c>
      <c r="E1910" s="23">
        <v>5.0999999999999996</v>
      </c>
      <c r="F1910" s="9">
        <v>-25.52</v>
      </c>
      <c r="H1910"/>
      <c r="I1910" s="41"/>
      <c r="J1910" s="41"/>
      <c r="K1910" s="23"/>
    </row>
    <row r="1911" spans="1:11">
      <c r="A1911">
        <v>71600</v>
      </c>
      <c r="B1911" s="41">
        <v>113</v>
      </c>
      <c r="C1911" s="41">
        <v>5</v>
      </c>
      <c r="D1911" s="19">
        <v>113.78400000000001</v>
      </c>
      <c r="E1911" s="23">
        <v>5.0999999999999996</v>
      </c>
      <c r="F1911" s="9">
        <v>-27.92</v>
      </c>
      <c r="H1911"/>
      <c r="I1911" s="41"/>
      <c r="J1911" s="41"/>
      <c r="K1911" s="23"/>
    </row>
    <row r="1912" spans="1:11">
      <c r="A1912">
        <v>71600</v>
      </c>
      <c r="B1912" s="41">
        <v>113</v>
      </c>
      <c r="C1912" s="41">
        <v>6</v>
      </c>
      <c r="D1912" s="19">
        <v>113.83499999999999</v>
      </c>
      <c r="E1912" s="23">
        <v>5.0999999999999996</v>
      </c>
      <c r="F1912" s="9">
        <v>-27.56</v>
      </c>
      <c r="H1912"/>
      <c r="I1912" s="41"/>
      <c r="J1912" s="41"/>
      <c r="K1912" s="23"/>
    </row>
    <row r="1913" spans="1:11">
      <c r="A1913">
        <v>71600</v>
      </c>
      <c r="B1913" s="41">
        <v>113</v>
      </c>
      <c r="C1913" s="41">
        <v>7</v>
      </c>
      <c r="D1913" s="19">
        <v>113.886</v>
      </c>
      <c r="E1913" s="23">
        <v>5.0999999999999996</v>
      </c>
      <c r="F1913" s="9">
        <v>-26.52</v>
      </c>
      <c r="H1913"/>
      <c r="I1913" s="41"/>
      <c r="J1913" s="41"/>
      <c r="K1913" s="23"/>
    </row>
    <row r="1914" spans="1:11">
      <c r="A1914">
        <v>71600</v>
      </c>
      <c r="B1914" s="41">
        <v>113</v>
      </c>
      <c r="C1914" s="41">
        <v>8</v>
      </c>
      <c r="D1914" s="19">
        <v>113.937</v>
      </c>
      <c r="E1914" s="23">
        <v>5.0999999999999996</v>
      </c>
      <c r="F1914" s="9">
        <v>-26.46</v>
      </c>
      <c r="H1914"/>
      <c r="I1914" s="41"/>
      <c r="J1914" s="41"/>
      <c r="K1914" s="23"/>
    </row>
    <row r="1915" spans="1:11">
      <c r="A1915">
        <v>71600</v>
      </c>
      <c r="B1915" s="41">
        <v>113</v>
      </c>
      <c r="C1915" s="41">
        <v>9</v>
      </c>
      <c r="D1915" s="19">
        <v>113.988</v>
      </c>
      <c r="E1915" s="23">
        <v>5.0999999999999996</v>
      </c>
      <c r="F1915" s="9">
        <v>-25.75</v>
      </c>
      <c r="H1915"/>
      <c r="I1915" s="41"/>
      <c r="J1915" s="41"/>
      <c r="K1915" s="23"/>
    </row>
    <row r="1916" spans="1:11">
      <c r="A1916">
        <v>71600</v>
      </c>
      <c r="B1916" s="41">
        <v>113</v>
      </c>
      <c r="C1916" s="41">
        <v>10</v>
      </c>
      <c r="D1916" s="19">
        <v>114.039</v>
      </c>
      <c r="E1916" s="23">
        <v>5.0999999999999996</v>
      </c>
      <c r="F1916" s="9">
        <v>-25.31</v>
      </c>
      <c r="H1916"/>
      <c r="I1916" s="41"/>
      <c r="J1916" s="41"/>
      <c r="K1916" s="23"/>
    </row>
    <row r="1917" spans="1:11">
      <c r="A1917">
        <v>71600</v>
      </c>
      <c r="B1917" s="41">
        <v>113</v>
      </c>
      <c r="C1917" s="41">
        <v>11</v>
      </c>
      <c r="D1917" s="19">
        <v>114.09</v>
      </c>
      <c r="E1917" s="23">
        <v>5.0999999999999996</v>
      </c>
      <c r="F1917" s="9">
        <v>-23.49</v>
      </c>
      <c r="H1917"/>
      <c r="I1917" s="41"/>
      <c r="J1917" s="41"/>
      <c r="K1917" s="23"/>
    </row>
    <row r="1918" spans="1:11">
      <c r="A1918">
        <v>71600</v>
      </c>
      <c r="B1918" s="41">
        <v>113</v>
      </c>
      <c r="C1918" s="41">
        <v>12</v>
      </c>
      <c r="D1918" s="19">
        <v>114.14100000000001</v>
      </c>
      <c r="E1918" s="23">
        <v>5.0999999999999996</v>
      </c>
      <c r="F1918" s="9">
        <v>-23.22</v>
      </c>
      <c r="H1918"/>
      <c r="I1918" s="41"/>
      <c r="J1918" s="41"/>
      <c r="K1918" s="23"/>
    </row>
    <row r="1919" spans="1:11">
      <c r="A1919">
        <v>71600</v>
      </c>
      <c r="B1919" s="41">
        <v>113</v>
      </c>
      <c r="C1919" s="41">
        <v>13</v>
      </c>
      <c r="D1919" s="19">
        <v>114.19199999999999</v>
      </c>
      <c r="E1919" s="23">
        <v>5.0999999999999996</v>
      </c>
      <c r="F1919" s="9">
        <v>-25.58</v>
      </c>
      <c r="H1919"/>
      <c r="I1919" s="41"/>
      <c r="J1919" s="41"/>
      <c r="K1919" s="23"/>
    </row>
    <row r="1920" spans="1:11">
      <c r="A1920">
        <v>71600</v>
      </c>
      <c r="B1920" s="41">
        <v>113</v>
      </c>
      <c r="C1920" s="41">
        <v>14</v>
      </c>
      <c r="D1920" s="19">
        <v>114.24299999999999</v>
      </c>
      <c r="E1920" s="23">
        <v>5.0999999999999996</v>
      </c>
      <c r="F1920" s="9">
        <v>-26.65</v>
      </c>
      <c r="H1920"/>
      <c r="I1920" s="41"/>
      <c r="J1920" s="41"/>
      <c r="K1920" s="23"/>
    </row>
    <row r="1921" spans="1:11">
      <c r="A1921">
        <v>71600</v>
      </c>
      <c r="B1921" s="41">
        <v>113</v>
      </c>
      <c r="C1921" s="41">
        <v>15</v>
      </c>
      <c r="D1921" s="19">
        <v>114.294</v>
      </c>
      <c r="E1921" s="23">
        <v>5.0999999999999996</v>
      </c>
      <c r="F1921" s="9">
        <v>-26.58</v>
      </c>
      <c r="H1921"/>
      <c r="I1921" s="41"/>
      <c r="J1921" s="41"/>
      <c r="K1921" s="23"/>
    </row>
    <row r="1922" spans="1:11">
      <c r="A1922">
        <v>71600</v>
      </c>
      <c r="B1922" s="41">
        <v>113</v>
      </c>
      <c r="C1922" s="41">
        <v>16</v>
      </c>
      <c r="D1922" s="19">
        <v>114.345</v>
      </c>
      <c r="E1922" s="23">
        <v>5.0999999999999996</v>
      </c>
      <c r="F1922" s="9">
        <v>-25.69</v>
      </c>
      <c r="H1922"/>
      <c r="I1922" s="41"/>
      <c r="J1922" s="41"/>
      <c r="K1922" s="23"/>
    </row>
    <row r="1923" spans="1:11">
      <c r="A1923">
        <v>71600</v>
      </c>
      <c r="B1923" s="41">
        <v>113</v>
      </c>
      <c r="C1923" s="41">
        <v>17</v>
      </c>
      <c r="D1923" s="19">
        <v>114.396</v>
      </c>
      <c r="E1923" s="23">
        <v>5.0999999999999996</v>
      </c>
      <c r="F1923" s="9">
        <v>-24.47</v>
      </c>
      <c r="H1923"/>
      <c r="I1923" s="41"/>
      <c r="J1923" s="41"/>
      <c r="K1923" s="23"/>
    </row>
    <row r="1924" spans="1:11">
      <c r="A1924">
        <v>71600</v>
      </c>
      <c r="B1924" s="41">
        <v>113</v>
      </c>
      <c r="C1924" s="41">
        <v>18</v>
      </c>
      <c r="D1924" s="19">
        <v>114.447</v>
      </c>
      <c r="E1924" s="23">
        <v>4.3</v>
      </c>
      <c r="F1924" s="9">
        <v>-23.74</v>
      </c>
      <c r="H1924"/>
      <c r="I1924" s="41"/>
      <c r="J1924" s="41"/>
      <c r="K1924" s="23"/>
    </row>
    <row r="1925" spans="1:11">
      <c r="A1925">
        <v>71600</v>
      </c>
      <c r="B1925" s="41">
        <v>114</v>
      </c>
      <c r="C1925" s="41">
        <v>1</v>
      </c>
      <c r="D1925" s="19">
        <v>114.49</v>
      </c>
      <c r="E1925" s="23">
        <v>5</v>
      </c>
      <c r="F1925" s="9">
        <v>-23.87</v>
      </c>
      <c r="H1925"/>
      <c r="I1925" s="41"/>
      <c r="J1925" s="41"/>
      <c r="K1925" s="23"/>
    </row>
    <row r="1926" spans="1:11">
      <c r="A1926">
        <v>71600</v>
      </c>
      <c r="B1926" s="41">
        <v>114</v>
      </c>
      <c r="C1926" s="41">
        <v>2</v>
      </c>
      <c r="D1926" s="19">
        <v>114.54</v>
      </c>
      <c r="E1926" s="23">
        <v>5</v>
      </c>
      <c r="F1926" s="9">
        <v>-24.95</v>
      </c>
      <c r="H1926"/>
      <c r="I1926" s="41"/>
      <c r="J1926" s="41"/>
      <c r="K1926" s="23"/>
    </row>
    <row r="1927" spans="1:11">
      <c r="A1927">
        <v>71600</v>
      </c>
      <c r="B1927" s="41">
        <v>114</v>
      </c>
      <c r="C1927" s="41">
        <v>3</v>
      </c>
      <c r="D1927" s="19">
        <v>114.59</v>
      </c>
      <c r="E1927" s="23">
        <v>5</v>
      </c>
      <c r="F1927" s="9">
        <v>-25.58</v>
      </c>
      <c r="H1927"/>
      <c r="I1927" s="41"/>
      <c r="J1927" s="41"/>
      <c r="K1927" s="23"/>
    </row>
    <row r="1928" spans="1:11">
      <c r="A1928">
        <v>71600</v>
      </c>
      <c r="B1928" s="41">
        <v>114</v>
      </c>
      <c r="C1928" s="41">
        <v>4</v>
      </c>
      <c r="D1928" s="19">
        <v>114.64</v>
      </c>
      <c r="E1928" s="23">
        <v>5</v>
      </c>
      <c r="F1928" s="9">
        <v>-25.31</v>
      </c>
      <c r="H1928"/>
      <c r="I1928" s="41"/>
      <c r="J1928" s="41"/>
      <c r="K1928" s="23"/>
    </row>
    <row r="1929" spans="1:11">
      <c r="A1929">
        <v>71600</v>
      </c>
      <c r="B1929" s="41">
        <v>114</v>
      </c>
      <c r="C1929" s="41">
        <v>5</v>
      </c>
      <c r="D1929" s="19">
        <v>114.69</v>
      </c>
      <c r="E1929" s="23">
        <v>5</v>
      </c>
      <c r="F1929" s="9">
        <v>-26.56</v>
      </c>
      <c r="H1929"/>
      <c r="I1929" s="41"/>
      <c r="J1929" s="41"/>
      <c r="K1929" s="23"/>
    </row>
    <row r="1930" spans="1:11">
      <c r="A1930">
        <v>71600</v>
      </c>
      <c r="B1930" s="41">
        <v>114</v>
      </c>
      <c r="C1930" s="41">
        <v>6</v>
      </c>
      <c r="D1930" s="19">
        <v>114.74</v>
      </c>
      <c r="E1930" s="23">
        <v>5</v>
      </c>
      <c r="F1930" s="9">
        <v>-29.27</v>
      </c>
      <c r="H1930"/>
      <c r="I1930" s="41"/>
      <c r="J1930" s="41"/>
      <c r="K1930" s="23"/>
    </row>
    <row r="1931" spans="1:11">
      <c r="A1931">
        <v>71600</v>
      </c>
      <c r="B1931" s="41">
        <v>114</v>
      </c>
      <c r="C1931" s="41">
        <v>7</v>
      </c>
      <c r="D1931" s="19">
        <v>114.79</v>
      </c>
      <c r="E1931" s="23">
        <v>5</v>
      </c>
      <c r="F1931" s="9">
        <v>-29.19</v>
      </c>
      <c r="H1931"/>
      <c r="I1931" s="41"/>
      <c r="J1931" s="41"/>
      <c r="K1931" s="23"/>
    </row>
    <row r="1932" spans="1:11">
      <c r="A1932">
        <v>71600</v>
      </c>
      <c r="B1932" s="41">
        <v>114</v>
      </c>
      <c r="C1932" s="41">
        <v>8</v>
      </c>
      <c r="D1932" s="19">
        <v>114.84</v>
      </c>
      <c r="E1932" s="23">
        <v>5</v>
      </c>
      <c r="F1932" s="9">
        <v>-27.57</v>
      </c>
      <c r="H1932"/>
      <c r="I1932" s="41"/>
      <c r="J1932" s="41"/>
      <c r="K1932" s="23"/>
    </row>
    <row r="1933" spans="1:11">
      <c r="A1933">
        <v>71600</v>
      </c>
      <c r="B1933" s="41">
        <v>114</v>
      </c>
      <c r="C1933" s="41">
        <v>9</v>
      </c>
      <c r="D1933" s="19">
        <v>114.89100000000001</v>
      </c>
      <c r="E1933" s="23">
        <v>5</v>
      </c>
      <c r="F1933" s="9">
        <v>-26.74</v>
      </c>
      <c r="H1933"/>
      <c r="I1933" s="41"/>
      <c r="J1933" s="41"/>
      <c r="K1933" s="23"/>
    </row>
    <row r="1934" spans="1:11">
      <c r="A1934">
        <v>71600</v>
      </c>
      <c r="B1934" s="41">
        <v>114</v>
      </c>
      <c r="C1934" s="41">
        <v>10</v>
      </c>
      <c r="D1934" s="19">
        <v>114.941</v>
      </c>
      <c r="E1934" s="23">
        <v>5</v>
      </c>
      <c r="F1934" s="9">
        <v>-24.63</v>
      </c>
      <c r="H1934"/>
      <c r="I1934" s="41"/>
      <c r="J1934" s="41"/>
      <c r="K1934" s="23"/>
    </row>
    <row r="1935" spans="1:11">
      <c r="A1935">
        <v>71600</v>
      </c>
      <c r="B1935" s="41">
        <v>114</v>
      </c>
      <c r="C1935" s="41">
        <v>11</v>
      </c>
      <c r="D1935" s="19">
        <v>114.991</v>
      </c>
      <c r="E1935" s="23">
        <v>5</v>
      </c>
      <c r="F1935" s="9">
        <v>-25.61</v>
      </c>
      <c r="H1935"/>
      <c r="I1935" s="41"/>
      <c r="J1935" s="41"/>
      <c r="K1935" s="23"/>
    </row>
    <row r="1936" spans="1:11">
      <c r="A1936">
        <v>71600</v>
      </c>
      <c r="B1936" s="41">
        <v>114</v>
      </c>
      <c r="C1936" s="41">
        <v>12</v>
      </c>
      <c r="D1936" s="19">
        <v>115.041</v>
      </c>
      <c r="E1936" s="23">
        <v>5</v>
      </c>
      <c r="F1936" s="9">
        <v>-27.46</v>
      </c>
      <c r="H1936"/>
      <c r="I1936" s="41"/>
      <c r="J1936" s="41"/>
      <c r="K1936" s="23"/>
    </row>
    <row r="1937" spans="1:11">
      <c r="A1937">
        <v>71600</v>
      </c>
      <c r="B1937" s="41">
        <v>114</v>
      </c>
      <c r="C1937" s="41">
        <v>13</v>
      </c>
      <c r="D1937" s="19">
        <v>115.09099999999999</v>
      </c>
      <c r="E1937" s="23">
        <v>5</v>
      </c>
      <c r="F1937" s="9">
        <v>-28.13</v>
      </c>
      <c r="H1937"/>
      <c r="I1937" s="41"/>
      <c r="J1937" s="41"/>
      <c r="K1937" s="23"/>
    </row>
    <row r="1938" spans="1:11">
      <c r="A1938">
        <v>71600</v>
      </c>
      <c r="B1938" s="41">
        <v>114</v>
      </c>
      <c r="C1938" s="41">
        <v>14</v>
      </c>
      <c r="D1938" s="19">
        <v>115.14100000000001</v>
      </c>
      <c r="E1938" s="23">
        <v>5</v>
      </c>
      <c r="F1938" s="9">
        <v>-28.22</v>
      </c>
      <c r="H1938"/>
      <c r="I1938" s="41"/>
      <c r="J1938" s="41"/>
      <c r="K1938" s="23"/>
    </row>
    <row r="1939" spans="1:11">
      <c r="A1939">
        <v>71600</v>
      </c>
      <c r="B1939" s="41">
        <v>114</v>
      </c>
      <c r="C1939" s="41">
        <v>15</v>
      </c>
      <c r="D1939" s="19">
        <v>115.191</v>
      </c>
      <c r="E1939" s="23">
        <v>5</v>
      </c>
      <c r="F1939" s="9">
        <v>-27.6</v>
      </c>
      <c r="H1939"/>
      <c r="I1939" s="41"/>
      <c r="J1939" s="41"/>
      <c r="K1939" s="23"/>
    </row>
    <row r="1940" spans="1:11">
      <c r="A1940">
        <v>71600</v>
      </c>
      <c r="B1940" s="41">
        <v>114</v>
      </c>
      <c r="C1940" s="41">
        <v>16</v>
      </c>
      <c r="D1940" s="19">
        <v>115.241</v>
      </c>
      <c r="E1940" s="23">
        <v>5</v>
      </c>
      <c r="F1940" s="9">
        <v>-26.94</v>
      </c>
      <c r="H1940"/>
      <c r="I1940" s="41"/>
      <c r="J1940" s="41"/>
      <c r="K1940" s="23"/>
    </row>
    <row r="1941" spans="1:11">
      <c r="A1941">
        <v>71600</v>
      </c>
      <c r="B1941" s="41">
        <v>114</v>
      </c>
      <c r="C1941" s="41">
        <v>17</v>
      </c>
      <c r="D1941" s="19">
        <v>115.291</v>
      </c>
      <c r="E1941" s="23">
        <v>5</v>
      </c>
      <c r="F1941" s="9">
        <v>-26.25</v>
      </c>
      <c r="H1941"/>
      <c r="I1941" s="41"/>
      <c r="J1941" s="41"/>
      <c r="K1941" s="23"/>
    </row>
    <row r="1942" spans="1:11">
      <c r="A1942">
        <v>71600</v>
      </c>
      <c r="B1942" s="41">
        <v>114</v>
      </c>
      <c r="C1942" s="41">
        <v>18</v>
      </c>
      <c r="D1942" s="19">
        <v>115.34099999999999</v>
      </c>
      <c r="E1942" s="23">
        <v>5</v>
      </c>
      <c r="F1942" s="9">
        <v>-26.43</v>
      </c>
      <c r="H1942"/>
      <c r="I1942" s="41"/>
      <c r="J1942" s="41"/>
      <c r="K1942" s="23"/>
    </row>
    <row r="1943" spans="1:11">
      <c r="A1943">
        <v>71600</v>
      </c>
      <c r="B1943" s="41">
        <v>114</v>
      </c>
      <c r="C1943" s="41">
        <v>19</v>
      </c>
      <c r="D1943" s="19">
        <v>115.39100000000001</v>
      </c>
      <c r="E1943" s="23">
        <v>5</v>
      </c>
      <c r="F1943" s="9">
        <v>-26.55</v>
      </c>
      <c r="H1943"/>
      <c r="I1943" s="41"/>
      <c r="J1943" s="41"/>
      <c r="K1943" s="23"/>
    </row>
    <row r="1944" spans="1:11">
      <c r="A1944">
        <v>71600</v>
      </c>
      <c r="B1944" s="41">
        <v>114</v>
      </c>
      <c r="C1944" s="41">
        <v>20</v>
      </c>
      <c r="D1944" s="19">
        <v>115.441</v>
      </c>
      <c r="E1944" s="23">
        <v>5</v>
      </c>
      <c r="F1944" s="9">
        <v>-24.72</v>
      </c>
      <c r="H1944"/>
      <c r="I1944" s="41"/>
      <c r="J1944" s="41"/>
      <c r="K1944" s="23"/>
    </row>
    <row r="1945" spans="1:11">
      <c r="A1945">
        <v>71600</v>
      </c>
      <c r="B1945" s="41">
        <v>114</v>
      </c>
      <c r="C1945" s="41">
        <v>21</v>
      </c>
      <c r="D1945" s="19">
        <v>115.491</v>
      </c>
      <c r="E1945" s="23">
        <v>4</v>
      </c>
      <c r="F1945" s="9">
        <v>-22.72</v>
      </c>
      <c r="H1945"/>
      <c r="I1945" s="41"/>
      <c r="J1945" s="41"/>
      <c r="K1945" s="23"/>
    </row>
    <row r="1946" spans="1:11">
      <c r="A1946">
        <v>71600</v>
      </c>
      <c r="B1946" s="41">
        <v>114</v>
      </c>
      <c r="C1946" s="41">
        <v>22</v>
      </c>
      <c r="D1946" s="19">
        <v>115.53100000000001</v>
      </c>
      <c r="E1946" s="23">
        <v>4</v>
      </c>
      <c r="F1946" s="9">
        <v>-22.44</v>
      </c>
      <c r="H1946"/>
      <c r="I1946" s="41"/>
      <c r="J1946" s="41"/>
      <c r="K1946" s="23"/>
    </row>
    <row r="1947" spans="1:11">
      <c r="A1947">
        <v>71600</v>
      </c>
      <c r="B1947" s="41">
        <v>115</v>
      </c>
      <c r="C1947" s="41">
        <v>1</v>
      </c>
      <c r="D1947" s="19">
        <v>115.571</v>
      </c>
      <c r="E1947" s="23">
        <v>6</v>
      </c>
      <c r="F1947" s="9">
        <v>-26.6</v>
      </c>
      <c r="H1947"/>
      <c r="I1947" s="41"/>
      <c r="J1947" s="41"/>
      <c r="K1947" s="23"/>
    </row>
    <row r="1948" spans="1:11">
      <c r="A1948">
        <v>71600</v>
      </c>
      <c r="B1948" s="41">
        <v>115</v>
      </c>
      <c r="C1948" s="41">
        <v>2</v>
      </c>
      <c r="D1948" s="19">
        <v>115.631</v>
      </c>
      <c r="E1948" s="23">
        <v>5</v>
      </c>
      <c r="F1948" s="9">
        <v>-25.69</v>
      </c>
      <c r="H1948"/>
      <c r="I1948" s="41"/>
      <c r="J1948" s="41"/>
      <c r="K1948" s="23"/>
    </row>
    <row r="1949" spans="1:11">
      <c r="A1949">
        <v>71600</v>
      </c>
      <c r="B1949" s="41">
        <v>115</v>
      </c>
      <c r="C1949" s="41">
        <v>3</v>
      </c>
      <c r="D1949" s="19">
        <v>115.681</v>
      </c>
      <c r="E1949" s="23">
        <v>5</v>
      </c>
      <c r="F1949" s="9">
        <v>-24.04</v>
      </c>
      <c r="H1949"/>
      <c r="I1949" s="41"/>
      <c r="J1949" s="41"/>
      <c r="K1949" s="23"/>
    </row>
    <row r="1950" spans="1:11">
      <c r="A1950">
        <v>71600</v>
      </c>
      <c r="B1950" s="41">
        <v>115</v>
      </c>
      <c r="C1950" s="41">
        <v>4</v>
      </c>
      <c r="D1950" s="19">
        <v>115.73099999999999</v>
      </c>
      <c r="E1950" s="23">
        <v>5</v>
      </c>
      <c r="F1950" s="9">
        <v>-23.41</v>
      </c>
      <c r="H1950"/>
      <c r="I1950" s="41"/>
      <c r="J1950" s="41"/>
      <c r="K1950" s="23"/>
    </row>
    <row r="1951" spans="1:11">
      <c r="A1951">
        <v>71600</v>
      </c>
      <c r="B1951" s="41">
        <v>115</v>
      </c>
      <c r="C1951" s="41">
        <v>5</v>
      </c>
      <c r="D1951" s="19">
        <v>115.78100000000001</v>
      </c>
      <c r="E1951" s="23">
        <v>5</v>
      </c>
      <c r="F1951" s="9">
        <v>-22.83</v>
      </c>
      <c r="H1951"/>
      <c r="I1951" s="41"/>
      <c r="J1951" s="41"/>
      <c r="K1951" s="23"/>
    </row>
    <row r="1952" spans="1:11">
      <c r="A1952">
        <v>71600</v>
      </c>
      <c r="B1952" s="41">
        <v>115</v>
      </c>
      <c r="C1952" s="41">
        <v>6</v>
      </c>
      <c r="D1952" s="19">
        <v>115.831</v>
      </c>
      <c r="E1952" s="23">
        <v>5</v>
      </c>
      <c r="F1952" s="9">
        <v>-22.55</v>
      </c>
      <c r="H1952"/>
      <c r="I1952" s="41"/>
      <c r="J1952" s="41"/>
      <c r="K1952" s="23"/>
    </row>
    <row r="1953" spans="1:11">
      <c r="A1953">
        <v>71600</v>
      </c>
      <c r="B1953" s="41">
        <v>115</v>
      </c>
      <c r="C1953" s="41">
        <v>7</v>
      </c>
      <c r="D1953" s="19">
        <v>115.881</v>
      </c>
      <c r="E1953" s="23">
        <v>5</v>
      </c>
      <c r="F1953" s="9">
        <v>-25.04</v>
      </c>
      <c r="H1953"/>
      <c r="I1953" s="41"/>
      <c r="J1953" s="41"/>
      <c r="K1953" s="23"/>
    </row>
    <row r="1954" spans="1:11">
      <c r="A1954">
        <v>71600</v>
      </c>
      <c r="B1954" s="41">
        <v>115</v>
      </c>
      <c r="C1954" s="41">
        <v>8</v>
      </c>
      <c r="D1954" s="19">
        <v>115.931</v>
      </c>
      <c r="E1954" s="23">
        <v>5</v>
      </c>
      <c r="F1954" s="9">
        <v>-25.1</v>
      </c>
      <c r="H1954"/>
      <c r="I1954" s="41"/>
      <c r="J1954" s="41"/>
      <c r="K1954" s="23"/>
    </row>
    <row r="1955" spans="1:11">
      <c r="A1955">
        <v>71600</v>
      </c>
      <c r="B1955" s="41">
        <v>115</v>
      </c>
      <c r="C1955" s="41">
        <v>9</v>
      </c>
      <c r="D1955" s="19">
        <v>115.98099999999999</v>
      </c>
      <c r="E1955" s="23">
        <v>5</v>
      </c>
      <c r="F1955" s="9">
        <v>-24.08</v>
      </c>
      <c r="H1955"/>
      <c r="I1955" s="41"/>
      <c r="J1955" s="41"/>
      <c r="K1955" s="23"/>
    </row>
    <row r="1956" spans="1:11">
      <c r="A1956">
        <v>71600</v>
      </c>
      <c r="B1956" s="41">
        <v>115</v>
      </c>
      <c r="C1956" s="41">
        <v>10</v>
      </c>
      <c r="D1956" s="19">
        <v>116.03100000000001</v>
      </c>
      <c r="E1956" s="23">
        <v>5</v>
      </c>
      <c r="F1956" s="9">
        <v>-23.13</v>
      </c>
      <c r="H1956"/>
      <c r="I1956" s="41"/>
      <c r="J1956" s="41"/>
      <c r="K1956" s="23"/>
    </row>
    <row r="1957" spans="1:11">
      <c r="A1957">
        <v>71600</v>
      </c>
      <c r="B1957" s="41">
        <v>115</v>
      </c>
      <c r="C1957" s="41">
        <v>11</v>
      </c>
      <c r="D1957" s="19">
        <v>116.081</v>
      </c>
      <c r="E1957" s="23">
        <v>5</v>
      </c>
      <c r="F1957" s="9">
        <v>-25.01</v>
      </c>
      <c r="H1957"/>
      <c r="I1957" s="41"/>
      <c r="J1957" s="41"/>
      <c r="K1957" s="23"/>
    </row>
    <row r="1958" spans="1:11">
      <c r="A1958">
        <v>71600</v>
      </c>
      <c r="B1958" s="41">
        <v>115</v>
      </c>
      <c r="C1958" s="41">
        <v>12</v>
      </c>
      <c r="D1958" s="19">
        <v>116.131</v>
      </c>
      <c r="E1958" s="23">
        <v>6.5</v>
      </c>
      <c r="F1958" s="9">
        <v>-24.94</v>
      </c>
      <c r="H1958"/>
      <c r="I1958" s="41"/>
      <c r="J1958" s="41"/>
      <c r="K1958" s="23"/>
    </row>
    <row r="1959" spans="1:11">
      <c r="A1959">
        <v>71600</v>
      </c>
      <c r="B1959" s="41">
        <v>115</v>
      </c>
      <c r="C1959" s="41">
        <v>13</v>
      </c>
      <c r="D1959" s="19">
        <v>116.196</v>
      </c>
      <c r="E1959" s="23">
        <v>6.5</v>
      </c>
      <c r="F1959" s="9">
        <v>-24.61</v>
      </c>
      <c r="H1959"/>
      <c r="I1959" s="41"/>
      <c r="J1959" s="41"/>
      <c r="K1959" s="23"/>
    </row>
    <row r="1960" spans="1:11">
      <c r="A1960">
        <v>71600</v>
      </c>
      <c r="B1960" s="41">
        <v>115</v>
      </c>
      <c r="C1960" s="41">
        <v>14</v>
      </c>
      <c r="D1960" s="19">
        <v>116.261</v>
      </c>
      <c r="E1960" s="23">
        <v>5</v>
      </c>
      <c r="F1960" s="9">
        <v>-25.93</v>
      </c>
      <c r="H1960"/>
      <c r="I1960" s="41"/>
      <c r="J1960" s="41"/>
      <c r="K1960" s="23"/>
    </row>
    <row r="1961" spans="1:11">
      <c r="A1961">
        <v>71600</v>
      </c>
      <c r="B1961" s="41">
        <v>115</v>
      </c>
      <c r="C1961" s="41">
        <v>15</v>
      </c>
      <c r="D1961" s="19">
        <v>116.31100000000001</v>
      </c>
      <c r="E1961" s="23">
        <v>5</v>
      </c>
      <c r="F1961" s="9">
        <v>-27.24</v>
      </c>
      <c r="H1961"/>
      <c r="I1961" s="41"/>
      <c r="J1961" s="41"/>
      <c r="K1961" s="23"/>
    </row>
    <row r="1962" spans="1:11">
      <c r="A1962">
        <v>71600</v>
      </c>
      <c r="B1962" s="41">
        <v>115</v>
      </c>
      <c r="C1962" s="41">
        <v>16</v>
      </c>
      <c r="D1962" s="19">
        <v>116.361</v>
      </c>
      <c r="E1962" s="23">
        <v>5</v>
      </c>
      <c r="F1962" s="9">
        <v>-27.56</v>
      </c>
      <c r="H1962"/>
      <c r="I1962" s="41"/>
      <c r="J1962" s="41"/>
      <c r="K1962" s="23"/>
    </row>
    <row r="1963" spans="1:11">
      <c r="A1963">
        <v>71600</v>
      </c>
      <c r="B1963" s="41">
        <v>115</v>
      </c>
      <c r="C1963" s="41">
        <v>17</v>
      </c>
      <c r="D1963" s="19">
        <v>116.411</v>
      </c>
      <c r="E1963" s="23">
        <v>5</v>
      </c>
      <c r="F1963" s="9">
        <v>-27.12</v>
      </c>
      <c r="H1963"/>
      <c r="I1963" s="41"/>
      <c r="J1963" s="41"/>
      <c r="K1963" s="23"/>
    </row>
    <row r="1964" spans="1:11">
      <c r="A1964">
        <v>71600</v>
      </c>
      <c r="B1964" s="41">
        <v>115</v>
      </c>
      <c r="C1964" s="41">
        <v>18</v>
      </c>
      <c r="D1964" s="19">
        <v>116.461</v>
      </c>
      <c r="E1964" s="23">
        <v>5</v>
      </c>
      <c r="F1964" s="9">
        <v>-25.49</v>
      </c>
      <c r="H1964"/>
      <c r="I1964" s="41"/>
      <c r="J1964" s="41"/>
      <c r="K1964" s="23"/>
    </row>
    <row r="1965" spans="1:11">
      <c r="A1965">
        <v>71600</v>
      </c>
      <c r="B1965" s="41">
        <v>115</v>
      </c>
      <c r="C1965" s="41">
        <v>19</v>
      </c>
      <c r="D1965" s="19">
        <v>116.511</v>
      </c>
      <c r="E1965" s="23">
        <v>7</v>
      </c>
      <c r="F1965" s="9">
        <v>-24.6</v>
      </c>
      <c r="H1965"/>
      <c r="I1965" s="41"/>
      <c r="J1965" s="41"/>
      <c r="K1965" s="23"/>
    </row>
    <row r="1966" spans="1:11">
      <c r="A1966">
        <v>71600</v>
      </c>
      <c r="B1966" s="41">
        <v>116</v>
      </c>
      <c r="C1966" s="41">
        <v>1</v>
      </c>
      <c r="D1966" s="19">
        <v>116.581</v>
      </c>
      <c r="E1966" s="23">
        <v>5</v>
      </c>
      <c r="F1966" s="9">
        <v>-26.28</v>
      </c>
      <c r="H1966"/>
      <c r="I1966" s="41"/>
      <c r="J1966" s="41"/>
      <c r="K1966" s="23"/>
    </row>
    <row r="1967" spans="1:11">
      <c r="A1967">
        <v>71600</v>
      </c>
      <c r="B1967" s="41">
        <v>116</v>
      </c>
      <c r="C1967" s="41">
        <v>2</v>
      </c>
      <c r="D1967" s="19">
        <v>116.631</v>
      </c>
      <c r="E1967" s="23">
        <v>5</v>
      </c>
      <c r="F1967" s="9">
        <v>-27.28</v>
      </c>
      <c r="H1967"/>
      <c r="I1967" s="41"/>
      <c r="J1967" s="41"/>
      <c r="K1967" s="23"/>
    </row>
    <row r="1968" spans="1:11">
      <c r="A1968">
        <v>71600</v>
      </c>
      <c r="B1968" s="41">
        <v>116</v>
      </c>
      <c r="C1968" s="41">
        <v>3</v>
      </c>
      <c r="D1968" s="19">
        <v>116.681</v>
      </c>
      <c r="E1968" s="23">
        <v>5</v>
      </c>
      <c r="F1968" s="9">
        <v>-27.08</v>
      </c>
      <c r="H1968"/>
      <c r="I1968" s="41"/>
      <c r="J1968" s="41"/>
      <c r="K1968" s="23"/>
    </row>
    <row r="1969" spans="1:11">
      <c r="A1969">
        <v>71600</v>
      </c>
      <c r="B1969" s="41">
        <v>116</v>
      </c>
      <c r="C1969" s="41">
        <v>4</v>
      </c>
      <c r="D1969" s="19">
        <v>116.73099999999999</v>
      </c>
      <c r="E1969" s="23">
        <v>5</v>
      </c>
      <c r="F1969" s="9">
        <v>-26.31</v>
      </c>
      <c r="H1969"/>
      <c r="I1969" s="41"/>
      <c r="J1969" s="41"/>
      <c r="K1969" s="23"/>
    </row>
    <row r="1970" spans="1:11">
      <c r="A1970">
        <v>71600</v>
      </c>
      <c r="B1970" s="41">
        <v>116</v>
      </c>
      <c r="C1970" s="41">
        <v>5</v>
      </c>
      <c r="D1970" s="19">
        <v>116.78100000000001</v>
      </c>
      <c r="E1970" s="23">
        <v>5</v>
      </c>
      <c r="F1970" s="9">
        <v>-25.1</v>
      </c>
      <c r="H1970"/>
      <c r="I1970" s="41"/>
      <c r="J1970" s="41"/>
      <c r="K1970" s="23"/>
    </row>
    <row r="1971" spans="1:11">
      <c r="A1971">
        <v>71600</v>
      </c>
      <c r="B1971" s="41">
        <v>116</v>
      </c>
      <c r="C1971" s="41">
        <v>6</v>
      </c>
      <c r="D1971" s="19">
        <v>116.831</v>
      </c>
      <c r="E1971" s="23">
        <v>5</v>
      </c>
      <c r="F1971" s="9">
        <v>-23.73</v>
      </c>
      <c r="H1971"/>
      <c r="I1971" s="41"/>
      <c r="J1971" s="41"/>
      <c r="K1971" s="23"/>
    </row>
    <row r="1972" spans="1:11">
      <c r="A1972">
        <v>71600</v>
      </c>
      <c r="B1972" s="41">
        <v>116</v>
      </c>
      <c r="C1972" s="41">
        <v>7</v>
      </c>
      <c r="D1972" s="19">
        <v>116.881</v>
      </c>
      <c r="E1972" s="23">
        <v>5</v>
      </c>
      <c r="F1972" s="9">
        <v>-22.7</v>
      </c>
      <c r="H1972"/>
      <c r="I1972" s="41"/>
      <c r="J1972" s="41"/>
      <c r="K1972" s="23"/>
    </row>
    <row r="1973" spans="1:11">
      <c r="A1973">
        <v>71600</v>
      </c>
      <c r="B1973" s="41">
        <v>116</v>
      </c>
      <c r="C1973" s="41">
        <v>8</v>
      </c>
      <c r="D1973" s="19">
        <v>116.931</v>
      </c>
      <c r="E1973" s="23">
        <v>5</v>
      </c>
      <c r="F1973" s="9">
        <v>-25.19</v>
      </c>
      <c r="H1973"/>
      <c r="I1973" s="41"/>
      <c r="J1973" s="41"/>
      <c r="K1973" s="23"/>
    </row>
    <row r="1974" spans="1:11">
      <c r="A1974">
        <v>71600</v>
      </c>
      <c r="B1974" s="41">
        <v>116</v>
      </c>
      <c r="C1974" s="41">
        <v>9</v>
      </c>
      <c r="D1974" s="19">
        <v>116.98099999999999</v>
      </c>
      <c r="E1974" s="23">
        <v>5</v>
      </c>
      <c r="F1974" s="9">
        <v>-26.99</v>
      </c>
      <c r="H1974"/>
      <c r="I1974" s="41"/>
      <c r="J1974" s="41"/>
      <c r="K1974" s="23"/>
    </row>
    <row r="1975" spans="1:11">
      <c r="A1975">
        <v>71600</v>
      </c>
      <c r="B1975" s="41">
        <v>116</v>
      </c>
      <c r="C1975" s="41">
        <v>10</v>
      </c>
      <c r="D1975" s="19">
        <v>117.03100000000001</v>
      </c>
      <c r="E1975" s="23">
        <v>5</v>
      </c>
      <c r="F1975" s="9">
        <v>-27.44</v>
      </c>
      <c r="H1975"/>
      <c r="I1975" s="41"/>
      <c r="J1975" s="41"/>
      <c r="K1975" s="23"/>
    </row>
    <row r="1976" spans="1:11">
      <c r="A1976">
        <v>71600</v>
      </c>
      <c r="B1976" s="41">
        <v>116</v>
      </c>
      <c r="C1976" s="41">
        <v>11</v>
      </c>
      <c r="D1976" s="19">
        <v>117.081</v>
      </c>
      <c r="E1976" s="23">
        <v>5</v>
      </c>
      <c r="F1976" s="9">
        <v>-26.85</v>
      </c>
      <c r="H1976"/>
      <c r="I1976" s="41"/>
      <c r="J1976" s="41"/>
      <c r="K1976" s="23"/>
    </row>
    <row r="1977" spans="1:11">
      <c r="A1977">
        <v>71600</v>
      </c>
      <c r="B1977" s="41">
        <v>116</v>
      </c>
      <c r="C1977" s="41">
        <v>12</v>
      </c>
      <c r="D1977" s="19">
        <v>117.131</v>
      </c>
      <c r="E1977" s="23">
        <v>5</v>
      </c>
      <c r="F1977" s="9">
        <v>-25.39</v>
      </c>
      <c r="H1977"/>
      <c r="I1977" s="41"/>
      <c r="J1977" s="41"/>
      <c r="K1977" s="23"/>
    </row>
    <row r="1978" spans="1:11">
      <c r="A1978">
        <v>71600</v>
      </c>
      <c r="B1978" s="41">
        <v>116</v>
      </c>
      <c r="C1978" s="41">
        <v>13</v>
      </c>
      <c r="D1978" s="19">
        <v>117.181</v>
      </c>
      <c r="E1978" s="23">
        <v>5</v>
      </c>
      <c r="F1978" s="9">
        <v>-25.52</v>
      </c>
      <c r="H1978"/>
      <c r="I1978" s="41"/>
      <c r="J1978" s="41"/>
      <c r="K1978" s="23"/>
    </row>
    <row r="1979" spans="1:11">
      <c r="A1979">
        <v>71600</v>
      </c>
      <c r="B1979" s="41">
        <v>116</v>
      </c>
      <c r="C1979" s="41">
        <v>14</v>
      </c>
      <c r="D1979" s="19">
        <v>117.23099999999999</v>
      </c>
      <c r="E1979" s="23">
        <v>5</v>
      </c>
      <c r="F1979" s="9">
        <v>-26.42</v>
      </c>
      <c r="H1979"/>
      <c r="I1979" s="41"/>
      <c r="J1979" s="41"/>
      <c r="K1979" s="23"/>
    </row>
    <row r="1980" spans="1:11">
      <c r="A1980">
        <v>71600</v>
      </c>
      <c r="B1980" s="41">
        <v>116</v>
      </c>
      <c r="C1980" s="41">
        <v>15</v>
      </c>
      <c r="D1980" s="19">
        <v>117.28100000000001</v>
      </c>
      <c r="E1980" s="23">
        <v>5</v>
      </c>
      <c r="F1980" s="9">
        <v>-26.99</v>
      </c>
      <c r="H1980"/>
      <c r="I1980" s="41"/>
      <c r="J1980" s="41"/>
      <c r="K1980" s="23"/>
    </row>
    <row r="1981" spans="1:11">
      <c r="A1981">
        <v>71600</v>
      </c>
      <c r="B1981" s="41">
        <v>116</v>
      </c>
      <c r="C1981" s="41">
        <v>16</v>
      </c>
      <c r="D1981" s="19">
        <v>117.331</v>
      </c>
      <c r="E1981" s="23">
        <v>5</v>
      </c>
      <c r="F1981" s="9">
        <v>-28.36</v>
      </c>
      <c r="H1981"/>
      <c r="I1981" s="41"/>
      <c r="J1981" s="41"/>
      <c r="K1981" s="23"/>
    </row>
    <row r="1982" spans="1:11">
      <c r="A1982">
        <v>71600</v>
      </c>
      <c r="B1982" s="41">
        <v>116</v>
      </c>
      <c r="C1982" s="41">
        <v>17</v>
      </c>
      <c r="D1982" s="19">
        <v>117.381</v>
      </c>
      <c r="E1982" s="23">
        <v>5</v>
      </c>
      <c r="F1982" s="9">
        <v>-27.98</v>
      </c>
      <c r="H1982"/>
      <c r="I1982" s="41"/>
      <c r="J1982" s="41"/>
      <c r="K1982" s="23"/>
    </row>
    <row r="1983" spans="1:11">
      <c r="A1983">
        <v>71600</v>
      </c>
      <c r="B1983" s="41">
        <v>116</v>
      </c>
      <c r="C1983" s="41">
        <v>18</v>
      </c>
      <c r="D1983" s="19">
        <v>117.431</v>
      </c>
      <c r="E1983" s="23">
        <v>4</v>
      </c>
      <c r="F1983" s="9">
        <v>-27.61</v>
      </c>
      <c r="H1983"/>
      <c r="I1983" s="41"/>
      <c r="J1983" s="41"/>
      <c r="K1983" s="23"/>
    </row>
    <row r="1984" spans="1:11">
      <c r="A1984">
        <v>71700</v>
      </c>
      <c r="B1984" s="41">
        <v>117</v>
      </c>
      <c r="C1984" s="41">
        <v>1</v>
      </c>
      <c r="D1984" s="19">
        <v>117.471</v>
      </c>
      <c r="E1984" s="23">
        <v>5</v>
      </c>
      <c r="F1984" s="9">
        <v>-27.26</v>
      </c>
      <c r="H1984"/>
      <c r="I1984" s="41"/>
      <c r="J1984" s="41"/>
      <c r="K1984" s="23"/>
    </row>
    <row r="1985" spans="1:11">
      <c r="A1985">
        <v>71700</v>
      </c>
      <c r="B1985" s="41">
        <v>117</v>
      </c>
      <c r="C1985" s="41">
        <v>2</v>
      </c>
      <c r="D1985" s="19">
        <v>117.521</v>
      </c>
      <c r="E1985" s="23">
        <v>5</v>
      </c>
      <c r="F1985" s="9">
        <v>-27.65</v>
      </c>
      <c r="H1985"/>
      <c r="I1985" s="41"/>
      <c r="J1985" s="41"/>
      <c r="K1985" s="23"/>
    </row>
    <row r="1986" spans="1:11">
      <c r="A1986">
        <v>71700</v>
      </c>
      <c r="B1986" s="41">
        <v>117</v>
      </c>
      <c r="C1986" s="41">
        <v>3</v>
      </c>
      <c r="D1986" s="19">
        <v>117.571</v>
      </c>
      <c r="E1986" s="23">
        <v>5</v>
      </c>
      <c r="F1986" s="9">
        <v>-30.6</v>
      </c>
      <c r="H1986"/>
      <c r="I1986" s="41"/>
      <c r="J1986" s="41"/>
      <c r="K1986" s="23"/>
    </row>
    <row r="1987" spans="1:11">
      <c r="A1987">
        <v>71700</v>
      </c>
      <c r="B1987" s="41">
        <v>117</v>
      </c>
      <c r="C1987" s="41">
        <v>4</v>
      </c>
      <c r="D1987" s="19">
        <v>117.621</v>
      </c>
      <c r="E1987" s="23">
        <v>5</v>
      </c>
      <c r="F1987" s="9">
        <v>-26.68</v>
      </c>
      <c r="H1987"/>
      <c r="I1987" s="41"/>
      <c r="J1987" s="41"/>
      <c r="K1987" s="23"/>
    </row>
    <row r="1988" spans="1:11">
      <c r="A1988">
        <v>71700</v>
      </c>
      <c r="B1988" s="41">
        <v>117</v>
      </c>
      <c r="C1988" s="41">
        <v>5</v>
      </c>
      <c r="D1988" s="19">
        <v>117.67100000000001</v>
      </c>
      <c r="E1988" s="23">
        <v>5</v>
      </c>
      <c r="F1988" s="9">
        <v>-26.43</v>
      </c>
      <c r="H1988"/>
      <c r="I1988" s="41"/>
      <c r="J1988" s="41"/>
      <c r="K1988" s="23"/>
    </row>
    <row r="1989" spans="1:11">
      <c r="A1989">
        <v>71700</v>
      </c>
      <c r="B1989" s="41">
        <v>117</v>
      </c>
      <c r="C1989" s="41">
        <v>6</v>
      </c>
      <c r="D1989" s="19">
        <v>117.721</v>
      </c>
      <c r="E1989" s="23">
        <v>5</v>
      </c>
      <c r="F1989" s="9">
        <v>-26.78</v>
      </c>
      <c r="H1989"/>
      <c r="I1989" s="41"/>
      <c r="J1989" s="41"/>
      <c r="K1989" s="23"/>
    </row>
    <row r="1990" spans="1:11">
      <c r="A1990">
        <v>71700</v>
      </c>
      <c r="B1990" s="41">
        <v>117</v>
      </c>
      <c r="C1990" s="41">
        <v>7</v>
      </c>
      <c r="D1990" s="19">
        <v>117.771</v>
      </c>
      <c r="E1990" s="23">
        <v>5</v>
      </c>
      <c r="F1990" s="9">
        <v>-25.92</v>
      </c>
      <c r="H1990"/>
      <c r="I1990" s="41"/>
      <c r="J1990" s="41"/>
      <c r="K1990" s="23"/>
    </row>
    <row r="1991" spans="1:11">
      <c r="A1991">
        <v>71700</v>
      </c>
      <c r="B1991" s="41">
        <v>117</v>
      </c>
      <c r="C1991" s="41">
        <v>8</v>
      </c>
      <c r="D1991" s="19">
        <v>117.821</v>
      </c>
      <c r="E1991" s="23">
        <v>5</v>
      </c>
      <c r="F1991" s="9">
        <v>-26.23</v>
      </c>
      <c r="H1991"/>
      <c r="I1991" s="41"/>
      <c r="J1991" s="41"/>
      <c r="K1991" s="23"/>
    </row>
    <row r="1992" spans="1:11">
      <c r="A1992">
        <v>71700</v>
      </c>
      <c r="B1992" s="41">
        <v>117</v>
      </c>
      <c r="C1992" s="41">
        <v>9</v>
      </c>
      <c r="D1992" s="19">
        <v>117.871</v>
      </c>
      <c r="E1992" s="23">
        <v>5</v>
      </c>
      <c r="F1992" s="9">
        <v>-23.8</v>
      </c>
      <c r="H1992"/>
      <c r="I1992" s="41"/>
      <c r="J1992" s="41"/>
      <c r="K1992" s="23"/>
    </row>
    <row r="1993" spans="1:11">
      <c r="A1993">
        <v>71700</v>
      </c>
      <c r="B1993" s="41">
        <v>117</v>
      </c>
      <c r="C1993" s="41">
        <v>10</v>
      </c>
      <c r="D1993" s="19">
        <v>117.92100000000001</v>
      </c>
      <c r="E1993" s="23">
        <v>5</v>
      </c>
      <c r="F1993" s="9">
        <v>-22.83</v>
      </c>
      <c r="H1993"/>
      <c r="I1993" s="41"/>
      <c r="J1993" s="41"/>
      <c r="K1993" s="23"/>
    </row>
    <row r="1994" spans="1:11">
      <c r="A1994">
        <v>71700</v>
      </c>
      <c r="B1994" s="41">
        <v>117</v>
      </c>
      <c r="C1994" s="41">
        <v>11</v>
      </c>
      <c r="D1994" s="19">
        <v>117.971</v>
      </c>
      <c r="E1994" s="23">
        <v>3.5</v>
      </c>
      <c r="F1994" s="9">
        <v>-22.93</v>
      </c>
      <c r="H1994"/>
      <c r="I1994" s="41"/>
      <c r="J1994" s="41"/>
      <c r="K1994" s="23"/>
    </row>
    <row r="1995" spans="1:11">
      <c r="A1995">
        <v>71700</v>
      </c>
      <c r="B1995" s="41">
        <v>117</v>
      </c>
      <c r="C1995" s="41">
        <v>12</v>
      </c>
      <c r="D1995" s="19">
        <v>118.006</v>
      </c>
      <c r="E1995" s="23">
        <v>5</v>
      </c>
      <c r="F1995" s="9">
        <v>-28.31</v>
      </c>
      <c r="H1995"/>
      <c r="I1995" s="41"/>
      <c r="J1995" s="41"/>
      <c r="K1995" s="23"/>
    </row>
    <row r="1996" spans="1:11">
      <c r="A1996">
        <v>71700</v>
      </c>
      <c r="B1996" s="41">
        <v>117</v>
      </c>
      <c r="C1996" s="41">
        <v>13</v>
      </c>
      <c r="D1996" s="19">
        <v>118.056</v>
      </c>
      <c r="E1996" s="23">
        <v>5</v>
      </c>
      <c r="F1996" s="9">
        <v>-30.45</v>
      </c>
      <c r="H1996"/>
      <c r="I1996" s="41"/>
      <c r="J1996" s="41"/>
      <c r="K1996" s="23"/>
    </row>
    <row r="1997" spans="1:11">
      <c r="A1997">
        <v>71700</v>
      </c>
      <c r="B1997" s="41">
        <v>117</v>
      </c>
      <c r="C1997" s="41">
        <v>14</v>
      </c>
      <c r="D1997" s="19">
        <v>118.10599999999999</v>
      </c>
      <c r="E1997" s="23">
        <v>5</v>
      </c>
      <c r="F1997" s="9">
        <v>-28.9</v>
      </c>
      <c r="H1997"/>
      <c r="I1997" s="41"/>
      <c r="J1997" s="41"/>
      <c r="K1997" s="23"/>
    </row>
    <row r="1998" spans="1:11">
      <c r="A1998">
        <v>71700</v>
      </c>
      <c r="B1998" s="41">
        <v>117</v>
      </c>
      <c r="C1998" s="41">
        <v>15</v>
      </c>
      <c r="D1998" s="19">
        <v>118.15600000000001</v>
      </c>
      <c r="E1998" s="23">
        <v>5</v>
      </c>
      <c r="F1998" s="9">
        <v>-28.28</v>
      </c>
      <c r="H1998"/>
      <c r="I1998" s="41"/>
      <c r="J1998" s="41"/>
      <c r="K1998" s="23"/>
    </row>
    <row r="1999" spans="1:11">
      <c r="A1999">
        <v>71700</v>
      </c>
      <c r="B1999" s="41">
        <v>117</v>
      </c>
      <c r="C1999" s="41">
        <v>16</v>
      </c>
      <c r="D1999" s="19">
        <v>118.206</v>
      </c>
      <c r="E1999" s="23">
        <v>5</v>
      </c>
      <c r="F1999" s="9">
        <v>-26.18</v>
      </c>
      <c r="H1999"/>
      <c r="I1999" s="41"/>
      <c r="J1999" s="41"/>
      <c r="K1999" s="23"/>
    </row>
    <row r="2000" spans="1:11">
      <c r="A2000">
        <v>71700</v>
      </c>
      <c r="B2000" s="41">
        <v>117</v>
      </c>
      <c r="C2000" s="41">
        <v>17</v>
      </c>
      <c r="D2000" s="19">
        <v>118.256</v>
      </c>
      <c r="E2000" s="23">
        <v>5</v>
      </c>
      <c r="F2000" s="9">
        <v>-24.28</v>
      </c>
      <c r="H2000"/>
      <c r="I2000" s="41"/>
      <c r="J2000" s="41"/>
      <c r="K2000" s="23"/>
    </row>
    <row r="2001" spans="1:11">
      <c r="A2001">
        <v>71700</v>
      </c>
      <c r="B2001" s="41">
        <v>117</v>
      </c>
      <c r="C2001" s="41">
        <v>18</v>
      </c>
      <c r="D2001" s="19">
        <v>118.306</v>
      </c>
      <c r="E2001" s="23">
        <v>5</v>
      </c>
      <c r="F2001" s="9">
        <v>-24.14</v>
      </c>
      <c r="H2001"/>
      <c r="I2001" s="41"/>
      <c r="J2001" s="41"/>
      <c r="K2001" s="23"/>
    </row>
    <row r="2002" spans="1:11">
      <c r="A2002">
        <v>71700</v>
      </c>
      <c r="B2002" s="41">
        <v>117</v>
      </c>
      <c r="C2002" s="41">
        <v>19</v>
      </c>
      <c r="D2002" s="19">
        <v>118.35599999999999</v>
      </c>
      <c r="E2002" s="23">
        <v>5</v>
      </c>
      <c r="F2002" s="9">
        <v>-25.17</v>
      </c>
      <c r="H2002"/>
      <c r="I2002" s="41"/>
      <c r="J2002" s="41"/>
      <c r="K2002" s="23"/>
    </row>
    <row r="2003" spans="1:11">
      <c r="A2003">
        <v>71700</v>
      </c>
      <c r="B2003" s="41">
        <v>117</v>
      </c>
      <c r="C2003" s="41">
        <v>20</v>
      </c>
      <c r="D2003" s="19">
        <v>118.40600000000001</v>
      </c>
      <c r="E2003" s="23">
        <v>5</v>
      </c>
      <c r="F2003" s="9">
        <v>-26.48</v>
      </c>
      <c r="H2003"/>
      <c r="I2003" s="41"/>
      <c r="J2003" s="41"/>
      <c r="K2003" s="23"/>
    </row>
    <row r="2004" spans="1:11">
      <c r="A2004">
        <v>71700</v>
      </c>
      <c r="B2004" s="41">
        <v>117</v>
      </c>
      <c r="C2004" s="41">
        <v>21</v>
      </c>
      <c r="D2004" s="19">
        <v>118.456</v>
      </c>
      <c r="E2004" s="23">
        <v>3.5</v>
      </c>
      <c r="F2004" s="9">
        <v>-26.97</v>
      </c>
      <c r="H2004"/>
      <c r="I2004" s="41"/>
      <c r="J2004" s="41"/>
      <c r="K2004" s="23"/>
    </row>
    <row r="2005" spans="1:11">
      <c r="A2005">
        <v>71700</v>
      </c>
      <c r="B2005" s="41">
        <v>118</v>
      </c>
      <c r="C2005" s="41">
        <v>1</v>
      </c>
      <c r="D2005" s="19">
        <v>118.491</v>
      </c>
      <c r="E2005" s="23">
        <v>5</v>
      </c>
      <c r="F2005" s="9">
        <v>-26.87</v>
      </c>
      <c r="H2005"/>
      <c r="I2005" s="41"/>
      <c r="J2005" s="41"/>
      <c r="K2005" s="23"/>
    </row>
    <row r="2006" spans="1:11">
      <c r="A2006">
        <v>71700</v>
      </c>
      <c r="B2006" s="41">
        <v>118</v>
      </c>
      <c r="C2006" s="41">
        <v>2</v>
      </c>
      <c r="D2006" s="19">
        <v>118.541</v>
      </c>
      <c r="E2006" s="23">
        <v>5</v>
      </c>
      <c r="F2006" s="9">
        <v>-26.32</v>
      </c>
      <c r="H2006"/>
      <c r="I2006" s="41"/>
      <c r="J2006" s="41"/>
      <c r="K2006" s="23"/>
    </row>
    <row r="2007" spans="1:11">
      <c r="A2007">
        <v>71700</v>
      </c>
      <c r="B2007" s="41">
        <v>118</v>
      </c>
      <c r="C2007" s="41">
        <v>3</v>
      </c>
      <c r="D2007" s="19">
        <v>118.59099999999999</v>
      </c>
      <c r="E2007" s="23">
        <v>5</v>
      </c>
      <c r="F2007" s="9">
        <v>-24.45</v>
      </c>
      <c r="H2007"/>
      <c r="I2007" s="41"/>
      <c r="J2007" s="41"/>
      <c r="K2007" s="23"/>
    </row>
    <row r="2008" spans="1:11">
      <c r="A2008">
        <v>71700</v>
      </c>
      <c r="B2008" s="41">
        <v>118</v>
      </c>
      <c r="C2008" s="41">
        <v>4</v>
      </c>
      <c r="D2008" s="19">
        <v>118.64100000000001</v>
      </c>
      <c r="E2008" s="23">
        <v>5</v>
      </c>
      <c r="F2008" s="9">
        <v>-23.82</v>
      </c>
      <c r="H2008"/>
      <c r="I2008" s="41"/>
      <c r="J2008" s="41"/>
      <c r="K2008" s="23"/>
    </row>
    <row r="2009" spans="1:11">
      <c r="A2009">
        <v>71700</v>
      </c>
      <c r="B2009" s="41">
        <v>118</v>
      </c>
      <c r="C2009" s="41">
        <v>5</v>
      </c>
      <c r="D2009" s="19">
        <v>118.691</v>
      </c>
      <c r="E2009" s="23">
        <v>5</v>
      </c>
      <c r="F2009" s="9">
        <v>-24.61</v>
      </c>
      <c r="H2009"/>
      <c r="I2009" s="41"/>
      <c r="J2009" s="41"/>
      <c r="K2009" s="23"/>
    </row>
    <row r="2010" spans="1:11">
      <c r="A2010">
        <v>71700</v>
      </c>
      <c r="B2010" s="41">
        <v>118</v>
      </c>
      <c r="C2010" s="41">
        <v>6</v>
      </c>
      <c r="D2010" s="19">
        <v>118.741</v>
      </c>
      <c r="E2010" s="23">
        <v>5</v>
      </c>
      <c r="F2010" s="9">
        <v>-27.26</v>
      </c>
      <c r="H2010"/>
      <c r="I2010" s="41"/>
      <c r="J2010" s="41"/>
      <c r="K2010" s="23"/>
    </row>
    <row r="2011" spans="1:11">
      <c r="A2011">
        <v>71700</v>
      </c>
      <c r="B2011" s="41">
        <v>118</v>
      </c>
      <c r="C2011" s="41">
        <v>7</v>
      </c>
      <c r="D2011" s="19">
        <v>118.791</v>
      </c>
      <c r="E2011" s="23">
        <v>6</v>
      </c>
      <c r="F2011" s="9">
        <v>-28.9</v>
      </c>
      <c r="H2011"/>
      <c r="I2011" s="41"/>
      <c r="J2011" s="41"/>
      <c r="K2011" s="23"/>
    </row>
    <row r="2012" spans="1:11">
      <c r="A2012">
        <v>71700</v>
      </c>
      <c r="B2012" s="41">
        <v>118</v>
      </c>
      <c r="C2012" s="41">
        <v>8</v>
      </c>
      <c r="D2012" s="19">
        <v>118.851</v>
      </c>
      <c r="E2012" s="23">
        <v>6</v>
      </c>
      <c r="F2012" s="9">
        <v>-28.26</v>
      </c>
      <c r="H2012"/>
      <c r="I2012" s="41"/>
      <c r="J2012" s="41"/>
      <c r="K2012" s="23"/>
    </row>
    <row r="2013" spans="1:11">
      <c r="A2013">
        <v>121799</v>
      </c>
      <c r="B2013" s="41">
        <v>119</v>
      </c>
      <c r="C2013" s="41">
        <v>1</v>
      </c>
      <c r="D2013" s="19">
        <v>118.911</v>
      </c>
      <c r="E2013" s="23">
        <v>4.5999999999999996</v>
      </c>
      <c r="F2013" s="9">
        <v>-26.06</v>
      </c>
      <c r="H2013"/>
      <c r="I2013" s="41"/>
      <c r="J2013" s="41"/>
      <c r="K2013" s="23"/>
    </row>
    <row r="2014" spans="1:11">
      <c r="A2014">
        <v>121799</v>
      </c>
      <c r="B2014" s="41">
        <v>119</v>
      </c>
      <c r="C2014" s="41">
        <v>2</v>
      </c>
      <c r="D2014" s="19">
        <v>118.95699999999999</v>
      </c>
      <c r="E2014" s="23">
        <v>4.5999999999999996</v>
      </c>
      <c r="F2014" s="9">
        <v>-24.82</v>
      </c>
      <c r="H2014"/>
      <c r="I2014" s="41"/>
      <c r="J2014" s="41"/>
      <c r="K2014" s="23"/>
    </row>
    <row r="2015" spans="1:11">
      <c r="A2015">
        <v>121799</v>
      </c>
      <c r="B2015" s="41">
        <v>119</v>
      </c>
      <c r="C2015" s="41">
        <v>3</v>
      </c>
      <c r="D2015" s="19">
        <v>119.003</v>
      </c>
      <c r="E2015" s="23">
        <v>4.7</v>
      </c>
      <c r="F2015" s="9">
        <v>-23.77</v>
      </c>
      <c r="H2015"/>
      <c r="I2015" s="41"/>
      <c r="J2015" s="41"/>
      <c r="K2015" s="23"/>
    </row>
    <row r="2016" spans="1:11">
      <c r="A2016">
        <v>121799</v>
      </c>
      <c r="B2016" s="41">
        <v>119</v>
      </c>
      <c r="C2016" s="41">
        <v>4</v>
      </c>
      <c r="D2016" s="19">
        <v>119.05</v>
      </c>
      <c r="E2016" s="23">
        <v>4.7</v>
      </c>
      <c r="F2016" s="9">
        <v>-28.08</v>
      </c>
      <c r="H2016"/>
      <c r="I2016" s="41"/>
      <c r="J2016" s="41"/>
      <c r="K2016" s="23"/>
    </row>
    <row r="2017" spans="1:11">
      <c r="A2017">
        <v>121799</v>
      </c>
      <c r="B2017" s="41">
        <v>119</v>
      </c>
      <c r="C2017" s="41">
        <v>5</v>
      </c>
      <c r="D2017" s="19">
        <v>119.09699999999999</v>
      </c>
      <c r="E2017" s="23">
        <v>4.7</v>
      </c>
      <c r="F2017" s="9">
        <v>-29.07</v>
      </c>
      <c r="H2017"/>
      <c r="I2017" s="41"/>
      <c r="J2017" s="41"/>
      <c r="K2017" s="23"/>
    </row>
    <row r="2018" spans="1:11">
      <c r="A2018">
        <v>121799</v>
      </c>
      <c r="B2018" s="41">
        <v>119</v>
      </c>
      <c r="C2018" s="41">
        <v>6</v>
      </c>
      <c r="D2018" s="19">
        <v>119.14400000000001</v>
      </c>
      <c r="E2018" s="23">
        <v>4.7</v>
      </c>
      <c r="F2018" s="9">
        <v>-28.26</v>
      </c>
      <c r="H2018"/>
      <c r="I2018" s="41"/>
      <c r="J2018" s="41"/>
      <c r="K2018" s="23"/>
    </row>
    <row r="2019" spans="1:11">
      <c r="A2019">
        <v>121799</v>
      </c>
      <c r="B2019" s="41">
        <v>119</v>
      </c>
      <c r="C2019" s="41">
        <v>7</v>
      </c>
      <c r="D2019" s="19">
        <v>119.191</v>
      </c>
      <c r="E2019" s="23">
        <v>4.7</v>
      </c>
      <c r="F2019" s="9">
        <v>-27.43</v>
      </c>
      <c r="H2019"/>
      <c r="I2019" s="41"/>
      <c r="J2019" s="41"/>
      <c r="K2019" s="23"/>
    </row>
    <row r="2020" spans="1:11">
      <c r="A2020">
        <v>121799</v>
      </c>
      <c r="B2020" s="41">
        <v>119</v>
      </c>
      <c r="C2020" s="41">
        <v>8</v>
      </c>
      <c r="D2020" s="19">
        <v>119.238</v>
      </c>
      <c r="E2020" s="23">
        <v>4.7</v>
      </c>
      <c r="F2020" s="9">
        <v>-26.17</v>
      </c>
      <c r="H2020"/>
      <c r="I2020" s="41"/>
      <c r="J2020" s="41"/>
      <c r="K2020" s="23"/>
    </row>
    <row r="2021" spans="1:11">
      <c r="A2021">
        <v>121799</v>
      </c>
      <c r="B2021" s="41">
        <v>119</v>
      </c>
      <c r="C2021" s="41">
        <v>9</v>
      </c>
      <c r="D2021" s="19">
        <v>119.285</v>
      </c>
      <c r="E2021" s="23">
        <v>4.7</v>
      </c>
      <c r="F2021" s="9">
        <v>-24.35</v>
      </c>
      <c r="H2021"/>
      <c r="I2021" s="41"/>
      <c r="J2021" s="41"/>
      <c r="K2021" s="23"/>
    </row>
    <row r="2022" spans="1:11">
      <c r="A2022">
        <v>121799</v>
      </c>
      <c r="B2022" s="41">
        <v>119</v>
      </c>
      <c r="C2022" s="41">
        <v>10</v>
      </c>
      <c r="D2022" s="19">
        <v>119.33199999999999</v>
      </c>
      <c r="E2022" s="23">
        <v>4.7</v>
      </c>
      <c r="F2022" s="9">
        <v>-23.25</v>
      </c>
      <c r="H2022"/>
      <c r="I2022" s="41"/>
      <c r="J2022" s="41"/>
      <c r="K2022" s="23"/>
    </row>
    <row r="2023" spans="1:11">
      <c r="A2023">
        <v>121799</v>
      </c>
      <c r="B2023" s="41">
        <v>119</v>
      </c>
      <c r="C2023" s="41">
        <v>11</v>
      </c>
      <c r="D2023" s="19">
        <v>119.379</v>
      </c>
      <c r="E2023" s="23">
        <v>4.7</v>
      </c>
      <c r="F2023" s="9">
        <v>-23.11</v>
      </c>
      <c r="H2023"/>
      <c r="I2023" s="41"/>
      <c r="J2023" s="41"/>
      <c r="K2023" s="23"/>
    </row>
    <row r="2024" spans="1:11">
      <c r="A2024">
        <v>121799</v>
      </c>
      <c r="B2024" s="41">
        <v>119</v>
      </c>
      <c r="C2024" s="41">
        <v>12</v>
      </c>
      <c r="D2024" s="19">
        <v>119.426</v>
      </c>
      <c r="E2024" s="23">
        <v>4.7</v>
      </c>
      <c r="F2024" s="9">
        <v>-24.23</v>
      </c>
      <c r="H2024"/>
      <c r="I2024" s="41"/>
      <c r="J2024" s="41"/>
      <c r="K2024" s="23"/>
    </row>
    <row r="2025" spans="1:11">
      <c r="A2025">
        <v>121799</v>
      </c>
      <c r="B2025" s="41">
        <v>119</v>
      </c>
      <c r="C2025" s="41">
        <v>13</v>
      </c>
      <c r="D2025" s="19">
        <v>119.473</v>
      </c>
      <c r="E2025" s="23">
        <v>4.7</v>
      </c>
      <c r="F2025" s="9">
        <v>-26.1</v>
      </c>
      <c r="H2025"/>
      <c r="I2025" s="41"/>
      <c r="J2025" s="41"/>
      <c r="K2025" s="23"/>
    </row>
    <row r="2026" spans="1:11">
      <c r="A2026">
        <v>121799</v>
      </c>
      <c r="B2026" s="41">
        <v>119</v>
      </c>
      <c r="C2026" s="41">
        <v>14</v>
      </c>
      <c r="D2026" s="19">
        <v>119.52</v>
      </c>
      <c r="E2026" s="23">
        <v>4.7</v>
      </c>
      <c r="F2026" s="9">
        <v>-28.05</v>
      </c>
      <c r="H2026"/>
      <c r="I2026" s="41"/>
      <c r="J2026" s="41"/>
      <c r="K2026" s="23"/>
    </row>
    <row r="2027" spans="1:11">
      <c r="A2027">
        <v>121799</v>
      </c>
      <c r="B2027" s="41">
        <v>119</v>
      </c>
      <c r="C2027" s="41">
        <v>15</v>
      </c>
      <c r="D2027" s="19">
        <v>119.56699999999999</v>
      </c>
      <c r="E2027" s="23">
        <v>4.7</v>
      </c>
      <c r="F2027" s="9">
        <v>-29.27</v>
      </c>
      <c r="H2027"/>
      <c r="I2027" s="41"/>
      <c r="J2027" s="41"/>
      <c r="K2027" s="23"/>
    </row>
    <row r="2028" spans="1:11">
      <c r="A2028">
        <v>121799</v>
      </c>
      <c r="B2028" s="41">
        <v>119</v>
      </c>
      <c r="C2028" s="41">
        <v>16</v>
      </c>
      <c r="D2028" s="19">
        <v>119.614</v>
      </c>
      <c r="E2028" s="23">
        <v>4.7</v>
      </c>
      <c r="F2028" s="9">
        <v>-28.98</v>
      </c>
      <c r="H2028"/>
      <c r="I2028" s="41"/>
      <c r="J2028" s="41"/>
      <c r="K2028" s="23"/>
    </row>
    <row r="2029" spans="1:11">
      <c r="A2029">
        <v>121799</v>
      </c>
      <c r="B2029" s="41">
        <v>119</v>
      </c>
      <c r="C2029" s="41">
        <v>17</v>
      </c>
      <c r="D2029" s="19">
        <v>119.661</v>
      </c>
      <c r="E2029" s="23">
        <v>4.7</v>
      </c>
      <c r="F2029" s="9">
        <v>-27.61</v>
      </c>
      <c r="H2029"/>
      <c r="I2029" s="41"/>
      <c r="J2029" s="41"/>
      <c r="K2029" s="23"/>
    </row>
    <row r="2030" spans="1:11">
      <c r="A2030">
        <v>121799</v>
      </c>
      <c r="B2030" s="41">
        <v>119</v>
      </c>
      <c r="C2030" s="41">
        <v>18</v>
      </c>
      <c r="D2030" s="19">
        <v>119.708</v>
      </c>
      <c r="E2030" s="23">
        <v>4.7</v>
      </c>
      <c r="F2030" s="9">
        <v>-26.04</v>
      </c>
      <c r="H2030"/>
      <c r="I2030" s="41"/>
      <c r="J2030" s="41"/>
      <c r="K2030" s="23"/>
    </row>
    <row r="2031" spans="1:11">
      <c r="A2031">
        <v>121799</v>
      </c>
      <c r="B2031" s="41">
        <v>119</v>
      </c>
      <c r="C2031" s="41">
        <v>19</v>
      </c>
      <c r="D2031" s="19">
        <v>119.755</v>
      </c>
      <c r="E2031" s="23">
        <v>4.7</v>
      </c>
      <c r="F2031" s="9">
        <v>-24.09</v>
      </c>
      <c r="H2031"/>
      <c r="I2031" s="41"/>
      <c r="J2031" s="41"/>
      <c r="K2031" s="23"/>
    </row>
    <row r="2032" spans="1:11">
      <c r="A2032">
        <v>121799</v>
      </c>
      <c r="B2032" s="41">
        <v>119</v>
      </c>
      <c r="C2032" s="41">
        <v>20</v>
      </c>
      <c r="D2032" s="19">
        <v>119.80200000000001</v>
      </c>
      <c r="E2032" s="23">
        <v>4.7</v>
      </c>
      <c r="F2032" s="9">
        <v>-22.31</v>
      </c>
      <c r="H2032"/>
      <c r="I2032" s="41"/>
      <c r="J2032" s="41"/>
      <c r="K2032" s="23"/>
    </row>
    <row r="2033" spans="1:11">
      <c r="A2033">
        <v>121799</v>
      </c>
      <c r="B2033" s="41">
        <v>119</v>
      </c>
      <c r="C2033" s="41">
        <v>21</v>
      </c>
      <c r="D2033" s="19">
        <v>119.849</v>
      </c>
      <c r="E2033" s="23">
        <v>4.5999999999999996</v>
      </c>
      <c r="F2033" s="9">
        <v>-21.47</v>
      </c>
      <c r="H2033"/>
      <c r="I2033" s="41"/>
      <c r="J2033" s="41"/>
      <c r="K2033" s="23"/>
    </row>
    <row r="2034" spans="1:11">
      <c r="A2034">
        <v>121799</v>
      </c>
      <c r="B2034" s="41">
        <v>119</v>
      </c>
      <c r="C2034" s="41">
        <v>22</v>
      </c>
      <c r="D2034" s="19">
        <v>119.895</v>
      </c>
      <c r="E2034" s="23">
        <v>4.5999999999999996</v>
      </c>
      <c r="F2034" s="9">
        <v>-22.24</v>
      </c>
      <c r="H2034"/>
      <c r="I2034" s="41"/>
      <c r="J2034" s="41"/>
      <c r="K2034" s="23"/>
    </row>
    <row r="2035" spans="1:11">
      <c r="A2035">
        <v>121799</v>
      </c>
      <c r="B2035" s="41">
        <v>120</v>
      </c>
      <c r="C2035" s="41">
        <v>1</v>
      </c>
      <c r="D2035" s="19">
        <v>119.941</v>
      </c>
      <c r="E2035" s="23">
        <v>4.5999999999999996</v>
      </c>
      <c r="F2035" s="9">
        <v>-23.78</v>
      </c>
      <c r="H2035"/>
      <c r="I2035" s="41"/>
      <c r="J2035" s="41"/>
      <c r="K2035" s="23"/>
    </row>
    <row r="2036" spans="1:11">
      <c r="A2036">
        <v>121799</v>
      </c>
      <c r="B2036" s="41">
        <v>120</v>
      </c>
      <c r="C2036" s="41">
        <v>2</v>
      </c>
      <c r="D2036" s="19">
        <v>119.98699999999999</v>
      </c>
      <c r="E2036" s="23">
        <v>4.5999999999999996</v>
      </c>
      <c r="F2036" s="9">
        <v>-27.86</v>
      </c>
      <c r="H2036"/>
      <c r="I2036" s="41"/>
      <c r="J2036" s="41"/>
      <c r="K2036" s="23"/>
    </row>
    <row r="2037" spans="1:11">
      <c r="A2037">
        <v>121799</v>
      </c>
      <c r="B2037" s="41">
        <v>120</v>
      </c>
      <c r="C2037" s="41">
        <v>3</v>
      </c>
      <c r="D2037" s="19">
        <v>120.033</v>
      </c>
      <c r="E2037" s="23">
        <v>4.5999999999999996</v>
      </c>
      <c r="F2037" s="9">
        <v>-27.02</v>
      </c>
      <c r="H2037"/>
      <c r="I2037" s="41"/>
      <c r="J2037" s="41"/>
      <c r="K2037" s="23"/>
    </row>
    <row r="2038" spans="1:11">
      <c r="A2038">
        <v>121799</v>
      </c>
      <c r="B2038" s="41">
        <v>120</v>
      </c>
      <c r="C2038" s="41">
        <v>4</v>
      </c>
      <c r="D2038" s="19">
        <v>120.07899999999999</v>
      </c>
      <c r="E2038" s="23">
        <v>4.5999999999999996</v>
      </c>
      <c r="F2038" s="9">
        <v>-25.9</v>
      </c>
      <c r="H2038"/>
      <c r="I2038" s="41"/>
      <c r="J2038" s="41"/>
      <c r="K2038" s="23"/>
    </row>
    <row r="2039" spans="1:11">
      <c r="A2039">
        <v>121799</v>
      </c>
      <c r="B2039" s="41">
        <v>120</v>
      </c>
      <c r="C2039" s="41">
        <v>5</v>
      </c>
      <c r="D2039" s="19">
        <v>120.125</v>
      </c>
      <c r="E2039" s="23">
        <v>4.5999999999999996</v>
      </c>
      <c r="F2039" s="9">
        <v>-23.09</v>
      </c>
      <c r="H2039"/>
      <c r="I2039" s="41"/>
      <c r="J2039" s="41"/>
      <c r="K2039" s="23"/>
    </row>
    <row r="2040" spans="1:11">
      <c r="D2040" s="10">
        <f>D2039+E2039</f>
        <v>124.72499999999999</v>
      </c>
    </row>
  </sheetData>
  <phoneticPr fontId="4" type="noConversion"/>
  <pageMargins left="0.5" right="0.5" top="0.5" bottom="0.5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40"/>
  <sheetViews>
    <sheetView showOutlineSymbols="0" topLeftCell="A187" zoomScale="87" zoomScaleNormal="87" workbookViewId="0">
      <selection activeCell="B195" sqref="B195"/>
    </sheetView>
  </sheetViews>
  <sheetFormatPr defaultColWidth="9.6328125" defaultRowHeight="15"/>
  <cols>
    <col min="1" max="9" width="9.6328125" style="1"/>
    <col min="10" max="10" width="14.1796875" style="10" customWidth="1"/>
    <col min="11" max="11" width="10.54296875" style="10" customWidth="1"/>
    <col min="12" max="12" width="9.6328125" style="1"/>
    <col min="13" max="13" width="12.81640625" style="10" customWidth="1"/>
    <col min="14" max="14" width="10.08984375" style="14" bestFit="1" customWidth="1"/>
    <col min="15" max="16" width="11.36328125" style="10" customWidth="1"/>
    <col min="17" max="17" width="9.6328125" style="1"/>
    <col min="18" max="18" width="13.1796875" style="10" customWidth="1"/>
    <col min="19" max="19" width="9.6328125" style="14"/>
    <col min="20" max="16384" width="9.6328125" style="1"/>
  </cols>
  <sheetData>
    <row r="1" spans="1:25" ht="15.6">
      <c r="A1" s="4" t="s">
        <v>155</v>
      </c>
      <c r="E1" s="31" t="s">
        <v>166</v>
      </c>
    </row>
    <row r="3" spans="1:25" customFormat="1">
      <c r="A3" s="1" t="s">
        <v>166</v>
      </c>
      <c r="B3" s="10" t="s">
        <v>51</v>
      </c>
      <c r="C3" s="9" t="s">
        <v>52</v>
      </c>
      <c r="D3" s="1"/>
      <c r="E3" s="1" t="s">
        <v>53</v>
      </c>
      <c r="F3" s="10" t="s">
        <v>54</v>
      </c>
      <c r="G3" s="1" t="s">
        <v>55</v>
      </c>
      <c r="H3" s="1"/>
      <c r="I3" s="1"/>
      <c r="J3" s="10"/>
      <c r="K3" s="10"/>
      <c r="L3" s="1"/>
      <c r="M3" s="2"/>
      <c r="N3" s="14"/>
      <c r="O3" s="10"/>
      <c r="P3" s="10"/>
      <c r="Q3" s="1"/>
      <c r="R3" s="10"/>
      <c r="S3" s="35"/>
      <c r="T3" s="12"/>
      <c r="U3" s="2"/>
      <c r="V3" s="2"/>
      <c r="W3" s="12"/>
      <c r="X3" s="1"/>
      <c r="Y3" s="2"/>
    </row>
    <row r="4" spans="1:25" customFormat="1">
      <c r="A4" s="1"/>
      <c r="B4" s="10" t="s">
        <v>56</v>
      </c>
      <c r="C4" s="9" t="s">
        <v>57</v>
      </c>
      <c r="D4" s="1" t="s">
        <v>58</v>
      </c>
      <c r="E4" s="20" t="s">
        <v>138</v>
      </c>
      <c r="F4" s="21" t="s">
        <v>139</v>
      </c>
      <c r="G4" s="1"/>
      <c r="H4" s="1"/>
      <c r="I4" s="1"/>
      <c r="J4" s="21" t="s">
        <v>140</v>
      </c>
      <c r="K4" s="10" t="s">
        <v>62</v>
      </c>
      <c r="L4" s="1"/>
      <c r="M4" s="2"/>
      <c r="N4" s="14"/>
      <c r="O4" s="10" t="s">
        <v>31</v>
      </c>
      <c r="P4" s="10" t="s">
        <v>31</v>
      </c>
      <c r="Q4" s="1"/>
      <c r="R4" s="10"/>
      <c r="S4" s="35"/>
      <c r="T4" s="12"/>
      <c r="U4" s="2"/>
      <c r="V4" s="2"/>
      <c r="W4" s="12"/>
      <c r="X4" s="1"/>
      <c r="Y4" s="2"/>
    </row>
    <row r="5" spans="1:25" customFormat="1">
      <c r="A5" s="1" t="s">
        <v>59</v>
      </c>
      <c r="B5" s="10" t="s">
        <v>60</v>
      </c>
      <c r="C5" s="9" t="s">
        <v>61</v>
      </c>
      <c r="D5" s="1"/>
      <c r="E5" s="1"/>
      <c r="F5" s="10"/>
      <c r="G5" s="1"/>
      <c r="H5" s="1"/>
      <c r="I5" s="1"/>
      <c r="J5" s="21" t="s">
        <v>6</v>
      </c>
      <c r="K5" s="21" t="s">
        <v>143</v>
      </c>
      <c r="L5" s="1" t="s">
        <v>57</v>
      </c>
      <c r="M5" s="22" t="s">
        <v>141</v>
      </c>
      <c r="N5" s="14" t="s">
        <v>64</v>
      </c>
      <c r="O5" s="21" t="s">
        <v>6</v>
      </c>
      <c r="P5" s="21" t="s">
        <v>6</v>
      </c>
      <c r="Q5" s="1" t="s">
        <v>65</v>
      </c>
      <c r="R5" s="22" t="s">
        <v>141</v>
      </c>
      <c r="S5" s="35" t="s">
        <v>64</v>
      </c>
      <c r="T5" s="12"/>
      <c r="U5" s="2"/>
      <c r="V5" s="2"/>
      <c r="W5" s="12"/>
      <c r="X5" s="1"/>
      <c r="Y5" s="2"/>
    </row>
    <row r="6" spans="1:25" customFormat="1">
      <c r="A6" s="2">
        <v>18.649999999999999</v>
      </c>
      <c r="B6" s="2">
        <v>10.012</v>
      </c>
      <c r="C6" s="9">
        <v>4.38</v>
      </c>
      <c r="D6" s="1"/>
      <c r="E6" s="2">
        <v>18.649999999999999</v>
      </c>
      <c r="F6" s="2">
        <v>10.012</v>
      </c>
      <c r="G6" s="3">
        <v>-23.18</v>
      </c>
      <c r="H6" s="1"/>
      <c r="I6" s="1"/>
      <c r="J6" s="10" t="s">
        <v>142</v>
      </c>
      <c r="K6" s="10" t="s">
        <v>139</v>
      </c>
      <c r="L6" s="1" t="s">
        <v>65</v>
      </c>
      <c r="M6" s="10" t="s">
        <v>57</v>
      </c>
      <c r="N6" s="14"/>
      <c r="O6" s="21" t="s">
        <v>138</v>
      </c>
      <c r="P6" s="21" t="s">
        <v>139</v>
      </c>
      <c r="Q6" s="1"/>
      <c r="R6" s="10" t="s">
        <v>68</v>
      </c>
      <c r="S6" s="35"/>
      <c r="T6" s="12"/>
      <c r="U6" s="2"/>
      <c r="V6" s="2"/>
      <c r="W6" s="12"/>
      <c r="X6" s="1"/>
      <c r="Y6" s="2"/>
    </row>
    <row r="7" spans="1:25" customFormat="1">
      <c r="A7" s="2">
        <v>18.710999999999999</v>
      </c>
      <c r="B7" s="2">
        <v>10.050825810298299</v>
      </c>
      <c r="C7" s="9">
        <v>2.58</v>
      </c>
      <c r="D7" s="1"/>
      <c r="E7" s="2">
        <v>18.710999999999999</v>
      </c>
      <c r="F7" s="2">
        <v>10.050825810298299</v>
      </c>
      <c r="G7" s="3">
        <v>-22.92</v>
      </c>
      <c r="H7" s="1"/>
      <c r="I7" s="1"/>
      <c r="J7" s="2">
        <v>19.95</v>
      </c>
      <c r="K7" s="2">
        <v>10.9093558953192</v>
      </c>
      <c r="L7" s="14">
        <v>1969</v>
      </c>
      <c r="M7" s="2">
        <v>0.42814552010860041</v>
      </c>
      <c r="N7" s="14">
        <v>10</v>
      </c>
      <c r="O7" s="2">
        <v>20.015000000000001</v>
      </c>
      <c r="P7" s="2">
        <v>10.9513781969814</v>
      </c>
      <c r="Q7" s="14">
        <v>1969</v>
      </c>
      <c r="R7" s="2">
        <v>0.34056162661559952</v>
      </c>
      <c r="S7" s="32">
        <v>8</v>
      </c>
      <c r="T7" s="12"/>
      <c r="U7" s="2"/>
      <c r="V7" s="2"/>
      <c r="W7" s="12"/>
      <c r="X7" s="1"/>
      <c r="Y7" s="2"/>
    </row>
    <row r="8" spans="1:25" customFormat="1">
      <c r="A8" s="2">
        <v>18.762</v>
      </c>
      <c r="B8" s="2">
        <v>10.083309250952</v>
      </c>
      <c r="C8" s="9">
        <v>5.28</v>
      </c>
      <c r="D8" s="1"/>
      <c r="E8" s="2">
        <v>18.762</v>
      </c>
      <c r="F8" s="2">
        <v>10.083309250952</v>
      </c>
      <c r="G8" s="3">
        <v>-24.68</v>
      </c>
      <c r="H8" s="1"/>
      <c r="I8" s="1"/>
      <c r="J8" s="2">
        <v>20.61</v>
      </c>
      <c r="K8" s="2">
        <v>11.3375014154278</v>
      </c>
      <c r="L8" s="14">
        <v>1968</v>
      </c>
      <c r="M8" s="2">
        <v>0.28720221216240027</v>
      </c>
      <c r="N8" s="14">
        <v>8</v>
      </c>
      <c r="O8" s="2">
        <v>20.54</v>
      </c>
      <c r="P8" s="2">
        <v>11.291939823597</v>
      </c>
      <c r="Q8" s="14">
        <v>1968</v>
      </c>
      <c r="R8" s="2">
        <v>0.33276380399320082</v>
      </c>
      <c r="S8" s="32">
        <v>9</v>
      </c>
      <c r="T8" s="12"/>
      <c r="U8" s="2"/>
      <c r="V8" s="2"/>
      <c r="W8" s="12"/>
      <c r="X8" s="1"/>
      <c r="Y8" s="2"/>
    </row>
    <row r="9" spans="1:25" customFormat="1">
      <c r="A9" s="2">
        <v>18.812999999999999</v>
      </c>
      <c r="B9" s="2">
        <v>10.179485712495399</v>
      </c>
      <c r="C9" s="9">
        <v>2.96</v>
      </c>
      <c r="D9" s="1"/>
      <c r="E9" s="2">
        <v>18.812999999999999</v>
      </c>
      <c r="F9" s="2">
        <v>10.179485712495399</v>
      </c>
      <c r="G9" s="3">
        <v>-24.23</v>
      </c>
      <c r="H9" s="1"/>
      <c r="I9" s="1"/>
      <c r="J9" s="2">
        <v>21.05</v>
      </c>
      <c r="K9" s="2">
        <v>11.6247036275902</v>
      </c>
      <c r="L9" s="14">
        <v>1967</v>
      </c>
      <c r="M9" s="2">
        <v>0.37411902769519934</v>
      </c>
      <c r="N9" s="14">
        <v>11</v>
      </c>
      <c r="O9" s="2">
        <v>21.05</v>
      </c>
      <c r="P9" s="2">
        <v>11.6247036275902</v>
      </c>
      <c r="Q9" s="14">
        <v>1967</v>
      </c>
      <c r="R9" s="2">
        <v>0.24258699727919897</v>
      </c>
      <c r="S9" s="32">
        <v>7</v>
      </c>
      <c r="T9" s="12"/>
      <c r="U9" s="2"/>
      <c r="V9" s="2"/>
      <c r="W9" s="12"/>
      <c r="X9" s="1"/>
      <c r="Y9" s="2"/>
    </row>
    <row r="10" spans="1:25" customFormat="1">
      <c r="A10" s="2">
        <v>18.864000000000001</v>
      </c>
      <c r="B10" s="2">
        <v>10.2120100336641</v>
      </c>
      <c r="C10" s="9">
        <v>3.4</v>
      </c>
      <c r="D10" s="1"/>
      <c r="E10" s="2">
        <v>18.864000000000001</v>
      </c>
      <c r="F10" s="2">
        <v>10.2120100336641</v>
      </c>
      <c r="G10" s="3">
        <v>-24.8</v>
      </c>
      <c r="H10" s="1"/>
      <c r="I10" s="3"/>
      <c r="J10" s="2">
        <v>21.62</v>
      </c>
      <c r="K10" s="2">
        <v>11.9988226552854</v>
      </c>
      <c r="L10" s="14">
        <v>1966</v>
      </c>
      <c r="M10" s="2">
        <v>0.42277766384660076</v>
      </c>
      <c r="N10" s="14">
        <v>12</v>
      </c>
      <c r="O10" s="2">
        <v>21.42</v>
      </c>
      <c r="P10" s="2">
        <v>11.867290624869399</v>
      </c>
      <c r="Q10" s="14">
        <v>1966</v>
      </c>
      <c r="R10" s="2">
        <v>0.51455412061120143</v>
      </c>
      <c r="S10" s="32">
        <v>15</v>
      </c>
      <c r="T10" s="12"/>
      <c r="U10" s="2"/>
      <c r="V10" s="2"/>
      <c r="W10" s="12"/>
      <c r="X10" s="1"/>
      <c r="Y10" s="2"/>
    </row>
    <row r="11" spans="1:25" customFormat="1">
      <c r="A11" s="2">
        <v>18.914999999999999</v>
      </c>
      <c r="B11" s="2">
        <v>10.2445547308985</v>
      </c>
      <c r="C11" s="9">
        <v>2.66</v>
      </c>
      <c r="D11" s="1"/>
      <c r="E11" s="2">
        <v>18.914999999999999</v>
      </c>
      <c r="F11" s="2">
        <v>10.2445547308985</v>
      </c>
      <c r="G11" s="3">
        <v>-24.85</v>
      </c>
      <c r="H11" s="1"/>
      <c r="I11" s="3"/>
      <c r="J11" s="2">
        <v>22.26</v>
      </c>
      <c r="K11" s="2">
        <v>12.421600319132001</v>
      </c>
      <c r="L11" s="14">
        <v>1965</v>
      </c>
      <c r="M11" s="2">
        <v>0.30494123081529878</v>
      </c>
      <c r="N11" s="14">
        <v>9</v>
      </c>
      <c r="O11" s="2">
        <v>22.2</v>
      </c>
      <c r="P11" s="2">
        <v>12.381844745480601</v>
      </c>
      <c r="Q11" s="14">
        <v>1965</v>
      </c>
      <c r="R11" s="2">
        <v>0.27680876051599945</v>
      </c>
      <c r="S11" s="32">
        <v>8</v>
      </c>
      <c r="T11" s="12"/>
      <c r="U11" s="2"/>
      <c r="V11" s="2"/>
      <c r="W11" s="12"/>
      <c r="X11" s="1"/>
      <c r="Y11" s="2"/>
    </row>
    <row r="12" spans="1:25" customFormat="1">
      <c r="A12" s="2">
        <v>18.966000000000001</v>
      </c>
      <c r="B12" s="2">
        <v>10.2771197615738</v>
      </c>
      <c r="C12" s="9">
        <v>2.9</v>
      </c>
      <c r="D12" s="1"/>
      <c r="E12" s="2">
        <v>18.966000000000001</v>
      </c>
      <c r="F12" s="2">
        <v>10.2771197615738</v>
      </c>
      <c r="G12" s="3">
        <v>-25.67</v>
      </c>
      <c r="H12" s="1"/>
      <c r="I12" s="3"/>
      <c r="J12" s="2">
        <v>22.719000000000001</v>
      </c>
      <c r="K12" s="2">
        <v>12.726541549947299</v>
      </c>
      <c r="L12" s="14">
        <v>1964</v>
      </c>
      <c r="M12" s="2">
        <v>0.34784722958940151</v>
      </c>
      <c r="N12" s="14">
        <v>10</v>
      </c>
      <c r="O12" s="2">
        <v>22.617000000000001</v>
      </c>
      <c r="P12" s="2">
        <v>12.6586535059966</v>
      </c>
      <c r="Q12" s="14">
        <v>1964</v>
      </c>
      <c r="R12" s="2">
        <v>0.31540227278980026</v>
      </c>
      <c r="S12" s="32">
        <v>9</v>
      </c>
      <c r="T12" s="12"/>
      <c r="U12" s="2"/>
      <c r="V12" s="2"/>
      <c r="W12" s="12"/>
      <c r="X12" s="1"/>
      <c r="Y12" s="2"/>
    </row>
    <row r="13" spans="1:25" customFormat="1">
      <c r="A13" s="2">
        <v>19.016999999999999</v>
      </c>
      <c r="B13" s="2">
        <v>10.309705083192499</v>
      </c>
      <c r="C13" s="9">
        <v>2.86</v>
      </c>
      <c r="D13" s="1"/>
      <c r="E13" s="2">
        <v>19.016999999999999</v>
      </c>
      <c r="F13" s="2">
        <v>10.309705083192499</v>
      </c>
      <c r="G13" s="3">
        <v>-26.38</v>
      </c>
      <c r="H13" s="1"/>
      <c r="I13" s="3"/>
      <c r="J13" s="2">
        <v>23.24</v>
      </c>
      <c r="K13" s="2">
        <v>13.074388779536701</v>
      </c>
      <c r="L13" s="14">
        <v>1963</v>
      </c>
      <c r="M13" s="2">
        <v>0.27096588234869934</v>
      </c>
      <c r="N13" s="14">
        <v>8</v>
      </c>
      <c r="O13" s="2">
        <v>23.09</v>
      </c>
      <c r="P13" s="2">
        <v>12.974055778786401</v>
      </c>
      <c r="Q13" s="14">
        <v>1963</v>
      </c>
      <c r="R13" s="2">
        <v>0.37129888309899961</v>
      </c>
      <c r="S13" s="32">
        <v>11</v>
      </c>
      <c r="T13" s="12"/>
      <c r="U13" s="2"/>
      <c r="V13" s="2"/>
      <c r="W13" s="12"/>
      <c r="X13" s="1"/>
      <c r="Y13" s="2"/>
    </row>
    <row r="14" spans="1:25" customFormat="1">
      <c r="A14" s="2">
        <v>19.068000000000001</v>
      </c>
      <c r="B14" s="2">
        <v>10.342310653383599</v>
      </c>
      <c r="C14" s="9">
        <v>3.9</v>
      </c>
      <c r="D14" s="1"/>
      <c r="E14" s="2">
        <v>19.068000000000001</v>
      </c>
      <c r="F14" s="2">
        <v>10.342310653383599</v>
      </c>
      <c r="G14" s="3">
        <v>-27.47</v>
      </c>
      <c r="H14" s="1"/>
      <c r="I14" s="3"/>
      <c r="J14" s="2">
        <v>23.643999999999998</v>
      </c>
      <c r="K14" s="2">
        <v>13.3453546618854</v>
      </c>
      <c r="L14" s="14">
        <v>1962</v>
      </c>
      <c r="M14" s="2">
        <v>0.33074328883400028</v>
      </c>
      <c r="N14" s="14">
        <v>10</v>
      </c>
      <c r="O14" s="2">
        <v>23.643999999999998</v>
      </c>
      <c r="P14" s="2">
        <v>13.3453546618854</v>
      </c>
      <c r="Q14" s="14">
        <v>1962</v>
      </c>
      <c r="R14" s="2">
        <v>0.20392109077829979</v>
      </c>
      <c r="S14" s="32">
        <v>6</v>
      </c>
      <c r="T14" s="12"/>
      <c r="U14" s="2"/>
      <c r="V14" s="2"/>
      <c r="W14" s="12"/>
      <c r="X14" s="1"/>
      <c r="Y14" s="2"/>
    </row>
    <row r="15" spans="1:25" customFormat="1">
      <c r="A15" s="2">
        <v>19.119</v>
      </c>
      <c r="B15" s="2">
        <v>10.374936429902601</v>
      </c>
      <c r="C15" s="9">
        <v>5.16</v>
      </c>
      <c r="D15" s="1"/>
      <c r="E15" s="2">
        <v>19.119</v>
      </c>
      <c r="F15" s="2">
        <v>10.374936429902601</v>
      </c>
      <c r="G15" s="3">
        <v>-27.37</v>
      </c>
      <c r="H15" s="1"/>
      <c r="I15" s="3"/>
      <c r="J15" s="2">
        <v>24.135000000000002</v>
      </c>
      <c r="K15" s="2">
        <v>13.6760979507194</v>
      </c>
      <c r="L15" s="14">
        <v>1961</v>
      </c>
      <c r="M15" s="2">
        <v>0.44564325498000024</v>
      </c>
      <c r="N15" s="14">
        <v>14</v>
      </c>
      <c r="O15" s="2">
        <v>23.946999999999999</v>
      </c>
      <c r="P15" s="2">
        <v>13.5492757526637</v>
      </c>
      <c r="Q15" s="14">
        <v>1961</v>
      </c>
      <c r="R15" s="2">
        <v>0.41299420111580076</v>
      </c>
      <c r="S15" s="32">
        <v>13</v>
      </c>
      <c r="T15" s="12"/>
      <c r="U15" s="2"/>
      <c r="V15" s="2"/>
      <c r="W15" s="12"/>
      <c r="X15" s="1"/>
      <c r="Y15" s="2"/>
    </row>
    <row r="16" spans="1:25" customFormat="1">
      <c r="A16" s="2">
        <v>19.170000000000002</v>
      </c>
      <c r="B16" s="2">
        <v>10.407582370631101</v>
      </c>
      <c r="C16" s="9">
        <v>6.22</v>
      </c>
      <c r="D16" s="1"/>
      <c r="E16" s="2">
        <v>19.170000000000002</v>
      </c>
      <c r="F16" s="2">
        <v>10.407582370631101</v>
      </c>
      <c r="G16" s="3">
        <v>-26.9</v>
      </c>
      <c r="H16" s="1"/>
      <c r="I16" s="3"/>
      <c r="J16" s="2">
        <v>24.792999999999999</v>
      </c>
      <c r="K16" s="2">
        <v>14.121741205699401</v>
      </c>
      <c r="L16" s="14">
        <v>1960</v>
      </c>
      <c r="M16" s="2">
        <v>0.23610271561599916</v>
      </c>
      <c r="N16" s="14">
        <v>7</v>
      </c>
      <c r="O16" s="2">
        <v>24.558</v>
      </c>
      <c r="P16" s="2">
        <v>13.962269953779501</v>
      </c>
      <c r="Q16" s="14">
        <v>1960</v>
      </c>
      <c r="R16" s="2">
        <v>0.26484286977459881</v>
      </c>
      <c r="S16" s="32">
        <v>8</v>
      </c>
      <c r="T16" s="12"/>
      <c r="U16" s="2"/>
      <c r="V16" s="2"/>
      <c r="W16" s="12"/>
      <c r="X16" s="1"/>
      <c r="Y16" s="2"/>
    </row>
    <row r="17" spans="1:25" customFormat="1">
      <c r="A17" s="2">
        <v>19.22</v>
      </c>
      <c r="B17" s="2">
        <v>10.439607729329699</v>
      </c>
      <c r="C17" s="9">
        <v>4.84</v>
      </c>
      <c r="D17" s="1"/>
      <c r="E17" s="2">
        <v>19.22</v>
      </c>
      <c r="F17" s="2">
        <v>10.439607729329699</v>
      </c>
      <c r="G17" s="3">
        <v>-24.82</v>
      </c>
      <c r="H17" s="1"/>
      <c r="I17" s="3"/>
      <c r="J17" s="2">
        <v>25.14</v>
      </c>
      <c r="K17" s="2">
        <v>14.3578439213154</v>
      </c>
      <c r="L17" s="14">
        <v>1959</v>
      </c>
      <c r="M17" s="2">
        <v>0.13095788601449954</v>
      </c>
      <c r="N17" s="14">
        <v>4</v>
      </c>
      <c r="O17" s="2">
        <v>24.948</v>
      </c>
      <c r="P17" s="2">
        <v>14.2271128235541</v>
      </c>
      <c r="Q17" s="14">
        <v>1959</v>
      </c>
      <c r="R17" s="2">
        <v>0.16344936843800006</v>
      </c>
      <c r="S17" s="32">
        <v>5</v>
      </c>
      <c r="T17" s="12"/>
      <c r="U17" s="2"/>
      <c r="V17" s="2"/>
      <c r="W17" s="12"/>
      <c r="X17" s="1"/>
      <c r="Y17" s="2"/>
    </row>
    <row r="18" spans="1:25" customFormat="1">
      <c r="A18" s="2">
        <v>19.27</v>
      </c>
      <c r="B18" s="2">
        <v>10.4716523894218</v>
      </c>
      <c r="C18" s="9">
        <v>4.0599999999999996</v>
      </c>
      <c r="D18" s="1"/>
      <c r="E18" s="2">
        <v>19.27</v>
      </c>
      <c r="F18" s="2">
        <v>10.4716523894218</v>
      </c>
      <c r="G18" s="3">
        <v>-24.78</v>
      </c>
      <c r="H18" s="1"/>
      <c r="I18" s="3"/>
      <c r="J18" s="2">
        <v>25.332000000000001</v>
      </c>
      <c r="K18" s="2">
        <v>14.488801807329899</v>
      </c>
      <c r="L18" s="14">
        <v>1958</v>
      </c>
      <c r="M18" s="2">
        <v>9.8366315763000145E-2</v>
      </c>
      <c r="N18" s="14">
        <v>3</v>
      </c>
      <c r="O18" s="2">
        <v>25.187999999999999</v>
      </c>
      <c r="P18" s="2">
        <v>14.3905621919921</v>
      </c>
      <c r="Q18" s="14">
        <v>1958</v>
      </c>
      <c r="R18" s="2">
        <v>9.823961533779979E-2</v>
      </c>
      <c r="S18" s="32">
        <v>3</v>
      </c>
      <c r="T18" s="12"/>
      <c r="U18" s="2"/>
      <c r="V18" s="2"/>
      <c r="W18" s="12"/>
      <c r="X18" s="1"/>
      <c r="Y18" s="2"/>
    </row>
    <row r="19" spans="1:25" customFormat="1">
      <c r="A19" s="2">
        <v>19.32</v>
      </c>
      <c r="B19" s="2">
        <v>10.503716311570001</v>
      </c>
      <c r="C19" s="9">
        <v>16.84</v>
      </c>
      <c r="D19" s="1"/>
      <c r="E19" s="2">
        <v>19.32</v>
      </c>
      <c r="F19" s="2">
        <v>10.503716311570001</v>
      </c>
      <c r="G19" s="3">
        <v>-24.52</v>
      </c>
      <c r="H19" s="1"/>
      <c r="I19" s="3"/>
      <c r="J19" s="2">
        <v>25.475999999999999</v>
      </c>
      <c r="K19" s="2">
        <v>14.5871681230929</v>
      </c>
      <c r="L19" s="14">
        <v>1957</v>
      </c>
      <c r="M19" s="2">
        <v>0.19711016376779966</v>
      </c>
      <c r="N19" s="14">
        <v>6</v>
      </c>
      <c r="O19" s="2">
        <v>25.332000000000001</v>
      </c>
      <c r="P19" s="2">
        <v>14.488801807329899</v>
      </c>
      <c r="Q19" s="14">
        <v>1957</v>
      </c>
      <c r="R19" s="2">
        <v>0.13118313190060071</v>
      </c>
      <c r="S19" s="32">
        <v>4</v>
      </c>
      <c r="T19" s="12"/>
      <c r="U19" s="2"/>
      <c r="V19" s="2"/>
      <c r="W19" s="12"/>
      <c r="X19" s="1"/>
      <c r="Y19" s="2"/>
    </row>
    <row r="20" spans="1:25" customFormat="1">
      <c r="A20" s="2">
        <v>19.38</v>
      </c>
      <c r="B20" s="2">
        <v>10.5422183897058</v>
      </c>
      <c r="C20" s="9">
        <v>24.58</v>
      </c>
      <c r="D20" s="1"/>
      <c r="E20" s="2">
        <v>19.38</v>
      </c>
      <c r="F20" s="2">
        <v>10.5422183897058</v>
      </c>
      <c r="G20" s="3">
        <v>-25.27</v>
      </c>
      <c r="H20" s="1"/>
      <c r="I20" s="1"/>
      <c r="J20" s="2">
        <v>25.763999999999999</v>
      </c>
      <c r="K20" s="2">
        <v>14.784278286860699</v>
      </c>
      <c r="L20" s="14">
        <v>1956</v>
      </c>
      <c r="M20" s="2">
        <v>0.35095902236390053</v>
      </c>
      <c r="N20" s="14">
        <v>10</v>
      </c>
      <c r="O20" s="2">
        <v>25.524000000000001</v>
      </c>
      <c r="P20" s="2">
        <v>14.6199849392305</v>
      </c>
      <c r="Q20" s="14">
        <v>1956</v>
      </c>
      <c r="R20" s="2">
        <v>0.34335572362899924</v>
      </c>
      <c r="S20" s="32">
        <v>10</v>
      </c>
      <c r="T20" s="12"/>
      <c r="U20" s="2"/>
      <c r="V20" s="2"/>
      <c r="W20" s="12"/>
      <c r="X20" s="1"/>
      <c r="Y20" s="2"/>
    </row>
    <row r="21" spans="1:25" customFormat="1">
      <c r="A21" s="2">
        <v>19.440000000000001</v>
      </c>
      <c r="B21" s="2">
        <v>10.580748081169601</v>
      </c>
      <c r="C21" s="9">
        <v>5.94</v>
      </c>
      <c r="D21" s="1"/>
      <c r="E21" s="2">
        <v>19.440000000000001</v>
      </c>
      <c r="F21" s="2">
        <v>10.580748081169601</v>
      </c>
      <c r="G21" s="3">
        <v>-26.71</v>
      </c>
      <c r="H21" s="1"/>
      <c r="I21" s="1"/>
      <c r="J21" s="2">
        <v>26.274999999999999</v>
      </c>
      <c r="K21" s="2">
        <v>15.1352373092246</v>
      </c>
      <c r="L21" s="14">
        <v>1955</v>
      </c>
      <c r="M21" s="2">
        <v>0.29652479698069989</v>
      </c>
      <c r="N21" s="14">
        <v>8</v>
      </c>
      <c r="O21" s="2">
        <v>26.024999999999999</v>
      </c>
      <c r="P21" s="2">
        <v>14.963340662859499</v>
      </c>
      <c r="Q21" s="14">
        <v>1955</v>
      </c>
      <c r="R21" s="2">
        <v>0.39936548549110107</v>
      </c>
      <c r="S21" s="32">
        <v>11</v>
      </c>
      <c r="T21" s="12"/>
      <c r="U21" s="2"/>
      <c r="V21" s="2"/>
      <c r="W21" s="12"/>
      <c r="X21" s="1"/>
      <c r="Y21" s="2"/>
    </row>
    <row r="22" spans="1:25" customFormat="1">
      <c r="A22" s="2">
        <v>19.489999999999998</v>
      </c>
      <c r="B22" s="2">
        <v>10.6128772016182</v>
      </c>
      <c r="C22" s="9">
        <v>3.52</v>
      </c>
      <c r="D22" s="1"/>
      <c r="E22" s="2">
        <v>19.489999999999998</v>
      </c>
      <c r="F22" s="2">
        <v>10.6128772016182</v>
      </c>
      <c r="G22" s="3">
        <v>-26.7</v>
      </c>
      <c r="H22" s="1"/>
      <c r="I22" s="1"/>
      <c r="J22" s="2">
        <v>26.704999999999998</v>
      </c>
      <c r="K22" s="2">
        <v>15.4317621062053</v>
      </c>
      <c r="L22" s="14">
        <v>1954</v>
      </c>
      <c r="M22" s="2">
        <v>0.4363841451887005</v>
      </c>
      <c r="N22" s="14">
        <v>12</v>
      </c>
      <c r="O22" s="2">
        <v>26.605</v>
      </c>
      <c r="P22" s="2">
        <v>15.3627061483506</v>
      </c>
      <c r="Q22" s="14">
        <v>1954</v>
      </c>
      <c r="R22" s="2">
        <v>0.43740823913350013</v>
      </c>
      <c r="S22" s="32">
        <v>12</v>
      </c>
      <c r="T22" s="12"/>
      <c r="U22" s="2"/>
      <c r="V22" s="2"/>
      <c r="W22" s="12"/>
      <c r="X22" s="1"/>
      <c r="Y22" s="2"/>
    </row>
    <row r="23" spans="1:25" customFormat="1">
      <c r="A23" s="2">
        <v>19.54</v>
      </c>
      <c r="B23" s="2">
        <v>10.645025412407399</v>
      </c>
      <c r="C23" s="9">
        <v>4.5599999999999996</v>
      </c>
      <c r="D23" s="1"/>
      <c r="E23" s="2">
        <v>19.54</v>
      </c>
      <c r="F23" s="2">
        <v>10.645025412407399</v>
      </c>
      <c r="G23" s="3">
        <v>-26.25</v>
      </c>
      <c r="H23" s="1"/>
      <c r="I23" s="1"/>
      <c r="J23" s="2">
        <v>27.335000000000001</v>
      </c>
      <c r="K23" s="2">
        <v>15.868146251394</v>
      </c>
      <c r="L23" s="14">
        <v>1953</v>
      </c>
      <c r="M23" s="2">
        <v>0.25107830331810099</v>
      </c>
      <c r="N23" s="14">
        <v>7</v>
      </c>
      <c r="O23" s="2">
        <v>27.236999999999998</v>
      </c>
      <c r="P23" s="2">
        <v>15.800114387484101</v>
      </c>
      <c r="Q23" s="14">
        <v>1953</v>
      </c>
      <c r="R23" s="2">
        <v>0.28011338505439909</v>
      </c>
      <c r="S23" s="32">
        <v>8</v>
      </c>
      <c r="T23" s="12"/>
      <c r="U23" s="2"/>
      <c r="V23" s="2"/>
      <c r="W23" s="12"/>
      <c r="X23" s="1"/>
      <c r="Y23" s="2"/>
    </row>
    <row r="24" spans="1:25" customFormat="1">
      <c r="A24" s="2">
        <v>19.59</v>
      </c>
      <c r="B24" s="2">
        <v>10.6771926748205</v>
      </c>
      <c r="C24" s="9">
        <v>4.1399999999999997</v>
      </c>
      <c r="D24" s="1"/>
      <c r="E24" s="2">
        <v>19.59</v>
      </c>
      <c r="F24" s="2">
        <v>10.6771926748205</v>
      </c>
      <c r="G24" s="3">
        <v>-25.29</v>
      </c>
      <c r="H24" s="1"/>
      <c r="I24" s="1"/>
      <c r="J24" s="2">
        <v>27.696000000000002</v>
      </c>
      <c r="K24" s="2">
        <v>16.119224554712101</v>
      </c>
      <c r="L24" s="14">
        <v>1952</v>
      </c>
      <c r="M24" s="2">
        <v>0.4532257290206978</v>
      </c>
      <c r="N24" s="14">
        <v>13</v>
      </c>
      <c r="O24" s="2">
        <v>27.64</v>
      </c>
      <c r="P24" s="2">
        <v>16.0802277725385</v>
      </c>
      <c r="Q24" s="14">
        <v>1952</v>
      </c>
      <c r="R24" s="2">
        <v>0.45722202659460009</v>
      </c>
      <c r="S24" s="32">
        <v>13</v>
      </c>
      <c r="T24" s="12"/>
      <c r="U24" s="2"/>
      <c r="V24" s="2"/>
      <c r="W24" s="12"/>
      <c r="X24" s="1"/>
      <c r="Y24" s="2"/>
    </row>
    <row r="25" spans="1:25" customFormat="1">
      <c r="A25" s="2">
        <v>19.64</v>
      </c>
      <c r="B25" s="2">
        <v>10.709378950254999</v>
      </c>
      <c r="C25" s="9">
        <v>10.54</v>
      </c>
      <c r="D25" s="1"/>
      <c r="E25" s="2">
        <v>19.64</v>
      </c>
      <c r="F25" s="2">
        <v>10.709378950254999</v>
      </c>
      <c r="G25" s="3">
        <v>-24.29</v>
      </c>
      <c r="H25" s="1"/>
      <c r="I25" s="1"/>
      <c r="J25" s="2">
        <v>28.344999999999999</v>
      </c>
      <c r="K25" s="2">
        <v>16.572450283732799</v>
      </c>
      <c r="L25" s="14">
        <v>1951</v>
      </c>
      <c r="M25" s="2">
        <v>0.39997501430340066</v>
      </c>
      <c r="N25" s="14">
        <v>11</v>
      </c>
      <c r="O25" s="2">
        <v>28.295000000000002</v>
      </c>
      <c r="P25" s="2">
        <v>16.5374497991331</v>
      </c>
      <c r="Q25" s="14">
        <v>1951</v>
      </c>
      <c r="R25" s="2">
        <v>0.39981907742170009</v>
      </c>
      <c r="S25" s="32">
        <v>11</v>
      </c>
      <c r="T25" s="12"/>
      <c r="U25" s="2"/>
      <c r="V25" s="2"/>
      <c r="W25" s="12"/>
      <c r="X25" s="1"/>
      <c r="Y25" s="2"/>
    </row>
    <row r="26" spans="1:25" customFormat="1">
      <c r="A26" s="2">
        <v>19.7</v>
      </c>
      <c r="B26" s="2">
        <v>10.7480275246249</v>
      </c>
      <c r="C26" s="9">
        <v>16.940000000000001</v>
      </c>
      <c r="D26" s="1"/>
      <c r="E26" s="2">
        <v>19.7</v>
      </c>
      <c r="F26" s="2">
        <v>10.7480275246249</v>
      </c>
      <c r="G26" s="3">
        <v>-24.27</v>
      </c>
      <c r="H26" s="1"/>
      <c r="I26" s="1"/>
      <c r="J26" s="2">
        <v>28.914999999999999</v>
      </c>
      <c r="K26" s="2">
        <v>16.9724252980362</v>
      </c>
      <c r="L26" s="14">
        <v>1950</v>
      </c>
      <c r="M26" s="2">
        <v>0.24717814287370032</v>
      </c>
      <c r="N26" s="14">
        <v>7</v>
      </c>
      <c r="O26" s="2">
        <v>28.864999999999998</v>
      </c>
      <c r="P26" s="2">
        <v>16.9372688765548</v>
      </c>
      <c r="Q26" s="14">
        <v>1950</v>
      </c>
      <c r="R26" s="2">
        <v>0.31477736239099841</v>
      </c>
      <c r="S26" s="32">
        <v>9</v>
      </c>
      <c r="T26" s="12"/>
      <c r="U26" s="1"/>
      <c r="V26" s="1"/>
      <c r="W26" s="1"/>
      <c r="X26" s="1"/>
      <c r="Y26" s="2"/>
    </row>
    <row r="27" spans="1:25" customFormat="1">
      <c r="A27" s="2">
        <v>19.77</v>
      </c>
      <c r="B27" s="2">
        <v>10.793151974441701</v>
      </c>
      <c r="C27" s="9">
        <v>6.94</v>
      </c>
      <c r="D27" s="1"/>
      <c r="E27" s="2">
        <v>19.77</v>
      </c>
      <c r="F27" s="2">
        <v>10.793151974441701</v>
      </c>
      <c r="G27" s="3">
        <v>-24.48</v>
      </c>
      <c r="H27" s="1"/>
      <c r="I27" s="1"/>
      <c r="J27" s="2">
        <v>29.265999999999998</v>
      </c>
      <c r="K27" s="2">
        <v>17.2196034409099</v>
      </c>
      <c r="L27" s="14">
        <v>1949</v>
      </c>
      <c r="M27" s="2">
        <v>0.2598584816453986</v>
      </c>
      <c r="N27" s="14">
        <v>8</v>
      </c>
      <c r="O27" s="2">
        <v>29.312000000000001</v>
      </c>
      <c r="P27" s="2">
        <v>17.252046238945798</v>
      </c>
      <c r="Q27" s="14">
        <v>1949</v>
      </c>
      <c r="R27" s="2">
        <v>0.25994860221460314</v>
      </c>
      <c r="S27" s="32">
        <v>8</v>
      </c>
      <c r="T27" s="12"/>
      <c r="U27" s="2"/>
      <c r="V27" s="2"/>
      <c r="W27" s="12"/>
      <c r="X27" s="1"/>
      <c r="Y27" s="2"/>
    </row>
    <row r="28" spans="1:25" customFormat="1">
      <c r="A28" s="2">
        <v>19.84</v>
      </c>
      <c r="B28" s="2">
        <v>10.8383134192554</v>
      </c>
      <c r="C28" s="9">
        <v>8.16</v>
      </c>
      <c r="D28" s="1"/>
      <c r="E28" s="2">
        <v>19.84</v>
      </c>
      <c r="F28" s="2">
        <v>10.8383134192554</v>
      </c>
      <c r="G28" s="3">
        <v>-26.78</v>
      </c>
      <c r="H28" s="1"/>
      <c r="I28" s="1"/>
      <c r="J28" s="2">
        <v>29.634</v>
      </c>
      <c r="K28" s="2">
        <v>17.479461922555299</v>
      </c>
      <c r="L28" s="14">
        <v>1948</v>
      </c>
      <c r="M28" s="2">
        <v>0.32866916926280254</v>
      </c>
      <c r="N28" s="14">
        <v>9</v>
      </c>
      <c r="O28" s="2">
        <v>29.68</v>
      </c>
      <c r="P28" s="2">
        <v>17.511994841160401</v>
      </c>
      <c r="Q28" s="14">
        <v>1948</v>
      </c>
      <c r="R28" s="2">
        <v>0.29613625065769966</v>
      </c>
      <c r="S28" s="32">
        <v>8</v>
      </c>
      <c r="T28" s="12"/>
      <c r="U28" s="2"/>
      <c r="V28" s="2"/>
      <c r="W28" s="12"/>
      <c r="X28" s="1"/>
      <c r="Y28" s="2"/>
    </row>
    <row r="29" spans="1:25" customFormat="1">
      <c r="A29" s="2">
        <v>19.895</v>
      </c>
      <c r="B29" s="2">
        <v>10.873823295384501</v>
      </c>
      <c r="C29" s="9">
        <v>3.24</v>
      </c>
      <c r="D29" s="1"/>
      <c r="E29" s="2">
        <v>19.895</v>
      </c>
      <c r="F29" s="2">
        <v>10.873823295384501</v>
      </c>
      <c r="G29" s="3">
        <v>-26.96</v>
      </c>
      <c r="H29" s="1"/>
      <c r="I29" s="1"/>
      <c r="J29" s="2">
        <v>30.097999999999999</v>
      </c>
      <c r="K29" s="2">
        <v>17.808131091818101</v>
      </c>
      <c r="L29" s="14">
        <v>1947</v>
      </c>
      <c r="M29" s="10">
        <v>0.30701344578389822</v>
      </c>
      <c r="N29" s="14">
        <v>9</v>
      </c>
      <c r="O29" s="2">
        <v>30.097999999999999</v>
      </c>
      <c r="P29" s="2">
        <v>17.808131091818101</v>
      </c>
      <c r="Q29" s="14">
        <v>1947</v>
      </c>
      <c r="R29" s="2">
        <v>0.23870465381659756</v>
      </c>
      <c r="S29" s="35">
        <v>7</v>
      </c>
      <c r="T29" s="12"/>
      <c r="U29" s="2"/>
      <c r="V29" s="2"/>
      <c r="W29" s="12"/>
      <c r="X29" s="1"/>
      <c r="Y29" s="2"/>
    </row>
    <row r="30" spans="1:25" customFormat="1">
      <c r="A30" s="2">
        <v>19.95</v>
      </c>
      <c r="B30" s="2">
        <v>10.9093558953192</v>
      </c>
      <c r="C30" s="9">
        <v>6.18</v>
      </c>
      <c r="D30" s="1">
        <v>1969</v>
      </c>
      <c r="E30" s="2">
        <v>19.95</v>
      </c>
      <c r="F30" s="2">
        <v>10.9093558953192</v>
      </c>
      <c r="G30" s="3">
        <v>-27</v>
      </c>
      <c r="H30" s="1"/>
      <c r="I30" s="1"/>
      <c r="J30" s="10">
        <v>30.53</v>
      </c>
      <c r="K30" s="10">
        <v>18.115144537601999</v>
      </c>
      <c r="L30" s="14">
        <v>1946</v>
      </c>
      <c r="M30" s="10">
        <v>0.47376261424440003</v>
      </c>
      <c r="N30" s="14">
        <v>13</v>
      </c>
      <c r="O30" s="11">
        <v>30.434000000000001</v>
      </c>
      <c r="P30" s="12">
        <v>18.046835745634699</v>
      </c>
      <c r="Q30" s="14">
        <v>1946</v>
      </c>
      <c r="R30" s="2">
        <v>0.47343675450190048</v>
      </c>
      <c r="S30" s="35">
        <v>13</v>
      </c>
      <c r="T30" s="12"/>
      <c r="U30" s="2"/>
      <c r="V30" s="2"/>
      <c r="W30" s="12"/>
      <c r="X30" s="1"/>
      <c r="Y30" s="2"/>
    </row>
    <row r="31" spans="1:25" customFormat="1">
      <c r="A31" s="2">
        <v>20.015000000000001</v>
      </c>
      <c r="B31" s="2">
        <v>10.9513781969814</v>
      </c>
      <c r="C31" s="9">
        <v>10.72</v>
      </c>
      <c r="D31" s="1"/>
      <c r="E31" s="2">
        <v>20.015000000000001</v>
      </c>
      <c r="F31" s="2">
        <v>10.9513781969814</v>
      </c>
      <c r="G31" s="3">
        <v>-23.26</v>
      </c>
      <c r="H31" s="1">
        <v>1969</v>
      </c>
      <c r="I31" s="1"/>
      <c r="J31" s="34">
        <v>31.193999999999999</v>
      </c>
      <c r="K31" s="34">
        <v>18.588907151846399</v>
      </c>
      <c r="L31" s="33">
        <v>1945</v>
      </c>
      <c r="M31" s="34">
        <v>0.46018551791310003</v>
      </c>
      <c r="N31" s="33">
        <v>13</v>
      </c>
      <c r="O31" s="11">
        <v>31.097999999999999</v>
      </c>
      <c r="P31" s="12">
        <v>18.520272500136599</v>
      </c>
      <c r="Q31" s="14">
        <v>1945</v>
      </c>
      <c r="R31" s="2">
        <v>0.41250415460330103</v>
      </c>
      <c r="S31" s="35">
        <v>12</v>
      </c>
      <c r="T31" s="12"/>
      <c r="U31" s="2"/>
      <c r="V31" s="2"/>
      <c r="W31" s="12"/>
      <c r="X31" s="1"/>
      <c r="Y31" s="2"/>
    </row>
    <row r="32" spans="1:25" customFormat="1">
      <c r="A32" s="2">
        <v>20.079999999999998</v>
      </c>
      <c r="B32" s="2">
        <v>10.9934320838596</v>
      </c>
      <c r="C32" s="9">
        <v>83</v>
      </c>
      <c r="D32" s="1"/>
      <c r="E32" s="2">
        <v>20.079999999999998</v>
      </c>
      <c r="F32" s="2">
        <v>10.9934320838596</v>
      </c>
      <c r="G32" s="3">
        <v>-23.32</v>
      </c>
      <c r="H32" s="1"/>
      <c r="I32" s="1"/>
      <c r="J32" s="34">
        <v>31.835999999999999</v>
      </c>
      <c r="K32" s="34">
        <v>19.049092669759499</v>
      </c>
      <c r="L32" s="33">
        <v>1944</v>
      </c>
      <c r="M32" s="34">
        <v>0.21646338482669947</v>
      </c>
      <c r="N32" s="33">
        <v>6</v>
      </c>
      <c r="O32" s="11">
        <v>31.673999999999999</v>
      </c>
      <c r="P32" s="12">
        <v>18.9327766547399</v>
      </c>
      <c r="Q32" s="14">
        <v>1944</v>
      </c>
      <c r="R32" s="2">
        <v>0.29175366065129893</v>
      </c>
      <c r="S32" s="35">
        <v>8</v>
      </c>
      <c r="T32" s="12"/>
      <c r="U32" s="2"/>
      <c r="V32" s="2"/>
      <c r="W32" s="12"/>
      <c r="X32" s="1"/>
      <c r="Y32" s="2"/>
    </row>
    <row r="33" spans="1:25" customFormat="1">
      <c r="A33" s="2">
        <v>20.145</v>
      </c>
      <c r="B33" s="2">
        <v>11.0355174735357</v>
      </c>
      <c r="C33" s="9">
        <v>61.54</v>
      </c>
      <c r="D33" s="1"/>
      <c r="E33" s="2">
        <v>20.145</v>
      </c>
      <c r="F33" s="2">
        <v>11.0355174735357</v>
      </c>
      <c r="G33" s="3">
        <v>-23.45</v>
      </c>
      <c r="H33" s="1"/>
      <c r="I33" s="1"/>
      <c r="J33" s="34">
        <v>32.137</v>
      </c>
      <c r="K33" s="34">
        <v>19.265556054586199</v>
      </c>
      <c r="L33" s="33">
        <v>1943</v>
      </c>
      <c r="M33" s="34">
        <v>0.30711792129010007</v>
      </c>
      <c r="N33" s="33">
        <v>9</v>
      </c>
      <c r="O33" s="11">
        <v>32.08</v>
      </c>
      <c r="P33" s="12">
        <v>19.224530315391199</v>
      </c>
      <c r="Q33" s="14">
        <v>1943</v>
      </c>
      <c r="R33" s="2">
        <v>0.2781350855753999</v>
      </c>
      <c r="S33" s="35">
        <v>8</v>
      </c>
      <c r="T33" s="12"/>
      <c r="U33" s="2"/>
      <c r="V33" s="2"/>
      <c r="W33" s="12"/>
      <c r="X33" s="1"/>
      <c r="Y33" s="2"/>
    </row>
    <row r="34" spans="1:25" customFormat="1">
      <c r="A34" s="2">
        <v>20.204999999999998</v>
      </c>
      <c r="B34" s="2">
        <v>11.074393415135701</v>
      </c>
      <c r="C34" s="9">
        <v>13.22</v>
      </c>
      <c r="D34" s="1"/>
      <c r="E34" s="2">
        <v>20.204999999999998</v>
      </c>
      <c r="F34" s="2">
        <v>11.074393415135701</v>
      </c>
      <c r="G34" s="3">
        <v>-23.87</v>
      </c>
      <c r="H34" s="1"/>
      <c r="I34" s="1"/>
      <c r="J34" s="34">
        <v>32.563000000000002</v>
      </c>
      <c r="K34" s="34">
        <v>19.572673975876299</v>
      </c>
      <c r="L34" s="33">
        <v>1942</v>
      </c>
      <c r="M34" s="34">
        <v>0.39564360895609951</v>
      </c>
      <c r="N34" s="33">
        <v>11</v>
      </c>
      <c r="O34" s="11">
        <v>32.466000000000001</v>
      </c>
      <c r="P34" s="12">
        <v>19.502665400966599</v>
      </c>
      <c r="Q34" s="14">
        <v>1942</v>
      </c>
      <c r="R34" s="2">
        <v>0.35629015448220258</v>
      </c>
      <c r="S34" s="35">
        <v>10</v>
      </c>
      <c r="T34" s="12"/>
      <c r="U34" s="1"/>
      <c r="V34" s="1"/>
      <c r="W34" s="1"/>
      <c r="X34" s="1"/>
      <c r="Y34" s="2"/>
    </row>
    <row r="35" spans="1:25" customFormat="1">
      <c r="A35" s="2">
        <v>20.27</v>
      </c>
      <c r="B35" s="2">
        <v>11.116539156635801</v>
      </c>
      <c r="C35" s="9">
        <v>6.26</v>
      </c>
      <c r="D35" s="1"/>
      <c r="E35" s="2">
        <v>20.27</v>
      </c>
      <c r="F35" s="2">
        <v>11.116539156635801</v>
      </c>
      <c r="G35" s="3">
        <v>-24.88</v>
      </c>
      <c r="H35" s="1"/>
      <c r="I35" s="1"/>
      <c r="J35" s="34">
        <v>33.11</v>
      </c>
      <c r="K35" s="34">
        <v>19.968317584832398</v>
      </c>
      <c r="L35" s="33">
        <v>1941</v>
      </c>
      <c r="M35" s="34">
        <v>0.24809731649120081</v>
      </c>
      <c r="N35" s="33">
        <v>7</v>
      </c>
      <c r="O35" s="11">
        <v>32.959000000000003</v>
      </c>
      <c r="P35" s="12">
        <v>19.858955555448802</v>
      </c>
      <c r="Q35" s="14">
        <v>1941</v>
      </c>
      <c r="R35" s="2">
        <v>0.32333107770639913</v>
      </c>
      <c r="S35" s="35">
        <v>9</v>
      </c>
      <c r="T35" s="12"/>
      <c r="U35" s="2"/>
      <c r="V35" s="2"/>
      <c r="W35" s="12"/>
      <c r="X35" s="1"/>
      <c r="Y35" s="2"/>
    </row>
    <row r="36" spans="1:25" customFormat="1">
      <c r="A36" s="2">
        <v>20.34</v>
      </c>
      <c r="B36" s="2">
        <v>11.1619618400549</v>
      </c>
      <c r="C36" s="9">
        <v>8.7200000000000006</v>
      </c>
      <c r="D36" s="1"/>
      <c r="E36" s="2">
        <v>20.34</v>
      </c>
      <c r="F36" s="2">
        <v>11.1619618400549</v>
      </c>
      <c r="G36" s="3">
        <v>-28.13</v>
      </c>
      <c r="H36" s="1"/>
      <c r="I36" s="1"/>
      <c r="J36" s="34">
        <v>33.451999999999998</v>
      </c>
      <c r="K36" s="34">
        <v>20.216414901323599</v>
      </c>
      <c r="L36" s="33">
        <v>1940</v>
      </c>
      <c r="M36" s="34">
        <v>0.42930647350110007</v>
      </c>
      <c r="N36" s="33">
        <v>12</v>
      </c>
      <c r="O36" s="11">
        <v>33.405000000000001</v>
      </c>
      <c r="P36" s="12">
        <v>20.182286633155201</v>
      </c>
      <c r="Q36" s="14">
        <v>1940</v>
      </c>
      <c r="R36" s="2">
        <v>0.32646095770929762</v>
      </c>
      <c r="S36" s="35">
        <v>9</v>
      </c>
      <c r="T36" s="12"/>
      <c r="U36" s="2"/>
      <c r="V36" s="2"/>
      <c r="W36" s="12"/>
      <c r="X36" s="1"/>
      <c r="Y36" s="2"/>
    </row>
    <row r="37" spans="1:25" customFormat="1">
      <c r="A37" s="2">
        <v>20.405000000000001</v>
      </c>
      <c r="B37" s="2">
        <v>11.204172423092499</v>
      </c>
      <c r="C37" s="9">
        <v>5.5</v>
      </c>
      <c r="D37" s="1"/>
      <c r="E37" s="2">
        <v>20.405000000000001</v>
      </c>
      <c r="F37" s="2">
        <v>11.204172423092499</v>
      </c>
      <c r="G37" s="3">
        <v>-29.11</v>
      </c>
      <c r="H37" s="1"/>
      <c r="I37" s="1"/>
      <c r="J37" s="10">
        <v>34.042000000000002</v>
      </c>
      <c r="K37" s="10">
        <v>20.645721374824699</v>
      </c>
      <c r="L37" s="14">
        <v>1939</v>
      </c>
      <c r="M37" s="10">
        <v>0.29417492209120155</v>
      </c>
      <c r="N37" s="14">
        <v>8</v>
      </c>
      <c r="O37" s="11">
        <v>33.853999999999999</v>
      </c>
      <c r="P37" s="12">
        <v>20.508747590864498</v>
      </c>
      <c r="Q37" s="14">
        <v>1939</v>
      </c>
      <c r="R37" s="2">
        <v>0.39680161609680198</v>
      </c>
      <c r="S37" s="35">
        <v>11</v>
      </c>
      <c r="T37" s="12"/>
      <c r="U37" s="2"/>
      <c r="V37" s="2"/>
      <c r="W37" s="12"/>
      <c r="X37" s="1"/>
      <c r="Y37" s="2"/>
    </row>
    <row r="38" spans="1:25" customFormat="1">
      <c r="A38" s="2">
        <v>20.47</v>
      </c>
      <c r="B38" s="2">
        <v>11.246414101592601</v>
      </c>
      <c r="C38" s="9">
        <v>3.26</v>
      </c>
      <c r="D38" s="1"/>
      <c r="E38" s="2">
        <v>20.47</v>
      </c>
      <c r="F38" s="2">
        <v>11.246414101592601</v>
      </c>
      <c r="G38" s="3">
        <v>-29.27</v>
      </c>
      <c r="H38" s="1"/>
      <c r="I38" s="1"/>
      <c r="J38" s="10">
        <v>34.445</v>
      </c>
      <c r="K38" s="10">
        <v>20.939896296915901</v>
      </c>
      <c r="L38" s="14">
        <v>1938</v>
      </c>
      <c r="M38" s="10">
        <v>0.29419345989159851</v>
      </c>
      <c r="N38" s="14">
        <v>8</v>
      </c>
      <c r="O38" s="11">
        <v>34.398000000000003</v>
      </c>
      <c r="P38" s="12">
        <v>20.9055492069613</v>
      </c>
      <c r="Q38" s="14">
        <v>1938</v>
      </c>
      <c r="R38" s="2">
        <v>0.2596824821644006</v>
      </c>
      <c r="S38" s="35">
        <v>7</v>
      </c>
      <c r="T38" s="12"/>
      <c r="U38" s="2"/>
      <c r="V38" s="2"/>
      <c r="W38" s="12"/>
      <c r="X38" s="1"/>
      <c r="Y38" s="2"/>
    </row>
    <row r="39" spans="1:25" customFormat="1">
      <c r="A39" s="2">
        <v>20.54</v>
      </c>
      <c r="B39" s="2">
        <v>11.291939823597</v>
      </c>
      <c r="C39" s="9">
        <v>2.68</v>
      </c>
      <c r="D39" s="1"/>
      <c r="E39" s="2">
        <v>20.54</v>
      </c>
      <c r="F39" s="2">
        <v>11.291939823597</v>
      </c>
      <c r="G39" s="3">
        <v>-25.97</v>
      </c>
      <c r="H39" s="1">
        <v>1968</v>
      </c>
      <c r="I39" s="1"/>
      <c r="J39" s="10">
        <v>34.847000000000001</v>
      </c>
      <c r="K39" s="10">
        <v>21.234089756807499</v>
      </c>
      <c r="L39" s="14">
        <v>1937</v>
      </c>
      <c r="M39" s="10">
        <v>0.20755062070220021</v>
      </c>
      <c r="N39" s="14">
        <v>6</v>
      </c>
      <c r="O39" s="11">
        <v>34.753</v>
      </c>
      <c r="P39" s="12">
        <v>21.165231689125701</v>
      </c>
      <c r="Q39" s="14">
        <v>1937</v>
      </c>
      <c r="R39" s="2">
        <v>0.2360434066769983</v>
      </c>
      <c r="S39" s="35">
        <v>7</v>
      </c>
      <c r="T39" s="12"/>
      <c r="U39" s="2"/>
      <c r="V39" s="2"/>
      <c r="W39" s="12"/>
      <c r="X39" s="1"/>
      <c r="Y39" s="2"/>
    </row>
    <row r="40" spans="1:25" customFormat="1">
      <c r="A40" s="2">
        <v>20.61</v>
      </c>
      <c r="B40" s="2">
        <v>11.3375014154278</v>
      </c>
      <c r="C40" s="9">
        <v>8.34</v>
      </c>
      <c r="D40" s="1">
        <v>1968</v>
      </c>
      <c r="E40" s="2">
        <v>20.61</v>
      </c>
      <c r="F40" s="2">
        <v>11.3375014154278</v>
      </c>
      <c r="G40" s="3">
        <v>-25.55</v>
      </c>
      <c r="H40" s="1"/>
      <c r="I40" s="1"/>
      <c r="J40" s="10">
        <v>35.130000000000003</v>
      </c>
      <c r="K40" s="10">
        <v>21.4416403775097</v>
      </c>
      <c r="L40" s="14">
        <v>1936</v>
      </c>
      <c r="M40" s="10">
        <v>0.29103491429330219</v>
      </c>
      <c r="N40" s="14">
        <v>7</v>
      </c>
      <c r="O40" s="11">
        <v>35.075000000000003</v>
      </c>
      <c r="P40" s="12">
        <v>21.401275095802699</v>
      </c>
      <c r="Q40" s="14">
        <v>1936</v>
      </c>
      <c r="R40" s="2">
        <v>0.21887080840140172</v>
      </c>
      <c r="S40" s="35">
        <v>5</v>
      </c>
      <c r="T40" s="12"/>
      <c r="U40" s="2"/>
      <c r="V40" s="2"/>
      <c r="W40" s="12"/>
      <c r="X40" s="1"/>
      <c r="Y40" s="2"/>
    </row>
    <row r="41" spans="1:25" customFormat="1">
      <c r="A41" s="2">
        <v>20.67</v>
      </c>
      <c r="B41" s="2">
        <v>11.3765826813173</v>
      </c>
      <c r="C41" s="9">
        <v>13.14</v>
      </c>
      <c r="D41" s="1"/>
      <c r="E41" s="2">
        <v>20.67</v>
      </c>
      <c r="F41" s="2">
        <v>11.3765826813173</v>
      </c>
      <c r="G41" s="3">
        <v>-24.98</v>
      </c>
      <c r="H41" s="1"/>
      <c r="I41" s="1"/>
      <c r="J41" s="10">
        <v>35.526000000000003</v>
      </c>
      <c r="K41" s="10">
        <v>21.732675291803002</v>
      </c>
      <c r="L41" s="14">
        <v>1935</v>
      </c>
      <c r="M41" s="10">
        <v>0.42310540120589835</v>
      </c>
      <c r="N41" s="14">
        <v>11</v>
      </c>
      <c r="O41" s="11">
        <v>35.372999999999998</v>
      </c>
      <c r="P41" s="12">
        <v>21.620145904204101</v>
      </c>
      <c r="Q41" s="14">
        <v>1935</v>
      </c>
      <c r="R41" s="2">
        <v>0.49872044965979967</v>
      </c>
      <c r="S41" s="35">
        <v>13</v>
      </c>
      <c r="T41" s="12"/>
      <c r="U41" s="2"/>
      <c r="V41" s="2"/>
      <c r="W41" s="12"/>
      <c r="X41" s="1"/>
      <c r="Y41" s="2"/>
    </row>
    <row r="42" spans="1:25" customFormat="1">
      <c r="A42" s="2">
        <v>20.74</v>
      </c>
      <c r="B42" s="2">
        <v>11.4222106242244</v>
      </c>
      <c r="C42" s="9">
        <v>5.4</v>
      </c>
      <c r="D42" s="1"/>
      <c r="E42" s="2">
        <v>20.74</v>
      </c>
      <c r="F42" s="2">
        <v>11.4222106242244</v>
      </c>
      <c r="G42" s="3">
        <v>-24.68</v>
      </c>
      <c r="H42" s="1"/>
      <c r="I42" s="1"/>
      <c r="J42" s="10">
        <v>36.1</v>
      </c>
      <c r="K42" s="10">
        <v>22.1557806930089</v>
      </c>
      <c r="L42" s="14">
        <v>1934</v>
      </c>
      <c r="M42" s="10">
        <v>0.2342947012487997</v>
      </c>
      <c r="N42" s="14">
        <v>6</v>
      </c>
      <c r="O42" s="11">
        <v>36.049999999999997</v>
      </c>
      <c r="P42" s="12">
        <v>22.118866353863901</v>
      </c>
      <c r="Q42" s="14">
        <v>1934</v>
      </c>
      <c r="R42" s="2">
        <v>0.19872978416540121</v>
      </c>
      <c r="S42" s="35">
        <v>5</v>
      </c>
      <c r="T42" s="12"/>
      <c r="U42" s="1"/>
      <c r="V42" s="1"/>
      <c r="W42" s="1"/>
      <c r="X42" s="1"/>
      <c r="Y42" s="2"/>
    </row>
    <row r="43" spans="1:25" customFormat="1">
      <c r="A43" s="2">
        <v>20.8</v>
      </c>
      <c r="B43" s="2">
        <v>11.461348615886401</v>
      </c>
      <c r="C43" s="9">
        <v>8.6199999999999992</v>
      </c>
      <c r="D43" s="1"/>
      <c r="E43" s="2">
        <v>20.8</v>
      </c>
      <c r="F43" s="2">
        <v>11.461348615886401</v>
      </c>
      <c r="G43" s="3">
        <v>-24.27</v>
      </c>
      <c r="H43" s="1"/>
      <c r="I43" s="1"/>
      <c r="J43" s="10">
        <v>36.417000000000002</v>
      </c>
      <c r="K43" s="10">
        <v>22.3900753942577</v>
      </c>
      <c r="L43" s="14">
        <v>1933</v>
      </c>
      <c r="M43" s="10">
        <v>0.30517068423900184</v>
      </c>
      <c r="N43" s="14">
        <v>8</v>
      </c>
      <c r="O43" s="11">
        <v>36.319000000000003</v>
      </c>
      <c r="P43" s="12">
        <v>22.317596138029302</v>
      </c>
      <c r="Q43" s="14">
        <v>1933</v>
      </c>
      <c r="R43" s="2">
        <v>0.34131640154519971</v>
      </c>
      <c r="S43" s="35">
        <v>9</v>
      </c>
      <c r="T43" s="12"/>
      <c r="U43" s="2"/>
      <c r="V43" s="2"/>
      <c r="W43" s="12"/>
      <c r="X43" s="1"/>
      <c r="Y43" s="2"/>
    </row>
    <row r="44" spans="1:25" customFormat="1">
      <c r="A44" s="2">
        <v>20.85</v>
      </c>
      <c r="B44" s="2">
        <v>11.4939835351865</v>
      </c>
      <c r="C44" s="9">
        <v>8.16</v>
      </c>
      <c r="D44" s="1"/>
      <c r="E44" s="2">
        <v>20.85</v>
      </c>
      <c r="F44" s="2">
        <v>11.4939835351865</v>
      </c>
      <c r="G44" s="3">
        <v>-24.42</v>
      </c>
      <c r="H44" s="1"/>
      <c r="I44" s="1"/>
      <c r="J44" s="10">
        <v>36.829000000000001</v>
      </c>
      <c r="K44" s="10">
        <v>22.695246078496702</v>
      </c>
      <c r="L44" s="14">
        <v>1932</v>
      </c>
      <c r="M44" s="10">
        <v>0.25314144225319879</v>
      </c>
      <c r="N44" s="14">
        <v>7</v>
      </c>
      <c r="O44" s="11">
        <v>36.78</v>
      </c>
      <c r="P44" s="12">
        <v>22.658912539574501</v>
      </c>
      <c r="Q44" s="14">
        <v>1932</v>
      </c>
      <c r="R44" s="2">
        <v>0.25455449945689779</v>
      </c>
      <c r="S44" s="35">
        <v>7</v>
      </c>
      <c r="T44" s="12"/>
      <c r="U44" s="2"/>
      <c r="V44" s="2"/>
      <c r="W44" s="12"/>
      <c r="X44" s="1"/>
      <c r="Y44" s="2"/>
    </row>
    <row r="45" spans="1:25" customFormat="1">
      <c r="A45" s="2">
        <v>20.9</v>
      </c>
      <c r="B45" s="2">
        <v>11.526636531654599</v>
      </c>
      <c r="C45" s="9">
        <v>6.38</v>
      </c>
      <c r="D45" s="1"/>
      <c r="E45" s="2">
        <v>20.9</v>
      </c>
      <c r="F45" s="2">
        <v>11.526636531654599</v>
      </c>
      <c r="G45" s="3">
        <v>-25.34</v>
      </c>
      <c r="H45" s="1"/>
      <c r="I45" s="1"/>
      <c r="J45" s="10">
        <v>37.17</v>
      </c>
      <c r="K45" s="10">
        <v>22.9483875207499</v>
      </c>
      <c r="L45" s="14">
        <v>1931</v>
      </c>
      <c r="M45" s="10">
        <v>0.45408771656950009</v>
      </c>
      <c r="N45" s="14">
        <v>13</v>
      </c>
      <c r="O45" s="11">
        <v>37.122999999999998</v>
      </c>
      <c r="P45" s="12">
        <v>22.913467039031399</v>
      </c>
      <c r="Q45" s="14">
        <v>1931</v>
      </c>
      <c r="R45" s="2">
        <v>0.42191113092779986</v>
      </c>
      <c r="S45" s="35">
        <v>12</v>
      </c>
      <c r="T45" s="12"/>
      <c r="U45" s="2"/>
      <c r="V45" s="2"/>
      <c r="W45" s="12"/>
      <c r="X45" s="1"/>
      <c r="Y45" s="2"/>
    </row>
    <row r="46" spans="1:25" customFormat="1">
      <c r="A46" s="2">
        <v>20.95</v>
      </c>
      <c r="B46" s="2">
        <v>11.5593075695895</v>
      </c>
      <c r="C46" s="9">
        <v>4.46</v>
      </c>
      <c r="D46" s="1"/>
      <c r="E46" s="2">
        <v>20.95</v>
      </c>
      <c r="F46" s="2">
        <v>11.5593075695895</v>
      </c>
      <c r="G46" s="3">
        <v>-25.56</v>
      </c>
      <c r="H46" s="1"/>
      <c r="I46" s="1"/>
      <c r="J46" s="10">
        <v>37.78</v>
      </c>
      <c r="K46" s="10">
        <v>23.4024752373194</v>
      </c>
      <c r="L46" s="14">
        <v>1930</v>
      </c>
      <c r="M46" s="10">
        <v>0.39358317158879785</v>
      </c>
      <c r="N46" s="14">
        <v>11</v>
      </c>
      <c r="O46" s="11">
        <v>37.69</v>
      </c>
      <c r="P46" s="12">
        <v>23.335378169959199</v>
      </c>
      <c r="Q46" s="14">
        <v>1930</v>
      </c>
      <c r="R46" s="2">
        <v>0.33956709672310126</v>
      </c>
      <c r="S46" s="35">
        <v>10</v>
      </c>
      <c r="T46" s="12"/>
      <c r="U46" s="2"/>
      <c r="V46" s="2"/>
      <c r="W46" s="12"/>
      <c r="X46" s="1"/>
      <c r="Y46" s="2"/>
    </row>
    <row r="47" spans="1:25" customFormat="1">
      <c r="A47" s="2">
        <v>21</v>
      </c>
      <c r="B47" s="2">
        <v>11.591996613397001</v>
      </c>
      <c r="C47" s="9">
        <v>3.02</v>
      </c>
      <c r="D47" s="1"/>
      <c r="E47" s="2">
        <v>21</v>
      </c>
      <c r="F47" s="2">
        <v>11.591996613397001</v>
      </c>
      <c r="G47" s="3">
        <v>-25.86</v>
      </c>
      <c r="H47" s="1"/>
      <c r="I47" s="1"/>
      <c r="J47" s="10">
        <v>38.307000000000002</v>
      </c>
      <c r="K47" s="10">
        <v>23.796058408908198</v>
      </c>
      <c r="L47" s="14">
        <v>1929</v>
      </c>
      <c r="M47" s="10">
        <v>0.24630515976770084</v>
      </c>
      <c r="N47" s="14">
        <v>7</v>
      </c>
      <c r="O47" s="11">
        <v>38.145000000000003</v>
      </c>
      <c r="P47" s="12">
        <v>23.6749452666823</v>
      </c>
      <c r="Q47" s="14">
        <v>1929</v>
      </c>
      <c r="R47" s="2">
        <v>0.29699892573340136</v>
      </c>
      <c r="S47" s="35">
        <v>8</v>
      </c>
      <c r="T47" s="12"/>
      <c r="U47" s="2"/>
      <c r="V47" s="2"/>
      <c r="W47" s="12"/>
      <c r="X47" s="1"/>
      <c r="Y47" s="2"/>
    </row>
    <row r="48" spans="1:25" customFormat="1">
      <c r="A48" s="2">
        <v>21.05</v>
      </c>
      <c r="B48" s="2">
        <v>11.6247036275902</v>
      </c>
      <c r="C48" s="9">
        <v>5.46</v>
      </c>
      <c r="D48" s="1">
        <v>1967</v>
      </c>
      <c r="E48" s="2">
        <v>21.05</v>
      </c>
      <c r="F48" s="2">
        <v>11.6247036275902</v>
      </c>
      <c r="G48" s="3">
        <v>-24.31</v>
      </c>
      <c r="H48" s="1">
        <v>1967</v>
      </c>
      <c r="I48" s="1"/>
      <c r="J48" s="10">
        <v>38.636000000000003</v>
      </c>
      <c r="K48" s="10">
        <v>24.042363568675899</v>
      </c>
      <c r="L48" s="14">
        <v>1928</v>
      </c>
      <c r="M48" s="10">
        <v>0.1762104482709006</v>
      </c>
      <c r="N48" s="14">
        <v>5</v>
      </c>
      <c r="O48" s="11">
        <v>38.542000000000002</v>
      </c>
      <c r="P48" s="12">
        <v>23.971944192415702</v>
      </c>
      <c r="Q48" s="14">
        <v>1928</v>
      </c>
      <c r="R48" s="2">
        <v>0.21136925652329808</v>
      </c>
      <c r="S48" s="35">
        <v>6</v>
      </c>
      <c r="T48" s="12"/>
      <c r="U48" s="2"/>
      <c r="V48" s="2"/>
      <c r="W48" s="12"/>
      <c r="X48" s="1"/>
      <c r="Y48" s="2"/>
    </row>
    <row r="49" spans="1:25" customFormat="1">
      <c r="A49" s="2">
        <v>21.11</v>
      </c>
      <c r="B49" s="2">
        <v>11.6639757164993</v>
      </c>
      <c r="C49" s="9">
        <v>7.36</v>
      </c>
      <c r="D49" s="1"/>
      <c r="E49" s="2">
        <v>21.11</v>
      </c>
      <c r="F49" s="2">
        <v>11.6639757164993</v>
      </c>
      <c r="G49" s="3">
        <v>-22.2</v>
      </c>
      <c r="H49" s="1"/>
      <c r="I49" s="1"/>
      <c r="J49" s="10">
        <v>38.871000000000002</v>
      </c>
      <c r="K49" s="10">
        <v>24.2185740169468</v>
      </c>
      <c r="L49" s="14">
        <v>1927</v>
      </c>
      <c r="M49" s="10">
        <v>0.17644097186100183</v>
      </c>
      <c r="N49" s="14">
        <v>5</v>
      </c>
      <c r="O49" s="11">
        <v>38.823999999999998</v>
      </c>
      <c r="P49" s="12">
        <v>24.183313448939</v>
      </c>
      <c r="Q49" s="14">
        <v>1927</v>
      </c>
      <c r="R49" s="2">
        <v>0.17639495810060168</v>
      </c>
      <c r="S49" s="35">
        <v>5</v>
      </c>
      <c r="T49" s="12"/>
      <c r="U49" s="2"/>
      <c r="V49" s="2"/>
      <c r="W49" s="12"/>
      <c r="X49" s="1"/>
      <c r="Y49" s="2"/>
    </row>
    <row r="50" spans="1:25" customFormat="1">
      <c r="A50" s="2">
        <v>21.17</v>
      </c>
      <c r="B50" s="2">
        <v>11.7032735708851</v>
      </c>
      <c r="C50" s="9">
        <v>5.84</v>
      </c>
      <c r="D50" s="1"/>
      <c r="E50" s="2">
        <v>21.17</v>
      </c>
      <c r="F50" s="2">
        <v>11.7032735708851</v>
      </c>
      <c r="G50" s="3">
        <v>-22.43</v>
      </c>
      <c r="H50" s="1"/>
      <c r="I50" s="1"/>
      <c r="J50" s="10">
        <v>39.106000000000002</v>
      </c>
      <c r="K50" s="10">
        <v>24.395014988807802</v>
      </c>
      <c r="L50" s="14">
        <v>1926</v>
      </c>
      <c r="M50" s="10">
        <v>0.27374824006230014</v>
      </c>
      <c r="N50" s="14">
        <v>7</v>
      </c>
      <c r="O50" s="11">
        <v>39.058999999999997</v>
      </c>
      <c r="P50" s="12">
        <v>24.359708407039601</v>
      </c>
      <c r="Q50" s="14">
        <v>1926</v>
      </c>
      <c r="R50" s="2">
        <v>0.30905482183050026</v>
      </c>
      <c r="S50" s="35">
        <v>8</v>
      </c>
      <c r="T50" s="12"/>
      <c r="U50" s="2"/>
      <c r="V50" s="2"/>
      <c r="W50" s="12"/>
      <c r="X50" s="1"/>
      <c r="Y50" s="2"/>
    </row>
    <row r="51" spans="1:25" customFormat="1">
      <c r="A51" s="2">
        <v>21.22</v>
      </c>
      <c r="B51" s="2">
        <v>11.736041420384</v>
      </c>
      <c r="C51" s="9">
        <v>5.12</v>
      </c>
      <c r="D51" s="1"/>
      <c r="E51" s="2">
        <v>21.22</v>
      </c>
      <c r="F51" s="2">
        <v>11.736041420384</v>
      </c>
      <c r="G51" s="3">
        <v>-22.91</v>
      </c>
      <c r="H51" s="1"/>
      <c r="I51" s="1"/>
      <c r="J51" s="10">
        <v>39.47</v>
      </c>
      <c r="K51" s="10">
        <v>24.668763228870102</v>
      </c>
      <c r="L51" s="14">
        <v>1925</v>
      </c>
      <c r="M51" s="10">
        <v>0.33917966240279895</v>
      </c>
      <c r="N51" s="14">
        <v>9</v>
      </c>
      <c r="O51" s="11">
        <v>39.47</v>
      </c>
      <c r="P51" s="12">
        <v>24.668763228870102</v>
      </c>
      <c r="Q51" s="14">
        <v>1925</v>
      </c>
      <c r="R51" s="2">
        <v>0.30145204311879681</v>
      </c>
      <c r="S51" s="35">
        <v>8</v>
      </c>
      <c r="T51" s="12"/>
      <c r="U51" s="2"/>
      <c r="V51" s="2"/>
      <c r="W51" s="12"/>
      <c r="X51" s="1"/>
      <c r="Y51" s="2"/>
    </row>
    <row r="52" spans="1:25" customFormat="1">
      <c r="A52" s="2">
        <v>21.27</v>
      </c>
      <c r="B52" s="2">
        <v>11.768827085391999</v>
      </c>
      <c r="C52" s="9">
        <v>4.74</v>
      </c>
      <c r="D52" s="1"/>
      <c r="E52" s="2">
        <v>21.27</v>
      </c>
      <c r="F52" s="2">
        <v>11.768827085391999</v>
      </c>
      <c r="G52" s="3">
        <v>-24.56</v>
      </c>
      <c r="H52" s="1"/>
      <c r="I52" s="1"/>
      <c r="J52" s="10">
        <v>39.92</v>
      </c>
      <c r="K52" s="10">
        <v>25.007942891272901</v>
      </c>
      <c r="L52" s="14">
        <v>1924</v>
      </c>
      <c r="M52" s="10">
        <v>0.41567564175949911</v>
      </c>
      <c r="N52" s="14">
        <v>11</v>
      </c>
      <c r="O52" s="11">
        <v>39.869999999999997</v>
      </c>
      <c r="P52" s="12">
        <v>24.970215271988899</v>
      </c>
      <c r="Q52" s="14">
        <v>1924</v>
      </c>
      <c r="R52" s="2">
        <v>0.35126007824280236</v>
      </c>
      <c r="S52" s="35">
        <v>9</v>
      </c>
      <c r="T52" s="12"/>
      <c r="U52" s="2"/>
      <c r="V52" s="2"/>
      <c r="W52" s="12"/>
      <c r="X52" s="1"/>
      <c r="Y52" s="2"/>
    </row>
    <row r="53" spans="1:25" customFormat="1">
      <c r="A53" s="2">
        <v>21.32</v>
      </c>
      <c r="B53" s="2">
        <v>11.801630530996301</v>
      </c>
      <c r="C53" s="9">
        <v>5.0599999999999996</v>
      </c>
      <c r="D53" s="1"/>
      <c r="E53" s="2">
        <v>21.32</v>
      </c>
      <c r="F53" s="2">
        <v>11.801630530996301</v>
      </c>
      <c r="G53" s="3">
        <v>-24.35</v>
      </c>
      <c r="H53" s="1"/>
      <c r="I53" s="1"/>
      <c r="J53" s="10">
        <v>40.47</v>
      </c>
      <c r="K53" s="10">
        <v>25.4236185330324</v>
      </c>
      <c r="L53" s="14">
        <v>1923</v>
      </c>
      <c r="M53" s="10">
        <v>0.27274134019049967</v>
      </c>
      <c r="N53" s="14">
        <v>8</v>
      </c>
      <c r="O53" s="11">
        <v>40.335000000000001</v>
      </c>
      <c r="P53" s="12">
        <v>25.321475350231701</v>
      </c>
      <c r="Q53" s="14">
        <v>1923</v>
      </c>
      <c r="R53" s="2">
        <v>0.27254538207749945</v>
      </c>
      <c r="S53" s="35">
        <v>8</v>
      </c>
      <c r="T53" s="12"/>
      <c r="U53" s="1"/>
      <c r="V53" s="1"/>
      <c r="W53" s="1"/>
      <c r="X53" s="1"/>
      <c r="Y53" s="2"/>
    </row>
    <row r="54" spans="1:25" customFormat="1">
      <c r="A54" s="2">
        <v>21.37</v>
      </c>
      <c r="B54" s="2">
        <v>11.834451722389399</v>
      </c>
      <c r="C54" s="9">
        <v>5.76</v>
      </c>
      <c r="D54" s="1"/>
      <c r="E54" s="2">
        <v>21.37</v>
      </c>
      <c r="F54" s="2">
        <v>11.834451722389399</v>
      </c>
      <c r="G54" s="3">
        <v>-25.15</v>
      </c>
      <c r="H54" s="1"/>
      <c r="I54" s="1"/>
      <c r="J54" s="10">
        <v>40.83</v>
      </c>
      <c r="K54" s="10">
        <v>25.696359873222899</v>
      </c>
      <c r="L54" s="14">
        <v>1922</v>
      </c>
      <c r="M54" s="10">
        <v>0.31885526851490198</v>
      </c>
      <c r="N54" s="14">
        <v>9</v>
      </c>
      <c r="O54" s="11">
        <v>40.695</v>
      </c>
      <c r="P54" s="12">
        <v>25.5940207323092</v>
      </c>
      <c r="Q54" s="14">
        <v>1922</v>
      </c>
      <c r="R54" s="2">
        <v>0.37939947675790009</v>
      </c>
      <c r="S54" s="35">
        <v>11</v>
      </c>
      <c r="T54" s="12"/>
      <c r="U54" s="2"/>
      <c r="V54" s="2"/>
      <c r="W54" s="12"/>
      <c r="X54" s="1"/>
      <c r="Y54" s="2"/>
    </row>
    <row r="55" spans="1:25" customFormat="1">
      <c r="A55" s="2">
        <v>21.42</v>
      </c>
      <c r="B55" s="2">
        <v>11.867290624869399</v>
      </c>
      <c r="C55" s="9">
        <v>4.0599999999999996</v>
      </c>
      <c r="D55" s="1"/>
      <c r="E55" s="2">
        <v>21.42</v>
      </c>
      <c r="F55" s="2">
        <v>11.867290624869399</v>
      </c>
      <c r="G55" s="3">
        <v>-24.83</v>
      </c>
      <c r="H55" s="1">
        <v>1966</v>
      </c>
      <c r="I55" s="1"/>
      <c r="J55" s="10">
        <v>41.25</v>
      </c>
      <c r="K55" s="10">
        <v>26.015215141737801</v>
      </c>
      <c r="L55" s="14">
        <v>1921</v>
      </c>
      <c r="M55" s="10">
        <v>0.2243780078116977</v>
      </c>
      <c r="N55" s="14">
        <v>6</v>
      </c>
      <c r="O55" s="11">
        <v>41.195</v>
      </c>
      <c r="P55" s="12">
        <v>25.9734202090671</v>
      </c>
      <c r="Q55" s="14">
        <v>1921</v>
      </c>
      <c r="R55" s="2">
        <v>0.2304014602236002</v>
      </c>
      <c r="S55" s="35">
        <v>6</v>
      </c>
      <c r="T55" s="12"/>
      <c r="U55" s="2"/>
      <c r="V55" s="2"/>
      <c r="W55" s="12"/>
      <c r="X55" s="1"/>
      <c r="Y55" s="2"/>
    </row>
    <row r="56" spans="1:25" customFormat="1">
      <c r="A56" s="2">
        <v>21.47</v>
      </c>
      <c r="B56" s="2">
        <v>11.900147203838999</v>
      </c>
      <c r="C56" s="9">
        <v>4.72</v>
      </c>
      <c r="D56" s="1"/>
      <c r="E56" s="2">
        <v>21.47</v>
      </c>
      <c r="F56" s="2">
        <v>11.900147203838999</v>
      </c>
      <c r="G56" s="3">
        <v>-25.01</v>
      </c>
      <c r="H56" s="1"/>
      <c r="I56" s="1"/>
      <c r="J56" s="10">
        <v>41.545000000000002</v>
      </c>
      <c r="K56" s="10">
        <v>26.239593149549499</v>
      </c>
      <c r="L56" s="14">
        <v>1920</v>
      </c>
      <c r="M56" s="10">
        <v>0.25064477506360205</v>
      </c>
      <c r="N56" s="14">
        <v>7</v>
      </c>
      <c r="O56" s="11">
        <v>41.497999999999998</v>
      </c>
      <c r="P56" s="12">
        <v>26.203821669290701</v>
      </c>
      <c r="Q56" s="14">
        <v>1920</v>
      </c>
      <c r="R56" s="2">
        <v>0.28641625532240056</v>
      </c>
      <c r="S56" s="35">
        <v>8</v>
      </c>
      <c r="T56" s="12"/>
      <c r="U56" s="2"/>
      <c r="V56" s="2"/>
      <c r="W56" s="12"/>
      <c r="X56" s="1"/>
      <c r="Y56" s="2"/>
    </row>
    <row r="57" spans="1:25" customFormat="1">
      <c r="A57" s="2">
        <v>21.52</v>
      </c>
      <c r="B57" s="2">
        <v>11.933021424806</v>
      </c>
      <c r="C57" s="9">
        <v>6.56</v>
      </c>
      <c r="D57" s="1"/>
      <c r="E57" s="2">
        <v>21.52</v>
      </c>
      <c r="F57" s="2">
        <v>11.933021424806</v>
      </c>
      <c r="G57" s="3">
        <v>-24.79</v>
      </c>
      <c r="H57" s="1"/>
      <c r="I57" s="1"/>
      <c r="J57" s="10">
        <v>41.874000000000002</v>
      </c>
      <c r="K57" s="10">
        <v>26.490237924613101</v>
      </c>
      <c r="L57" s="14">
        <v>1919</v>
      </c>
      <c r="M57" s="10">
        <v>0.40925620579439936</v>
      </c>
      <c r="N57" s="14">
        <v>11</v>
      </c>
      <c r="O57" s="11">
        <v>41.874000000000002</v>
      </c>
      <c r="P57" s="12">
        <v>26.490237924613101</v>
      </c>
      <c r="Q57" s="14">
        <v>1919</v>
      </c>
      <c r="R57" s="2">
        <v>0.25107063830419918</v>
      </c>
      <c r="S57" s="35">
        <v>7</v>
      </c>
      <c r="T57" s="12"/>
      <c r="U57" s="2"/>
      <c r="V57" s="2"/>
      <c r="W57" s="12"/>
      <c r="X57" s="1"/>
      <c r="Y57" s="2"/>
    </row>
    <row r="58" spans="1:25" customFormat="1">
      <c r="A58" s="2">
        <v>21.57</v>
      </c>
      <c r="B58" s="2">
        <v>11.965913253382601</v>
      </c>
      <c r="C58" s="9">
        <v>3.18</v>
      </c>
      <c r="D58" s="1"/>
      <c r="E58" s="2">
        <v>21.57</v>
      </c>
      <c r="F58" s="2">
        <v>11.965913253382601</v>
      </c>
      <c r="G58" s="3">
        <v>-24.74</v>
      </c>
      <c r="H58" s="1"/>
      <c r="I58" s="1"/>
      <c r="J58" s="10">
        <v>42.41</v>
      </c>
      <c r="K58" s="10">
        <v>26.899494130407501</v>
      </c>
      <c r="L58" s="14">
        <v>1918</v>
      </c>
      <c r="M58" s="10">
        <v>0.27550259621449769</v>
      </c>
      <c r="N58" s="14">
        <v>8</v>
      </c>
      <c r="O58" s="11">
        <v>42.203000000000003</v>
      </c>
      <c r="P58" s="12">
        <v>26.7413085629173</v>
      </c>
      <c r="Q58" s="14">
        <v>1918</v>
      </c>
      <c r="R58" s="2">
        <v>0.33031572695579925</v>
      </c>
      <c r="S58" s="35">
        <v>9</v>
      </c>
      <c r="T58" s="12"/>
      <c r="U58" s="2"/>
      <c r="V58" s="2"/>
      <c r="W58" s="12"/>
      <c r="X58" s="1"/>
      <c r="Y58" s="2"/>
    </row>
    <row r="59" spans="1:25" customFormat="1">
      <c r="A59" s="2">
        <v>21.62</v>
      </c>
      <c r="B59" s="2">
        <v>11.9988226552854</v>
      </c>
      <c r="C59" s="9">
        <v>3.36</v>
      </c>
      <c r="D59" s="1">
        <v>1966</v>
      </c>
      <c r="E59" s="2">
        <v>21.62</v>
      </c>
      <c r="F59" s="2">
        <v>11.9988226552854</v>
      </c>
      <c r="G59" s="3">
        <v>-25.58</v>
      </c>
      <c r="H59" s="1"/>
      <c r="I59" s="1"/>
      <c r="J59" s="10">
        <v>42.77</v>
      </c>
      <c r="K59" s="10">
        <v>27.174996726621998</v>
      </c>
      <c r="L59" s="14">
        <v>1917</v>
      </c>
      <c r="M59" s="10">
        <v>0.30746976766940293</v>
      </c>
      <c r="N59" s="14">
        <v>9</v>
      </c>
      <c r="O59" s="11">
        <v>42.634999999999998</v>
      </c>
      <c r="P59" s="12">
        <v>27.0716242898731</v>
      </c>
      <c r="Q59" s="14">
        <v>1917</v>
      </c>
      <c r="R59" s="2">
        <v>0.41084220441830155</v>
      </c>
      <c r="S59" s="35">
        <v>12</v>
      </c>
      <c r="T59" s="12"/>
      <c r="U59" s="2"/>
      <c r="V59" s="2"/>
      <c r="W59" s="12"/>
      <c r="X59" s="1"/>
      <c r="Y59" s="2"/>
    </row>
    <row r="60" spans="1:25" customFormat="1">
      <c r="A60" s="2">
        <v>21.67</v>
      </c>
      <c r="B60" s="2">
        <v>12.031749596335001</v>
      </c>
      <c r="C60" s="9">
        <v>4.9800000000000004</v>
      </c>
      <c r="D60" s="1"/>
      <c r="E60" s="2">
        <v>21.67</v>
      </c>
      <c r="F60" s="2">
        <v>12.031749596335001</v>
      </c>
      <c r="G60" s="3">
        <v>-25.08</v>
      </c>
      <c r="H60" s="1"/>
      <c r="I60" s="1"/>
      <c r="J60" s="10">
        <v>43.170999999999999</v>
      </c>
      <c r="K60" s="10">
        <v>27.482466494291401</v>
      </c>
      <c r="L60" s="14">
        <v>1916</v>
      </c>
      <c r="M60" s="10">
        <v>0.4227209645485992</v>
      </c>
      <c r="N60" s="14">
        <v>12</v>
      </c>
      <c r="O60" s="11">
        <v>43.170999999999999</v>
      </c>
      <c r="P60" s="12">
        <v>27.482466494291401</v>
      </c>
      <c r="Q60" s="14">
        <v>1916</v>
      </c>
      <c r="R60" s="2">
        <v>0.35500793651869955</v>
      </c>
      <c r="S60" s="35">
        <v>10</v>
      </c>
      <c r="T60" s="12"/>
      <c r="U60" s="2"/>
      <c r="V60" s="2"/>
      <c r="W60" s="12"/>
      <c r="X60" s="1"/>
      <c r="Y60" s="2"/>
    </row>
    <row r="61" spans="1:25" customFormat="1">
      <c r="A61" s="2">
        <v>21.72</v>
      </c>
      <c r="B61" s="2">
        <v>12.0646940424558</v>
      </c>
      <c r="C61" s="9">
        <v>4.72</v>
      </c>
      <c r="D61" s="1"/>
      <c r="E61" s="2">
        <v>21.72</v>
      </c>
      <c r="F61" s="2">
        <v>12.0646940424558</v>
      </c>
      <c r="G61" s="3">
        <v>-25.83</v>
      </c>
      <c r="H61" s="1"/>
      <c r="I61" s="1"/>
      <c r="J61" s="10">
        <v>43.720999999999997</v>
      </c>
      <c r="K61" s="10">
        <v>27.90518745884</v>
      </c>
      <c r="L61" s="14">
        <v>1915</v>
      </c>
      <c r="M61" s="10">
        <v>0.23722747278049994</v>
      </c>
      <c r="N61" s="14">
        <v>7</v>
      </c>
      <c r="O61" s="11">
        <v>43.633000000000003</v>
      </c>
      <c r="P61" s="12">
        <v>27.837474430810101</v>
      </c>
      <c r="Q61" s="14">
        <v>1915</v>
      </c>
      <c r="R61" s="2">
        <v>0.30494050081039958</v>
      </c>
      <c r="S61" s="35">
        <v>9</v>
      </c>
      <c r="T61" s="12"/>
      <c r="U61" s="2"/>
      <c r="V61" s="2"/>
      <c r="W61" s="12"/>
      <c r="X61" s="1"/>
      <c r="Y61" s="2"/>
    </row>
    <row r="62" spans="1:25" customFormat="1">
      <c r="A62" s="2">
        <v>21.78</v>
      </c>
      <c r="B62" s="2">
        <v>12.104250437414301</v>
      </c>
      <c r="C62" s="9">
        <v>5.5</v>
      </c>
      <c r="D62" s="1"/>
      <c r="E62" s="2">
        <v>21.78</v>
      </c>
      <c r="F62" s="2">
        <v>12.104250437414301</v>
      </c>
      <c r="G62" s="3">
        <v>-25.19</v>
      </c>
      <c r="H62" s="1"/>
      <c r="I62" s="1"/>
      <c r="J62" s="10">
        <v>44.029000000000003</v>
      </c>
      <c r="K62" s="10">
        <v>28.1424149316205</v>
      </c>
      <c r="L62" s="14">
        <v>1914</v>
      </c>
      <c r="M62" s="10">
        <v>0.18510170762199962</v>
      </c>
      <c r="N62" s="14">
        <v>5</v>
      </c>
      <c r="O62" s="11">
        <v>44.029000000000003</v>
      </c>
      <c r="P62" s="12">
        <v>28.1424149316205</v>
      </c>
      <c r="Q62" s="14">
        <v>1914</v>
      </c>
      <c r="R62" s="2">
        <v>0.18510170762199962</v>
      </c>
      <c r="S62" s="35">
        <v>5</v>
      </c>
      <c r="T62" s="12"/>
      <c r="U62" s="2"/>
      <c r="V62" s="2"/>
      <c r="W62" s="12"/>
      <c r="X62" s="1"/>
      <c r="Y62" s="2"/>
    </row>
    <row r="63" spans="1:25" customFormat="1">
      <c r="A63" s="2">
        <v>21.84</v>
      </c>
      <c r="B63" s="2">
        <v>12.1438319322511</v>
      </c>
      <c r="C63" s="9">
        <v>7.7</v>
      </c>
      <c r="D63" s="1"/>
      <c r="E63" s="2">
        <v>21.84</v>
      </c>
      <c r="F63" s="2">
        <v>12.1438319322511</v>
      </c>
      <c r="G63" s="3">
        <v>-24.69</v>
      </c>
      <c r="H63" s="1"/>
      <c r="I63" s="1"/>
      <c r="J63" s="10">
        <v>44.268999999999998</v>
      </c>
      <c r="K63" s="10">
        <v>28.3275166392425</v>
      </c>
      <c r="L63" s="14">
        <v>1913</v>
      </c>
      <c r="M63" s="10">
        <v>0.2718752363285013</v>
      </c>
      <c r="N63" s="14">
        <v>8</v>
      </c>
      <c r="O63" s="11">
        <v>44.268999999999998</v>
      </c>
      <c r="P63" s="12">
        <v>28.3275166392425</v>
      </c>
      <c r="Q63" s="14">
        <v>1913</v>
      </c>
      <c r="R63" s="2">
        <v>0.23786536916010093</v>
      </c>
      <c r="S63" s="35">
        <v>7</v>
      </c>
      <c r="T63" s="12"/>
      <c r="U63" s="2"/>
      <c r="V63" s="2"/>
      <c r="W63" s="12"/>
      <c r="X63" s="1"/>
      <c r="Y63" s="2"/>
    </row>
    <row r="64" spans="1:25" customFormat="1">
      <c r="A64" s="2">
        <v>21.89</v>
      </c>
      <c r="B64" s="2">
        <v>12.176835642121</v>
      </c>
      <c r="C64" s="9">
        <v>10.06</v>
      </c>
      <c r="D64" s="1"/>
      <c r="E64" s="2">
        <v>21.89</v>
      </c>
      <c r="F64" s="2">
        <v>12.176835642121</v>
      </c>
      <c r="G64" s="3">
        <v>-26.1</v>
      </c>
      <c r="H64" s="1"/>
      <c r="I64" s="1"/>
      <c r="J64" s="10">
        <v>44.621000000000002</v>
      </c>
      <c r="K64" s="10">
        <v>28.599391875571001</v>
      </c>
      <c r="L64" s="14">
        <v>1912</v>
      </c>
      <c r="M64" s="10">
        <v>0.36916267184669849</v>
      </c>
      <c r="N64" s="14">
        <v>11</v>
      </c>
      <c r="O64" s="11">
        <v>44.576999999999998</v>
      </c>
      <c r="P64" s="12">
        <v>28.565382008402601</v>
      </c>
      <c r="Q64" s="14">
        <v>1912</v>
      </c>
      <c r="R64" s="2">
        <v>0.37140823096070008</v>
      </c>
      <c r="S64" s="35">
        <v>11</v>
      </c>
      <c r="T64" s="12"/>
      <c r="U64" s="2"/>
      <c r="V64" s="2"/>
      <c r="W64" s="12"/>
      <c r="X64" s="1"/>
      <c r="Y64" s="2"/>
    </row>
    <row r="65" spans="1:25" customFormat="1">
      <c r="A65" s="2">
        <v>21.94</v>
      </c>
      <c r="B65" s="2">
        <v>12.2098567083567</v>
      </c>
      <c r="C65" s="9">
        <v>5.82</v>
      </c>
      <c r="D65" s="1"/>
      <c r="E65" s="2">
        <v>21.94</v>
      </c>
      <c r="F65" s="2">
        <v>12.2098567083567</v>
      </c>
      <c r="G65" s="3">
        <v>-26.83</v>
      </c>
      <c r="H65" s="1"/>
      <c r="I65" s="1"/>
      <c r="J65" s="10">
        <v>45.097999999999999</v>
      </c>
      <c r="K65" s="10">
        <v>28.9685545474177</v>
      </c>
      <c r="L65" s="14">
        <v>1911</v>
      </c>
      <c r="M65" s="10">
        <v>0.36612624204920152</v>
      </c>
      <c r="N65" s="14">
        <v>10</v>
      </c>
      <c r="O65" s="11">
        <v>45.057000000000002</v>
      </c>
      <c r="P65" s="12">
        <v>28.936790239363301</v>
      </c>
      <c r="Q65" s="14">
        <v>1911</v>
      </c>
      <c r="R65" s="2">
        <v>0.29308798784699874</v>
      </c>
      <c r="S65" s="35">
        <v>8</v>
      </c>
      <c r="T65" s="12"/>
      <c r="U65" s="2"/>
      <c r="V65" s="2"/>
      <c r="W65" s="12"/>
      <c r="X65" s="1"/>
      <c r="Y65" s="2"/>
    </row>
    <row r="66" spans="1:25" customFormat="1">
      <c r="A66" s="2">
        <v>21.99</v>
      </c>
      <c r="B66" s="2">
        <v>12.2428950974389</v>
      </c>
      <c r="C66" s="9">
        <v>2.14</v>
      </c>
      <c r="D66" s="1"/>
      <c r="E66" s="2">
        <v>21.99</v>
      </c>
      <c r="F66" s="2">
        <v>12.2428950974389</v>
      </c>
      <c r="G66" s="3">
        <v>-25.6</v>
      </c>
      <c r="H66" s="1"/>
      <c r="I66" s="1"/>
      <c r="J66" s="10">
        <v>45.57</v>
      </c>
      <c r="K66" s="10">
        <v>29.334680789466901</v>
      </c>
      <c r="L66" s="14">
        <v>1910</v>
      </c>
      <c r="M66" s="10">
        <v>0.41988159765229938</v>
      </c>
      <c r="N66" s="14">
        <v>12</v>
      </c>
      <c r="O66" s="11">
        <v>45.435000000000002</v>
      </c>
      <c r="P66" s="12">
        <v>29.2298782272103</v>
      </c>
      <c r="Q66" s="14">
        <v>1910</v>
      </c>
      <c r="R66" s="2">
        <v>0.55972259339930019</v>
      </c>
      <c r="S66" s="35">
        <v>16</v>
      </c>
      <c r="T66" s="12"/>
      <c r="U66" s="2"/>
      <c r="V66" s="2"/>
      <c r="W66" s="12"/>
      <c r="X66" s="1"/>
      <c r="Y66" s="2"/>
    </row>
    <row r="67" spans="1:25" customFormat="1">
      <c r="A67" s="2">
        <v>22.04</v>
      </c>
      <c r="B67" s="2">
        <v>12.2759507759506</v>
      </c>
      <c r="C67" s="9">
        <v>3.6</v>
      </c>
      <c r="D67" s="1"/>
      <c r="E67" s="2">
        <v>22.04</v>
      </c>
      <c r="F67" s="2">
        <v>12.2759507759506</v>
      </c>
      <c r="G67" s="3">
        <v>-25.55</v>
      </c>
      <c r="H67" s="1"/>
      <c r="I67" s="1"/>
      <c r="J67" s="10">
        <v>46.11</v>
      </c>
      <c r="K67" s="10">
        <v>29.754562387119201</v>
      </c>
      <c r="L67" s="14">
        <v>1909</v>
      </c>
      <c r="M67" s="10">
        <v>0.29065307285380015</v>
      </c>
      <c r="N67" s="14">
        <v>8</v>
      </c>
      <c r="O67" s="11">
        <v>46.155000000000001</v>
      </c>
      <c r="P67" s="12">
        <v>29.7896008206096</v>
      </c>
      <c r="Q67" s="14">
        <v>1909</v>
      </c>
      <c r="R67" s="2">
        <v>0.22130209343530183</v>
      </c>
      <c r="S67" s="35">
        <v>6</v>
      </c>
      <c r="T67" s="12"/>
      <c r="U67" s="1"/>
      <c r="V67" s="1"/>
      <c r="W67" s="1"/>
      <c r="X67" s="1"/>
      <c r="Y67" s="2"/>
    </row>
    <row r="68" spans="1:25" customFormat="1">
      <c r="A68" s="2">
        <v>22.09</v>
      </c>
      <c r="B68" s="2">
        <v>12.309023710577099</v>
      </c>
      <c r="C68" s="9">
        <v>5.0599999999999996</v>
      </c>
      <c r="D68" s="1"/>
      <c r="E68" s="2">
        <v>22.09</v>
      </c>
      <c r="F68" s="2">
        <v>12.309023710577099</v>
      </c>
      <c r="G68" s="3">
        <v>-25.46</v>
      </c>
      <c r="H68" s="1"/>
      <c r="I68" s="1"/>
      <c r="J68" s="10">
        <v>46.482999999999997</v>
      </c>
      <c r="K68" s="10">
        <v>30.045215459973001</v>
      </c>
      <c r="L68" s="14">
        <v>1908</v>
      </c>
      <c r="M68" s="10">
        <v>0.3653956660029003</v>
      </c>
      <c r="N68" s="14">
        <v>10</v>
      </c>
      <c r="O68" s="11">
        <v>46.439</v>
      </c>
      <c r="P68" s="12">
        <v>30.010902914044902</v>
      </c>
      <c r="Q68" s="14">
        <v>1908</v>
      </c>
      <c r="R68" s="2">
        <v>0.31531570844329693</v>
      </c>
      <c r="S68" s="35">
        <v>9</v>
      </c>
      <c r="T68" s="12"/>
      <c r="U68" s="2"/>
      <c r="V68" s="2"/>
      <c r="W68" s="12"/>
      <c r="X68" s="1"/>
      <c r="Y68" s="2"/>
    </row>
    <row r="69" spans="1:25" customFormat="1">
      <c r="A69" s="2">
        <v>22.14</v>
      </c>
      <c r="B69" s="2">
        <v>12.342113868105001</v>
      </c>
      <c r="C69" s="9">
        <v>6.4</v>
      </c>
      <c r="D69" s="1"/>
      <c r="E69" s="2">
        <v>22.14</v>
      </c>
      <c r="F69" s="2">
        <v>12.342113868105001</v>
      </c>
      <c r="G69" s="3">
        <v>-28.65</v>
      </c>
      <c r="H69" s="1"/>
      <c r="I69" s="1"/>
      <c r="J69" s="10">
        <v>46.951000000000001</v>
      </c>
      <c r="K69" s="10">
        <v>30.410611125975901</v>
      </c>
      <c r="L69" s="14">
        <v>1907</v>
      </c>
      <c r="M69" s="10">
        <v>0.36305364407099816</v>
      </c>
      <c r="N69" s="14">
        <v>10</v>
      </c>
      <c r="O69" s="11">
        <v>46.843000000000004</v>
      </c>
      <c r="P69" s="12">
        <v>30.326218622488199</v>
      </c>
      <c r="Q69" s="14">
        <v>1907</v>
      </c>
      <c r="R69" s="2">
        <v>0.34173642977790308</v>
      </c>
      <c r="S69" s="35">
        <v>9</v>
      </c>
      <c r="T69" s="12"/>
      <c r="U69" s="2"/>
      <c r="V69" s="2"/>
      <c r="W69" s="12"/>
      <c r="X69" s="1"/>
      <c r="Y69" s="2"/>
    </row>
    <row r="70" spans="1:25" customFormat="1">
      <c r="A70" s="2">
        <v>22.2</v>
      </c>
      <c r="B70" s="2">
        <v>12.381844745480601</v>
      </c>
      <c r="C70" s="9">
        <v>4.32</v>
      </c>
      <c r="D70" s="1"/>
      <c r="E70" s="2">
        <v>22.2</v>
      </c>
      <c r="F70" s="2">
        <v>12.381844745480601</v>
      </c>
      <c r="G70" s="3">
        <v>-28.34</v>
      </c>
      <c r="H70" s="1">
        <v>1965</v>
      </c>
      <c r="I70" s="1"/>
      <c r="J70" s="10">
        <v>47.414999999999999</v>
      </c>
      <c r="K70" s="10">
        <v>30.773664770046899</v>
      </c>
      <c r="L70" s="14">
        <v>1906</v>
      </c>
      <c r="M70" s="10">
        <v>0.24690994974099922</v>
      </c>
      <c r="N70" s="14">
        <v>7</v>
      </c>
      <c r="O70" s="11">
        <v>47.28</v>
      </c>
      <c r="P70" s="12">
        <v>30.667955052266102</v>
      </c>
      <c r="Q70" s="14">
        <v>1906</v>
      </c>
      <c r="R70" s="2">
        <v>0.2467576546230994</v>
      </c>
      <c r="S70" s="35">
        <v>7</v>
      </c>
      <c r="T70" s="12"/>
      <c r="U70" s="2"/>
      <c r="V70" s="2"/>
      <c r="W70" s="12"/>
      <c r="X70" s="1"/>
      <c r="Y70" s="2"/>
    </row>
    <row r="71" spans="1:25" customFormat="1">
      <c r="A71" s="2">
        <v>22.26</v>
      </c>
      <c r="B71" s="2">
        <v>12.421600319132001</v>
      </c>
      <c r="C71" s="9">
        <v>5</v>
      </c>
      <c r="D71" s="1">
        <v>1965</v>
      </c>
      <c r="E71" s="2">
        <v>22.26</v>
      </c>
      <c r="F71" s="2">
        <v>12.421600319132001</v>
      </c>
      <c r="G71" s="3">
        <v>-28.16</v>
      </c>
      <c r="H71" s="1"/>
      <c r="I71" s="1"/>
      <c r="J71" s="10">
        <v>47.73</v>
      </c>
      <c r="K71" s="10">
        <v>31.020574719787898</v>
      </c>
      <c r="L71" s="14">
        <v>1905</v>
      </c>
      <c r="M71" s="10">
        <v>0.2119190297833029</v>
      </c>
      <c r="N71" s="14">
        <v>6</v>
      </c>
      <c r="O71" s="11">
        <v>47.594999999999999</v>
      </c>
      <c r="P71" s="12">
        <v>30.914712706889201</v>
      </c>
      <c r="Q71" s="14">
        <v>1905</v>
      </c>
      <c r="R71" s="2">
        <v>0.24711252262289918</v>
      </c>
      <c r="S71" s="14">
        <v>7</v>
      </c>
      <c r="T71" s="12"/>
      <c r="U71" s="2"/>
      <c r="V71" s="2"/>
      <c r="W71" s="12"/>
      <c r="X71" s="1"/>
      <c r="Y71" s="2"/>
    </row>
    <row r="72" spans="1:25" customFormat="1">
      <c r="A72" s="2">
        <v>22.311</v>
      </c>
      <c r="B72" s="2">
        <v>12.4554119311831</v>
      </c>
      <c r="C72" s="9">
        <v>7.76</v>
      </c>
      <c r="D72" s="1"/>
      <c r="E72" s="2">
        <v>22.311</v>
      </c>
      <c r="F72" s="2">
        <v>12.4554119311831</v>
      </c>
      <c r="G72" s="3">
        <v>-27.35</v>
      </c>
      <c r="H72" s="1"/>
      <c r="I72" s="1"/>
      <c r="J72" s="10">
        <v>48</v>
      </c>
      <c r="K72" s="10">
        <v>31.232493749571201</v>
      </c>
      <c r="L72" s="14">
        <v>1904</v>
      </c>
      <c r="M72" s="10">
        <v>0.33803519558959749</v>
      </c>
      <c r="N72" s="14">
        <v>9</v>
      </c>
      <c r="O72" s="11">
        <v>47.91</v>
      </c>
      <c r="P72" s="12">
        <v>31.1618252295121</v>
      </c>
      <c r="Q72" s="14">
        <v>1904</v>
      </c>
      <c r="R72" s="2">
        <v>0.29778745737959866</v>
      </c>
      <c r="S72" s="35">
        <v>8</v>
      </c>
      <c r="T72" s="12"/>
      <c r="U72" s="2"/>
      <c r="V72" s="2"/>
      <c r="W72" s="12"/>
      <c r="X72" s="1"/>
      <c r="Y72" s="2"/>
    </row>
    <row r="73" spans="1:25" customFormat="1">
      <c r="A73" s="2">
        <v>22.361999999999998</v>
      </c>
      <c r="B73" s="2">
        <v>12.489241310470099</v>
      </c>
      <c r="C73" s="9">
        <v>13.22</v>
      </c>
      <c r="D73" s="1"/>
      <c r="E73" s="2">
        <v>22.361999999999998</v>
      </c>
      <c r="F73" s="2">
        <v>12.489241310470099</v>
      </c>
      <c r="G73" s="3">
        <v>-24.57</v>
      </c>
      <c r="H73" s="1"/>
      <c r="I73" s="1"/>
      <c r="J73" s="10">
        <v>48.43</v>
      </c>
      <c r="K73" s="10">
        <v>31.570528945160799</v>
      </c>
      <c r="L73" s="14">
        <v>1903</v>
      </c>
      <c r="M73" s="10">
        <v>0.44515453750389966</v>
      </c>
      <c r="N73" s="14">
        <v>12</v>
      </c>
      <c r="O73" s="11">
        <v>48.289000000000001</v>
      </c>
      <c r="P73" s="12">
        <v>31.459612686891699</v>
      </c>
      <c r="Q73" s="14">
        <v>1903</v>
      </c>
      <c r="R73" s="2">
        <v>0.44093221988040199</v>
      </c>
      <c r="S73" s="14">
        <v>12</v>
      </c>
      <c r="T73" s="12"/>
      <c r="U73" s="2"/>
      <c r="V73" s="2"/>
      <c r="W73" s="12"/>
      <c r="X73" s="1"/>
      <c r="Y73" s="2"/>
    </row>
    <row r="74" spans="1:25" customFormat="1">
      <c r="A74" s="2">
        <v>22.413</v>
      </c>
      <c r="B74" s="2">
        <v>12.523088422329099</v>
      </c>
      <c r="C74" s="9">
        <v>5.44</v>
      </c>
      <c r="D74" s="1"/>
      <c r="E74" s="2">
        <v>22.413</v>
      </c>
      <c r="F74" s="2">
        <v>12.523088422329099</v>
      </c>
      <c r="G74" s="3">
        <v>-25.33</v>
      </c>
      <c r="H74" s="1"/>
      <c r="I74" s="1"/>
      <c r="J74" s="10">
        <v>48.994999999999997</v>
      </c>
      <c r="K74" s="10">
        <v>32.015683482664699</v>
      </c>
      <c r="L74" s="14">
        <v>1902</v>
      </c>
      <c r="M74" s="10">
        <v>0.25656941735010008</v>
      </c>
      <c r="N74" s="14">
        <v>7</v>
      </c>
      <c r="O74" s="11">
        <v>48.848999999999997</v>
      </c>
      <c r="P74" s="12">
        <v>31.900544906772101</v>
      </c>
      <c r="Q74" s="14">
        <v>1902</v>
      </c>
      <c r="R74" s="2">
        <v>0.30062106994769877</v>
      </c>
      <c r="S74" s="35">
        <v>8</v>
      </c>
      <c r="T74" s="12"/>
      <c r="U74" s="2"/>
      <c r="V74" s="2"/>
      <c r="W74" s="12"/>
      <c r="X74" s="1"/>
      <c r="Y74" s="2"/>
    </row>
    <row r="75" spans="1:25" customFormat="1">
      <c r="A75" s="2">
        <v>22.463999999999999</v>
      </c>
      <c r="B75" s="2">
        <v>12.5569532322046</v>
      </c>
      <c r="C75" s="9">
        <v>8.5399999999999991</v>
      </c>
      <c r="D75" s="1"/>
      <c r="E75" s="2">
        <v>22.463999999999999</v>
      </c>
      <c r="F75" s="2">
        <v>12.5569532322046</v>
      </c>
      <c r="G75" s="3">
        <v>-25.25</v>
      </c>
      <c r="H75" s="1"/>
      <c r="I75" s="1"/>
      <c r="J75" s="10">
        <v>49.32</v>
      </c>
      <c r="K75" s="10">
        <v>32.272252900014799</v>
      </c>
      <c r="L75" s="14">
        <v>1901</v>
      </c>
      <c r="M75" s="10">
        <v>0.28462961678319942</v>
      </c>
      <c r="N75" s="14">
        <v>8</v>
      </c>
      <c r="O75" s="13">
        <v>49.23</v>
      </c>
      <c r="P75" s="12">
        <v>32.2011659767198</v>
      </c>
      <c r="Q75" s="32">
        <v>1901</v>
      </c>
      <c r="R75" s="10">
        <v>0.32011321861990183</v>
      </c>
      <c r="S75" s="35">
        <v>9</v>
      </c>
      <c r="T75" s="12"/>
      <c r="U75" s="2"/>
      <c r="V75" s="2"/>
      <c r="W75" s="12"/>
      <c r="X75" s="1"/>
      <c r="Y75" s="2"/>
    </row>
    <row r="76" spans="1:25" customFormat="1">
      <c r="A76" s="2">
        <v>22.515000000000001</v>
      </c>
      <c r="B76" s="2">
        <v>12.590835705649299</v>
      </c>
      <c r="C76" s="9">
        <v>4.9000000000000004</v>
      </c>
      <c r="D76" s="1"/>
      <c r="E76" s="2">
        <v>22.515000000000001</v>
      </c>
      <c r="F76" s="2">
        <v>12.590835705649299</v>
      </c>
      <c r="G76" s="3">
        <v>-25.36</v>
      </c>
      <c r="H76" s="1"/>
      <c r="I76" s="1"/>
      <c r="J76" s="10">
        <v>49.68</v>
      </c>
      <c r="K76" s="10">
        <v>32.556882516797998</v>
      </c>
      <c r="L76" s="14">
        <v>1900</v>
      </c>
      <c r="M76" s="10">
        <v>0.3405628943568999</v>
      </c>
      <c r="N76" s="14">
        <v>8</v>
      </c>
      <c r="O76" s="13">
        <v>49.634999999999998</v>
      </c>
      <c r="P76" s="10">
        <v>32.521279195339702</v>
      </c>
      <c r="Q76" s="14">
        <v>1900</v>
      </c>
      <c r="R76" s="2">
        <v>0.37616621581519638</v>
      </c>
      <c r="S76" s="35">
        <v>9</v>
      </c>
      <c r="T76" s="12"/>
      <c r="U76" s="2"/>
      <c r="V76" s="2"/>
      <c r="W76" s="12"/>
      <c r="X76" s="1"/>
      <c r="Y76" s="2"/>
    </row>
    <row r="77" spans="1:25" customFormat="1">
      <c r="A77" s="2">
        <v>22.565999999999999</v>
      </c>
      <c r="B77" s="2">
        <v>12.6247358083238</v>
      </c>
      <c r="C77" s="9">
        <v>5.6</v>
      </c>
      <c r="D77" s="1"/>
      <c r="E77" s="2">
        <v>22.565999999999999</v>
      </c>
      <c r="F77" s="2">
        <v>12.6247358083238</v>
      </c>
      <c r="G77" s="3">
        <v>-25.34</v>
      </c>
      <c r="H77" s="1"/>
      <c r="I77" s="1"/>
      <c r="J77" s="10">
        <v>50.11</v>
      </c>
      <c r="K77" s="10">
        <v>32.897445411154898</v>
      </c>
      <c r="L77" s="14">
        <v>1899</v>
      </c>
      <c r="M77" s="10">
        <v>0.3650281914145026</v>
      </c>
      <c r="N77" s="14">
        <v>10</v>
      </c>
      <c r="O77" s="13">
        <v>50.11</v>
      </c>
      <c r="P77" s="10">
        <v>32.897445411154898</v>
      </c>
      <c r="Q77" s="14">
        <v>1899</v>
      </c>
      <c r="R77" s="2">
        <v>0.3650281914145026</v>
      </c>
      <c r="S77" s="35">
        <v>10</v>
      </c>
      <c r="T77" s="12"/>
      <c r="U77" s="2"/>
      <c r="V77" s="2"/>
      <c r="W77" s="12"/>
      <c r="X77" s="1"/>
      <c r="Y77" s="2"/>
    </row>
    <row r="78" spans="1:25" customFormat="1">
      <c r="A78" s="2">
        <v>22.617000000000001</v>
      </c>
      <c r="B78" s="2">
        <v>12.6586535059966</v>
      </c>
      <c r="C78" s="9">
        <v>7.9</v>
      </c>
      <c r="D78" s="1"/>
      <c r="E78" s="2">
        <v>22.617000000000001</v>
      </c>
      <c r="F78" s="2">
        <v>12.6586535059966</v>
      </c>
      <c r="G78" s="3">
        <v>-25.04</v>
      </c>
      <c r="H78" s="1">
        <v>1964</v>
      </c>
      <c r="I78" s="1"/>
      <c r="J78" s="10">
        <v>50.57</v>
      </c>
      <c r="K78" s="10">
        <v>33.262473602569401</v>
      </c>
      <c r="L78" s="14">
        <v>1898</v>
      </c>
      <c r="M78" s="10">
        <v>0.4533215523983003</v>
      </c>
      <c r="N78" s="14">
        <v>12</v>
      </c>
      <c r="O78" s="13">
        <v>50.57</v>
      </c>
      <c r="P78" s="10">
        <v>33.262473602569401</v>
      </c>
      <c r="Q78" s="14">
        <v>1898</v>
      </c>
      <c r="R78" s="2">
        <v>0.40953178775409782</v>
      </c>
      <c r="S78" s="35">
        <v>11</v>
      </c>
      <c r="T78" s="12"/>
      <c r="U78" s="2"/>
      <c r="V78" s="2"/>
      <c r="W78" s="12"/>
      <c r="X78" s="1"/>
      <c r="Y78" s="2"/>
    </row>
    <row r="79" spans="1:25" customFormat="1">
      <c r="A79" s="2">
        <v>22.667999999999999</v>
      </c>
      <c r="B79" s="2">
        <v>12.6925887645434</v>
      </c>
      <c r="C79" s="9">
        <v>3.66</v>
      </c>
      <c r="D79" s="1"/>
      <c r="E79" s="2">
        <v>22.667999999999999</v>
      </c>
      <c r="F79" s="2">
        <v>12.6925887645434</v>
      </c>
      <c r="G79" s="3">
        <v>-24.6</v>
      </c>
      <c r="H79" s="1"/>
      <c r="I79" s="1"/>
      <c r="J79" s="10">
        <v>51.14</v>
      </c>
      <c r="K79" s="10">
        <v>33.715795154967701</v>
      </c>
      <c r="L79" s="14">
        <v>1897</v>
      </c>
      <c r="M79" s="10">
        <v>0.35068702784430172</v>
      </c>
      <c r="N79" s="14">
        <v>10</v>
      </c>
      <c r="O79" s="13">
        <v>51.085000000000001</v>
      </c>
      <c r="P79" s="10">
        <v>33.672005390323498</v>
      </c>
      <c r="Q79" s="32">
        <v>1897</v>
      </c>
      <c r="R79" s="10">
        <v>0.36017625350060456</v>
      </c>
      <c r="S79" s="14">
        <v>10</v>
      </c>
      <c r="T79" s="12"/>
      <c r="U79" s="1"/>
      <c r="V79" s="1"/>
      <c r="W79" s="1"/>
      <c r="X79" s="1"/>
      <c r="Y79" s="2"/>
    </row>
    <row r="80" spans="1:25" customFormat="1">
      <c r="A80" s="2">
        <v>22.719000000000001</v>
      </c>
      <c r="B80" s="2">
        <v>12.726541549947299</v>
      </c>
      <c r="C80" s="9">
        <v>3.8</v>
      </c>
      <c r="D80" s="1">
        <v>1964</v>
      </c>
      <c r="E80" s="2">
        <v>22.719000000000001</v>
      </c>
      <c r="F80" s="2">
        <v>12.726541549947299</v>
      </c>
      <c r="G80" s="3">
        <v>-24.36</v>
      </c>
      <c r="H80" s="1"/>
      <c r="I80" s="1"/>
      <c r="J80" s="13">
        <v>51.58</v>
      </c>
      <c r="K80" s="10">
        <v>34.066482182812003</v>
      </c>
      <c r="L80" s="14">
        <v>1896</v>
      </c>
      <c r="M80" s="2">
        <v>0.29060747443039503</v>
      </c>
      <c r="N80" s="36">
        <v>8</v>
      </c>
      <c r="O80" s="10">
        <v>51.536999999999999</v>
      </c>
      <c r="P80" s="2">
        <v>34.032181643824103</v>
      </c>
      <c r="Q80" s="14">
        <v>1896</v>
      </c>
      <c r="R80" s="10">
        <v>0.28256658390689893</v>
      </c>
      <c r="S80" s="35">
        <v>8</v>
      </c>
      <c r="T80" s="12"/>
      <c r="U80" s="2"/>
      <c r="V80" s="2"/>
      <c r="W80" s="12"/>
      <c r="X80" s="1"/>
      <c r="Y80" s="2"/>
    </row>
    <row r="81" spans="1:25" customFormat="1">
      <c r="A81" s="2">
        <v>22.77</v>
      </c>
      <c r="B81" s="2">
        <v>12.760511828298201</v>
      </c>
      <c r="C81" s="9">
        <v>4.84</v>
      </c>
      <c r="D81" s="1"/>
      <c r="E81" s="2">
        <v>22.77</v>
      </c>
      <c r="F81" s="2">
        <v>12.760511828298201</v>
      </c>
      <c r="G81" s="3">
        <v>-23.58</v>
      </c>
      <c r="H81" s="1"/>
      <c r="I81" s="1"/>
      <c r="J81" s="13">
        <v>51.944000000000003</v>
      </c>
      <c r="K81" s="10">
        <v>34.357089657242398</v>
      </c>
      <c r="L81" s="14">
        <v>1895</v>
      </c>
      <c r="M81" s="2">
        <v>0.30225512088779993</v>
      </c>
      <c r="N81" s="36">
        <v>8</v>
      </c>
      <c r="O81" s="10">
        <v>51.890999999999998</v>
      </c>
      <c r="P81" s="2">
        <v>34.314748227731002</v>
      </c>
      <c r="Q81" s="14">
        <v>1895</v>
      </c>
      <c r="R81" s="10">
        <v>0.30698855804129721</v>
      </c>
      <c r="S81" s="35">
        <v>8</v>
      </c>
      <c r="T81" s="12"/>
      <c r="U81" s="2"/>
      <c r="V81" s="2"/>
      <c r="W81" s="12"/>
      <c r="X81" s="1"/>
      <c r="Y81" s="2"/>
    </row>
    <row r="82" spans="1:25" customFormat="1">
      <c r="A82" s="2">
        <v>22.83</v>
      </c>
      <c r="B82" s="2">
        <v>12.8004992122838</v>
      </c>
      <c r="C82" s="9">
        <v>9.58</v>
      </c>
      <c r="D82" s="1"/>
      <c r="E82" s="2">
        <v>22.83</v>
      </c>
      <c r="F82" s="2">
        <v>12.8004992122838</v>
      </c>
      <c r="G82" s="3">
        <v>-26.45</v>
      </c>
      <c r="H82" s="1"/>
      <c r="I82" s="1"/>
      <c r="J82" s="13">
        <v>52.322000000000003</v>
      </c>
      <c r="K82" s="10">
        <v>34.659344778130198</v>
      </c>
      <c r="L82" s="14">
        <v>1894</v>
      </c>
      <c r="M82" s="2">
        <v>0.37007009254800494</v>
      </c>
      <c r="N82" s="36">
        <v>10</v>
      </c>
      <c r="O82" s="10">
        <v>52.274999999999999</v>
      </c>
      <c r="P82" s="2">
        <v>34.621736785772299</v>
      </c>
      <c r="Q82" s="14">
        <v>1894</v>
      </c>
      <c r="R82" s="10">
        <v>0.44456369402750084</v>
      </c>
      <c r="S82" s="35">
        <v>12</v>
      </c>
      <c r="T82" s="12"/>
      <c r="U82" s="2"/>
      <c r="V82" s="2"/>
      <c r="W82" s="12"/>
      <c r="X82" s="1"/>
      <c r="Y82" s="2"/>
    </row>
    <row r="83" spans="1:25" customFormat="1">
      <c r="A83" s="2">
        <v>22.89</v>
      </c>
      <c r="B83" s="2">
        <v>12.8405107063216</v>
      </c>
      <c r="C83" s="9">
        <v>6.72</v>
      </c>
      <c r="D83" s="1"/>
      <c r="E83" s="2">
        <v>22.89</v>
      </c>
      <c r="F83" s="2">
        <v>12.8405107063216</v>
      </c>
      <c r="G83" s="3">
        <v>-26.67</v>
      </c>
      <c r="H83" s="1"/>
      <c r="I83" s="1"/>
      <c r="J83" s="13">
        <v>52.783999999999999</v>
      </c>
      <c r="K83" s="10">
        <v>35.029414870678202</v>
      </c>
      <c r="L83" s="14">
        <v>1893</v>
      </c>
      <c r="M83" s="2">
        <v>0.50176094598819532</v>
      </c>
      <c r="N83" s="36">
        <v>13</v>
      </c>
      <c r="O83" s="10">
        <v>52.83</v>
      </c>
      <c r="P83" s="2">
        <v>35.0663004797998</v>
      </c>
      <c r="Q83" s="14">
        <v>1893</v>
      </c>
      <c r="R83" s="10">
        <v>0.42709815302720244</v>
      </c>
      <c r="S83" s="35">
        <v>11</v>
      </c>
      <c r="T83" s="12"/>
      <c r="U83" s="2"/>
      <c r="V83" s="2"/>
      <c r="W83" s="12"/>
      <c r="X83" s="1"/>
      <c r="Y83" s="2"/>
    </row>
    <row r="84" spans="1:25" customFormat="1">
      <c r="A84" s="2">
        <v>22.94</v>
      </c>
      <c r="B84" s="2">
        <v>12.8738719954084</v>
      </c>
      <c r="C84" s="9">
        <v>35.28</v>
      </c>
      <c r="D84" s="1"/>
      <c r="E84" s="2">
        <v>22.94</v>
      </c>
      <c r="F84" s="2">
        <v>12.8738719954084</v>
      </c>
      <c r="G84" s="3">
        <v>-26.65</v>
      </c>
      <c r="H84" s="1"/>
      <c r="I84" s="1"/>
      <c r="J84" s="13">
        <v>53.408999999999999</v>
      </c>
      <c r="K84" s="10">
        <v>35.531175816666398</v>
      </c>
      <c r="L84" s="14">
        <v>1892</v>
      </c>
      <c r="M84" s="2">
        <v>0.31535995034339948</v>
      </c>
      <c r="N84" s="36">
        <v>7</v>
      </c>
      <c r="O84" s="10">
        <v>53.362000000000002</v>
      </c>
      <c r="P84" s="2">
        <v>35.493398632827002</v>
      </c>
      <c r="Q84" s="14">
        <v>1892</v>
      </c>
      <c r="R84" s="10">
        <v>0.26861638815349664</v>
      </c>
      <c r="S84" s="35">
        <v>6</v>
      </c>
      <c r="T84" s="12"/>
      <c r="U84" s="2"/>
      <c r="V84" s="2"/>
      <c r="W84" s="12"/>
      <c r="X84" s="1"/>
      <c r="Y84" s="2"/>
    </row>
    <row r="85" spans="1:25" customFormat="1">
      <c r="A85" s="2">
        <v>22.99</v>
      </c>
      <c r="B85" s="2">
        <v>12.907249958113299</v>
      </c>
      <c r="C85" s="9">
        <v>6.86</v>
      </c>
      <c r="D85" s="1"/>
      <c r="E85" s="2">
        <v>22.99</v>
      </c>
      <c r="F85" s="2">
        <v>12.907249958113299</v>
      </c>
      <c r="G85" s="3">
        <v>-26.96</v>
      </c>
      <c r="H85" s="1"/>
      <c r="I85" s="1"/>
      <c r="J85" s="13">
        <v>53.801000000000002</v>
      </c>
      <c r="K85" s="10">
        <v>35.846535767009797</v>
      </c>
      <c r="L85" s="14">
        <v>1891</v>
      </c>
      <c r="M85" s="2">
        <v>0.24007386701510569</v>
      </c>
      <c r="N85" s="36">
        <v>6</v>
      </c>
      <c r="O85" s="10">
        <v>53.695999999999998</v>
      </c>
      <c r="P85" s="2">
        <v>35.762015020980499</v>
      </c>
      <c r="Q85" s="14">
        <v>1891</v>
      </c>
      <c r="R85" s="10">
        <v>0.24883537466489969</v>
      </c>
      <c r="S85" s="35">
        <v>6</v>
      </c>
      <c r="T85" s="12"/>
      <c r="U85" s="2"/>
      <c r="V85" s="2"/>
      <c r="W85" s="12"/>
      <c r="X85" s="1"/>
      <c r="Y85" s="2"/>
    </row>
    <row r="86" spans="1:25" customFormat="1">
      <c r="A86" s="2">
        <v>23.04</v>
      </c>
      <c r="B86" s="2">
        <v>12.9406445630142</v>
      </c>
      <c r="C86" s="9">
        <v>5.4</v>
      </c>
      <c r="D86" s="1"/>
      <c r="E86" s="2">
        <v>23.04</v>
      </c>
      <c r="F86" s="2">
        <v>12.9406445630142</v>
      </c>
      <c r="G86" s="3">
        <v>-27.37</v>
      </c>
      <c r="H86" s="1"/>
      <c r="I86" s="1"/>
      <c r="J86" s="13">
        <v>54.098999999999997</v>
      </c>
      <c r="K86" s="10">
        <v>36.086609634024903</v>
      </c>
      <c r="L86" s="14">
        <v>1890</v>
      </c>
      <c r="M86" s="2">
        <v>0.31543410585359766</v>
      </c>
      <c r="N86" s="36">
        <v>8</v>
      </c>
      <c r="O86" s="10">
        <v>54.005000000000003</v>
      </c>
      <c r="P86" s="2">
        <v>36.010850395645399</v>
      </c>
      <c r="Q86" s="14">
        <v>1890</v>
      </c>
      <c r="R86" s="10">
        <v>0.35405773592920298</v>
      </c>
      <c r="S86" s="35">
        <v>9</v>
      </c>
      <c r="T86" s="12"/>
      <c r="U86" s="2"/>
      <c r="V86" s="2"/>
      <c r="W86" s="12"/>
      <c r="X86" s="1"/>
      <c r="Y86" s="2"/>
    </row>
    <row r="87" spans="1:25" customFormat="1">
      <c r="A87" s="2">
        <v>23.09</v>
      </c>
      <c r="B87" s="2">
        <v>12.974055778786401</v>
      </c>
      <c r="C87" s="9">
        <v>6.28</v>
      </c>
      <c r="D87" s="1"/>
      <c r="E87" s="2">
        <v>23.09</v>
      </c>
      <c r="F87" s="2">
        <v>12.974055778786401</v>
      </c>
      <c r="G87" s="3">
        <v>-26</v>
      </c>
      <c r="H87" s="1">
        <v>1963</v>
      </c>
      <c r="I87" s="1"/>
      <c r="J87" s="13">
        <v>54.49</v>
      </c>
      <c r="K87" s="10">
        <v>36.402043739878501</v>
      </c>
      <c r="L87" s="14">
        <v>1889</v>
      </c>
      <c r="M87" s="2">
        <v>0.37092280925769927</v>
      </c>
      <c r="N87" s="36">
        <v>10</v>
      </c>
      <c r="O87" s="10">
        <v>54.444000000000003</v>
      </c>
      <c r="P87" s="2">
        <v>36.364908131574602</v>
      </c>
      <c r="Q87" s="14">
        <v>1889</v>
      </c>
      <c r="R87" s="10">
        <v>0.37166344229279957</v>
      </c>
      <c r="S87" s="14">
        <v>10</v>
      </c>
      <c r="T87" s="12"/>
      <c r="U87" s="2"/>
      <c r="V87" s="2"/>
      <c r="W87" s="12"/>
      <c r="X87" s="1"/>
      <c r="Y87" s="2"/>
    </row>
    <row r="88" spans="1:25" customFormat="1">
      <c r="A88" s="2">
        <v>23.14</v>
      </c>
      <c r="B88" s="2">
        <v>13.007483574202199</v>
      </c>
      <c r="C88" s="9">
        <v>6.96</v>
      </c>
      <c r="D88" s="1"/>
      <c r="E88" s="2">
        <v>23.14</v>
      </c>
      <c r="F88" s="2">
        <v>13.007483574202199</v>
      </c>
      <c r="G88" s="3">
        <v>-25.39</v>
      </c>
      <c r="H88" s="1"/>
      <c r="I88" s="1"/>
      <c r="J88" s="13">
        <v>54.948999999999998</v>
      </c>
      <c r="K88" s="10">
        <v>36.7729665491362</v>
      </c>
      <c r="L88" s="14">
        <v>1888</v>
      </c>
      <c r="M88" s="2">
        <v>0.40563573811469666</v>
      </c>
      <c r="N88" s="36">
        <v>10</v>
      </c>
      <c r="O88" s="10">
        <v>54.904000000000003</v>
      </c>
      <c r="P88" s="2">
        <v>36.736571573867401</v>
      </c>
      <c r="Q88" s="14">
        <v>1888</v>
      </c>
      <c r="R88" s="10">
        <v>0.36910287522619711</v>
      </c>
      <c r="S88" s="35">
        <v>9</v>
      </c>
      <c r="T88" s="12"/>
      <c r="U88" s="2"/>
      <c r="V88" s="2"/>
      <c r="W88" s="12"/>
      <c r="X88" s="1"/>
      <c r="Y88" s="2"/>
    </row>
    <row r="89" spans="1:25" customFormat="1">
      <c r="A89" s="2">
        <v>23.19</v>
      </c>
      <c r="B89" s="2">
        <v>13.0409279181304</v>
      </c>
      <c r="C89" s="9">
        <v>5.76</v>
      </c>
      <c r="D89" s="1"/>
      <c r="E89" s="2">
        <v>23.19</v>
      </c>
      <c r="F89" s="2">
        <v>13.0409279181304</v>
      </c>
      <c r="G89" s="3">
        <v>-26.01</v>
      </c>
      <c r="H89" s="1"/>
      <c r="I89" s="1"/>
      <c r="J89" s="13">
        <v>55.45</v>
      </c>
      <c r="K89" s="10">
        <v>37.178602287250897</v>
      </c>
      <c r="L89" s="14">
        <v>1887</v>
      </c>
      <c r="M89" s="2">
        <v>0.4015638476537049</v>
      </c>
      <c r="N89" s="36">
        <v>11</v>
      </c>
      <c r="O89" s="10">
        <v>55.36</v>
      </c>
      <c r="P89" s="2">
        <v>37.105674449093598</v>
      </c>
      <c r="Q89" s="14">
        <v>1887</v>
      </c>
      <c r="R89" s="10">
        <v>0.43795374774000351</v>
      </c>
      <c r="S89" s="35">
        <v>12</v>
      </c>
      <c r="T89" s="12"/>
      <c r="U89" s="2"/>
      <c r="V89" s="2"/>
      <c r="W89" s="12"/>
      <c r="X89" s="1"/>
      <c r="Y89" s="2"/>
    </row>
    <row r="90" spans="1:25" customFormat="1">
      <c r="A90" s="2">
        <v>23.24</v>
      </c>
      <c r="B90" s="2">
        <v>13.074388779536701</v>
      </c>
      <c r="C90" s="9">
        <v>8.32</v>
      </c>
      <c r="D90" s="1">
        <v>1963</v>
      </c>
      <c r="E90" s="2">
        <v>23.24</v>
      </c>
      <c r="F90" s="2">
        <v>13.074388779536701</v>
      </c>
      <c r="G90" s="3">
        <v>-25.65</v>
      </c>
      <c r="H90" s="1"/>
      <c r="I90" s="1"/>
      <c r="J90" s="13">
        <v>55.945</v>
      </c>
      <c r="K90" s="10">
        <v>37.580166134904601</v>
      </c>
      <c r="L90" s="14">
        <v>1886</v>
      </c>
      <c r="M90" s="2">
        <v>0.3413292671633954</v>
      </c>
      <c r="N90" s="36">
        <v>8</v>
      </c>
      <c r="O90" s="10">
        <v>55.9</v>
      </c>
      <c r="P90" s="2">
        <v>37.543628196833602</v>
      </c>
      <c r="Q90" s="14">
        <v>1886</v>
      </c>
      <c r="R90" s="10">
        <v>0.4217927259374008</v>
      </c>
      <c r="S90" s="35">
        <v>10</v>
      </c>
      <c r="T90" s="12"/>
      <c r="U90" s="2"/>
      <c r="V90" s="2"/>
      <c r="W90" s="12"/>
      <c r="X90" s="1"/>
      <c r="Y90" s="2"/>
    </row>
    <row r="91" spans="1:25" customFormat="1">
      <c r="A91" s="2">
        <v>23.29</v>
      </c>
      <c r="B91" s="2">
        <v>13.1078661274829</v>
      </c>
      <c r="C91" s="9">
        <v>9.98</v>
      </c>
      <c r="D91" s="1"/>
      <c r="E91" s="2">
        <v>23.29</v>
      </c>
      <c r="F91" s="2">
        <v>13.1078661274829</v>
      </c>
      <c r="G91" s="3">
        <v>-23.49</v>
      </c>
      <c r="H91" s="1"/>
      <c r="I91" s="1"/>
      <c r="J91" s="13">
        <v>56.365000000000002</v>
      </c>
      <c r="K91" s="10">
        <v>37.921495402067997</v>
      </c>
      <c r="L91" s="14">
        <v>1885</v>
      </c>
      <c r="M91" s="2">
        <v>0.23437525269170578</v>
      </c>
      <c r="N91" s="36">
        <v>5</v>
      </c>
      <c r="O91" s="10">
        <v>56.418999999999997</v>
      </c>
      <c r="P91" s="2">
        <v>37.965420922771003</v>
      </c>
      <c r="Q91" s="14">
        <v>1885</v>
      </c>
      <c r="R91" s="10">
        <v>0.19044973198869997</v>
      </c>
      <c r="S91" s="35">
        <v>4</v>
      </c>
      <c r="T91" s="12"/>
      <c r="U91" s="2"/>
      <c r="V91" s="2"/>
      <c r="W91" s="12"/>
      <c r="X91" s="1"/>
      <c r="Y91" s="2"/>
    </row>
    <row r="92" spans="1:25" customFormat="1">
      <c r="A92" s="2">
        <v>23.34</v>
      </c>
      <c r="B92" s="2">
        <v>13.1413599311271</v>
      </c>
      <c r="C92" s="9">
        <v>9.34</v>
      </c>
      <c r="D92" s="1"/>
      <c r="E92" s="2">
        <v>23.34</v>
      </c>
      <c r="F92" s="2">
        <v>13.1413599311271</v>
      </c>
      <c r="G92" s="3">
        <v>-23.08</v>
      </c>
      <c r="H92" s="1"/>
      <c r="I92" s="1"/>
      <c r="J92" s="13">
        <v>56.652999999999999</v>
      </c>
      <c r="K92" s="10">
        <v>38.155870654759703</v>
      </c>
      <c r="L92" s="14">
        <v>1884</v>
      </c>
      <c r="M92" s="2">
        <v>0.27702727969489871</v>
      </c>
      <c r="N92" s="36">
        <v>6</v>
      </c>
      <c r="O92" s="10">
        <v>56.652999999999999</v>
      </c>
      <c r="P92" s="2">
        <v>38.155870654759703</v>
      </c>
      <c r="Q92" s="14">
        <v>1884</v>
      </c>
      <c r="R92" s="10">
        <v>0.27702727969489871</v>
      </c>
      <c r="S92" s="35">
        <v>6</v>
      </c>
      <c r="T92" s="12"/>
      <c r="U92" s="1"/>
      <c r="V92" s="1"/>
      <c r="W92" s="1"/>
      <c r="X92" s="1"/>
      <c r="Y92" s="2"/>
    </row>
    <row r="93" spans="1:25" customFormat="1">
      <c r="A93" s="2">
        <v>23.4</v>
      </c>
      <c r="B93" s="2">
        <v>13.1815741744115</v>
      </c>
      <c r="C93" s="9">
        <v>15.28</v>
      </c>
      <c r="D93" s="1"/>
      <c r="E93" s="2">
        <v>23.4</v>
      </c>
      <c r="F93" s="2">
        <v>13.1815741744115</v>
      </c>
      <c r="G93" s="3">
        <v>-23.08</v>
      </c>
      <c r="H93" s="1"/>
      <c r="I93" s="1"/>
      <c r="J93" s="13">
        <v>56.993000000000002</v>
      </c>
      <c r="K93" s="10">
        <v>38.432897934454601</v>
      </c>
      <c r="L93" s="14">
        <v>1883</v>
      </c>
      <c r="M93" s="2">
        <v>0.36802399934320107</v>
      </c>
      <c r="N93" s="36">
        <v>8</v>
      </c>
      <c r="O93" s="10">
        <v>56.993000000000002</v>
      </c>
      <c r="P93" s="2">
        <v>38.432897934454601</v>
      </c>
      <c r="Q93" s="14">
        <v>1883</v>
      </c>
      <c r="R93" s="10">
        <v>0.33045828535269806</v>
      </c>
      <c r="S93" s="35">
        <v>7</v>
      </c>
      <c r="T93" s="12"/>
      <c r="U93" s="2"/>
      <c r="V93" s="2"/>
      <c r="W93" s="12"/>
      <c r="X93" s="1"/>
      <c r="Y93" s="2"/>
    </row>
    <row r="94" spans="1:25" customFormat="1">
      <c r="A94" s="2">
        <v>23.46</v>
      </c>
      <c r="B94" s="2">
        <v>13.221812016681101</v>
      </c>
      <c r="C94" s="9">
        <v>19.96</v>
      </c>
      <c r="D94" s="1"/>
      <c r="E94" s="2">
        <v>23.46</v>
      </c>
      <c r="F94" s="2">
        <v>13.221812016681101</v>
      </c>
      <c r="G94" s="3">
        <v>-24.02</v>
      </c>
      <c r="H94" s="1"/>
      <c r="I94" s="1"/>
      <c r="J94" s="13">
        <v>57.444000000000003</v>
      </c>
      <c r="K94" s="10">
        <v>38.800921933797802</v>
      </c>
      <c r="L94" s="14">
        <v>1882</v>
      </c>
      <c r="M94" s="2">
        <v>0.31711871856169438</v>
      </c>
      <c r="N94" s="36">
        <v>8</v>
      </c>
      <c r="O94" s="10">
        <v>57.398000000000003</v>
      </c>
      <c r="P94" s="2">
        <v>38.763356219807299</v>
      </c>
      <c r="Q94" s="14">
        <v>1882</v>
      </c>
      <c r="R94" s="10">
        <v>0.27127319093759894</v>
      </c>
      <c r="S94" s="14">
        <v>7</v>
      </c>
      <c r="T94" s="12"/>
      <c r="U94" s="2"/>
      <c r="V94" s="2"/>
      <c r="W94" s="12"/>
      <c r="X94" s="1"/>
      <c r="Y94" s="2"/>
    </row>
    <row r="95" spans="1:25" customFormat="1">
      <c r="A95" s="2">
        <v>23.506</v>
      </c>
      <c r="B95" s="2">
        <v>13.2526769772004</v>
      </c>
      <c r="C95" s="9">
        <v>11.92</v>
      </c>
      <c r="D95" s="1"/>
      <c r="E95" s="2">
        <v>23.506</v>
      </c>
      <c r="F95" s="2">
        <v>13.2526769772004</v>
      </c>
      <c r="G95" s="3">
        <v>-25.7</v>
      </c>
      <c r="H95" s="1"/>
      <c r="I95" s="1"/>
      <c r="J95" s="13">
        <v>57.832000000000001</v>
      </c>
      <c r="K95" s="10">
        <v>39.118040652359497</v>
      </c>
      <c r="L95" s="14">
        <v>1881</v>
      </c>
      <c r="M95" s="2">
        <v>0.27990624275260245</v>
      </c>
      <c r="N95" s="36">
        <v>7</v>
      </c>
      <c r="O95" s="10">
        <v>57.73</v>
      </c>
      <c r="P95" s="2">
        <v>39.034629410744898</v>
      </c>
      <c r="Q95" s="14">
        <v>1881</v>
      </c>
      <c r="R95" s="10">
        <v>0.28798580186120404</v>
      </c>
      <c r="S95" s="35">
        <v>7</v>
      </c>
      <c r="T95" s="12"/>
      <c r="U95" s="2"/>
      <c r="V95" s="2"/>
      <c r="W95" s="12"/>
      <c r="X95" s="1"/>
      <c r="Y95" s="2"/>
    </row>
    <row r="96" spans="1:25" customFormat="1">
      <c r="A96" s="2">
        <v>23.552</v>
      </c>
      <c r="B96" s="2">
        <v>13.283555753979099</v>
      </c>
      <c r="C96" s="9">
        <v>12.66</v>
      </c>
      <c r="D96" s="1"/>
      <c r="E96" s="2">
        <v>23.552</v>
      </c>
      <c r="F96" s="2">
        <v>13.283555753979099</v>
      </c>
      <c r="G96" s="3">
        <v>-26.83</v>
      </c>
      <c r="H96" s="1"/>
      <c r="I96" s="1"/>
      <c r="J96" s="13">
        <v>58.173999999999999</v>
      </c>
      <c r="K96" s="10">
        <v>39.397946895112099</v>
      </c>
      <c r="L96" s="14">
        <v>1880</v>
      </c>
      <c r="M96" s="2">
        <v>0.26714439754210417</v>
      </c>
      <c r="N96" s="36">
        <v>7</v>
      </c>
      <c r="O96" s="10">
        <v>58.082000000000001</v>
      </c>
      <c r="P96" s="2">
        <v>39.322615212606102</v>
      </c>
      <c r="Q96" s="14">
        <v>1880</v>
      </c>
      <c r="R96" s="10">
        <v>0.239185503997696</v>
      </c>
      <c r="S96" s="35">
        <v>6</v>
      </c>
      <c r="T96" s="12"/>
      <c r="U96" s="2"/>
      <c r="V96" s="2"/>
      <c r="W96" s="12"/>
      <c r="X96" s="1"/>
      <c r="Y96" s="2"/>
    </row>
    <row r="97" spans="1:25" customFormat="1">
      <c r="A97" s="2">
        <v>23.597999999999999</v>
      </c>
      <c r="B97" s="2">
        <v>13.314448323393</v>
      </c>
      <c r="C97" s="9">
        <v>5.44</v>
      </c>
      <c r="D97" s="1"/>
      <c r="E97" s="2">
        <v>23.597999999999999</v>
      </c>
      <c r="F97" s="2">
        <v>13.314448323393</v>
      </c>
      <c r="G97" s="3">
        <v>-27.08</v>
      </c>
      <c r="H97" s="1"/>
      <c r="I97" s="1"/>
      <c r="J97" s="13">
        <v>58.5</v>
      </c>
      <c r="K97" s="10">
        <v>39.665091292654203</v>
      </c>
      <c r="L97" s="14">
        <v>1879</v>
      </c>
      <c r="M97" s="2">
        <v>0.24119912326169413</v>
      </c>
      <c r="N97" s="36">
        <v>7</v>
      </c>
      <c r="O97" s="10">
        <v>58.374000000000002</v>
      </c>
      <c r="P97" s="2">
        <v>39.561800716603798</v>
      </c>
      <c r="Q97" s="14">
        <v>1879</v>
      </c>
      <c r="R97" s="10">
        <v>0.3100166183574018</v>
      </c>
      <c r="S97" s="35">
        <v>9</v>
      </c>
      <c r="T97" s="12"/>
      <c r="U97" s="2"/>
      <c r="V97" s="2"/>
      <c r="W97" s="12"/>
      <c r="X97" s="1"/>
      <c r="Y97" s="2"/>
    </row>
    <row r="98" spans="1:25" customFormat="1">
      <c r="A98" s="2">
        <v>23.643999999999998</v>
      </c>
      <c r="B98" s="2">
        <v>13.3453546618854</v>
      </c>
      <c r="C98" s="9">
        <v>6.08</v>
      </c>
      <c r="D98" s="1">
        <v>1962</v>
      </c>
      <c r="E98" s="2">
        <v>23.643999999999998</v>
      </c>
      <c r="F98" s="2">
        <v>13.3453546618854</v>
      </c>
      <c r="G98" s="3">
        <v>-27.05</v>
      </c>
      <c r="H98" s="1">
        <v>1962</v>
      </c>
      <c r="I98" s="1"/>
      <c r="J98" s="13">
        <v>58.793999999999997</v>
      </c>
      <c r="K98" s="10">
        <v>39.906290415915898</v>
      </c>
      <c r="L98" s="14">
        <v>1878</v>
      </c>
      <c r="M98" s="2">
        <v>0.31049782306540408</v>
      </c>
      <c r="N98" s="14">
        <v>9</v>
      </c>
      <c r="O98" s="10">
        <v>58.752000000000002</v>
      </c>
      <c r="P98" s="10">
        <v>39.8718173349612</v>
      </c>
      <c r="Q98" s="14">
        <v>1878</v>
      </c>
      <c r="R98" s="10">
        <v>0.31044984704389833</v>
      </c>
      <c r="S98" s="35">
        <v>9</v>
      </c>
      <c r="T98" s="12"/>
      <c r="U98" s="2"/>
      <c r="V98" s="2"/>
      <c r="W98" s="12"/>
      <c r="X98" s="1"/>
      <c r="Y98" s="2"/>
    </row>
    <row r="99" spans="1:25" customFormat="1">
      <c r="A99" s="2">
        <v>23.69</v>
      </c>
      <c r="B99" s="2">
        <v>13.3762747459675</v>
      </c>
      <c r="C99" s="9">
        <v>6.18</v>
      </c>
      <c r="D99" s="1"/>
      <c r="E99" s="2">
        <v>23.69</v>
      </c>
      <c r="F99" s="2">
        <v>13.3762747459675</v>
      </c>
      <c r="G99" s="3">
        <v>-27</v>
      </c>
      <c r="H99" s="1"/>
      <c r="I99" s="1"/>
      <c r="J99" s="13">
        <v>59.171999999999997</v>
      </c>
      <c r="K99" s="10">
        <v>40.216788238981302</v>
      </c>
      <c r="L99" s="14">
        <v>1877</v>
      </c>
      <c r="M99" s="2">
        <v>0.26154585689450016</v>
      </c>
      <c r="N99" s="36">
        <v>7</v>
      </c>
      <c r="O99" s="10">
        <v>59.13</v>
      </c>
      <c r="P99" s="2">
        <v>40.182267182005099</v>
      </c>
      <c r="Q99" s="14">
        <v>1877</v>
      </c>
      <c r="R99" s="10">
        <v>0.22201369108849889</v>
      </c>
      <c r="S99" s="35">
        <v>6</v>
      </c>
      <c r="T99" s="12"/>
      <c r="U99" s="2"/>
      <c r="V99" s="2"/>
      <c r="W99" s="12"/>
      <c r="X99" s="1"/>
      <c r="Y99" s="2"/>
    </row>
    <row r="100" spans="1:25" customFormat="1">
      <c r="A100" s="2">
        <v>23.736000000000001</v>
      </c>
      <c r="B100" s="2">
        <v>13.4072085522177</v>
      </c>
      <c r="C100" s="9">
        <v>5.54</v>
      </c>
      <c r="D100" s="1"/>
      <c r="E100" s="2">
        <v>23.736000000000001</v>
      </c>
      <c r="F100" s="2">
        <v>13.4072085522177</v>
      </c>
      <c r="G100" s="3">
        <v>-26.44</v>
      </c>
      <c r="H100" s="1"/>
      <c r="I100" s="1"/>
      <c r="J100" s="13">
        <v>59.49</v>
      </c>
      <c r="K100" s="10">
        <v>40.478334095875802</v>
      </c>
      <c r="L100" s="14">
        <v>1876</v>
      </c>
      <c r="M100" s="2">
        <v>0.36650804153259742</v>
      </c>
      <c r="N100" s="36">
        <v>9</v>
      </c>
      <c r="O100" s="10">
        <v>59.4</v>
      </c>
      <c r="P100" s="2">
        <v>40.404280873093597</v>
      </c>
      <c r="Q100" s="14">
        <v>1876</v>
      </c>
      <c r="R100" s="10">
        <v>0.32107238765310342</v>
      </c>
      <c r="S100" s="35">
        <v>8</v>
      </c>
      <c r="T100" s="12"/>
      <c r="U100" s="2"/>
      <c r="V100" s="2"/>
      <c r="W100" s="12"/>
      <c r="X100" s="1"/>
      <c r="Y100" s="2"/>
    </row>
    <row r="101" spans="1:25" customFormat="1">
      <c r="A101" s="2">
        <v>23.783999999999999</v>
      </c>
      <c r="B101" s="2">
        <v>13.4395019114584</v>
      </c>
      <c r="C101" s="9">
        <v>8.34</v>
      </c>
      <c r="D101" s="1"/>
      <c r="E101" s="2">
        <v>23.783999999999999</v>
      </c>
      <c r="F101" s="2">
        <v>13.4395019114584</v>
      </c>
      <c r="G101" s="3">
        <v>-26.91</v>
      </c>
      <c r="H101" s="1"/>
      <c r="I101" s="1"/>
      <c r="J101" s="13">
        <v>59.935000000000002</v>
      </c>
      <c r="K101" s="10">
        <v>40.844842137408399</v>
      </c>
      <c r="L101" s="14">
        <v>1875</v>
      </c>
      <c r="M101" s="2">
        <v>0.42159286028750387</v>
      </c>
      <c r="N101" s="36">
        <v>11</v>
      </c>
      <c r="O101" s="10">
        <v>59.79</v>
      </c>
      <c r="P101" s="2">
        <v>40.725353260746701</v>
      </c>
      <c r="Q101" s="14">
        <v>1875</v>
      </c>
      <c r="R101" s="10">
        <v>0.42880149851839633</v>
      </c>
      <c r="S101" s="14">
        <v>11</v>
      </c>
      <c r="T101" s="12"/>
      <c r="U101" s="2"/>
      <c r="V101" s="2"/>
      <c r="W101" s="12"/>
      <c r="X101" s="1"/>
      <c r="Y101" s="2"/>
    </row>
    <row r="102" spans="1:25" customFormat="1">
      <c r="A102" s="2">
        <v>23.83</v>
      </c>
      <c r="B102" s="2">
        <v>13.4704636861106</v>
      </c>
      <c r="C102" s="9">
        <v>6.86</v>
      </c>
      <c r="D102" s="1"/>
      <c r="E102" s="2">
        <v>23.83</v>
      </c>
      <c r="F102" s="2">
        <v>13.4704636861106</v>
      </c>
      <c r="G102" s="3">
        <v>-27.66</v>
      </c>
      <c r="H102" s="1"/>
      <c r="I102" s="1"/>
      <c r="J102" s="13">
        <v>60.445999999999998</v>
      </c>
      <c r="K102" s="10">
        <v>41.266434997695903</v>
      </c>
      <c r="L102" s="14">
        <v>1874</v>
      </c>
      <c r="M102" s="2">
        <v>0.52083143224309936</v>
      </c>
      <c r="N102" s="36">
        <v>15</v>
      </c>
      <c r="O102" s="10">
        <v>60.31</v>
      </c>
      <c r="P102" s="2">
        <v>41.154154759265097</v>
      </c>
      <c r="Q102" s="14">
        <v>1874</v>
      </c>
      <c r="R102" s="10">
        <v>0.52885232316329933</v>
      </c>
      <c r="S102" s="35">
        <v>15</v>
      </c>
      <c r="T102" s="12"/>
      <c r="U102" s="2"/>
      <c r="V102" s="2"/>
      <c r="W102" s="12"/>
      <c r="X102" s="1"/>
      <c r="Y102" s="2"/>
    </row>
    <row r="103" spans="1:25" customFormat="1">
      <c r="A103" s="2">
        <v>23.89</v>
      </c>
      <c r="B103" s="2">
        <v>13.5108691225781</v>
      </c>
      <c r="C103" s="9">
        <v>2.46</v>
      </c>
      <c r="D103" s="1"/>
      <c r="E103" s="2">
        <v>23.89</v>
      </c>
      <c r="F103" s="2">
        <v>13.5108691225781</v>
      </c>
      <c r="G103" s="3">
        <v>-28.11</v>
      </c>
      <c r="H103" s="1"/>
      <c r="I103" s="1"/>
      <c r="J103" s="10">
        <v>61.076000000000001</v>
      </c>
      <c r="K103" s="10">
        <v>41.787266429939002</v>
      </c>
      <c r="L103" s="14">
        <v>1873</v>
      </c>
      <c r="M103" s="2">
        <v>0.46725112884089981</v>
      </c>
      <c r="N103" s="36">
        <v>13</v>
      </c>
      <c r="O103" s="10">
        <v>60.95</v>
      </c>
      <c r="P103" s="2">
        <v>41.683007082428396</v>
      </c>
      <c r="Q103" s="14">
        <v>1873</v>
      </c>
      <c r="R103" s="10">
        <v>0.39328277734570349</v>
      </c>
      <c r="S103" s="35">
        <v>11</v>
      </c>
      <c r="T103" s="12"/>
      <c r="U103" s="2"/>
      <c r="V103" s="2"/>
      <c r="W103" s="12"/>
      <c r="X103" s="1"/>
      <c r="Y103" s="2"/>
    </row>
    <row r="104" spans="1:25" customFormat="1">
      <c r="A104" s="2">
        <v>23.946999999999999</v>
      </c>
      <c r="B104" s="2">
        <v>13.5492757526637</v>
      </c>
      <c r="C104" s="9">
        <v>2.1800000000000002</v>
      </c>
      <c r="D104" s="1"/>
      <c r="E104" s="2">
        <v>23.946999999999999</v>
      </c>
      <c r="F104" s="2">
        <v>13.5492757526637</v>
      </c>
      <c r="G104" s="3">
        <v>-27.16</v>
      </c>
      <c r="H104" s="1">
        <v>1961</v>
      </c>
      <c r="I104" s="1"/>
      <c r="J104" s="13">
        <v>61.64</v>
      </c>
      <c r="K104" s="10">
        <v>42.254517558779902</v>
      </c>
      <c r="L104" s="14">
        <v>1872</v>
      </c>
      <c r="M104" s="2">
        <v>0.2140495376908973</v>
      </c>
      <c r="N104" s="36">
        <v>6</v>
      </c>
      <c r="O104" s="10">
        <v>61.424999999999997</v>
      </c>
      <c r="P104" s="2">
        <v>42.0762898597741</v>
      </c>
      <c r="Q104" s="14">
        <v>1872</v>
      </c>
      <c r="R104" s="10">
        <v>0.39227723669669956</v>
      </c>
      <c r="S104" s="35">
        <v>11</v>
      </c>
      <c r="T104" s="12"/>
      <c r="U104" s="1"/>
      <c r="V104" s="1"/>
      <c r="W104" s="1"/>
      <c r="X104" s="1"/>
      <c r="Y104" s="2"/>
    </row>
    <row r="105" spans="1:25" customFormat="1">
      <c r="A105" s="2">
        <v>23.994</v>
      </c>
      <c r="B105" s="2">
        <v>13.5809600784381</v>
      </c>
      <c r="C105" s="9">
        <v>2.66</v>
      </c>
      <c r="D105" s="1"/>
      <c r="E105" s="2">
        <v>23.994</v>
      </c>
      <c r="F105" s="2">
        <v>13.5809600784381</v>
      </c>
      <c r="G105" s="3">
        <v>-26.37</v>
      </c>
      <c r="H105" s="1"/>
      <c r="I105" s="1"/>
      <c r="J105" s="13">
        <v>61.898000000000003</v>
      </c>
      <c r="K105" s="10">
        <v>42.4685670964708</v>
      </c>
      <c r="L105" s="14">
        <v>1871</v>
      </c>
      <c r="M105" s="2">
        <v>0.24913555892629802</v>
      </c>
      <c r="N105" s="36">
        <v>7</v>
      </c>
      <c r="O105" s="10">
        <v>61.898000000000003</v>
      </c>
      <c r="P105" s="2">
        <v>42.4685670964708</v>
      </c>
      <c r="Q105" s="14">
        <v>1871</v>
      </c>
      <c r="R105" s="10">
        <v>0.21424104407490319</v>
      </c>
      <c r="S105" s="35">
        <v>6</v>
      </c>
      <c r="T105" s="12"/>
      <c r="U105" s="2"/>
      <c r="V105" s="2"/>
      <c r="W105" s="12"/>
      <c r="X105" s="1"/>
      <c r="Y105" s="2"/>
    </row>
    <row r="106" spans="1:25" customFormat="1">
      <c r="A106" s="2">
        <v>24.041</v>
      </c>
      <c r="B106" s="2">
        <v>13.6126585696531</v>
      </c>
      <c r="C106" s="9">
        <v>1.8</v>
      </c>
      <c r="D106" s="1"/>
      <c r="E106" s="2">
        <v>24.041</v>
      </c>
      <c r="F106" s="2">
        <v>13.6126585696531</v>
      </c>
      <c r="G106" s="3">
        <v>-25.63</v>
      </c>
      <c r="H106" s="1"/>
      <c r="I106" s="1"/>
      <c r="J106" s="13">
        <v>62.198</v>
      </c>
      <c r="K106" s="10">
        <v>42.717702655397098</v>
      </c>
      <c r="L106" s="14">
        <v>1870</v>
      </c>
      <c r="M106" s="2">
        <v>0.38001105493250265</v>
      </c>
      <c r="N106" s="36">
        <v>10</v>
      </c>
      <c r="O106" s="10">
        <v>62.155999999999999</v>
      </c>
      <c r="P106" s="2">
        <v>42.682808140545703</v>
      </c>
      <c r="Q106" s="14">
        <v>1870</v>
      </c>
      <c r="R106" s="10">
        <v>0.30508197728409669</v>
      </c>
      <c r="S106" s="14">
        <v>8</v>
      </c>
      <c r="T106" s="12"/>
      <c r="U106" s="2"/>
      <c r="V106" s="2"/>
      <c r="W106" s="12"/>
      <c r="X106" s="1"/>
      <c r="Y106" s="2"/>
    </row>
    <row r="107" spans="1:25" customFormat="1">
      <c r="A107" s="2">
        <v>24.088000000000001</v>
      </c>
      <c r="B107" s="2">
        <v>13.6443712018693</v>
      </c>
      <c r="C107" s="9">
        <v>1.44</v>
      </c>
      <c r="D107" s="1"/>
      <c r="E107" s="2">
        <v>24.088000000000001</v>
      </c>
      <c r="F107" s="2">
        <v>13.6443712018693</v>
      </c>
      <c r="G107" s="3">
        <v>-24.4</v>
      </c>
      <c r="H107" s="1"/>
      <c r="I107" s="1"/>
      <c r="J107" s="13">
        <v>62.655000000000001</v>
      </c>
      <c r="K107" s="10">
        <v>43.0977137103296</v>
      </c>
      <c r="L107" s="14">
        <v>1869</v>
      </c>
      <c r="M107" s="2">
        <v>0.36060123018020107</v>
      </c>
      <c r="N107" s="36">
        <v>10</v>
      </c>
      <c r="O107" s="10">
        <v>62.523000000000003</v>
      </c>
      <c r="P107" s="2">
        <v>42.987890117829799</v>
      </c>
      <c r="Q107" s="14">
        <v>1869</v>
      </c>
      <c r="R107" s="10">
        <v>0.47042482268000185</v>
      </c>
      <c r="S107" s="35">
        <v>13</v>
      </c>
      <c r="T107" s="12"/>
      <c r="U107" s="2"/>
      <c r="V107" s="2"/>
      <c r="W107" s="12"/>
      <c r="X107" s="1"/>
      <c r="Y107" s="2"/>
    </row>
    <row r="108" spans="1:25" customFormat="1">
      <c r="A108" s="2">
        <v>24.135000000000002</v>
      </c>
      <c r="B108" s="2">
        <v>13.6760979507194</v>
      </c>
      <c r="C108" s="9">
        <v>2.02</v>
      </c>
      <c r="D108" s="1">
        <v>1961</v>
      </c>
      <c r="E108" s="2">
        <v>24.135000000000002</v>
      </c>
      <c r="F108" s="2">
        <v>13.6760979507194</v>
      </c>
      <c r="G108" s="3">
        <v>-24.26</v>
      </c>
      <c r="H108" s="1"/>
      <c r="I108" s="1"/>
      <c r="J108" s="13">
        <v>63.088000000000001</v>
      </c>
      <c r="K108" s="10">
        <v>43.458314940509801</v>
      </c>
      <c r="L108" s="14">
        <v>1868</v>
      </c>
      <c r="M108" s="2">
        <v>0.43458683976260204</v>
      </c>
      <c r="N108" s="36">
        <v>11</v>
      </c>
      <c r="O108" s="10">
        <v>63.088000000000001</v>
      </c>
      <c r="P108" s="2">
        <v>43.458314940509801</v>
      </c>
      <c r="Q108" s="14">
        <v>1868</v>
      </c>
      <c r="R108" s="10">
        <v>0.31689810464310142</v>
      </c>
      <c r="S108" s="35">
        <v>8</v>
      </c>
      <c r="T108" s="12"/>
      <c r="U108" s="2"/>
      <c r="V108" s="2"/>
      <c r="W108" s="12"/>
      <c r="X108" s="1"/>
      <c r="Y108" s="2"/>
    </row>
    <row r="109" spans="1:25" customFormat="1">
      <c r="A109" s="2">
        <v>24.181999999999999</v>
      </c>
      <c r="B109" s="2">
        <v>13.7078387919082</v>
      </c>
      <c r="C109" s="9">
        <v>2.08</v>
      </c>
      <c r="D109" s="1"/>
      <c r="E109" s="2">
        <v>24.181999999999999</v>
      </c>
      <c r="F109" s="2">
        <v>13.7078387919082</v>
      </c>
      <c r="G109" s="3">
        <v>-23.85</v>
      </c>
      <c r="H109" s="1"/>
      <c r="I109" s="1"/>
      <c r="J109" s="13">
        <v>63.609000000000002</v>
      </c>
      <c r="K109" s="10">
        <v>43.892901780272403</v>
      </c>
      <c r="L109" s="14">
        <v>1867</v>
      </c>
      <c r="M109" s="2">
        <v>0.35339828460659817</v>
      </c>
      <c r="N109" s="36">
        <v>9</v>
      </c>
      <c r="O109" s="10">
        <v>63.468000000000004</v>
      </c>
      <c r="P109" s="2">
        <v>43.775213045152903</v>
      </c>
      <c r="Q109" s="14">
        <v>1867</v>
      </c>
      <c r="R109" s="10">
        <v>0.39251114783489527</v>
      </c>
      <c r="S109" s="35">
        <v>10</v>
      </c>
      <c r="T109" s="12"/>
      <c r="U109" s="2"/>
      <c r="V109" s="2"/>
      <c r="W109" s="12"/>
      <c r="X109" s="1"/>
      <c r="Y109" s="2"/>
    </row>
    <row r="110" spans="1:25" customFormat="1">
      <c r="A110" s="2">
        <v>24.228999999999999</v>
      </c>
      <c r="B110" s="2">
        <v>13.739593701212099</v>
      </c>
      <c r="C110" s="9">
        <v>3.26</v>
      </c>
      <c r="D110" s="1"/>
      <c r="E110" s="2">
        <v>24.228999999999999</v>
      </c>
      <c r="F110" s="2">
        <v>13.739593701212099</v>
      </c>
      <c r="G110" s="3">
        <v>-23.77</v>
      </c>
      <c r="H110" s="1"/>
      <c r="I110" s="1"/>
      <c r="J110" s="13">
        <v>64.031999999999996</v>
      </c>
      <c r="K110" s="10">
        <v>44.246300064879001</v>
      </c>
      <c r="L110" s="14">
        <v>1866</v>
      </c>
      <c r="M110" s="2">
        <v>0.29445836689039595</v>
      </c>
      <c r="N110" s="36">
        <v>7</v>
      </c>
      <c r="O110" s="10">
        <v>63.938000000000002</v>
      </c>
      <c r="P110" s="2">
        <v>44.167724192987798</v>
      </c>
      <c r="Q110" s="14">
        <v>1866</v>
      </c>
      <c r="R110" s="10">
        <v>0.33369760881560495</v>
      </c>
      <c r="S110" s="35">
        <v>8</v>
      </c>
      <c r="T110" s="12"/>
      <c r="U110" s="1"/>
      <c r="V110" s="1"/>
      <c r="W110" s="1"/>
      <c r="X110" s="1"/>
      <c r="Y110" s="2"/>
    </row>
    <row r="111" spans="1:25" customFormat="1">
      <c r="A111" s="2">
        <v>24.276</v>
      </c>
      <c r="B111" s="2">
        <v>13.7713626544792</v>
      </c>
      <c r="C111" s="9">
        <v>4.2</v>
      </c>
      <c r="D111" s="1"/>
      <c r="E111" s="2">
        <v>24.276</v>
      </c>
      <c r="F111" s="2">
        <v>13.7713626544792</v>
      </c>
      <c r="G111" s="3">
        <v>-23.52</v>
      </c>
      <c r="H111" s="1"/>
      <c r="I111" s="1"/>
      <c r="J111" s="13">
        <v>64.384</v>
      </c>
      <c r="K111" s="10">
        <v>44.540758431769397</v>
      </c>
      <c r="L111" s="14">
        <v>1865</v>
      </c>
      <c r="M111" s="2">
        <v>0.19677408790060014</v>
      </c>
      <c r="N111" s="36">
        <v>5</v>
      </c>
      <c r="O111" s="10">
        <v>64.337000000000003</v>
      </c>
      <c r="P111" s="2">
        <v>44.501421801803403</v>
      </c>
      <c r="Q111" s="14">
        <v>1865</v>
      </c>
      <c r="R111" s="10">
        <v>0.1967437937210974</v>
      </c>
      <c r="S111" s="35">
        <v>5</v>
      </c>
      <c r="T111" s="12"/>
      <c r="U111" s="2"/>
      <c r="V111" s="2"/>
      <c r="W111" s="12"/>
      <c r="X111" s="1"/>
      <c r="Y111" s="2"/>
    </row>
    <row r="112" spans="1:25" customFormat="1">
      <c r="A112" s="2">
        <v>24.323</v>
      </c>
      <c r="B112" s="2">
        <v>13.803145627629</v>
      </c>
      <c r="C112" s="9">
        <v>6.38</v>
      </c>
      <c r="D112" s="1"/>
      <c r="E112" s="2">
        <v>24.323</v>
      </c>
      <c r="F112" s="2">
        <v>13.803145627629</v>
      </c>
      <c r="G112" s="3">
        <v>-23.19</v>
      </c>
      <c r="H112" s="1"/>
      <c r="I112" s="1"/>
      <c r="J112" s="13">
        <v>64.619</v>
      </c>
      <c r="K112" s="10">
        <v>44.737532519669998</v>
      </c>
      <c r="L112" s="14">
        <v>1864</v>
      </c>
      <c r="M112" s="2">
        <v>0.35457354428620391</v>
      </c>
      <c r="N112" s="36">
        <v>9</v>
      </c>
      <c r="O112" s="10">
        <v>64.572000000000003</v>
      </c>
      <c r="P112" s="2">
        <v>44.6981655955245</v>
      </c>
      <c r="Q112" s="14">
        <v>1864</v>
      </c>
      <c r="R112" s="10">
        <v>0.27569515901959818</v>
      </c>
      <c r="S112" s="35">
        <v>7</v>
      </c>
      <c r="T112" s="12"/>
      <c r="U112" s="2"/>
      <c r="V112" s="2"/>
      <c r="W112" s="12"/>
      <c r="X112" s="1"/>
      <c r="Y112" s="2"/>
    </row>
    <row r="113" spans="1:25" customFormat="1">
      <c r="A113" s="2">
        <v>24.37</v>
      </c>
      <c r="B113" s="2">
        <v>13.834942596652199</v>
      </c>
      <c r="C113" s="9">
        <v>13.94</v>
      </c>
      <c r="D113" s="1"/>
      <c r="E113" s="2">
        <v>24.37</v>
      </c>
      <c r="F113" s="2">
        <v>13.834942596652199</v>
      </c>
      <c r="G113" s="3">
        <v>-23.15</v>
      </c>
      <c r="H113" s="1"/>
      <c r="I113" s="1"/>
      <c r="J113" s="13">
        <v>65.042000000000002</v>
      </c>
      <c r="K113" s="10">
        <v>45.092106063956201</v>
      </c>
      <c r="L113" s="14">
        <v>1863</v>
      </c>
      <c r="M113" s="2">
        <v>0.16613760246109877</v>
      </c>
      <c r="N113" s="36">
        <v>4</v>
      </c>
      <c r="O113" s="10">
        <v>64.900999999999996</v>
      </c>
      <c r="P113" s="2">
        <v>44.973860754544098</v>
      </c>
      <c r="Q113" s="14">
        <v>1863</v>
      </c>
      <c r="R113" s="10">
        <v>0.28438291187320175</v>
      </c>
      <c r="S113" s="14">
        <v>7</v>
      </c>
      <c r="T113" s="12"/>
      <c r="U113" s="2"/>
      <c r="V113" s="2"/>
      <c r="W113" s="12"/>
      <c r="X113" s="1"/>
      <c r="Y113" s="2"/>
    </row>
    <row r="114" spans="1:25" customFormat="1">
      <c r="A114" s="2">
        <v>24.417000000000002</v>
      </c>
      <c r="B114" s="2">
        <v>13.8667535376108</v>
      </c>
      <c r="C114" s="9">
        <v>4.54</v>
      </c>
      <c r="D114" s="1"/>
      <c r="E114" s="2">
        <v>24.417000000000002</v>
      </c>
      <c r="F114" s="2">
        <v>13.8667535376108</v>
      </c>
      <c r="G114" s="3">
        <v>-25.56</v>
      </c>
      <c r="H114" s="1"/>
      <c r="I114" s="1"/>
      <c r="J114" s="13">
        <v>65.239999999999995</v>
      </c>
      <c r="K114" s="10">
        <v>45.2582436664173</v>
      </c>
      <c r="L114" s="14">
        <v>1862</v>
      </c>
      <c r="M114" s="2">
        <v>0.16288401903069882</v>
      </c>
      <c r="N114" s="36">
        <v>4</v>
      </c>
      <c r="O114" s="10">
        <v>65.239999999999995</v>
      </c>
      <c r="P114" s="2">
        <v>45.2582436664173</v>
      </c>
      <c r="Q114" s="14">
        <v>1862</v>
      </c>
      <c r="R114" s="10">
        <v>0.12425285974440214</v>
      </c>
      <c r="S114" s="35">
        <v>3</v>
      </c>
      <c r="T114" s="12"/>
      <c r="U114" s="2"/>
      <c r="V114" s="2"/>
      <c r="W114" s="12"/>
      <c r="X114" s="1"/>
      <c r="Y114" s="2"/>
    </row>
    <row r="115" spans="1:25" customFormat="1">
      <c r="A115" s="2">
        <v>24.463999999999999</v>
      </c>
      <c r="B115" s="2">
        <v>13.8985784266374</v>
      </c>
      <c r="C115" s="9">
        <v>2.68</v>
      </c>
      <c r="D115" s="1"/>
      <c r="E115" s="2">
        <v>24.463999999999999</v>
      </c>
      <c r="F115" s="2">
        <v>13.8985784266374</v>
      </c>
      <c r="G115" s="3">
        <v>-27.37</v>
      </c>
      <c r="H115" s="1"/>
      <c r="I115" s="1"/>
      <c r="J115" s="13">
        <v>65.433999999999997</v>
      </c>
      <c r="K115" s="10">
        <v>45.421127685447999</v>
      </c>
      <c r="L115" s="14">
        <v>1861</v>
      </c>
      <c r="M115" s="2">
        <v>0.3479360419319022</v>
      </c>
      <c r="N115" s="36">
        <v>9</v>
      </c>
      <c r="O115" s="10">
        <v>65.388000000000005</v>
      </c>
      <c r="P115" s="2">
        <v>45.382496526161702</v>
      </c>
      <c r="Q115" s="14">
        <v>1861</v>
      </c>
      <c r="R115" s="10">
        <v>0.30920841915590103</v>
      </c>
      <c r="S115" s="35">
        <v>8</v>
      </c>
      <c r="T115" s="12"/>
      <c r="U115" s="2"/>
      <c r="V115" s="2"/>
      <c r="W115" s="12"/>
      <c r="X115" s="1"/>
      <c r="Y115" s="2"/>
    </row>
    <row r="116" spans="1:25" customFormat="1">
      <c r="A116" s="2">
        <v>24.510999999999999</v>
      </c>
      <c r="B116" s="2">
        <v>13.930417239935601</v>
      </c>
      <c r="C116" s="9">
        <v>15.52</v>
      </c>
      <c r="D116" s="1"/>
      <c r="E116" s="2">
        <v>24.510999999999999</v>
      </c>
      <c r="F116" s="2">
        <v>13.930417239935601</v>
      </c>
      <c r="G116" s="3">
        <v>-27.53</v>
      </c>
      <c r="H116" s="1"/>
      <c r="I116" s="1"/>
      <c r="J116" s="13">
        <v>65.847999999999999</v>
      </c>
      <c r="K116" s="10">
        <v>45.769063727379901</v>
      </c>
      <c r="L116" s="14">
        <v>1860</v>
      </c>
      <c r="M116" s="2">
        <v>0.49664023769469878</v>
      </c>
      <c r="N116" s="36">
        <v>13</v>
      </c>
      <c r="O116" s="10">
        <v>65.756</v>
      </c>
      <c r="P116" s="2">
        <v>45.691704945317603</v>
      </c>
      <c r="Q116" s="14">
        <v>1860</v>
      </c>
      <c r="R116" s="10">
        <v>0.47459720924109661</v>
      </c>
      <c r="S116" s="35">
        <v>12</v>
      </c>
      <c r="T116" s="12"/>
      <c r="U116" s="2"/>
      <c r="V116" s="2"/>
      <c r="W116" s="12"/>
      <c r="X116" s="1"/>
      <c r="Y116" s="2"/>
    </row>
    <row r="117" spans="1:25" customFormat="1">
      <c r="A117" s="2">
        <v>24.558</v>
      </c>
      <c r="B117" s="2">
        <v>13.962269953779501</v>
      </c>
      <c r="C117" s="9">
        <v>2.76</v>
      </c>
      <c r="D117" s="1"/>
      <c r="E117" s="2">
        <v>24.558</v>
      </c>
      <c r="F117" s="2">
        <v>13.962269953779501</v>
      </c>
      <c r="G117" s="3">
        <v>-27.47</v>
      </c>
      <c r="H117" s="1">
        <v>1960</v>
      </c>
      <c r="I117" s="1"/>
      <c r="J117" s="13">
        <v>66.438000000000002</v>
      </c>
      <c r="K117" s="10">
        <v>46.2657039650746</v>
      </c>
      <c r="L117" s="14">
        <v>1859</v>
      </c>
      <c r="M117" s="2">
        <v>0.2883037625500009</v>
      </c>
      <c r="N117" s="36">
        <v>9</v>
      </c>
      <c r="O117" s="10">
        <v>66.319999999999993</v>
      </c>
      <c r="P117" s="2">
        <v>46.1663021545587</v>
      </c>
      <c r="Q117" s="14">
        <v>1859</v>
      </c>
      <c r="R117" s="10">
        <v>0.22749889075770113</v>
      </c>
      <c r="S117" s="35">
        <v>7</v>
      </c>
      <c r="T117" s="12"/>
      <c r="U117" s="2"/>
      <c r="V117" s="2"/>
      <c r="W117" s="12"/>
      <c r="X117" s="1"/>
      <c r="Y117" s="2"/>
    </row>
    <row r="118" spans="1:25" customFormat="1">
      <c r="A118" s="2">
        <v>24.605</v>
      </c>
      <c r="B118" s="2">
        <v>13.994136544513699</v>
      </c>
      <c r="C118" s="9">
        <v>2.16</v>
      </c>
      <c r="D118" s="1"/>
      <c r="E118" s="2">
        <v>24.605</v>
      </c>
      <c r="F118" s="2">
        <v>13.994136544513699</v>
      </c>
      <c r="G118" s="3">
        <v>-27.52</v>
      </c>
      <c r="H118" s="1"/>
      <c r="I118" s="1"/>
      <c r="J118" s="13">
        <v>66.78</v>
      </c>
      <c r="K118" s="10">
        <v>46.554007727624601</v>
      </c>
      <c r="L118" s="14">
        <v>1858</v>
      </c>
      <c r="M118" s="2">
        <v>0.36292118736619727</v>
      </c>
      <c r="N118" s="36">
        <v>11</v>
      </c>
      <c r="O118" s="10">
        <v>66.59</v>
      </c>
      <c r="P118" s="2">
        <v>46.393801045316401</v>
      </c>
      <c r="Q118" s="14">
        <v>1858</v>
      </c>
      <c r="R118" s="10">
        <v>0.41673367626359692</v>
      </c>
      <c r="S118" s="35">
        <v>13</v>
      </c>
      <c r="T118" s="12"/>
      <c r="U118" s="2"/>
      <c r="V118" s="2"/>
      <c r="W118" s="12"/>
      <c r="X118" s="1"/>
      <c r="Y118" s="2"/>
    </row>
    <row r="119" spans="1:25" customFormat="1">
      <c r="A119" s="2">
        <v>24.652000000000001</v>
      </c>
      <c r="B119" s="2">
        <v>14.0260169885529</v>
      </c>
      <c r="C119" s="9">
        <v>2.58</v>
      </c>
      <c r="D119" s="1"/>
      <c r="E119" s="2">
        <v>24.652000000000001</v>
      </c>
      <c r="F119" s="2">
        <v>14.0260169885529</v>
      </c>
      <c r="G119" s="3">
        <v>-25.54</v>
      </c>
      <c r="H119" s="1"/>
      <c r="I119" s="1"/>
      <c r="J119" s="13">
        <v>67.209999999999994</v>
      </c>
      <c r="K119" s="10">
        <v>46.916928914990798</v>
      </c>
      <c r="L119" s="14">
        <v>1857</v>
      </c>
      <c r="M119" s="2">
        <v>0.28560959276990161</v>
      </c>
      <c r="N119" s="14">
        <v>8</v>
      </c>
      <c r="O119" s="10">
        <v>67.084000000000003</v>
      </c>
      <c r="P119" s="10">
        <v>46.810534721579998</v>
      </c>
      <c r="Q119" s="14">
        <v>1857</v>
      </c>
      <c r="R119" s="10">
        <v>0.28803479917620223</v>
      </c>
      <c r="S119" s="35">
        <v>8</v>
      </c>
      <c r="T119" s="12"/>
      <c r="U119" s="1"/>
      <c r="V119" s="1"/>
      <c r="W119" s="1"/>
      <c r="X119" s="1"/>
      <c r="Y119" s="2"/>
    </row>
    <row r="120" spans="1:25" customFormat="1">
      <c r="A120" s="2">
        <v>24.699000000000002</v>
      </c>
      <c r="B120" s="2">
        <v>14.057911262382101</v>
      </c>
      <c r="C120" s="9">
        <v>3.02</v>
      </c>
      <c r="D120" s="1"/>
      <c r="E120" s="2">
        <v>24.699000000000002</v>
      </c>
      <c r="F120" s="2">
        <v>14.057911262382101</v>
      </c>
      <c r="G120" s="3">
        <v>-25.46</v>
      </c>
      <c r="H120" s="1"/>
      <c r="I120" s="1"/>
      <c r="J120" s="13">
        <v>67.548000000000002</v>
      </c>
      <c r="K120" s="10">
        <v>47.2025385077607</v>
      </c>
      <c r="L120" s="14">
        <v>1856</v>
      </c>
      <c r="M120" s="2">
        <v>0.49247683838009948</v>
      </c>
      <c r="N120" s="36">
        <v>14</v>
      </c>
      <c r="O120" s="10">
        <v>67.424999999999997</v>
      </c>
      <c r="P120" s="2">
        <v>47.0985695207562</v>
      </c>
      <c r="Q120" s="14">
        <v>1856</v>
      </c>
      <c r="R120" s="10">
        <v>0.485520810659402</v>
      </c>
      <c r="S120" s="35">
        <v>14</v>
      </c>
      <c r="T120" s="12"/>
      <c r="U120" s="2"/>
      <c r="V120" s="2"/>
      <c r="W120" s="12"/>
      <c r="X120" s="1"/>
      <c r="Y120" s="2"/>
    </row>
    <row r="121" spans="1:25" customFormat="1">
      <c r="A121" s="2">
        <v>24.745999999999999</v>
      </c>
      <c r="B121" s="2">
        <v>14.089819342556099</v>
      </c>
      <c r="C121" s="9">
        <v>2.5</v>
      </c>
      <c r="D121" s="1"/>
      <c r="E121" s="2">
        <v>24.745999999999999</v>
      </c>
      <c r="F121" s="2">
        <v>14.089819342556099</v>
      </c>
      <c r="G121" s="3">
        <v>-23.7</v>
      </c>
      <c r="H121" s="1"/>
      <c r="I121" s="1"/>
      <c r="J121" s="13">
        <v>68.13</v>
      </c>
      <c r="K121" s="10">
        <v>47.695015346140799</v>
      </c>
      <c r="L121" s="14">
        <v>1855</v>
      </c>
      <c r="M121" s="2">
        <v>0.2626676441485003</v>
      </c>
      <c r="N121" s="36">
        <v>6</v>
      </c>
      <c r="O121" s="10">
        <v>67.998999999999995</v>
      </c>
      <c r="P121" s="2">
        <v>47.584090331415602</v>
      </c>
      <c r="Q121" s="14">
        <v>1855</v>
      </c>
      <c r="R121" s="10">
        <v>0.33460081903439942</v>
      </c>
      <c r="S121" s="35">
        <v>8</v>
      </c>
      <c r="T121" s="12"/>
      <c r="U121" s="2"/>
      <c r="V121" s="2"/>
      <c r="W121" s="12"/>
      <c r="X121" s="1"/>
      <c r="Y121" s="2"/>
    </row>
    <row r="122" spans="1:25" customFormat="1">
      <c r="A122" s="2">
        <v>24.792999999999999</v>
      </c>
      <c r="B122" s="2">
        <v>14.121741205699401</v>
      </c>
      <c r="C122" s="9">
        <v>8.44</v>
      </c>
      <c r="D122" s="1">
        <v>1960</v>
      </c>
      <c r="E122" s="2">
        <v>24.792999999999999</v>
      </c>
      <c r="F122" s="2">
        <v>14.121741205699401</v>
      </c>
      <c r="G122" s="3">
        <v>-23.76</v>
      </c>
      <c r="H122" s="1"/>
      <c r="I122" s="1"/>
      <c r="J122" s="13">
        <v>68.44</v>
      </c>
      <c r="K122" s="10">
        <v>47.9576829902893</v>
      </c>
      <c r="L122" s="14">
        <v>1854</v>
      </c>
      <c r="M122" s="2">
        <v>0.44624108260499895</v>
      </c>
      <c r="N122" s="36">
        <v>11</v>
      </c>
      <c r="O122" s="10">
        <v>68.394000000000005</v>
      </c>
      <c r="P122" s="2">
        <v>47.918691150450002</v>
      </c>
      <c r="Q122" s="14">
        <v>1854</v>
      </c>
      <c r="R122" s="10">
        <v>0.44618041994019819</v>
      </c>
      <c r="S122" s="14">
        <v>11</v>
      </c>
      <c r="T122" s="12"/>
      <c r="U122" s="2"/>
      <c r="V122" s="2"/>
      <c r="W122" s="12"/>
      <c r="X122" s="1"/>
      <c r="Y122" s="2"/>
    </row>
    <row r="123" spans="1:25" customFormat="1">
      <c r="A123" s="2">
        <v>24.84</v>
      </c>
      <c r="B123" s="2">
        <v>14.153676828506301</v>
      </c>
      <c r="C123" s="9">
        <v>9.86</v>
      </c>
      <c r="D123" s="1"/>
      <c r="E123" s="2">
        <v>24.84</v>
      </c>
      <c r="F123" s="2">
        <v>14.153676828506301</v>
      </c>
      <c r="G123" s="3">
        <v>-23.92</v>
      </c>
      <c r="H123" s="1"/>
      <c r="I123" s="1"/>
      <c r="J123" s="13">
        <v>68.965999999999994</v>
      </c>
      <c r="K123" s="10">
        <v>48.403924072894299</v>
      </c>
      <c r="L123" s="14">
        <v>1853</v>
      </c>
      <c r="M123" s="2">
        <v>0.29901055922110231</v>
      </c>
      <c r="N123" s="36">
        <v>7</v>
      </c>
      <c r="O123" s="10">
        <v>68.92</v>
      </c>
      <c r="P123" s="2">
        <v>48.3648715703902</v>
      </c>
      <c r="Q123" s="14">
        <v>1853</v>
      </c>
      <c r="R123" s="10">
        <v>0.21230528502520229</v>
      </c>
      <c r="S123" s="35">
        <v>5</v>
      </c>
      <c r="T123" s="12"/>
      <c r="U123" s="2"/>
      <c r="V123" s="2"/>
      <c r="W123" s="12"/>
      <c r="X123" s="1"/>
      <c r="Y123" s="2"/>
    </row>
    <row r="124" spans="1:25" customFormat="1">
      <c r="A124" s="2">
        <v>24.89</v>
      </c>
      <c r="B124" s="2">
        <v>14.1876659745155</v>
      </c>
      <c r="C124" s="9">
        <v>4.7</v>
      </c>
      <c r="D124" s="1"/>
      <c r="E124" s="2">
        <v>24.89</v>
      </c>
      <c r="F124" s="2">
        <v>14.1876659745155</v>
      </c>
      <c r="G124" s="3">
        <v>-26.56</v>
      </c>
      <c r="H124" s="1"/>
      <c r="I124" s="1"/>
      <c r="J124" s="13">
        <v>69.317999999999998</v>
      </c>
      <c r="K124" s="10">
        <v>48.702934632115401</v>
      </c>
      <c r="L124" s="14">
        <v>1852</v>
      </c>
      <c r="M124" s="2">
        <v>0.31292905415450178</v>
      </c>
      <c r="N124" s="36">
        <v>8</v>
      </c>
      <c r="O124" s="10">
        <v>69.17</v>
      </c>
      <c r="P124" s="2">
        <v>48.577176855415402</v>
      </c>
      <c r="Q124" s="14">
        <v>1852</v>
      </c>
      <c r="R124" s="10">
        <v>0.28218068706679844</v>
      </c>
      <c r="S124" s="35">
        <v>7</v>
      </c>
      <c r="T124" s="12"/>
      <c r="U124" s="2"/>
      <c r="V124" s="2"/>
      <c r="W124" s="12"/>
      <c r="X124" s="1"/>
      <c r="Y124" s="2"/>
    </row>
    <row r="125" spans="1:25" customFormat="1">
      <c r="A125" s="2">
        <v>24.948</v>
      </c>
      <c r="B125" s="2">
        <v>14.2271128235541</v>
      </c>
      <c r="C125" s="9">
        <v>2.96</v>
      </c>
      <c r="D125" s="1"/>
      <c r="E125" s="2">
        <v>24.948</v>
      </c>
      <c r="F125" s="2">
        <v>14.2271128235541</v>
      </c>
      <c r="G125" s="3">
        <v>-26.05</v>
      </c>
      <c r="H125" s="1">
        <v>1959</v>
      </c>
      <c r="I125" s="1"/>
      <c r="J125" s="10">
        <v>69.686000000000007</v>
      </c>
      <c r="K125" s="10">
        <v>49.015863686269903</v>
      </c>
      <c r="L125" s="14">
        <v>1851</v>
      </c>
      <c r="M125" s="2">
        <v>0.31326049478209939</v>
      </c>
      <c r="N125" s="36">
        <v>8</v>
      </c>
      <c r="O125" s="10">
        <v>69.501999999999995</v>
      </c>
      <c r="P125" s="2">
        <v>48.859357542482201</v>
      </c>
      <c r="Q125" s="14">
        <v>1851</v>
      </c>
      <c r="R125" s="10">
        <v>0.31309514808479832</v>
      </c>
      <c r="S125" s="35">
        <v>8</v>
      </c>
      <c r="T125" s="12"/>
      <c r="U125" s="2"/>
      <c r="V125" s="2"/>
      <c r="W125" s="12"/>
      <c r="X125" s="1"/>
      <c r="Y125" s="2"/>
    </row>
    <row r="126" spans="1:25" customFormat="1">
      <c r="A126" s="2">
        <v>24.995999999999999</v>
      </c>
      <c r="B126" s="2">
        <v>14.2597742515351</v>
      </c>
      <c r="C126" s="9">
        <v>2.58</v>
      </c>
      <c r="D126" s="1"/>
      <c r="E126" s="2">
        <v>24.995999999999999</v>
      </c>
      <c r="F126" s="2">
        <v>14.2597742515351</v>
      </c>
      <c r="G126" s="3">
        <v>-26.95</v>
      </c>
      <c r="H126" s="1"/>
      <c r="I126" s="1"/>
      <c r="J126" s="13">
        <v>70.054000000000002</v>
      </c>
      <c r="K126" s="10">
        <v>49.329124181052002</v>
      </c>
      <c r="L126" s="14">
        <v>1850</v>
      </c>
      <c r="M126" s="2">
        <v>0.27607741937589481</v>
      </c>
      <c r="N126" s="36">
        <v>6</v>
      </c>
      <c r="O126" s="10">
        <v>69.87</v>
      </c>
      <c r="P126" s="2">
        <v>49.172452690566999</v>
      </c>
      <c r="Q126" s="14">
        <v>1850</v>
      </c>
      <c r="R126" s="10">
        <v>0.43274890986089787</v>
      </c>
      <c r="S126" s="35">
        <v>10</v>
      </c>
      <c r="T126" s="12"/>
      <c r="U126" s="2"/>
      <c r="V126" s="2"/>
      <c r="W126" s="12"/>
      <c r="X126" s="1"/>
      <c r="Y126" s="2"/>
    </row>
    <row r="127" spans="1:25" customFormat="1">
      <c r="A127" s="2">
        <v>25.044</v>
      </c>
      <c r="B127" s="2">
        <v>14.2924499267654</v>
      </c>
      <c r="C127" s="9">
        <v>2.72</v>
      </c>
      <c r="D127" s="1"/>
      <c r="E127" s="2">
        <v>25.044</v>
      </c>
      <c r="F127" s="2">
        <v>14.2924499267654</v>
      </c>
      <c r="G127" s="3">
        <v>-26.52</v>
      </c>
      <c r="H127" s="1"/>
      <c r="I127" s="1"/>
      <c r="J127" s="13">
        <v>70.378</v>
      </c>
      <c r="K127" s="10">
        <v>49.605201600427897</v>
      </c>
      <c r="L127" s="14">
        <v>1849</v>
      </c>
      <c r="M127" s="2">
        <v>0.35313281013410602</v>
      </c>
      <c r="N127" s="36">
        <v>9</v>
      </c>
      <c r="O127" s="10">
        <v>70.378</v>
      </c>
      <c r="P127" s="2">
        <v>49.605201600427897</v>
      </c>
      <c r="Q127" s="14">
        <v>1849</v>
      </c>
      <c r="R127" s="10">
        <v>0.31387560439850404</v>
      </c>
      <c r="S127" s="35">
        <v>8</v>
      </c>
      <c r="T127" s="12"/>
      <c r="U127" s="2"/>
      <c r="V127" s="2"/>
      <c r="W127" s="12"/>
      <c r="X127" s="1"/>
      <c r="Y127" s="2"/>
    </row>
    <row r="128" spans="1:25" customFormat="1">
      <c r="A128" s="2">
        <v>25.091999999999999</v>
      </c>
      <c r="B128" s="2">
        <v>14.3251398248117</v>
      </c>
      <c r="C128" s="9">
        <v>1.76</v>
      </c>
      <c r="D128" s="1"/>
      <c r="E128" s="2">
        <v>25.091999999999999</v>
      </c>
      <c r="F128" s="2">
        <v>14.3251398248117</v>
      </c>
      <c r="G128" s="3">
        <v>-26.97</v>
      </c>
      <c r="H128" s="1"/>
      <c r="I128" s="1"/>
      <c r="J128" s="13">
        <v>70.792000000000002</v>
      </c>
      <c r="K128" s="10">
        <v>49.958334410562003</v>
      </c>
      <c r="L128" s="14">
        <v>1848</v>
      </c>
      <c r="M128" s="2">
        <v>0.31423847050519527</v>
      </c>
      <c r="N128" s="36">
        <v>8</v>
      </c>
      <c r="O128" s="10">
        <v>70.745999999999995</v>
      </c>
      <c r="P128" s="2">
        <v>49.919077204826401</v>
      </c>
      <c r="Q128" s="14">
        <v>1848</v>
      </c>
      <c r="R128" s="10">
        <v>0.35349567624079725</v>
      </c>
      <c r="S128" s="35">
        <v>9</v>
      </c>
      <c r="T128" s="12"/>
      <c r="U128" s="2"/>
      <c r="V128" s="2"/>
      <c r="W128" s="12"/>
      <c r="X128" s="1"/>
      <c r="Y128" s="2"/>
    </row>
    <row r="129" spans="1:25" customFormat="1">
      <c r="A129" s="2">
        <v>25.14</v>
      </c>
      <c r="B129" s="2">
        <v>14.3578439213154</v>
      </c>
      <c r="C129" s="9">
        <v>6.26</v>
      </c>
      <c r="D129" s="1">
        <v>1959</v>
      </c>
      <c r="E129" s="2">
        <v>25.14</v>
      </c>
      <c r="F129" s="2">
        <v>14.3578439213154</v>
      </c>
      <c r="G129" s="3">
        <v>-26.88</v>
      </c>
      <c r="H129" s="1"/>
      <c r="I129" s="1"/>
      <c r="J129" s="13">
        <v>71.16</v>
      </c>
      <c r="K129" s="10">
        <v>50.272572881067198</v>
      </c>
      <c r="L129" s="14">
        <v>1847</v>
      </c>
      <c r="M129" s="2">
        <v>0.38811423928810029</v>
      </c>
      <c r="N129" s="36">
        <v>9</v>
      </c>
      <c r="O129" s="10">
        <v>71.16</v>
      </c>
      <c r="P129" s="2">
        <v>50.272572881067198</v>
      </c>
      <c r="Q129" s="14">
        <v>1847</v>
      </c>
      <c r="R129" s="10">
        <v>0.38811423928810029</v>
      </c>
      <c r="S129" s="35">
        <v>9</v>
      </c>
      <c r="T129" s="12"/>
      <c r="U129" s="2"/>
      <c r="V129" s="2"/>
      <c r="W129" s="12"/>
      <c r="X129" s="1"/>
      <c r="Y129" s="2"/>
    </row>
    <row r="130" spans="1:25" customFormat="1">
      <c r="A130" s="2">
        <v>25.187999999999999</v>
      </c>
      <c r="B130" s="2">
        <v>14.3905621919921</v>
      </c>
      <c r="C130" s="9">
        <v>12.7</v>
      </c>
      <c r="D130" s="1"/>
      <c r="E130" s="2">
        <v>25.187999999999999</v>
      </c>
      <c r="F130" s="2">
        <v>14.3905621919921</v>
      </c>
      <c r="G130" s="3">
        <v>-26.39</v>
      </c>
      <c r="H130" s="1">
        <v>1958</v>
      </c>
      <c r="I130" s="1"/>
      <c r="J130" s="13">
        <v>71.614000000000004</v>
      </c>
      <c r="K130" s="10">
        <v>50.660687120355298</v>
      </c>
      <c r="L130" s="14">
        <v>1846</v>
      </c>
      <c r="M130" s="2">
        <v>0.35605060615480255</v>
      </c>
      <c r="N130" s="36">
        <v>8</v>
      </c>
      <c r="O130" s="10">
        <v>71.614000000000004</v>
      </c>
      <c r="P130" s="2">
        <v>50.660687120355298</v>
      </c>
      <c r="Q130" s="14">
        <v>1846</v>
      </c>
      <c r="R130" s="10">
        <v>0.35605060615480255</v>
      </c>
      <c r="S130" s="35">
        <v>8</v>
      </c>
      <c r="T130" s="12"/>
      <c r="U130" s="2"/>
      <c r="V130" s="2"/>
      <c r="W130" s="12"/>
      <c r="X130" s="1"/>
      <c r="Y130" s="2"/>
    </row>
    <row r="131" spans="1:25" customFormat="1">
      <c r="A131" s="2">
        <v>25.236000000000001</v>
      </c>
      <c r="B131" s="2">
        <v>14.423294612631899</v>
      </c>
      <c r="C131" s="9">
        <v>4.8</v>
      </c>
      <c r="D131" s="1"/>
      <c r="E131" s="2">
        <v>25.236000000000001</v>
      </c>
      <c r="F131" s="2">
        <v>14.423294612631899</v>
      </c>
      <c r="G131" s="3">
        <v>-26.07</v>
      </c>
      <c r="H131" s="1"/>
      <c r="I131" s="1"/>
      <c r="J131" s="13">
        <v>72.03</v>
      </c>
      <c r="K131" s="10">
        <v>51.016737726510101</v>
      </c>
      <c r="L131" s="14">
        <v>1845</v>
      </c>
      <c r="M131" s="2">
        <v>0.26729981290660021</v>
      </c>
      <c r="N131" s="36">
        <v>6</v>
      </c>
      <c r="O131" s="10">
        <v>72.03</v>
      </c>
      <c r="P131" s="2">
        <v>51.016737726510101</v>
      </c>
      <c r="Q131" s="14">
        <v>1845</v>
      </c>
      <c r="R131" s="10">
        <v>0.26729981290660021</v>
      </c>
      <c r="S131" s="35">
        <v>6</v>
      </c>
      <c r="T131" s="12"/>
      <c r="U131" s="2"/>
      <c r="V131" s="2"/>
      <c r="W131" s="12"/>
      <c r="X131" s="1"/>
      <c r="Y131" s="2"/>
    </row>
    <row r="132" spans="1:25" customFormat="1">
      <c r="A132" s="2">
        <v>25.283999999999999</v>
      </c>
      <c r="B132" s="2">
        <v>14.4560411590986</v>
      </c>
      <c r="C132" s="9">
        <v>3.16</v>
      </c>
      <c r="D132" s="1"/>
      <c r="E132" s="2">
        <v>25.283999999999999</v>
      </c>
      <c r="F132" s="2">
        <v>14.4560411590986</v>
      </c>
      <c r="G132" s="3">
        <v>-27.2</v>
      </c>
      <c r="H132" s="1"/>
      <c r="I132" s="1"/>
      <c r="J132" s="13">
        <v>72.341999999999999</v>
      </c>
      <c r="K132" s="10">
        <v>51.284037539416701</v>
      </c>
      <c r="L132" s="14">
        <v>1844</v>
      </c>
      <c r="M132" s="2">
        <v>0.31213064553379866</v>
      </c>
      <c r="N132" s="36">
        <v>7</v>
      </c>
      <c r="O132" s="10">
        <v>72.341999999999999</v>
      </c>
      <c r="P132" s="2">
        <v>51.284037539416701</v>
      </c>
      <c r="Q132" s="14">
        <v>1844</v>
      </c>
      <c r="R132" s="10">
        <v>0.2675221413937976</v>
      </c>
      <c r="S132" s="14">
        <v>6</v>
      </c>
      <c r="T132" s="12"/>
      <c r="U132" s="2"/>
      <c r="V132" s="2"/>
      <c r="W132" s="12"/>
      <c r="X132" s="1"/>
      <c r="Y132" s="2"/>
    </row>
    <row r="133" spans="1:25" customFormat="1">
      <c r="A133" s="2">
        <v>25.332000000000001</v>
      </c>
      <c r="B133" s="2">
        <v>14.488801807329899</v>
      </c>
      <c r="C133" s="9">
        <v>17.38</v>
      </c>
      <c r="D133" s="1">
        <v>1958</v>
      </c>
      <c r="E133" s="2">
        <v>25.332000000000001</v>
      </c>
      <c r="F133" s="2">
        <v>14.488801807329899</v>
      </c>
      <c r="G133" s="3">
        <v>-25.96</v>
      </c>
      <c r="H133" s="1">
        <v>1957</v>
      </c>
      <c r="I133" s="1"/>
      <c r="J133" s="13">
        <v>72.706000000000003</v>
      </c>
      <c r="K133" s="10">
        <v>51.5961681849505</v>
      </c>
      <c r="L133" s="14">
        <v>1843</v>
      </c>
      <c r="M133" s="2">
        <v>0.3124302080707011</v>
      </c>
      <c r="N133" s="36">
        <v>7</v>
      </c>
      <c r="O133" s="10">
        <v>72.653999999999996</v>
      </c>
      <c r="P133" s="2">
        <v>51.551559680810499</v>
      </c>
      <c r="Q133" s="14">
        <v>1843</v>
      </c>
      <c r="R133" s="10">
        <v>0.2677425494925032</v>
      </c>
      <c r="S133" s="35">
        <v>6</v>
      </c>
      <c r="T133" s="12"/>
      <c r="U133" s="1"/>
      <c r="V133" s="1"/>
      <c r="W133" s="1"/>
      <c r="X133" s="1"/>
      <c r="Y133" s="2"/>
    </row>
    <row r="134" spans="1:25" customFormat="1">
      <c r="A134" s="2">
        <v>25.38</v>
      </c>
      <c r="B134" s="2">
        <v>14.521576533337299</v>
      </c>
      <c r="C134" s="9">
        <v>5.8</v>
      </c>
      <c r="D134" s="1"/>
      <c r="E134" s="2">
        <v>25.38</v>
      </c>
      <c r="F134" s="2">
        <v>14.521576533337299</v>
      </c>
      <c r="G134" s="3">
        <v>-26.52</v>
      </c>
      <c r="H134" s="1"/>
      <c r="I134" s="1"/>
      <c r="J134" s="13">
        <v>73.069999999999993</v>
      </c>
      <c r="K134" s="10">
        <v>51.908598393021201</v>
      </c>
      <c r="L134" s="14">
        <v>1842</v>
      </c>
      <c r="M134" s="2">
        <v>0.27662781858639818</v>
      </c>
      <c r="N134" s="36">
        <v>6</v>
      </c>
      <c r="O134" s="10">
        <v>72.965999999999994</v>
      </c>
      <c r="P134" s="2">
        <v>51.819302230303002</v>
      </c>
      <c r="Q134" s="14">
        <v>1842</v>
      </c>
      <c r="R134" s="10">
        <v>0.26796102725450055</v>
      </c>
      <c r="S134" s="35">
        <v>6</v>
      </c>
      <c r="T134" s="12"/>
      <c r="U134" s="2"/>
      <c r="V134" s="2"/>
      <c r="W134" s="12"/>
      <c r="X134" s="1"/>
      <c r="Y134" s="2"/>
    </row>
    <row r="135" spans="1:25" customFormat="1">
      <c r="A135" s="2">
        <v>25.428000000000001</v>
      </c>
      <c r="B135" s="2">
        <v>14.554365313205601</v>
      </c>
      <c r="C135" s="9">
        <v>4.18</v>
      </c>
      <c r="D135" s="1"/>
      <c r="E135" s="2">
        <v>25.428000000000001</v>
      </c>
      <c r="F135" s="2">
        <v>14.554365313205601</v>
      </c>
      <c r="G135" s="3">
        <v>-28.64</v>
      </c>
      <c r="H135" s="1"/>
      <c r="I135" s="1"/>
      <c r="J135" s="13">
        <v>73.391999999999996</v>
      </c>
      <c r="K135" s="10">
        <v>52.185226211607599</v>
      </c>
      <c r="L135" s="14">
        <v>1841</v>
      </c>
      <c r="M135" s="2">
        <v>0.35772255587230006</v>
      </c>
      <c r="N135" s="14">
        <v>8</v>
      </c>
      <c r="O135" s="10">
        <v>73.278000000000006</v>
      </c>
      <c r="P135" s="10">
        <v>52.087263257557503</v>
      </c>
      <c r="Q135" s="14">
        <v>1841</v>
      </c>
      <c r="R135" s="10">
        <v>0.4109493654210965</v>
      </c>
      <c r="S135" s="35">
        <v>9</v>
      </c>
      <c r="T135" s="12"/>
      <c r="U135" s="2"/>
      <c r="V135" s="2"/>
      <c r="W135" s="12"/>
      <c r="X135" s="1"/>
      <c r="Y135" s="2"/>
    </row>
    <row r="136" spans="1:25" customFormat="1">
      <c r="A136" s="2">
        <v>25.475999999999999</v>
      </c>
      <c r="B136" s="2">
        <v>14.5871681230929</v>
      </c>
      <c r="C136" s="9">
        <v>5.04</v>
      </c>
      <c r="D136" s="1">
        <v>1957</v>
      </c>
      <c r="E136" s="2">
        <v>25.475999999999999</v>
      </c>
      <c r="F136" s="2">
        <v>14.5871681230929</v>
      </c>
      <c r="G136" s="3">
        <v>-28.6</v>
      </c>
      <c r="H136" s="1"/>
      <c r="I136" s="1"/>
      <c r="J136" s="13">
        <v>73.808000000000007</v>
      </c>
      <c r="K136" s="10">
        <v>52.542948767479899</v>
      </c>
      <c r="L136" s="14">
        <v>1840</v>
      </c>
      <c r="M136" s="2">
        <v>0.26854092820070008</v>
      </c>
      <c r="N136" s="36">
        <v>6</v>
      </c>
      <c r="O136" s="10">
        <v>73.756</v>
      </c>
      <c r="P136" s="2">
        <v>52.498212622978599</v>
      </c>
      <c r="Q136" s="14">
        <v>1840</v>
      </c>
      <c r="R136" s="10">
        <v>0.31327707270200023</v>
      </c>
      <c r="S136" s="35">
        <v>7</v>
      </c>
      <c r="T136" s="12"/>
      <c r="U136" s="2"/>
      <c r="V136" s="2"/>
      <c r="W136" s="12"/>
      <c r="X136" s="1"/>
      <c r="Y136" s="2"/>
    </row>
    <row r="137" spans="1:25" customFormat="1">
      <c r="A137" s="2">
        <v>25.524000000000001</v>
      </c>
      <c r="B137" s="2">
        <v>14.6199849392305</v>
      </c>
      <c r="C137" s="9">
        <v>5</v>
      </c>
      <c r="D137" s="1"/>
      <c r="E137" s="2">
        <v>25.524000000000001</v>
      </c>
      <c r="F137" s="2">
        <v>14.6199849392305</v>
      </c>
      <c r="G137" s="3">
        <v>-28.06</v>
      </c>
      <c r="H137" s="1">
        <v>1956</v>
      </c>
      <c r="I137" s="1"/>
      <c r="J137" s="13">
        <v>74.12</v>
      </c>
      <c r="K137" s="10">
        <v>52.811489695680599</v>
      </c>
      <c r="L137" s="14">
        <v>1839</v>
      </c>
      <c r="M137" s="2">
        <v>0.30580820192840008</v>
      </c>
      <c r="N137" s="36">
        <v>7</v>
      </c>
      <c r="O137" s="10">
        <v>74.12</v>
      </c>
      <c r="P137" s="2">
        <v>52.811489695680599</v>
      </c>
      <c r="Q137" s="14">
        <v>1839</v>
      </c>
      <c r="R137" s="10">
        <v>0.25841167912670215</v>
      </c>
      <c r="S137" s="35">
        <v>6</v>
      </c>
      <c r="T137" s="12"/>
      <c r="U137" s="2"/>
      <c r="V137" s="2"/>
      <c r="W137" s="12"/>
      <c r="X137" s="1"/>
      <c r="Y137" s="2"/>
    </row>
    <row r="138" spans="1:25" customFormat="1">
      <c r="A138" s="2">
        <v>25.571999999999999</v>
      </c>
      <c r="B138" s="2">
        <v>14.6528157379226</v>
      </c>
      <c r="C138" s="9">
        <v>16.260000000000002</v>
      </c>
      <c r="D138" s="1"/>
      <c r="E138" s="2">
        <v>25.571999999999999</v>
      </c>
      <c r="F138" s="2">
        <v>14.6528157379226</v>
      </c>
      <c r="G138" s="3">
        <v>-28.11</v>
      </c>
      <c r="H138" s="1"/>
      <c r="I138" s="1"/>
      <c r="J138" s="10">
        <v>74.474999999999994</v>
      </c>
      <c r="K138" s="10">
        <v>53.117297897608999</v>
      </c>
      <c r="L138" s="14">
        <v>1838</v>
      </c>
      <c r="M138" s="2">
        <v>0.28451515380130132</v>
      </c>
      <c r="N138" s="36">
        <v>6</v>
      </c>
      <c r="O138" s="10">
        <v>74.42</v>
      </c>
      <c r="P138" s="2">
        <v>53.069901374807301</v>
      </c>
      <c r="Q138" s="14">
        <v>1838</v>
      </c>
      <c r="R138" s="10">
        <v>0.33191167660299925</v>
      </c>
      <c r="S138" s="35">
        <v>7</v>
      </c>
      <c r="T138" s="12"/>
      <c r="U138" s="2"/>
      <c r="V138" s="2"/>
      <c r="W138" s="12"/>
      <c r="X138" s="1"/>
      <c r="Y138" s="2"/>
    </row>
    <row r="139" spans="1:25" customFormat="1">
      <c r="A139" s="2">
        <v>25.62</v>
      </c>
      <c r="B139" s="2">
        <v>14.685660495546101</v>
      </c>
      <c r="C139" s="9">
        <v>4.8</v>
      </c>
      <c r="D139" s="1"/>
      <c r="E139" s="2">
        <v>25.62</v>
      </c>
      <c r="F139" s="2">
        <v>14.685660495546101</v>
      </c>
      <c r="G139" s="3">
        <v>-27.19</v>
      </c>
      <c r="H139" s="1"/>
      <c r="I139" s="1"/>
      <c r="J139" s="13">
        <v>74.805000000000007</v>
      </c>
      <c r="K139" s="10">
        <v>53.401813051410301</v>
      </c>
      <c r="L139" s="14">
        <v>1837</v>
      </c>
      <c r="M139" s="2">
        <v>0.28474662972229936</v>
      </c>
      <c r="N139" s="36">
        <v>6</v>
      </c>
      <c r="O139" s="10">
        <v>74.805000000000007</v>
      </c>
      <c r="P139" s="2">
        <v>53.401813051410301</v>
      </c>
      <c r="Q139" s="14">
        <v>1837</v>
      </c>
      <c r="R139" s="10">
        <v>0.23727288325569873</v>
      </c>
      <c r="S139" s="35">
        <v>5</v>
      </c>
      <c r="T139" s="12"/>
      <c r="U139" s="2"/>
      <c r="V139" s="2"/>
      <c r="W139" s="12"/>
      <c r="X139" s="1"/>
      <c r="Y139" s="2"/>
    </row>
    <row r="140" spans="1:25" customFormat="1">
      <c r="A140" s="2">
        <v>25.667999999999999</v>
      </c>
      <c r="B140" s="2">
        <v>14.7185191885503</v>
      </c>
      <c r="C140" s="9">
        <v>4.4800000000000004</v>
      </c>
      <c r="D140" s="1"/>
      <c r="E140" s="2">
        <v>25.667999999999999</v>
      </c>
      <c r="F140" s="2">
        <v>14.7185191885503</v>
      </c>
      <c r="G140" s="3">
        <v>-25.85</v>
      </c>
      <c r="H140" s="1"/>
      <c r="I140" s="1"/>
      <c r="J140" s="13">
        <v>75.135000000000005</v>
      </c>
      <c r="K140" s="10">
        <v>53.6865596811326</v>
      </c>
      <c r="L140" s="14">
        <v>1836</v>
      </c>
      <c r="M140" s="2">
        <v>0.29275100315309999</v>
      </c>
      <c r="N140" s="36">
        <v>6</v>
      </c>
      <c r="O140" s="10">
        <v>75.08</v>
      </c>
      <c r="P140" s="2">
        <v>53.639085934665999</v>
      </c>
      <c r="Q140" s="14">
        <v>1836</v>
      </c>
      <c r="R140" s="10">
        <v>0.25211509942010224</v>
      </c>
      <c r="S140" s="35">
        <v>5</v>
      </c>
      <c r="T140" s="12"/>
      <c r="U140" s="2"/>
      <c r="V140" s="2"/>
      <c r="W140" s="12"/>
      <c r="X140" s="1"/>
      <c r="Y140" s="2"/>
    </row>
    <row r="141" spans="1:25" customFormat="1">
      <c r="A141" s="2">
        <v>25.716000000000001</v>
      </c>
      <c r="B141" s="2">
        <v>14.7513917934572</v>
      </c>
      <c r="C141" s="9">
        <v>2.9</v>
      </c>
      <c r="D141" s="1"/>
      <c r="E141" s="2">
        <v>25.716000000000001</v>
      </c>
      <c r="F141" s="2">
        <v>14.7513917934572</v>
      </c>
      <c r="G141" s="3">
        <v>-25.38</v>
      </c>
      <c r="H141" s="1"/>
      <c r="I141" s="1"/>
      <c r="J141" s="13">
        <v>75.474000000000004</v>
      </c>
      <c r="K141" s="10">
        <v>53.9793106842857</v>
      </c>
      <c r="L141" s="14">
        <v>1835</v>
      </c>
      <c r="M141" s="2">
        <v>0.26445861461380105</v>
      </c>
      <c r="N141" s="36">
        <v>6</v>
      </c>
      <c r="O141" s="10">
        <v>75.372</v>
      </c>
      <c r="P141" s="2">
        <v>53.891201034086102</v>
      </c>
      <c r="Q141" s="14">
        <v>1835</v>
      </c>
      <c r="R141" s="10">
        <v>0.26439385267590154</v>
      </c>
      <c r="S141" s="35">
        <v>6</v>
      </c>
      <c r="T141" s="12"/>
      <c r="U141" s="2"/>
      <c r="V141" s="2"/>
      <c r="W141" s="12"/>
      <c r="X141" s="1"/>
      <c r="Y141" s="2"/>
    </row>
    <row r="142" spans="1:25" customFormat="1">
      <c r="A142" s="2">
        <v>25.763999999999999</v>
      </c>
      <c r="B142" s="2">
        <v>14.784278286860699</v>
      </c>
      <c r="C142" s="9">
        <v>13.7</v>
      </c>
      <c r="D142" s="1">
        <v>1956</v>
      </c>
      <c r="E142" s="2">
        <v>25.763999999999999</v>
      </c>
      <c r="F142" s="2">
        <v>14.784278286860699</v>
      </c>
      <c r="G142" s="3">
        <v>-24.64</v>
      </c>
      <c r="H142" s="1"/>
      <c r="I142" s="1"/>
      <c r="J142" s="13">
        <v>75.78</v>
      </c>
      <c r="K142" s="10">
        <v>54.243769298899501</v>
      </c>
      <c r="L142" s="14">
        <v>1834</v>
      </c>
      <c r="M142" s="2">
        <v>0.38839435337379768</v>
      </c>
      <c r="N142" s="36">
        <v>9</v>
      </c>
      <c r="O142" s="10">
        <v>75.677999999999997</v>
      </c>
      <c r="P142" s="2">
        <v>54.155594886762003</v>
      </c>
      <c r="Q142" s="14">
        <v>1834</v>
      </c>
      <c r="R142" s="10">
        <v>0.44108582813889541</v>
      </c>
      <c r="S142" s="35">
        <v>10</v>
      </c>
      <c r="T142" s="12"/>
      <c r="U142" s="2"/>
      <c r="V142" s="2"/>
      <c r="W142" s="12"/>
      <c r="X142" s="1"/>
      <c r="Y142" s="2"/>
    </row>
    <row r="143" spans="1:25" customFormat="1">
      <c r="A143" s="2">
        <v>25.812000000000001</v>
      </c>
      <c r="B143" s="2">
        <v>14.8171786454268</v>
      </c>
      <c r="C143" s="9">
        <v>8.34</v>
      </c>
      <c r="D143" s="1"/>
      <c r="E143" s="2">
        <v>25.812000000000001</v>
      </c>
      <c r="F143" s="2">
        <v>14.8171786454268</v>
      </c>
      <c r="G143" s="3">
        <v>-25.94</v>
      </c>
      <c r="H143" s="1"/>
      <c r="I143" s="1"/>
      <c r="J143" s="13">
        <v>76.228999999999999</v>
      </c>
      <c r="K143" s="10">
        <v>54.632163652273299</v>
      </c>
      <c r="L143" s="14">
        <v>1833</v>
      </c>
      <c r="M143" s="2">
        <v>0.20863932378560435</v>
      </c>
      <c r="N143" s="36">
        <v>5</v>
      </c>
      <c r="O143" s="10">
        <v>76.188000000000002</v>
      </c>
      <c r="P143" s="2">
        <v>54.596680714900899</v>
      </c>
      <c r="Q143" s="14">
        <v>1833</v>
      </c>
      <c r="R143" s="10">
        <v>0.20082643902539843</v>
      </c>
      <c r="S143" s="35">
        <v>5</v>
      </c>
      <c r="T143" s="12"/>
      <c r="U143" s="1"/>
      <c r="V143" s="1"/>
      <c r="W143" s="1"/>
      <c r="X143" s="1"/>
      <c r="Y143" s="2"/>
    </row>
    <row r="144" spans="1:25" customFormat="1">
      <c r="A144" s="2">
        <v>25.86</v>
      </c>
      <c r="B144" s="2">
        <v>14.850092845893601</v>
      </c>
      <c r="C144" s="9">
        <v>5.46</v>
      </c>
      <c r="D144" s="1"/>
      <c r="E144" s="2">
        <v>25.86</v>
      </c>
      <c r="F144" s="2">
        <v>14.850092845893601</v>
      </c>
      <c r="G144" s="3">
        <v>-24.87</v>
      </c>
      <c r="H144" s="1"/>
      <c r="I144" s="1"/>
      <c r="J144" s="13">
        <v>76.47</v>
      </c>
      <c r="K144" s="10">
        <v>54.840802976058903</v>
      </c>
      <c r="L144" s="14">
        <v>1832</v>
      </c>
      <c r="M144" s="2">
        <v>0.30321138052709529</v>
      </c>
      <c r="N144" s="36">
        <v>7</v>
      </c>
      <c r="O144" s="10">
        <v>76.42</v>
      </c>
      <c r="P144" s="2">
        <v>54.797507153926297</v>
      </c>
      <c r="Q144" s="14">
        <v>1832</v>
      </c>
      <c r="R144" s="10">
        <v>0.34650720265970136</v>
      </c>
      <c r="S144" s="35">
        <v>8</v>
      </c>
      <c r="T144" s="12"/>
      <c r="U144" s="2"/>
      <c r="V144" s="2"/>
      <c r="W144" s="12"/>
      <c r="X144" s="1"/>
      <c r="Y144" s="2"/>
    </row>
    <row r="145" spans="1:25" customFormat="1">
      <c r="A145" s="2">
        <v>25.905000000000001</v>
      </c>
      <c r="B145" s="2">
        <v>14.880962459355199</v>
      </c>
      <c r="C145" s="9">
        <v>9.14</v>
      </c>
      <c r="D145" s="1"/>
      <c r="E145" s="2">
        <v>25.905000000000001</v>
      </c>
      <c r="F145" s="2">
        <v>14.880962459355199</v>
      </c>
      <c r="G145" s="3">
        <v>-26.11</v>
      </c>
      <c r="H145" s="1"/>
      <c r="I145" s="1"/>
      <c r="J145" s="13">
        <v>76.819999999999993</v>
      </c>
      <c r="K145" s="10">
        <v>55.144014356585998</v>
      </c>
      <c r="L145" s="14">
        <v>1831</v>
      </c>
      <c r="M145" s="2">
        <v>0.38152592468200197</v>
      </c>
      <c r="N145" s="36">
        <v>9</v>
      </c>
      <c r="O145" s="10">
        <v>76.819999999999993</v>
      </c>
      <c r="P145" s="2">
        <v>55.144014356585998</v>
      </c>
      <c r="Q145" s="14">
        <v>1831</v>
      </c>
      <c r="R145" s="10">
        <v>0.3468259616647984</v>
      </c>
      <c r="S145" s="35">
        <v>8</v>
      </c>
      <c r="T145" s="12"/>
      <c r="U145" s="2"/>
      <c r="V145" s="2"/>
      <c r="W145" s="12"/>
      <c r="X145" s="1"/>
      <c r="Y145" s="2"/>
    </row>
    <row r="146" spans="1:25" customFormat="1">
      <c r="A146" s="2">
        <v>25.96</v>
      </c>
      <c r="B146" s="2">
        <v>14.9187084532985</v>
      </c>
      <c r="C146" s="9">
        <v>6.76</v>
      </c>
      <c r="D146" s="1"/>
      <c r="E146" s="2">
        <v>25.96</v>
      </c>
      <c r="F146" s="2">
        <v>14.9187084532985</v>
      </c>
      <c r="G146" s="3">
        <v>-29.06</v>
      </c>
      <c r="H146" s="1"/>
      <c r="I146" s="1"/>
      <c r="J146" s="13">
        <v>77.260000000000005</v>
      </c>
      <c r="K146" s="10">
        <v>55.525540281268</v>
      </c>
      <c r="L146" s="14">
        <v>1830</v>
      </c>
      <c r="M146" s="2">
        <v>0.13796336388969621</v>
      </c>
      <c r="N146" s="36">
        <v>3</v>
      </c>
      <c r="O146" s="10">
        <v>77.22</v>
      </c>
      <c r="P146" s="2">
        <v>55.490840318250797</v>
      </c>
      <c r="Q146" s="14">
        <v>1830</v>
      </c>
      <c r="R146" s="10">
        <v>0.17266332690689978</v>
      </c>
      <c r="S146" s="35">
        <v>4</v>
      </c>
      <c r="T146" s="12"/>
      <c r="U146" s="2"/>
      <c r="V146" s="2"/>
      <c r="W146" s="12"/>
      <c r="X146" s="1"/>
      <c r="Y146" s="2"/>
    </row>
    <row r="147" spans="1:25" customFormat="1">
      <c r="A147" s="2">
        <v>26.024999999999999</v>
      </c>
      <c r="B147" s="2">
        <v>14.963340662859499</v>
      </c>
      <c r="C147" s="9">
        <v>9.6199999999999992</v>
      </c>
      <c r="D147" s="1"/>
      <c r="E147" s="2">
        <v>26.024999999999999</v>
      </c>
      <c r="F147" s="2">
        <v>14.963340662859499</v>
      </c>
      <c r="G147" s="3">
        <v>-27.55</v>
      </c>
      <c r="H147" s="1">
        <v>1955</v>
      </c>
      <c r="I147" s="1"/>
      <c r="J147" s="13">
        <v>77.418999999999997</v>
      </c>
      <c r="K147" s="10">
        <v>55.663503645157697</v>
      </c>
      <c r="L147" s="14">
        <v>1829</v>
      </c>
      <c r="M147" s="2">
        <v>0.3681428459251066</v>
      </c>
      <c r="N147" s="36">
        <v>8</v>
      </c>
      <c r="O147" s="10">
        <v>77.418999999999997</v>
      </c>
      <c r="P147" s="2">
        <v>55.663503645157697</v>
      </c>
      <c r="Q147" s="14">
        <v>1829</v>
      </c>
      <c r="R147" s="10">
        <v>0.32210597284700526</v>
      </c>
      <c r="S147" s="14">
        <v>7</v>
      </c>
      <c r="T147" s="12"/>
      <c r="U147" s="2"/>
      <c r="V147" s="2"/>
      <c r="W147" s="12"/>
      <c r="X147" s="1"/>
      <c r="Y147" s="2"/>
    </row>
    <row r="148" spans="1:25" customFormat="1">
      <c r="A148" s="2">
        <v>26.074999999999999</v>
      </c>
      <c r="B148" s="2">
        <v>14.997690278592099</v>
      </c>
      <c r="C148" s="9">
        <v>11.74</v>
      </c>
      <c r="D148" s="1"/>
      <c r="E148" s="2">
        <v>26.074999999999999</v>
      </c>
      <c r="F148" s="2">
        <v>14.997690278592099</v>
      </c>
      <c r="G148" s="3">
        <v>-26.44</v>
      </c>
      <c r="H148" s="1"/>
      <c r="I148" s="1"/>
      <c r="J148" s="13">
        <v>77.843000000000004</v>
      </c>
      <c r="K148" s="10">
        <v>56.031646491082803</v>
      </c>
      <c r="L148" s="14">
        <v>1828</v>
      </c>
      <c r="M148" s="2">
        <v>0.28415795416499634</v>
      </c>
      <c r="N148" s="36">
        <v>6</v>
      </c>
      <c r="O148" s="10">
        <v>77.790000000000006</v>
      </c>
      <c r="P148" s="2">
        <v>55.985609618004702</v>
      </c>
      <c r="Q148" s="14">
        <v>1828</v>
      </c>
      <c r="R148" s="10">
        <v>0.2763020903111979</v>
      </c>
      <c r="S148" s="35">
        <v>6</v>
      </c>
      <c r="T148" s="12"/>
      <c r="U148" s="2"/>
      <c r="V148" s="2"/>
      <c r="W148" s="12"/>
      <c r="X148" s="1"/>
      <c r="Y148" s="2"/>
    </row>
    <row r="149" spans="1:25" customFormat="1">
      <c r="A149" s="2">
        <v>26.125</v>
      </c>
      <c r="B149" s="2">
        <v>15.032054776823401</v>
      </c>
      <c r="C149" s="9">
        <v>3.3</v>
      </c>
      <c r="D149" s="1"/>
      <c r="E149" s="2">
        <v>26.125</v>
      </c>
      <c r="F149" s="2">
        <v>15.032054776823401</v>
      </c>
      <c r="G149" s="3">
        <v>-25.6</v>
      </c>
      <c r="H149" s="1"/>
      <c r="I149" s="1"/>
      <c r="J149" s="13">
        <v>78.17</v>
      </c>
      <c r="K149" s="10">
        <v>56.315804445247799</v>
      </c>
      <c r="L149" s="14">
        <v>1827</v>
      </c>
      <c r="M149" s="2">
        <v>0.58720501299099936</v>
      </c>
      <c r="N149" s="36">
        <v>13</v>
      </c>
      <c r="O149" s="10">
        <v>78.108000000000004</v>
      </c>
      <c r="P149" s="2">
        <v>56.2619117083159</v>
      </c>
      <c r="Q149" s="14">
        <v>1827</v>
      </c>
      <c r="R149" s="10">
        <v>0.55405055187799945</v>
      </c>
      <c r="S149" s="35">
        <v>12</v>
      </c>
      <c r="T149" s="12"/>
      <c r="U149" s="2"/>
      <c r="V149" s="2"/>
      <c r="W149" s="12"/>
      <c r="X149" s="1"/>
      <c r="Y149" s="2"/>
    </row>
    <row r="150" spans="1:25" customFormat="1">
      <c r="A150" s="2">
        <v>26.175000000000001</v>
      </c>
      <c r="B150" s="2">
        <v>15.066434131783399</v>
      </c>
      <c r="C150" s="9">
        <v>3.1</v>
      </c>
      <c r="D150" s="1"/>
      <c r="E150" s="2">
        <v>26.175000000000001</v>
      </c>
      <c r="F150" s="2">
        <v>15.066434131783399</v>
      </c>
      <c r="G150" s="3">
        <v>-24.85</v>
      </c>
      <c r="H150" s="1"/>
      <c r="I150" s="1"/>
      <c r="J150" s="13">
        <v>78.844999999999999</v>
      </c>
      <c r="K150" s="10">
        <v>56.903009458238799</v>
      </c>
      <c r="L150" s="14">
        <v>1826</v>
      </c>
      <c r="M150" s="2">
        <v>0.34401723358929814</v>
      </c>
      <c r="N150" s="36">
        <v>8</v>
      </c>
      <c r="O150" s="10">
        <v>78.745000000000005</v>
      </c>
      <c r="P150" s="2">
        <v>56.815962260193899</v>
      </c>
      <c r="Q150" s="14">
        <v>1826</v>
      </c>
      <c r="R150" s="10">
        <v>0.34829988427699732</v>
      </c>
      <c r="S150" s="35">
        <v>8</v>
      </c>
      <c r="T150" s="12"/>
      <c r="U150" s="2"/>
      <c r="V150" s="2"/>
      <c r="W150" s="12"/>
      <c r="X150" s="1"/>
      <c r="Y150" s="2"/>
    </row>
    <row r="151" spans="1:25" customFormat="1">
      <c r="A151" s="2">
        <v>26.225000000000001</v>
      </c>
      <c r="B151" s="2">
        <v>15.100828317785201</v>
      </c>
      <c r="C151" s="9">
        <v>1.98</v>
      </c>
      <c r="D151" s="1"/>
      <c r="E151" s="2">
        <v>26.225000000000001</v>
      </c>
      <c r="F151" s="2">
        <v>15.100828317785201</v>
      </c>
      <c r="G151" s="3">
        <v>-24.13</v>
      </c>
      <c r="H151" s="1"/>
      <c r="I151" s="1"/>
      <c r="J151" s="13">
        <v>79.239999999999995</v>
      </c>
      <c r="K151" s="10">
        <v>57.247026691828097</v>
      </c>
      <c r="L151" s="14">
        <v>1825</v>
      </c>
      <c r="M151" s="2">
        <v>0.40011498801830214</v>
      </c>
      <c r="N151" s="36">
        <v>9</v>
      </c>
      <c r="O151" s="10">
        <v>79.144999999999996</v>
      </c>
      <c r="P151" s="2">
        <v>57.164262144470896</v>
      </c>
      <c r="Q151" s="14">
        <v>1825</v>
      </c>
      <c r="R151" s="10">
        <v>0.34946545376370608</v>
      </c>
      <c r="S151" s="35">
        <v>8</v>
      </c>
      <c r="T151" s="12"/>
      <c r="U151" s="2"/>
      <c r="V151" s="2"/>
      <c r="W151" s="12"/>
      <c r="X151" s="1"/>
      <c r="Y151" s="2"/>
    </row>
    <row r="152" spans="1:25" customFormat="1">
      <c r="A152" s="2">
        <v>26.274999999999999</v>
      </c>
      <c r="B152" s="2">
        <v>15.1352373092246</v>
      </c>
      <c r="C152" s="9">
        <v>3.44</v>
      </c>
      <c r="D152" s="1">
        <v>1955</v>
      </c>
      <c r="E152" s="2">
        <v>26.274999999999999</v>
      </c>
      <c r="F152" s="2">
        <v>15.1352373092246</v>
      </c>
      <c r="G152" s="3">
        <v>-23.96</v>
      </c>
      <c r="H152" s="1"/>
      <c r="I152" s="1"/>
      <c r="J152" s="13">
        <v>79.698999999999998</v>
      </c>
      <c r="K152" s="10">
        <v>57.647141679846399</v>
      </c>
      <c r="L152" s="14">
        <v>1824</v>
      </c>
      <c r="M152" s="2">
        <v>0.31146281050209979</v>
      </c>
      <c r="N152" s="36">
        <v>7</v>
      </c>
      <c r="O152" s="10">
        <v>79.546000000000006</v>
      </c>
      <c r="P152" s="2">
        <v>57.513727598234603</v>
      </c>
      <c r="Q152" s="14">
        <v>1824</v>
      </c>
      <c r="R152" s="10">
        <v>0.35586431071559588</v>
      </c>
      <c r="S152" s="35">
        <v>8</v>
      </c>
      <c r="T152" s="12"/>
      <c r="U152" s="2"/>
      <c r="V152" s="2"/>
      <c r="W152" s="12"/>
      <c r="X152" s="1"/>
      <c r="Y152" s="2"/>
    </row>
    <row r="153" spans="1:25" customFormat="1">
      <c r="A153" s="2">
        <v>26.324999999999999</v>
      </c>
      <c r="B153" s="2">
        <v>15.1696610805799</v>
      </c>
      <c r="C153" s="9">
        <v>4.34</v>
      </c>
      <c r="D153" s="1"/>
      <c r="E153" s="2">
        <v>26.324999999999999</v>
      </c>
      <c r="F153" s="2">
        <v>15.1696610805799</v>
      </c>
      <c r="G153" s="3">
        <v>-23.56</v>
      </c>
      <c r="H153" s="1"/>
      <c r="I153" s="1"/>
      <c r="J153" s="13">
        <v>80.055999999999997</v>
      </c>
      <c r="K153" s="10">
        <v>57.958604490348499</v>
      </c>
      <c r="L153" s="14">
        <v>1823</v>
      </c>
      <c r="M153" s="2">
        <v>0.25317558554110065</v>
      </c>
      <c r="N153" s="36">
        <v>6</v>
      </c>
      <c r="O153" s="10">
        <v>79.953999999999994</v>
      </c>
      <c r="P153" s="2">
        <v>57.869591908950198</v>
      </c>
      <c r="Q153" s="14">
        <v>1823</v>
      </c>
      <c r="R153" s="10">
        <v>0.29590707843750153</v>
      </c>
      <c r="S153" s="35">
        <v>7</v>
      </c>
      <c r="T153" s="12"/>
      <c r="U153" s="1"/>
      <c r="V153" s="1"/>
      <c r="W153" s="1"/>
      <c r="X153" s="1"/>
      <c r="Y153" s="2"/>
    </row>
    <row r="154" spans="1:25" customFormat="1">
      <c r="A154" s="2">
        <v>26.39</v>
      </c>
      <c r="B154" s="2">
        <v>15.2144340384384</v>
      </c>
      <c r="C154" s="9">
        <v>11.9</v>
      </c>
      <c r="D154" s="1"/>
      <c r="E154" s="2">
        <v>26.39</v>
      </c>
      <c r="F154" s="2">
        <v>15.2144340384384</v>
      </c>
      <c r="G154" s="3">
        <v>-23.91</v>
      </c>
      <c r="H154" s="1"/>
      <c r="I154" s="1"/>
      <c r="J154" s="13">
        <v>80.346000000000004</v>
      </c>
      <c r="K154" s="10">
        <v>58.2117800758896</v>
      </c>
      <c r="L154" s="14">
        <v>1822</v>
      </c>
      <c r="M154" s="2">
        <v>0.37042528279339848</v>
      </c>
      <c r="N154" s="36">
        <v>8</v>
      </c>
      <c r="O154" s="10">
        <v>80.293000000000006</v>
      </c>
      <c r="P154" s="2">
        <v>58.1654989873877</v>
      </c>
      <c r="Q154" s="14">
        <v>1822</v>
      </c>
      <c r="R154" s="10">
        <v>0.32407076243089961</v>
      </c>
      <c r="S154" s="14">
        <v>7</v>
      </c>
      <c r="T154" s="12"/>
      <c r="U154" s="2"/>
      <c r="V154" s="2"/>
      <c r="W154" s="12"/>
      <c r="X154" s="1"/>
      <c r="Y154" s="2"/>
    </row>
    <row r="155" spans="1:25" customFormat="1">
      <c r="A155" s="2">
        <v>26.454999999999998</v>
      </c>
      <c r="B155" s="2">
        <v>15.2592318756836</v>
      </c>
      <c r="C155" s="9">
        <v>14.3</v>
      </c>
      <c r="D155" s="1"/>
      <c r="E155" s="2">
        <v>26.454999999999998</v>
      </c>
      <c r="F155" s="2">
        <v>15.2592318756836</v>
      </c>
      <c r="G155" s="3">
        <v>-26.56</v>
      </c>
      <c r="H155" s="1"/>
      <c r="I155" s="1"/>
      <c r="J155" s="13">
        <v>80.77</v>
      </c>
      <c r="K155" s="10">
        <v>58.582205358682998</v>
      </c>
      <c r="L155" s="14">
        <v>1821</v>
      </c>
      <c r="M155" s="2">
        <v>0.18532931096330429</v>
      </c>
      <c r="N155" s="36">
        <v>4</v>
      </c>
      <c r="O155" s="10">
        <v>80.664000000000001</v>
      </c>
      <c r="P155" s="2">
        <v>58.4895697498186</v>
      </c>
      <c r="Q155" s="14">
        <v>1821</v>
      </c>
      <c r="R155" s="10">
        <v>0.23162535558329722</v>
      </c>
      <c r="S155" s="35">
        <v>5</v>
      </c>
      <c r="T155" s="12"/>
      <c r="U155" s="2"/>
      <c r="V155" s="2"/>
      <c r="W155" s="12"/>
      <c r="X155" s="1"/>
      <c r="Y155" s="2"/>
    </row>
    <row r="156" spans="1:25" customFormat="1">
      <c r="A156" s="2">
        <v>26.504999999999999</v>
      </c>
      <c r="B156" s="2">
        <v>15.293708644687101</v>
      </c>
      <c r="C156" s="9">
        <v>20.82</v>
      </c>
      <c r="D156" s="1"/>
      <c r="E156" s="2">
        <v>26.504999999999999</v>
      </c>
      <c r="F156" s="2">
        <v>15.293708644687101</v>
      </c>
      <c r="G156" s="3">
        <v>-27.34</v>
      </c>
      <c r="H156" s="1"/>
      <c r="I156" s="1"/>
      <c r="J156" s="13">
        <v>80.981999999999999</v>
      </c>
      <c r="K156" s="10">
        <v>58.767534669646302</v>
      </c>
      <c r="L156" s="14">
        <v>1820</v>
      </c>
      <c r="M156" s="2">
        <v>0.45315522851169732</v>
      </c>
      <c r="N156" s="36">
        <v>10</v>
      </c>
      <c r="O156" s="10">
        <v>80.929000000000002</v>
      </c>
      <c r="P156" s="2">
        <v>58.721195105401897</v>
      </c>
      <c r="Q156" s="14">
        <v>1820</v>
      </c>
      <c r="R156" s="10">
        <v>0.45573417570579977</v>
      </c>
      <c r="S156" s="35">
        <v>10</v>
      </c>
      <c r="T156" s="12"/>
      <c r="U156" s="2"/>
      <c r="V156" s="2"/>
      <c r="W156" s="12"/>
      <c r="X156" s="1"/>
      <c r="Y156" s="2"/>
    </row>
    <row r="157" spans="1:25" customFormat="1">
      <c r="A157" s="2">
        <v>26.555</v>
      </c>
      <c r="B157" s="2">
        <v>15.328200077263901</v>
      </c>
      <c r="C157" s="9">
        <v>11.66</v>
      </c>
      <c r="D157" s="1"/>
      <c r="E157" s="2">
        <v>26.555</v>
      </c>
      <c r="F157" s="2">
        <v>15.328200077263901</v>
      </c>
      <c r="G157" s="3">
        <v>-27.6</v>
      </c>
      <c r="H157" s="1"/>
      <c r="I157" s="1"/>
      <c r="J157" s="13">
        <v>81.5</v>
      </c>
      <c r="K157" s="10">
        <v>59.220689898158</v>
      </c>
      <c r="L157" s="14">
        <v>1819</v>
      </c>
      <c r="M157" s="2">
        <v>0.29768291896139942</v>
      </c>
      <c r="N157" s="36">
        <v>7</v>
      </c>
      <c r="O157" s="10">
        <v>81.45</v>
      </c>
      <c r="P157" s="2">
        <v>59.176929281107697</v>
      </c>
      <c r="Q157" s="14">
        <v>1819</v>
      </c>
      <c r="R157" s="10">
        <v>0.29765458373510256</v>
      </c>
      <c r="S157" s="35">
        <v>7</v>
      </c>
      <c r="T157" s="12"/>
      <c r="U157" s="2"/>
      <c r="V157" s="2"/>
      <c r="W157" s="12"/>
      <c r="X157" s="1"/>
      <c r="Y157" s="2"/>
    </row>
    <row r="158" spans="1:25" customFormat="1">
      <c r="A158" s="2">
        <v>26.605</v>
      </c>
      <c r="B158" s="2">
        <v>15.3627061483506</v>
      </c>
      <c r="C158" s="9">
        <v>5.28</v>
      </c>
      <c r="D158" s="1"/>
      <c r="E158" s="2">
        <v>26.605</v>
      </c>
      <c r="F158" s="2">
        <v>15.3627061483506</v>
      </c>
      <c r="G158" s="3">
        <v>-27.63</v>
      </c>
      <c r="H158" s="1">
        <v>1954</v>
      </c>
      <c r="I158" s="1"/>
      <c r="J158" s="13">
        <v>81.84</v>
      </c>
      <c r="K158" s="10">
        <v>59.518372817119399</v>
      </c>
      <c r="L158" s="14">
        <v>1818</v>
      </c>
      <c r="M158" s="2">
        <v>0.30663795145090234</v>
      </c>
      <c r="N158" s="36">
        <v>7</v>
      </c>
      <c r="O158" s="10">
        <v>81.790000000000006</v>
      </c>
      <c r="P158" s="2">
        <v>59.474583864842799</v>
      </c>
      <c r="Q158" s="14">
        <v>1818</v>
      </c>
      <c r="R158" s="10">
        <v>0.21898601875840029</v>
      </c>
      <c r="S158" s="35">
        <v>5</v>
      </c>
      <c r="T158" s="12"/>
      <c r="U158" s="2"/>
      <c r="V158" s="2"/>
      <c r="W158" s="12"/>
      <c r="X158" s="1"/>
      <c r="Y158" s="2"/>
    </row>
    <row r="159" spans="1:25" customFormat="1">
      <c r="A159" s="2">
        <v>26.655000000000001</v>
      </c>
      <c r="B159" s="2">
        <v>15.3972268329649</v>
      </c>
      <c r="C159" s="9">
        <v>3.64</v>
      </c>
      <c r="D159" s="1"/>
      <c r="E159" s="2">
        <v>26.655000000000001</v>
      </c>
      <c r="F159" s="2">
        <v>15.3972268329649</v>
      </c>
      <c r="G159" s="3">
        <v>-27.36</v>
      </c>
      <c r="H159" s="1"/>
      <c r="I159" s="1"/>
      <c r="J159" s="13">
        <v>82.19</v>
      </c>
      <c r="K159" s="10">
        <v>59.825010768570301</v>
      </c>
      <c r="L159" s="14">
        <v>1817</v>
      </c>
      <c r="M159" s="2">
        <v>0.35945822716220022</v>
      </c>
      <c r="N159" s="14">
        <v>8</v>
      </c>
      <c r="O159" s="10">
        <v>82.04</v>
      </c>
      <c r="P159" s="10">
        <v>59.693569883601199</v>
      </c>
      <c r="Q159" s="14">
        <v>1817</v>
      </c>
      <c r="R159" s="10">
        <v>0.40320135571430171</v>
      </c>
      <c r="S159" s="14">
        <v>9</v>
      </c>
      <c r="T159" s="12"/>
      <c r="U159" s="2"/>
      <c r="V159" s="2"/>
      <c r="W159" s="12"/>
      <c r="X159" s="1"/>
      <c r="Y159" s="2"/>
    </row>
    <row r="160" spans="1:25" customFormat="1">
      <c r="A160" s="2">
        <v>26.704999999999998</v>
      </c>
      <c r="B160" s="2">
        <v>15.4317621062053</v>
      </c>
      <c r="C160" s="9">
        <v>5.26</v>
      </c>
      <c r="D160" s="1">
        <v>1954</v>
      </c>
      <c r="E160" s="2">
        <v>26.704999999999998</v>
      </c>
      <c r="F160" s="2">
        <v>15.4317621062053</v>
      </c>
      <c r="G160" s="3">
        <v>-26.64</v>
      </c>
      <c r="H160" s="1"/>
      <c r="I160" s="1"/>
      <c r="J160" s="13">
        <v>82.6</v>
      </c>
      <c r="K160" s="10">
        <v>60.184468995732502</v>
      </c>
      <c r="L160" s="14">
        <v>1816</v>
      </c>
      <c r="M160" s="2">
        <v>0.39483727445129801</v>
      </c>
      <c r="N160" s="36">
        <v>9</v>
      </c>
      <c r="O160" s="10">
        <v>82.5</v>
      </c>
      <c r="P160" s="2">
        <v>60.096771239315501</v>
      </c>
      <c r="Q160" s="14">
        <v>1816</v>
      </c>
      <c r="R160" s="10">
        <v>0.39476567844669574</v>
      </c>
      <c r="S160" s="35">
        <v>9</v>
      </c>
      <c r="T160" s="12"/>
      <c r="U160" s="2"/>
      <c r="V160" s="2"/>
      <c r="W160" s="12"/>
      <c r="X160" s="1"/>
      <c r="Y160" s="2"/>
    </row>
    <row r="161" spans="1:25" customFormat="1">
      <c r="A161" s="2">
        <v>26.754999999999999</v>
      </c>
      <c r="B161" s="2">
        <v>15.466311943251201</v>
      </c>
      <c r="C161" s="9">
        <v>4.74</v>
      </c>
      <c r="D161" s="1"/>
      <c r="E161" s="2">
        <v>26.754999999999999</v>
      </c>
      <c r="F161" s="2">
        <v>15.466311943251201</v>
      </c>
      <c r="G161" s="3">
        <v>-25.95</v>
      </c>
      <c r="H161" s="1"/>
      <c r="I161" s="1"/>
      <c r="J161" s="13">
        <v>83.05</v>
      </c>
      <c r="K161" s="10">
        <v>60.5793062701838</v>
      </c>
      <c r="L161" s="14">
        <v>1815</v>
      </c>
      <c r="M161" s="2">
        <v>0.28975008426620263</v>
      </c>
      <c r="N161" s="36">
        <v>7</v>
      </c>
      <c r="O161" s="10">
        <v>82.95</v>
      </c>
      <c r="P161" s="2">
        <v>60.491536917762197</v>
      </c>
      <c r="Q161" s="14">
        <v>1815</v>
      </c>
      <c r="R161" s="10">
        <v>0.342389172401802</v>
      </c>
      <c r="S161" s="35">
        <v>8</v>
      </c>
      <c r="T161" s="12"/>
      <c r="U161" s="2"/>
      <c r="V161" s="2"/>
      <c r="W161" s="12"/>
      <c r="X161" s="1"/>
      <c r="Y161" s="2"/>
    </row>
    <row r="162" spans="1:25" customFormat="1">
      <c r="A162" s="2">
        <v>26.805</v>
      </c>
      <c r="B162" s="2">
        <v>15.500876319362099</v>
      </c>
      <c r="C162" s="9">
        <v>4.9400000000000004</v>
      </c>
      <c r="D162" s="1"/>
      <c r="E162" s="2">
        <v>26.805</v>
      </c>
      <c r="F162" s="2">
        <v>15.500876319362099</v>
      </c>
      <c r="G162" s="3">
        <v>-25.45</v>
      </c>
      <c r="H162" s="1"/>
      <c r="I162" s="1"/>
      <c r="J162" s="13">
        <v>83.38</v>
      </c>
      <c r="K162" s="10">
        <v>60.869056354450002</v>
      </c>
      <c r="L162" s="14">
        <v>1814</v>
      </c>
      <c r="M162" s="2">
        <v>0.21962039291619817</v>
      </c>
      <c r="N162" s="36">
        <v>5</v>
      </c>
      <c r="O162" s="10">
        <v>83.34</v>
      </c>
      <c r="P162" s="2">
        <v>60.833926090163999</v>
      </c>
      <c r="Q162" s="14">
        <v>1814</v>
      </c>
      <c r="R162" s="10">
        <v>0.25475065720220158</v>
      </c>
      <c r="S162" s="35">
        <v>6</v>
      </c>
      <c r="T162" s="12"/>
      <c r="U162" s="2"/>
      <c r="V162" s="2"/>
      <c r="W162" s="12"/>
      <c r="X162" s="1"/>
      <c r="Y162" s="2"/>
    </row>
    <row r="163" spans="1:25" customFormat="1">
      <c r="A163" s="2">
        <v>26.855</v>
      </c>
      <c r="B163" s="2">
        <v>15.5354552098781</v>
      </c>
      <c r="C163" s="9">
        <v>2.68</v>
      </c>
      <c r="D163" s="1"/>
      <c r="E163" s="2">
        <v>26.855</v>
      </c>
      <c r="F163" s="2">
        <v>15.5354552098781</v>
      </c>
      <c r="G163" s="3">
        <v>-24.13</v>
      </c>
      <c r="H163" s="1"/>
      <c r="I163" s="1"/>
      <c r="J163" s="13">
        <v>83.631</v>
      </c>
      <c r="K163" s="10">
        <v>61.0886767473662</v>
      </c>
      <c r="L163" s="14">
        <v>1813</v>
      </c>
      <c r="M163" s="2">
        <v>0.30762968025720028</v>
      </c>
      <c r="N163" s="36">
        <v>7</v>
      </c>
      <c r="O163" s="10">
        <v>83.631</v>
      </c>
      <c r="P163" s="2">
        <v>61.0886767473662</v>
      </c>
      <c r="Q163" s="14">
        <v>1813</v>
      </c>
      <c r="R163" s="10">
        <v>0.26367118377209664</v>
      </c>
      <c r="S163" s="35">
        <v>6</v>
      </c>
      <c r="T163" s="12"/>
      <c r="U163" s="2"/>
      <c r="V163" s="2"/>
      <c r="W163" s="12"/>
      <c r="X163" s="1"/>
      <c r="Y163" s="2"/>
    </row>
    <row r="164" spans="1:25" customFormat="1">
      <c r="A164" s="2">
        <v>26.905000000000001</v>
      </c>
      <c r="B164" s="2">
        <v>15.5700485902192</v>
      </c>
      <c r="C164" s="9">
        <v>6.18</v>
      </c>
      <c r="D164" s="1"/>
      <c r="E164" s="2">
        <v>26.905000000000001</v>
      </c>
      <c r="F164" s="2">
        <v>15.5700485902192</v>
      </c>
      <c r="G164" s="3">
        <v>-23.17</v>
      </c>
      <c r="H164" s="1"/>
      <c r="I164" s="1"/>
      <c r="J164" s="13">
        <v>83.980999999999995</v>
      </c>
      <c r="K164" s="10">
        <v>61.396306427623401</v>
      </c>
      <c r="L164" s="14">
        <v>1812</v>
      </c>
      <c r="M164" s="2">
        <v>0.26383002650379694</v>
      </c>
      <c r="N164" s="36">
        <v>6</v>
      </c>
      <c r="O164" s="10">
        <v>83.930999999999997</v>
      </c>
      <c r="P164" s="2">
        <v>61.352347931138297</v>
      </c>
      <c r="Q164" s="14">
        <v>1812</v>
      </c>
      <c r="R164" s="10">
        <v>0.35177329220860543</v>
      </c>
      <c r="S164" s="35">
        <v>8</v>
      </c>
      <c r="T164" s="12"/>
      <c r="U164" s="2"/>
      <c r="V164" s="2"/>
      <c r="W164" s="12"/>
      <c r="X164" s="1"/>
      <c r="Y164" s="2"/>
    </row>
    <row r="165" spans="1:25" customFormat="1">
      <c r="A165" s="2">
        <v>26.97</v>
      </c>
      <c r="B165" s="2">
        <v>15.6150416075825</v>
      </c>
      <c r="C165" s="9">
        <v>49.7</v>
      </c>
      <c r="D165" s="1"/>
      <c r="E165" s="2">
        <v>26.97</v>
      </c>
      <c r="F165" s="2">
        <v>15.6150416075825</v>
      </c>
      <c r="G165" s="3">
        <v>-24.02</v>
      </c>
      <c r="H165" s="1"/>
      <c r="I165" s="1"/>
      <c r="J165" s="10">
        <v>84.281000000000006</v>
      </c>
      <c r="K165" s="10">
        <v>61.660136454127198</v>
      </c>
      <c r="L165" s="14">
        <v>1811</v>
      </c>
      <c r="M165" s="2">
        <v>0.34317944988700333</v>
      </c>
      <c r="N165" s="36">
        <v>8</v>
      </c>
      <c r="O165" s="10">
        <v>84.331000000000003</v>
      </c>
      <c r="P165" s="2">
        <v>61.704121223346903</v>
      </c>
      <c r="Q165" s="14">
        <v>1811</v>
      </c>
      <c r="R165" s="10">
        <v>0.25518477266269457</v>
      </c>
      <c r="S165" s="35">
        <v>6</v>
      </c>
      <c r="T165" s="12"/>
      <c r="U165" s="1"/>
      <c r="V165" s="1"/>
      <c r="W165" s="1"/>
      <c r="X165" s="1"/>
      <c r="Y165" s="2"/>
    </row>
    <row r="166" spans="1:25" customFormat="1">
      <c r="A166" s="2">
        <v>27.03</v>
      </c>
      <c r="B166" s="2">
        <v>15.6565952749168</v>
      </c>
      <c r="C166" s="9">
        <v>74.56</v>
      </c>
      <c r="D166" s="1"/>
      <c r="E166" s="2">
        <v>27.03</v>
      </c>
      <c r="F166" s="2">
        <v>15.6565952749168</v>
      </c>
      <c r="G166" s="3">
        <v>-25.38</v>
      </c>
      <c r="H166" s="1"/>
      <c r="I166" s="1"/>
      <c r="J166" s="13">
        <v>84.671000000000006</v>
      </c>
      <c r="K166" s="10">
        <v>62.003315904014201</v>
      </c>
      <c r="L166" s="14">
        <v>1810</v>
      </c>
      <c r="M166" s="2">
        <v>0.44029932750759571</v>
      </c>
      <c r="N166" s="36">
        <v>10</v>
      </c>
      <c r="O166" s="10">
        <v>84.620999999999995</v>
      </c>
      <c r="P166" s="2">
        <v>61.959305996009597</v>
      </c>
      <c r="Q166" s="14">
        <v>1810</v>
      </c>
      <c r="R166" s="10">
        <v>0.35218143459970008</v>
      </c>
      <c r="S166" s="35">
        <v>8</v>
      </c>
      <c r="T166" s="12"/>
      <c r="U166" s="2"/>
      <c r="V166" s="2"/>
      <c r="W166" s="12"/>
      <c r="X166" s="1"/>
      <c r="Y166" s="2"/>
    </row>
    <row r="167" spans="1:25" customFormat="1">
      <c r="A167" s="2">
        <v>27.09</v>
      </c>
      <c r="B167" s="2">
        <v>15.6981696846209</v>
      </c>
      <c r="C167" s="9">
        <v>121.04</v>
      </c>
      <c r="D167" s="1"/>
      <c r="E167" s="2">
        <v>27.09</v>
      </c>
      <c r="F167" s="2">
        <v>15.6981696846209</v>
      </c>
      <c r="G167" s="3">
        <v>-25.74</v>
      </c>
      <c r="H167" s="1"/>
      <c r="I167" s="1"/>
      <c r="J167" s="13">
        <v>85.171000000000006</v>
      </c>
      <c r="K167" s="10">
        <v>62.443615231521797</v>
      </c>
      <c r="L167" s="14">
        <v>1809</v>
      </c>
      <c r="M167" s="2">
        <v>0.34720878364600338</v>
      </c>
      <c r="N167" s="36">
        <v>8</v>
      </c>
      <c r="O167" s="10">
        <v>85.021000000000001</v>
      </c>
      <c r="P167" s="2">
        <v>62.311487430609297</v>
      </c>
      <c r="Q167" s="14">
        <v>1809</v>
      </c>
      <c r="R167" s="10">
        <v>0.38766616494270068</v>
      </c>
      <c r="S167" s="35">
        <v>9</v>
      </c>
      <c r="T167" s="12"/>
      <c r="U167" s="2"/>
      <c r="V167" s="2"/>
      <c r="W167" s="12"/>
      <c r="X167" s="1"/>
      <c r="Y167" s="2"/>
    </row>
    <row r="168" spans="1:25" customFormat="1">
      <c r="A168" s="2">
        <v>27.138999999999999</v>
      </c>
      <c r="B168" s="2">
        <v>15.7321374763976</v>
      </c>
      <c r="C168" s="9">
        <v>6.98</v>
      </c>
      <c r="D168" s="1"/>
      <c r="E168" s="2">
        <v>27.138999999999999</v>
      </c>
      <c r="F168" s="2">
        <v>15.7321374763976</v>
      </c>
      <c r="G168" s="3">
        <v>-26.25</v>
      </c>
      <c r="H168" s="1"/>
      <c r="I168" s="1"/>
      <c r="J168" s="13">
        <v>85.564999999999998</v>
      </c>
      <c r="K168" s="10">
        <v>62.7908240151678</v>
      </c>
      <c r="L168" s="14">
        <v>1808</v>
      </c>
      <c r="M168" s="2">
        <v>0.41270438453319969</v>
      </c>
      <c r="N168" s="36">
        <v>9</v>
      </c>
      <c r="O168" s="10">
        <v>85.460999999999999</v>
      </c>
      <c r="P168" s="2">
        <v>62.699153595551998</v>
      </c>
      <c r="Q168" s="14">
        <v>1808</v>
      </c>
      <c r="R168" s="10">
        <v>0.4126363914810014</v>
      </c>
      <c r="S168" s="35">
        <v>9</v>
      </c>
      <c r="T168" s="12"/>
      <c r="U168" s="2"/>
      <c r="V168" s="2"/>
      <c r="W168" s="12"/>
      <c r="X168" s="1"/>
      <c r="Y168" s="2"/>
    </row>
    <row r="169" spans="1:25" customFormat="1">
      <c r="A169" s="2">
        <v>27.187999999999999</v>
      </c>
      <c r="B169" s="2">
        <v>15.766119051564401</v>
      </c>
      <c r="C169" s="9">
        <v>5.0999999999999996</v>
      </c>
      <c r="D169" s="1"/>
      <c r="E169" s="2">
        <v>27.187999999999999</v>
      </c>
      <c r="F169" s="2">
        <v>15.766119051564401</v>
      </c>
      <c r="G169" s="3">
        <v>-26.44</v>
      </c>
      <c r="H169" s="1"/>
      <c r="I169" s="1"/>
      <c r="J169" s="13">
        <v>86.033000000000001</v>
      </c>
      <c r="K169" s="10">
        <v>63.203528399701</v>
      </c>
      <c r="L169" s="14">
        <v>1807</v>
      </c>
      <c r="M169" s="2">
        <v>0.48363553717850039</v>
      </c>
      <c r="N169" s="36">
        <v>11</v>
      </c>
      <c r="O169" s="10">
        <v>85.929000000000002</v>
      </c>
      <c r="P169" s="2">
        <v>63.111789987032999</v>
      </c>
      <c r="Q169" s="14">
        <v>1807</v>
      </c>
      <c r="R169" s="10">
        <v>0.57537394984650092</v>
      </c>
      <c r="S169" s="14">
        <v>13</v>
      </c>
      <c r="T169" s="12"/>
      <c r="U169" s="2"/>
      <c r="V169" s="2"/>
      <c r="W169" s="12"/>
      <c r="X169" s="1"/>
      <c r="Y169" s="2"/>
    </row>
    <row r="170" spans="1:25" customFormat="1">
      <c r="A170" s="2">
        <v>27.236999999999998</v>
      </c>
      <c r="B170" s="2">
        <v>15.800114387484101</v>
      </c>
      <c r="C170" s="9">
        <v>2.34</v>
      </c>
      <c r="D170" s="1"/>
      <c r="E170" s="2">
        <v>27.236999999999998</v>
      </c>
      <c r="F170" s="2">
        <v>15.800114387484101</v>
      </c>
      <c r="G170" s="3">
        <v>-26.21</v>
      </c>
      <c r="H170" s="1">
        <v>1953</v>
      </c>
      <c r="I170" s="1"/>
      <c r="J170" s="13">
        <v>86.581000000000003</v>
      </c>
      <c r="K170" s="10">
        <v>63.6871639368795</v>
      </c>
      <c r="L170" s="14">
        <v>1806</v>
      </c>
      <c r="M170" s="2">
        <v>0.26493566728699847</v>
      </c>
      <c r="N170" s="36">
        <v>6</v>
      </c>
      <c r="O170" s="10">
        <v>86.581000000000003</v>
      </c>
      <c r="P170" s="2">
        <v>63.6871639368795</v>
      </c>
      <c r="Q170" s="14">
        <v>1806</v>
      </c>
      <c r="R170" s="10">
        <v>0.26493566728699847</v>
      </c>
      <c r="S170" s="35">
        <v>6</v>
      </c>
      <c r="T170" s="12"/>
      <c r="U170" s="2"/>
      <c r="V170" s="2"/>
      <c r="W170" s="12"/>
      <c r="X170" s="1"/>
      <c r="Y170" s="2"/>
    </row>
    <row r="171" spans="1:25" customFormat="1">
      <c r="A171" s="2">
        <v>27.286000000000001</v>
      </c>
      <c r="B171" s="2">
        <v>15.8341234615916</v>
      </c>
      <c r="C171" s="9">
        <v>1.76</v>
      </c>
      <c r="D171" s="1"/>
      <c r="E171" s="2">
        <v>27.286000000000001</v>
      </c>
      <c r="F171" s="2">
        <v>15.8341234615916</v>
      </c>
      <c r="G171" s="3">
        <v>-26.02</v>
      </c>
      <c r="H171" s="1"/>
      <c r="I171" s="1"/>
      <c r="J171" s="13">
        <v>86.881</v>
      </c>
      <c r="K171" s="10">
        <v>63.952099604166499</v>
      </c>
      <c r="L171" s="14">
        <v>1805</v>
      </c>
      <c r="M171" s="2">
        <v>0.35343291620210238</v>
      </c>
      <c r="N171" s="36">
        <v>8</v>
      </c>
      <c r="O171" s="10">
        <v>86.881</v>
      </c>
      <c r="P171" s="2">
        <v>63.952099604166499</v>
      </c>
      <c r="Q171" s="14">
        <v>1805</v>
      </c>
      <c r="R171" s="10">
        <v>0.35343291620210238</v>
      </c>
      <c r="S171" s="35">
        <v>8</v>
      </c>
      <c r="T171" s="12"/>
      <c r="U171" s="2"/>
      <c r="V171" s="2"/>
      <c r="W171" s="12"/>
      <c r="X171" s="1"/>
      <c r="Y171" s="2"/>
    </row>
    <row r="172" spans="1:25" customFormat="1">
      <c r="A172" s="2">
        <v>27.335000000000001</v>
      </c>
      <c r="B172" s="2">
        <v>15.868146251394</v>
      </c>
      <c r="C172" s="9">
        <v>2.06</v>
      </c>
      <c r="D172" s="1">
        <v>1953</v>
      </c>
      <c r="E172" s="2">
        <v>27.335000000000001</v>
      </c>
      <c r="F172" s="2">
        <v>15.868146251394</v>
      </c>
      <c r="G172" s="3">
        <v>-25.83</v>
      </c>
      <c r="H172" s="1"/>
      <c r="I172" s="1"/>
      <c r="J172" s="13">
        <v>87.281000000000006</v>
      </c>
      <c r="K172" s="10">
        <v>64.305532520368601</v>
      </c>
      <c r="L172" s="14">
        <v>1804</v>
      </c>
      <c r="M172" s="2">
        <v>0.35364117118810157</v>
      </c>
      <c r="N172" s="36">
        <v>8</v>
      </c>
      <c r="O172" s="10">
        <v>87.281000000000006</v>
      </c>
      <c r="P172" s="2">
        <v>64.305532520368601</v>
      </c>
      <c r="Q172" s="14">
        <v>1804</v>
      </c>
      <c r="R172" s="10">
        <v>0.26521156661370071</v>
      </c>
      <c r="S172" s="35">
        <v>6</v>
      </c>
      <c r="T172" s="12"/>
      <c r="U172" s="2"/>
      <c r="V172" s="2"/>
      <c r="W172" s="12"/>
      <c r="X172" s="1"/>
      <c r="Y172" s="2"/>
    </row>
    <row r="173" spans="1:25" customFormat="1">
      <c r="A173" s="2">
        <v>27.384</v>
      </c>
      <c r="B173" s="2">
        <v>15.902182734470401</v>
      </c>
      <c r="C173" s="9">
        <v>4.42</v>
      </c>
      <c r="D173" s="1"/>
      <c r="E173" s="2">
        <v>27.384</v>
      </c>
      <c r="F173" s="2">
        <v>15.902182734470401</v>
      </c>
      <c r="G173" s="3">
        <v>-25.38</v>
      </c>
      <c r="H173" s="1"/>
      <c r="I173" s="1"/>
      <c r="J173" s="13">
        <v>87.680999999999997</v>
      </c>
      <c r="K173" s="10">
        <v>64.659173691556703</v>
      </c>
      <c r="L173" s="14">
        <v>1803</v>
      </c>
      <c r="M173" s="2">
        <v>0.35384556396910227</v>
      </c>
      <c r="N173" s="36">
        <v>8</v>
      </c>
      <c r="O173" s="10">
        <v>87.581000000000003</v>
      </c>
      <c r="P173" s="2">
        <v>64.570744086982302</v>
      </c>
      <c r="Q173" s="14">
        <v>1803</v>
      </c>
      <c r="R173" s="10">
        <v>0.3537948249070979</v>
      </c>
      <c r="S173" s="35">
        <v>8</v>
      </c>
      <c r="T173" s="12"/>
      <c r="U173" s="2"/>
      <c r="V173" s="2"/>
      <c r="W173" s="12"/>
      <c r="X173" s="1"/>
      <c r="Y173" s="2"/>
    </row>
    <row r="174" spans="1:25" customFormat="1">
      <c r="A174" s="2">
        <v>27.433</v>
      </c>
      <c r="B174" s="2">
        <v>15.936232888471499</v>
      </c>
      <c r="C174" s="9">
        <v>13.72</v>
      </c>
      <c r="D174" s="1"/>
      <c r="E174" s="2">
        <v>27.433</v>
      </c>
      <c r="F174" s="2">
        <v>15.936232888471499</v>
      </c>
      <c r="G174" s="3">
        <v>-26.1</v>
      </c>
      <c r="H174" s="1"/>
      <c r="I174" s="1"/>
      <c r="J174" s="13">
        <v>88.081000000000003</v>
      </c>
      <c r="K174" s="10">
        <v>65.013019255525805</v>
      </c>
      <c r="L174" s="14">
        <v>1802</v>
      </c>
      <c r="M174" s="2">
        <v>0.30977954004200114</v>
      </c>
      <c r="N174" s="36">
        <v>7</v>
      </c>
      <c r="O174" s="10">
        <v>87.980999999999995</v>
      </c>
      <c r="P174" s="2">
        <v>64.9245389118894</v>
      </c>
      <c r="Q174" s="14">
        <v>1802</v>
      </c>
      <c r="R174" s="10">
        <v>0.35399635693920573</v>
      </c>
      <c r="S174" s="35">
        <v>8</v>
      </c>
      <c r="T174" s="12"/>
      <c r="U174" s="2"/>
      <c r="V174" s="2"/>
      <c r="W174" s="12"/>
      <c r="X174" s="1"/>
      <c r="Y174" s="2"/>
    </row>
    <row r="175" spans="1:25" customFormat="1">
      <c r="A175" s="2">
        <v>27.481999999999999</v>
      </c>
      <c r="B175" s="2">
        <v>15.9702966911196</v>
      </c>
      <c r="C175" s="9">
        <v>6.02</v>
      </c>
      <c r="D175" s="1"/>
      <c r="E175" s="2">
        <v>27.481999999999999</v>
      </c>
      <c r="F175" s="2">
        <v>15.9702966911196</v>
      </c>
      <c r="G175" s="3">
        <v>-28.06</v>
      </c>
      <c r="H175" s="1"/>
      <c r="I175" s="1"/>
      <c r="J175" s="13">
        <v>88.430999999999997</v>
      </c>
      <c r="K175" s="10">
        <v>65.322798795567806</v>
      </c>
      <c r="L175" s="14">
        <v>1801</v>
      </c>
      <c r="M175" s="2">
        <v>0.41091123228139281</v>
      </c>
      <c r="N175" s="36">
        <v>10</v>
      </c>
      <c r="O175" s="10">
        <v>88.381</v>
      </c>
      <c r="P175" s="2">
        <v>65.278535268828605</v>
      </c>
      <c r="Q175" s="14">
        <v>1801</v>
      </c>
      <c r="R175" s="10">
        <v>0.3134516615575933</v>
      </c>
      <c r="S175" s="35">
        <v>8</v>
      </c>
      <c r="T175" s="12"/>
      <c r="U175" s="2"/>
      <c r="V175" s="2"/>
      <c r="W175" s="12"/>
      <c r="X175" s="1"/>
      <c r="Y175" s="2"/>
    </row>
    <row r="176" spans="1:25" customFormat="1">
      <c r="A176" s="2">
        <v>27.530999999999999</v>
      </c>
      <c r="B176" s="2">
        <v>16.004374120208201</v>
      </c>
      <c r="C176" s="9">
        <v>15.58</v>
      </c>
      <c r="D176" s="1"/>
      <c r="E176" s="2">
        <v>27.530999999999999</v>
      </c>
      <c r="F176" s="2">
        <v>16.004374120208201</v>
      </c>
      <c r="G176" s="3">
        <v>-28.49</v>
      </c>
      <c r="H176" s="1"/>
      <c r="I176" s="1"/>
      <c r="J176" s="13">
        <v>88.894000000000005</v>
      </c>
      <c r="K176" s="10">
        <v>65.733710027849199</v>
      </c>
      <c r="L176" s="14">
        <v>1800</v>
      </c>
      <c r="M176" s="2">
        <v>0.42535366757169868</v>
      </c>
      <c r="N176" s="36">
        <v>10</v>
      </c>
      <c r="O176" s="10">
        <v>88.733999999999995</v>
      </c>
      <c r="P176" s="2">
        <v>65.591986930386199</v>
      </c>
      <c r="Q176" s="14">
        <v>1800</v>
      </c>
      <c r="R176" s="10">
        <v>0.52452906865150339</v>
      </c>
      <c r="S176" s="35">
        <v>12</v>
      </c>
      <c r="T176" s="12"/>
      <c r="U176" s="2"/>
      <c r="V176" s="2"/>
      <c r="W176" s="12"/>
      <c r="X176" s="1"/>
      <c r="Y176" s="2"/>
    </row>
    <row r="177" spans="1:25" customFormat="1">
      <c r="A177" s="2">
        <v>27.58</v>
      </c>
      <c r="B177" s="2">
        <v>16.0384651536022</v>
      </c>
      <c r="C177" s="9">
        <v>6.86</v>
      </c>
      <c r="D177" s="1"/>
      <c r="E177" s="2">
        <v>27.58</v>
      </c>
      <c r="F177" s="2">
        <v>16.0384651536022</v>
      </c>
      <c r="G177" s="3">
        <v>-28.52</v>
      </c>
      <c r="H177" s="1"/>
      <c r="I177" s="1"/>
      <c r="J177" s="13">
        <v>89.373999999999995</v>
      </c>
      <c r="K177" s="10">
        <v>66.159063695420897</v>
      </c>
      <c r="L177" s="14">
        <v>1799</v>
      </c>
      <c r="M177" s="2">
        <v>0.32008076871990454</v>
      </c>
      <c r="N177" s="36">
        <v>7</v>
      </c>
      <c r="O177" s="10">
        <v>89.325999999999993</v>
      </c>
      <c r="P177" s="2">
        <v>66.116515999037702</v>
      </c>
      <c r="Q177" s="14">
        <v>1799</v>
      </c>
      <c r="R177" s="10">
        <v>0.31562647294980195</v>
      </c>
      <c r="S177" s="14">
        <v>7</v>
      </c>
      <c r="T177" s="12"/>
      <c r="U177" s="2"/>
      <c r="V177" s="2"/>
      <c r="W177" s="12"/>
      <c r="X177" s="1"/>
      <c r="Y177" s="2"/>
    </row>
    <row r="178" spans="1:25" customFormat="1">
      <c r="A178" s="2">
        <v>27.64</v>
      </c>
      <c r="B178" s="2">
        <v>16.0802277725385</v>
      </c>
      <c r="C178" s="9">
        <v>3.12</v>
      </c>
      <c r="D178" s="1"/>
      <c r="E178" s="2">
        <v>27.64</v>
      </c>
      <c r="F178" s="2">
        <v>16.0802277725385</v>
      </c>
      <c r="G178" s="3">
        <v>-28.52</v>
      </c>
      <c r="H178" s="1">
        <v>1952</v>
      </c>
      <c r="I178" s="1"/>
      <c r="J178" s="13">
        <v>89.734999999999999</v>
      </c>
      <c r="K178" s="10">
        <v>66.479144464140802</v>
      </c>
      <c r="L178" s="14">
        <v>1798</v>
      </c>
      <c r="M178" s="2">
        <v>0.50125976121640292</v>
      </c>
      <c r="N178" s="36">
        <v>10</v>
      </c>
      <c r="O178" s="10">
        <v>89.682000000000002</v>
      </c>
      <c r="P178" s="2">
        <v>66.432142471987504</v>
      </c>
      <c r="Q178" s="14">
        <v>1798</v>
      </c>
      <c r="R178" s="10">
        <v>0.45419234547838983</v>
      </c>
      <c r="S178" s="35">
        <v>9</v>
      </c>
      <c r="T178" s="12"/>
      <c r="U178" s="2"/>
      <c r="V178" s="2"/>
      <c r="W178" s="12"/>
      <c r="X178" s="1"/>
      <c r="Y178" s="2"/>
    </row>
    <row r="179" spans="1:25" customFormat="1">
      <c r="A179" s="2">
        <v>27.696000000000002</v>
      </c>
      <c r="B179" s="2">
        <v>16.119224554712101</v>
      </c>
      <c r="C179" s="9">
        <v>4.68</v>
      </c>
      <c r="D179" s="1">
        <v>1952</v>
      </c>
      <c r="E179" s="2">
        <v>27.696000000000002</v>
      </c>
      <c r="F179" s="2">
        <v>16.119224554712101</v>
      </c>
      <c r="G179" s="3">
        <v>-27.58</v>
      </c>
      <c r="H179" s="1"/>
      <c r="I179" s="1"/>
      <c r="J179" s="13">
        <v>90.3</v>
      </c>
      <c r="K179" s="10">
        <v>66.980404225357205</v>
      </c>
      <c r="L179" s="14">
        <v>1797</v>
      </c>
      <c r="M179" s="2">
        <v>0.35509261768530109</v>
      </c>
      <c r="N179" s="36">
        <v>8</v>
      </c>
      <c r="O179" s="10">
        <v>90.194000000000003</v>
      </c>
      <c r="P179" s="2">
        <v>66.886334817465894</v>
      </c>
      <c r="Q179" s="14">
        <v>1797</v>
      </c>
      <c r="R179" s="10">
        <v>0.32929828317800514</v>
      </c>
      <c r="S179" s="35">
        <v>7</v>
      </c>
      <c r="T179" s="12"/>
      <c r="U179" s="1"/>
      <c r="V179" s="1"/>
      <c r="W179" s="1"/>
      <c r="X179" s="1"/>
      <c r="Y179" s="2"/>
    </row>
    <row r="180" spans="1:25" customFormat="1">
      <c r="A180" s="2">
        <v>27.742000000000001</v>
      </c>
      <c r="B180" s="2">
        <v>16.1512708472223</v>
      </c>
      <c r="C180" s="9">
        <v>9.1199999999999992</v>
      </c>
      <c r="D180" s="1"/>
      <c r="E180" s="2">
        <v>27.742000000000001</v>
      </c>
      <c r="F180" s="2">
        <v>16.1512708472223</v>
      </c>
      <c r="G180" s="3">
        <v>-26.73</v>
      </c>
      <c r="H180" s="1"/>
      <c r="I180" s="1"/>
      <c r="J180" s="13">
        <v>90.7</v>
      </c>
      <c r="K180" s="10">
        <v>67.335496843042506</v>
      </c>
      <c r="L180" s="14">
        <v>1796</v>
      </c>
      <c r="M180" s="2">
        <v>0.26643597792119067</v>
      </c>
      <c r="N180" s="36">
        <v>6</v>
      </c>
      <c r="O180" s="10">
        <v>90.564999999999998</v>
      </c>
      <c r="P180" s="2">
        <v>67.215633100643899</v>
      </c>
      <c r="Q180" s="14">
        <v>1796</v>
      </c>
      <c r="R180" s="10">
        <v>0.38629972031979776</v>
      </c>
      <c r="S180" s="35">
        <v>9</v>
      </c>
      <c r="T180" s="12"/>
      <c r="U180" s="2"/>
      <c r="V180" s="2"/>
      <c r="W180" s="12"/>
      <c r="X180" s="1"/>
      <c r="Y180" s="2"/>
    </row>
    <row r="181" spans="1:25" customFormat="1">
      <c r="A181" s="2">
        <v>27.788</v>
      </c>
      <c r="B181" s="2">
        <v>16.183329045908401</v>
      </c>
      <c r="C181" s="9">
        <v>10.16</v>
      </c>
      <c r="D181" s="1"/>
      <c r="E181" s="2">
        <v>27.788</v>
      </c>
      <c r="F181" s="2">
        <v>16.183329045908401</v>
      </c>
      <c r="G181" s="3">
        <v>-26.12</v>
      </c>
      <c r="H181" s="1"/>
      <c r="I181" s="1"/>
      <c r="J181" s="13">
        <v>91</v>
      </c>
      <c r="K181" s="10">
        <v>67.601932820963697</v>
      </c>
      <c r="L181" s="14">
        <v>1795</v>
      </c>
      <c r="M181" s="2">
        <v>0.3109661537191073</v>
      </c>
      <c r="N181" s="36">
        <v>7</v>
      </c>
      <c r="O181" s="10">
        <v>91</v>
      </c>
      <c r="P181" s="2">
        <v>67.601932820963697</v>
      </c>
      <c r="Q181" s="14">
        <v>1795</v>
      </c>
      <c r="R181" s="10">
        <v>0.26653430560550362</v>
      </c>
      <c r="S181" s="35">
        <v>6</v>
      </c>
      <c r="T181" s="12"/>
      <c r="U181" s="2"/>
      <c r="V181" s="2"/>
      <c r="W181" s="12"/>
      <c r="X181" s="1"/>
      <c r="Y181" s="2"/>
    </row>
    <row r="182" spans="1:25" customFormat="1">
      <c r="A182" s="2">
        <v>27.834</v>
      </c>
      <c r="B182" s="2">
        <v>16.215399132765</v>
      </c>
      <c r="C182" s="9">
        <v>5.0599999999999996</v>
      </c>
      <c r="D182" s="1"/>
      <c r="E182" s="2">
        <v>27.834</v>
      </c>
      <c r="F182" s="2">
        <v>16.215399132765</v>
      </c>
      <c r="G182" s="3">
        <v>-25.31</v>
      </c>
      <c r="H182" s="1"/>
      <c r="I182" s="1"/>
      <c r="J182" s="13">
        <v>91.35</v>
      </c>
      <c r="K182" s="10">
        <v>67.912898974682804</v>
      </c>
      <c r="L182" s="14">
        <v>1794</v>
      </c>
      <c r="M182" s="2">
        <v>0.42668157587660005</v>
      </c>
      <c r="N182" s="36">
        <v>9</v>
      </c>
      <c r="O182" s="10">
        <v>91.3</v>
      </c>
      <c r="P182" s="2">
        <v>67.8684671265692</v>
      </c>
      <c r="Q182" s="14">
        <v>1794</v>
      </c>
      <c r="R182" s="10">
        <v>0.36442010818329607</v>
      </c>
      <c r="S182" s="35">
        <v>8</v>
      </c>
      <c r="T182" s="12"/>
      <c r="U182" s="2"/>
      <c r="V182" s="2"/>
      <c r="W182" s="12"/>
      <c r="X182" s="1"/>
      <c r="Y182" s="2"/>
    </row>
    <row r="183" spans="1:25" customFormat="1">
      <c r="A183" s="2">
        <v>27.88</v>
      </c>
      <c r="B183" s="2">
        <v>16.247481089840601</v>
      </c>
      <c r="C183" s="9">
        <v>6.38</v>
      </c>
      <c r="D183" s="1"/>
      <c r="E183" s="2">
        <v>27.88</v>
      </c>
      <c r="F183" s="2">
        <v>16.247481089840601</v>
      </c>
      <c r="G183" s="3">
        <v>-24.45</v>
      </c>
      <c r="H183" s="1"/>
      <c r="I183" s="1"/>
      <c r="J183" s="13">
        <v>91.83</v>
      </c>
      <c r="K183" s="10">
        <v>68.339580550559404</v>
      </c>
      <c r="L183" s="14">
        <v>1793</v>
      </c>
      <c r="M183" s="2">
        <v>0.21343197500979727</v>
      </c>
      <c r="N183" s="14">
        <v>4</v>
      </c>
      <c r="O183" s="10">
        <v>91.71</v>
      </c>
      <c r="P183" s="10">
        <v>68.232887234752496</v>
      </c>
      <c r="Q183" s="14">
        <v>1793</v>
      </c>
      <c r="R183" s="10">
        <v>0.26676165484970227</v>
      </c>
      <c r="S183" s="35">
        <v>5</v>
      </c>
      <c r="T183" s="12"/>
      <c r="U183" s="2"/>
      <c r="V183" s="2"/>
      <c r="W183" s="12"/>
      <c r="X183" s="1"/>
      <c r="Y183" s="2"/>
    </row>
    <row r="184" spans="1:25" customFormat="1">
      <c r="A184" s="2">
        <v>27.923999999999999</v>
      </c>
      <c r="B184" s="2">
        <v>16.2781792699462</v>
      </c>
      <c r="C184" s="9">
        <v>7.28</v>
      </c>
      <c r="D184" s="1"/>
      <c r="E184" s="2">
        <v>27.923999999999999</v>
      </c>
      <c r="F184" s="2">
        <v>16.2781792699462</v>
      </c>
      <c r="G184" s="3">
        <v>-23.71</v>
      </c>
      <c r="H184" s="1"/>
      <c r="I184" s="1"/>
      <c r="J184" s="13">
        <v>92.07</v>
      </c>
      <c r="K184" s="10">
        <v>68.553012525569201</v>
      </c>
      <c r="L184" s="14">
        <v>1792</v>
      </c>
      <c r="M184" s="2">
        <v>0.32026009721190007</v>
      </c>
      <c r="N184" s="36">
        <v>6</v>
      </c>
      <c r="O184" s="10">
        <v>92.01</v>
      </c>
      <c r="P184" s="2">
        <v>68.499648889602199</v>
      </c>
      <c r="Q184" s="14">
        <v>1792</v>
      </c>
      <c r="R184" s="10">
        <v>0.32023778122119495</v>
      </c>
      <c r="S184" s="35">
        <v>6</v>
      </c>
      <c r="T184" s="12"/>
      <c r="U184" s="2"/>
      <c r="V184" s="2"/>
      <c r="W184" s="12"/>
      <c r="X184" s="1"/>
      <c r="Y184" s="2"/>
    </row>
    <row r="185" spans="1:25" customFormat="1">
      <c r="A185" s="2">
        <v>27.98</v>
      </c>
      <c r="B185" s="2">
        <v>16.317265340469199</v>
      </c>
      <c r="C185" s="9">
        <v>6.58</v>
      </c>
      <c r="D185" s="1"/>
      <c r="E185" s="2">
        <v>27.98</v>
      </c>
      <c r="F185" s="2">
        <v>16.317265340469199</v>
      </c>
      <c r="G185" s="3">
        <v>-21.63</v>
      </c>
      <c r="H185" s="1"/>
      <c r="I185" s="1"/>
      <c r="J185" s="13">
        <v>92.43</v>
      </c>
      <c r="K185" s="10">
        <v>68.873272622781101</v>
      </c>
      <c r="L185" s="14">
        <v>1791</v>
      </c>
      <c r="M185" s="2">
        <v>0.29368833334250155</v>
      </c>
      <c r="N185" s="36">
        <v>6</v>
      </c>
      <c r="O185" s="10">
        <v>92.37</v>
      </c>
      <c r="P185" s="2">
        <v>68.819886670823394</v>
      </c>
      <c r="Q185" s="14">
        <v>1791</v>
      </c>
      <c r="R185" s="10">
        <v>0.29811855863680137</v>
      </c>
      <c r="S185" s="35">
        <v>6</v>
      </c>
      <c r="T185" s="12"/>
      <c r="U185" s="2"/>
      <c r="V185" s="2"/>
      <c r="W185" s="12"/>
      <c r="X185" s="1"/>
      <c r="Y185" s="2"/>
    </row>
    <row r="186" spans="1:25" customFormat="1">
      <c r="A186" s="2">
        <v>28.045000000000002</v>
      </c>
      <c r="B186" s="2">
        <v>16.362655054386</v>
      </c>
      <c r="C186" s="9">
        <v>10</v>
      </c>
      <c r="D186" s="1"/>
      <c r="E186" s="2">
        <v>28.045000000000002</v>
      </c>
      <c r="F186" s="2">
        <v>16.362655054386</v>
      </c>
      <c r="G186" s="3">
        <v>-22.02</v>
      </c>
      <c r="H186" s="1"/>
      <c r="I186" s="1"/>
      <c r="J186" s="13">
        <v>92.76</v>
      </c>
      <c r="K186" s="10">
        <v>69.166960956123603</v>
      </c>
      <c r="L186" s="14">
        <v>1790</v>
      </c>
      <c r="M186" s="2">
        <v>0.19585334468219173</v>
      </c>
      <c r="N186" s="36">
        <v>4</v>
      </c>
      <c r="O186" s="10">
        <v>92.704999999999998</v>
      </c>
      <c r="P186" s="2">
        <v>69.118005229460195</v>
      </c>
      <c r="Q186" s="14">
        <v>1790</v>
      </c>
      <c r="R186" s="10">
        <v>0.19584118408729978</v>
      </c>
      <c r="S186" s="35">
        <v>4</v>
      </c>
      <c r="T186" s="12"/>
      <c r="U186" s="2"/>
      <c r="V186" s="2"/>
      <c r="W186" s="12"/>
      <c r="X186" s="1"/>
      <c r="Y186" s="2"/>
    </row>
    <row r="187" spans="1:25" customFormat="1">
      <c r="A187" s="2">
        <v>28.094999999999999</v>
      </c>
      <c r="B187" s="2">
        <v>16.397586237976199</v>
      </c>
      <c r="C187" s="9">
        <v>10.48</v>
      </c>
      <c r="D187" s="1"/>
      <c r="E187" s="2">
        <v>28.094999999999999</v>
      </c>
      <c r="F187" s="2">
        <v>16.397586237976199</v>
      </c>
      <c r="G187" s="3">
        <v>-23.87</v>
      </c>
      <c r="H187" s="1"/>
      <c r="I187" s="1"/>
      <c r="J187" s="13">
        <v>92.98</v>
      </c>
      <c r="K187" s="10">
        <v>69.362814300805795</v>
      </c>
      <c r="L187" s="14">
        <v>1789</v>
      </c>
      <c r="M187" s="2">
        <v>0.29387053454250633</v>
      </c>
      <c r="N187" s="36">
        <v>6</v>
      </c>
      <c r="O187" s="10">
        <v>92.924999999999997</v>
      </c>
      <c r="P187" s="2">
        <v>69.313846413547495</v>
      </c>
      <c r="Q187" s="14">
        <v>1789</v>
      </c>
      <c r="R187" s="10">
        <v>0.34283842180080626</v>
      </c>
      <c r="S187" s="14">
        <v>7</v>
      </c>
      <c r="T187" s="12"/>
      <c r="U187" s="1"/>
      <c r="V187" s="1"/>
      <c r="W187" s="1"/>
      <c r="X187" s="1"/>
      <c r="Y187" s="2"/>
    </row>
    <row r="188" spans="1:25" customFormat="1">
      <c r="A188" s="2">
        <v>28.145</v>
      </c>
      <c r="B188" s="2">
        <v>16.4325313267979</v>
      </c>
      <c r="C188" s="9">
        <v>12.82</v>
      </c>
      <c r="D188" s="1"/>
      <c r="E188" s="2">
        <v>28.145</v>
      </c>
      <c r="F188" s="2">
        <v>16.4325313267979</v>
      </c>
      <c r="G188" s="3">
        <v>-26.15</v>
      </c>
      <c r="H188" s="1"/>
      <c r="I188" s="1"/>
      <c r="J188" s="13">
        <v>93.31</v>
      </c>
      <c r="K188" s="10">
        <v>69.656684835348301</v>
      </c>
      <c r="L188" s="14">
        <v>1788</v>
      </c>
      <c r="M188" s="2">
        <v>0.24051937752510355</v>
      </c>
      <c r="N188" s="36">
        <v>5</v>
      </c>
      <c r="O188" s="10">
        <v>93.31</v>
      </c>
      <c r="P188" s="2">
        <v>69.656684835348301</v>
      </c>
      <c r="Q188" s="14">
        <v>1788</v>
      </c>
      <c r="R188" s="10">
        <v>0.19597337234959866</v>
      </c>
      <c r="S188" s="35">
        <v>4</v>
      </c>
      <c r="T188" s="12"/>
      <c r="U188" s="2"/>
      <c r="V188" s="2"/>
      <c r="W188" s="12"/>
      <c r="X188" s="1"/>
      <c r="Y188" s="2"/>
    </row>
    <row r="189" spans="1:25" customFormat="1">
      <c r="A189" s="2">
        <v>28.195</v>
      </c>
      <c r="B189" s="2">
        <v>16.467490298262099</v>
      </c>
      <c r="C189" s="9">
        <v>9.06</v>
      </c>
      <c r="D189" s="1"/>
      <c r="E189" s="2">
        <v>28.195</v>
      </c>
      <c r="F189" s="2">
        <v>16.467490298262099</v>
      </c>
      <c r="G189" s="3">
        <v>-26.65</v>
      </c>
      <c r="H189" s="1"/>
      <c r="I189" s="1"/>
      <c r="J189" s="10">
        <v>93.58</v>
      </c>
      <c r="K189" s="10">
        <v>69.897204212873405</v>
      </c>
      <c r="L189" s="14">
        <v>1787</v>
      </c>
      <c r="M189" s="2">
        <v>0.42598196561739599</v>
      </c>
      <c r="N189" s="36">
        <v>9</v>
      </c>
      <c r="O189" s="10">
        <v>93.53</v>
      </c>
      <c r="P189" s="2">
        <v>69.8526582076979</v>
      </c>
      <c r="Q189" s="14">
        <v>1787</v>
      </c>
      <c r="R189" s="10">
        <v>0.37426177002200234</v>
      </c>
      <c r="S189" s="35">
        <v>8</v>
      </c>
      <c r="T189" s="12"/>
      <c r="U189" s="2"/>
      <c r="V189" s="2"/>
      <c r="W189" s="12"/>
      <c r="X189" s="1"/>
      <c r="Y189" s="2"/>
    </row>
    <row r="190" spans="1:25" customFormat="1">
      <c r="A190" s="2">
        <v>28.245000000000001</v>
      </c>
      <c r="B190" s="2">
        <v>16.502463129854</v>
      </c>
      <c r="C190" s="9">
        <v>6.4</v>
      </c>
      <c r="D190" s="1"/>
      <c r="E190" s="2">
        <v>28.245000000000001</v>
      </c>
      <c r="F190" s="2">
        <v>16.502463129854</v>
      </c>
      <c r="G190" s="3">
        <v>-27.31</v>
      </c>
      <c r="H190" s="1"/>
      <c r="I190" s="1"/>
      <c r="J190" s="13">
        <v>94.058000000000007</v>
      </c>
      <c r="K190" s="10">
        <v>70.323186178490801</v>
      </c>
      <c r="L190" s="14">
        <v>1786</v>
      </c>
      <c r="M190" s="2">
        <v>0.33701908857780438</v>
      </c>
      <c r="N190" s="36">
        <v>7</v>
      </c>
      <c r="O190" s="10">
        <v>93.95</v>
      </c>
      <c r="P190" s="2">
        <v>70.226919977719902</v>
      </c>
      <c r="Q190" s="14">
        <v>1786</v>
      </c>
      <c r="R190" s="10">
        <v>0.3851314305313025</v>
      </c>
      <c r="S190" s="35">
        <v>8</v>
      </c>
      <c r="T190" s="12"/>
      <c r="U190" s="2"/>
      <c r="V190" s="2"/>
      <c r="W190" s="12"/>
      <c r="X190" s="1"/>
      <c r="Y190" s="2"/>
    </row>
    <row r="191" spans="1:25" customFormat="1">
      <c r="A191" s="2">
        <v>28.295000000000002</v>
      </c>
      <c r="B191" s="2">
        <v>16.5374497991331</v>
      </c>
      <c r="C191" s="9">
        <v>4.9400000000000004</v>
      </c>
      <c r="D191" s="1"/>
      <c r="E191" s="2">
        <v>28.295000000000002</v>
      </c>
      <c r="F191" s="2">
        <v>16.5374497991331</v>
      </c>
      <c r="G191" s="3">
        <v>-26.47</v>
      </c>
      <c r="H191" s="1">
        <v>1951</v>
      </c>
      <c r="I191" s="1"/>
      <c r="J191" s="13">
        <v>94.436000000000007</v>
      </c>
      <c r="K191" s="10">
        <v>70.660205267068605</v>
      </c>
      <c r="L191" s="14">
        <v>1785</v>
      </c>
      <c r="M191" s="2">
        <v>0.39425083573429731</v>
      </c>
      <c r="N191" s="36">
        <v>8</v>
      </c>
      <c r="O191" s="10">
        <v>94.382000000000005</v>
      </c>
      <c r="P191" s="2">
        <v>70.612051408251205</v>
      </c>
      <c r="Q191" s="14">
        <v>1785</v>
      </c>
      <c r="R191" s="10">
        <v>0.44240469455169773</v>
      </c>
      <c r="S191" s="35">
        <v>9</v>
      </c>
      <c r="T191" s="12"/>
      <c r="U191" s="2"/>
      <c r="V191" s="2"/>
      <c r="W191" s="12"/>
      <c r="X191" s="1"/>
      <c r="Y191" s="2"/>
    </row>
    <row r="192" spans="1:25" customFormat="1">
      <c r="A192" s="2">
        <v>28.344999999999999</v>
      </c>
      <c r="B192" s="2">
        <v>16.572450283732799</v>
      </c>
      <c r="C192" s="9">
        <v>5.44</v>
      </c>
      <c r="D192" s="1">
        <v>1951</v>
      </c>
      <c r="E192" s="2">
        <v>28.344999999999999</v>
      </c>
      <c r="F192" s="2">
        <v>16.572450283732799</v>
      </c>
      <c r="G192" s="3">
        <v>-25.93</v>
      </c>
      <c r="H192" s="1"/>
      <c r="I192" s="1"/>
      <c r="J192" s="13">
        <v>94.878</v>
      </c>
      <c r="K192" s="10">
        <v>71.054456102802902</v>
      </c>
      <c r="L192" s="14">
        <v>1784</v>
      </c>
      <c r="M192" s="2">
        <v>0.30517795362349887</v>
      </c>
      <c r="N192" s="36">
        <v>6</v>
      </c>
      <c r="O192" s="10">
        <v>94.878</v>
      </c>
      <c r="P192" s="2">
        <v>71.054456102802902</v>
      </c>
      <c r="Q192" s="14">
        <v>1784</v>
      </c>
      <c r="R192" s="10">
        <v>0.35605136645349944</v>
      </c>
      <c r="S192" s="35">
        <v>7</v>
      </c>
      <c r="T192" s="12"/>
      <c r="U192" s="2"/>
      <c r="V192" s="2"/>
      <c r="W192" s="12"/>
      <c r="X192" s="1"/>
      <c r="Y192" s="2"/>
    </row>
    <row r="193" spans="1:25" customFormat="1">
      <c r="A193" s="2">
        <v>28.395</v>
      </c>
      <c r="B193" s="2">
        <v>16.60746456136</v>
      </c>
      <c r="C193" s="9">
        <v>7.84</v>
      </c>
      <c r="D193" s="1"/>
      <c r="E193" s="2">
        <v>28.395</v>
      </c>
      <c r="F193" s="2">
        <v>16.60746456136</v>
      </c>
      <c r="G193" s="3">
        <v>-24.26</v>
      </c>
      <c r="H193" s="1"/>
      <c r="I193" s="1"/>
      <c r="J193" s="13">
        <v>95.22</v>
      </c>
      <c r="K193" s="10">
        <v>71.359634056426401</v>
      </c>
      <c r="L193" s="14">
        <v>1783</v>
      </c>
      <c r="M193" s="2">
        <v>0.30528477217420402</v>
      </c>
      <c r="N193" s="36">
        <v>6</v>
      </c>
      <c r="O193" s="10">
        <v>95.277000000000001</v>
      </c>
      <c r="P193" s="2">
        <v>71.410507469256402</v>
      </c>
      <c r="Q193" s="14">
        <v>1783</v>
      </c>
      <c r="R193" s="10">
        <v>0.25441135934420345</v>
      </c>
      <c r="S193" s="35">
        <v>5</v>
      </c>
      <c r="T193" s="12"/>
      <c r="U193" s="2"/>
      <c r="V193" s="2"/>
      <c r="W193" s="12"/>
      <c r="X193" s="1"/>
      <c r="Y193" s="2"/>
    </row>
    <row r="194" spans="1:25" customFormat="1">
      <c r="A194" s="2">
        <v>28.445</v>
      </c>
      <c r="B194" s="2">
        <v>16.642492609795401</v>
      </c>
      <c r="C194" s="9">
        <v>6.3</v>
      </c>
      <c r="D194" s="1"/>
      <c r="E194" s="2">
        <v>28.445</v>
      </c>
      <c r="F194" s="2">
        <v>16.642492609795401</v>
      </c>
      <c r="G194" s="3">
        <v>-22.67</v>
      </c>
      <c r="H194" s="1"/>
      <c r="I194" s="1"/>
      <c r="J194" s="13">
        <v>95.561999999999998</v>
      </c>
      <c r="K194" s="10">
        <v>71.664918828600605</v>
      </c>
      <c r="L194" s="14">
        <v>1782</v>
      </c>
      <c r="M194" s="2">
        <v>0.31074897158138981</v>
      </c>
      <c r="N194" s="36">
        <v>6</v>
      </c>
      <c r="O194" s="10">
        <v>95.561999999999998</v>
      </c>
      <c r="P194" s="2">
        <v>71.664918828600605</v>
      </c>
      <c r="Q194" s="14">
        <v>1782</v>
      </c>
      <c r="R194" s="10">
        <v>0.31074897158138981</v>
      </c>
      <c r="S194" s="14">
        <v>6</v>
      </c>
      <c r="T194" s="12"/>
      <c r="U194" s="2"/>
      <c r="V194" s="2"/>
      <c r="W194" s="12"/>
      <c r="X194" s="1"/>
      <c r="Y194" s="2"/>
    </row>
    <row r="195" spans="1:25" customFormat="1">
      <c r="A195" s="2">
        <v>28.495000000000001</v>
      </c>
      <c r="B195" s="2">
        <v>16.6775344068928</v>
      </c>
      <c r="C195" s="9">
        <v>4.46</v>
      </c>
      <c r="D195" s="1"/>
      <c r="E195" s="2">
        <v>28.495000000000001</v>
      </c>
      <c r="F195" s="2">
        <v>16.6775344068928</v>
      </c>
      <c r="G195" s="3">
        <v>-23.3</v>
      </c>
      <c r="H195" s="1"/>
      <c r="I195" s="1"/>
      <c r="J195" s="13">
        <v>95.91</v>
      </c>
      <c r="K195" s="10">
        <v>71.975667800181995</v>
      </c>
      <c r="L195" s="14">
        <v>1781</v>
      </c>
      <c r="M195" s="2">
        <v>0.32157809605899956</v>
      </c>
      <c r="N195" s="36">
        <v>6</v>
      </c>
      <c r="O195" s="10">
        <v>95.91</v>
      </c>
      <c r="P195" s="2">
        <v>71.975667800181995</v>
      </c>
      <c r="Q195" s="14">
        <v>1781</v>
      </c>
      <c r="R195" s="10">
        <v>0.26797377697189972</v>
      </c>
      <c r="S195" s="35">
        <v>5</v>
      </c>
      <c r="T195" s="12"/>
      <c r="U195" s="2"/>
      <c r="V195" s="2"/>
      <c r="W195" s="12"/>
      <c r="X195" s="1"/>
      <c r="Y195" s="2"/>
    </row>
    <row r="196" spans="1:25" customFormat="1">
      <c r="A196" s="2">
        <v>28.545000000000002</v>
      </c>
      <c r="B196" s="2">
        <v>16.712589930579199</v>
      </c>
      <c r="C196" s="9">
        <v>5.88</v>
      </c>
      <c r="D196" s="1"/>
      <c r="E196" s="2">
        <v>28.545000000000002</v>
      </c>
      <c r="F196" s="2">
        <v>16.712589930579199</v>
      </c>
      <c r="G196" s="3">
        <v>-23.51</v>
      </c>
      <c r="H196" s="1"/>
      <c r="I196" s="1"/>
      <c r="J196" s="13">
        <v>96.27</v>
      </c>
      <c r="K196" s="10">
        <v>72.297245896240995</v>
      </c>
      <c r="L196" s="14">
        <v>1780</v>
      </c>
      <c r="M196" s="2">
        <v>0.35744296220509852</v>
      </c>
      <c r="N196" s="36">
        <v>7</v>
      </c>
      <c r="O196" s="10">
        <v>96.21</v>
      </c>
      <c r="P196" s="2">
        <v>72.243641577153895</v>
      </c>
      <c r="Q196" s="14">
        <v>1780</v>
      </c>
      <c r="R196" s="10">
        <v>0.41104728129219836</v>
      </c>
      <c r="S196" s="35">
        <v>8</v>
      </c>
      <c r="T196" s="12"/>
      <c r="U196" s="2"/>
      <c r="V196" s="2"/>
      <c r="W196" s="12"/>
      <c r="X196" s="1"/>
      <c r="Y196" s="2"/>
    </row>
    <row r="197" spans="1:25" customFormat="1">
      <c r="A197" s="2">
        <v>28.605</v>
      </c>
      <c r="B197" s="2">
        <v>16.754674647611601</v>
      </c>
      <c r="C197" s="9">
        <v>7.34</v>
      </c>
      <c r="D197" s="1"/>
      <c r="E197" s="2">
        <v>28.605</v>
      </c>
      <c r="F197" s="2">
        <v>16.754674647611601</v>
      </c>
      <c r="G197" s="3">
        <v>-24.25</v>
      </c>
      <c r="H197" s="1"/>
      <c r="I197" s="1"/>
      <c r="J197" s="13">
        <v>96.67</v>
      </c>
      <c r="K197" s="10">
        <v>72.654688858446093</v>
      </c>
      <c r="L197" s="14">
        <v>1779</v>
      </c>
      <c r="M197" s="2">
        <v>0.2771142658481125</v>
      </c>
      <c r="N197" s="36">
        <v>6</v>
      </c>
      <c r="O197" s="10">
        <v>96.67</v>
      </c>
      <c r="P197" s="2">
        <v>72.654688858446093</v>
      </c>
      <c r="Q197" s="14">
        <v>1779</v>
      </c>
      <c r="R197" s="10">
        <v>0.2771142658481125</v>
      </c>
      <c r="S197" s="35">
        <v>6</v>
      </c>
      <c r="T197" s="12"/>
      <c r="U197" s="1"/>
      <c r="V197" s="1"/>
      <c r="W197" s="1"/>
      <c r="X197" s="1"/>
      <c r="Y197" s="2"/>
    </row>
    <row r="198" spans="1:25" customFormat="1">
      <c r="A198" s="2">
        <v>28.664999999999999</v>
      </c>
      <c r="B198" s="2">
        <v>16.796779061375702</v>
      </c>
      <c r="C198" s="9">
        <v>5.88</v>
      </c>
      <c r="D198" s="1"/>
      <c r="E198" s="2">
        <v>28.664999999999999</v>
      </c>
      <c r="F198" s="2">
        <v>16.796779061375702</v>
      </c>
      <c r="G198" s="3">
        <v>-24.98</v>
      </c>
      <c r="H198" s="1"/>
      <c r="I198" s="1"/>
      <c r="J198" s="13">
        <v>96.98</v>
      </c>
      <c r="K198" s="10">
        <v>72.931803124294206</v>
      </c>
      <c r="L198" s="14">
        <v>1778</v>
      </c>
      <c r="M198" s="2">
        <v>0.43461050277089441</v>
      </c>
      <c r="N198" s="36">
        <v>9</v>
      </c>
      <c r="O198" s="10">
        <v>96.98</v>
      </c>
      <c r="P198" s="2">
        <v>72.931803124294206</v>
      </c>
      <c r="Q198" s="14">
        <v>1778</v>
      </c>
      <c r="R198" s="10">
        <v>0.28971782088999021</v>
      </c>
      <c r="S198" s="35">
        <v>6</v>
      </c>
      <c r="T198" s="12"/>
      <c r="U198" s="2"/>
      <c r="V198" s="2"/>
      <c r="W198" s="12"/>
      <c r="X198" s="1"/>
      <c r="Y198" s="2"/>
    </row>
    <row r="199" spans="1:25" customFormat="1">
      <c r="A199" s="2">
        <v>28.715</v>
      </c>
      <c r="B199" s="2">
        <v>16.831881091338101</v>
      </c>
      <c r="C199" s="9">
        <v>6.38</v>
      </c>
      <c r="D199" s="1"/>
      <c r="E199" s="2">
        <v>28.715</v>
      </c>
      <c r="F199" s="2">
        <v>16.831881091338101</v>
      </c>
      <c r="G199" s="3">
        <v>-26.74</v>
      </c>
      <c r="H199" s="1"/>
      <c r="I199" s="1"/>
      <c r="J199" s="13">
        <v>97.465999999999994</v>
      </c>
      <c r="K199" s="10">
        <v>73.3664136270651</v>
      </c>
      <c r="L199" s="14">
        <v>1777</v>
      </c>
      <c r="M199" s="2">
        <v>0.19143576428180609</v>
      </c>
      <c r="N199" s="36">
        <v>4</v>
      </c>
      <c r="O199" s="10">
        <v>97.304000000000002</v>
      </c>
      <c r="P199" s="2">
        <v>73.221520945184196</v>
      </c>
      <c r="Q199" s="14">
        <v>1777</v>
      </c>
      <c r="R199" s="10">
        <v>0.28980776041940715</v>
      </c>
      <c r="S199" s="35">
        <v>6</v>
      </c>
      <c r="T199" s="12"/>
      <c r="U199" s="2"/>
      <c r="V199" s="2"/>
      <c r="W199" s="12"/>
      <c r="X199" s="1"/>
      <c r="Y199" s="2"/>
    </row>
    <row r="200" spans="1:25" customFormat="1">
      <c r="A200" s="2">
        <v>28.765000000000001</v>
      </c>
      <c r="B200" s="2">
        <v>16.866996751631401</v>
      </c>
      <c r="C200" s="9">
        <v>10.26</v>
      </c>
      <c r="D200" s="1"/>
      <c r="E200" s="2">
        <v>28.765000000000001</v>
      </c>
      <c r="F200" s="2">
        <v>16.866996751631401</v>
      </c>
      <c r="G200" s="3">
        <v>-28.21</v>
      </c>
      <c r="H200" s="1"/>
      <c r="I200" s="1"/>
      <c r="J200" s="13">
        <v>97.68</v>
      </c>
      <c r="K200" s="10">
        <v>73.557849391346906</v>
      </c>
      <c r="L200" s="14">
        <v>1776</v>
      </c>
      <c r="M200" s="2">
        <v>0.23353269453269832</v>
      </c>
      <c r="N200" s="36">
        <v>5</v>
      </c>
      <c r="O200" s="10">
        <v>97.628</v>
      </c>
      <c r="P200" s="2">
        <v>73.511328705603603</v>
      </c>
      <c r="Q200" s="14">
        <v>1776</v>
      </c>
      <c r="R200" s="10">
        <v>0.28005338027600146</v>
      </c>
      <c r="S200" s="14">
        <v>6</v>
      </c>
      <c r="T200" s="12"/>
      <c r="U200" s="2"/>
      <c r="V200" s="2"/>
      <c r="W200" s="12"/>
      <c r="X200" s="1"/>
      <c r="Y200" s="2"/>
    </row>
    <row r="201" spans="1:25" customFormat="1">
      <c r="A201" s="2">
        <v>28.815000000000001</v>
      </c>
      <c r="B201" s="2">
        <v>16.9021260205737</v>
      </c>
      <c r="C201" s="9">
        <v>6.98</v>
      </c>
      <c r="D201" s="1"/>
      <c r="E201" s="2">
        <v>28.815000000000001</v>
      </c>
      <c r="F201" s="2">
        <v>16.9021260205737</v>
      </c>
      <c r="G201" s="3">
        <v>-28.25</v>
      </c>
      <c r="H201" s="1"/>
      <c r="I201" s="1"/>
      <c r="J201" s="13">
        <v>97.941000000000003</v>
      </c>
      <c r="K201" s="10">
        <v>73.791382085879604</v>
      </c>
      <c r="L201" s="14">
        <v>1775</v>
      </c>
      <c r="M201" s="2">
        <v>0.28461181775169564</v>
      </c>
      <c r="N201" s="36">
        <v>6</v>
      </c>
      <c r="O201" s="10">
        <v>97.941000000000003</v>
      </c>
      <c r="P201" s="2">
        <v>73.791382085879604</v>
      </c>
      <c r="Q201" s="14">
        <v>1775</v>
      </c>
      <c r="R201" s="10">
        <v>0.28461181775169564</v>
      </c>
      <c r="S201" s="35">
        <v>6</v>
      </c>
      <c r="T201" s="12"/>
      <c r="U201" s="2"/>
      <c r="V201" s="2"/>
      <c r="W201" s="12"/>
      <c r="X201" s="1"/>
      <c r="Y201" s="2"/>
    </row>
    <row r="202" spans="1:25" customFormat="1">
      <c r="A202" s="2">
        <v>28.864999999999998</v>
      </c>
      <c r="B202" s="2">
        <v>16.9372688765548</v>
      </c>
      <c r="C202" s="9">
        <v>5.28</v>
      </c>
      <c r="D202" s="1"/>
      <c r="E202" s="2">
        <v>28.864999999999998</v>
      </c>
      <c r="F202" s="2">
        <v>16.9372688765548</v>
      </c>
      <c r="G202" s="3">
        <v>-28.27</v>
      </c>
      <c r="H202" s="1">
        <v>1950</v>
      </c>
      <c r="I202" s="1"/>
      <c r="J202" s="13">
        <v>98.259</v>
      </c>
      <c r="K202" s="10">
        <v>74.0759939036313</v>
      </c>
      <c r="L202" s="14">
        <v>1774</v>
      </c>
      <c r="M202" s="2">
        <v>0.39483794026969576</v>
      </c>
      <c r="N202" s="36">
        <v>8</v>
      </c>
      <c r="O202" s="10">
        <v>98.259</v>
      </c>
      <c r="P202" s="2">
        <v>74.0759939036313</v>
      </c>
      <c r="Q202" s="14">
        <v>1774</v>
      </c>
      <c r="R202" s="10">
        <v>0.39483794026969576</v>
      </c>
      <c r="S202" s="35">
        <v>8</v>
      </c>
      <c r="T202" s="12"/>
      <c r="U202" s="2"/>
      <c r="V202" s="2"/>
      <c r="W202" s="12"/>
      <c r="X202" s="1"/>
      <c r="Y202" s="2"/>
    </row>
    <row r="203" spans="1:25" customFormat="1">
      <c r="A203" s="2">
        <v>28.914999999999999</v>
      </c>
      <c r="B203" s="2">
        <v>16.9724252980362</v>
      </c>
      <c r="C203" s="9">
        <v>6.06</v>
      </c>
      <c r="D203" s="1">
        <v>1950</v>
      </c>
      <c r="E203" s="2">
        <v>28.914999999999999</v>
      </c>
      <c r="F203" s="2">
        <v>16.9724252980362</v>
      </c>
      <c r="G203" s="3">
        <v>-26.72</v>
      </c>
      <c r="H203" s="1"/>
      <c r="I203" s="1"/>
      <c r="J203" s="13">
        <v>98.7</v>
      </c>
      <c r="K203" s="10">
        <v>74.470831843900996</v>
      </c>
      <c r="L203" s="14">
        <v>1773</v>
      </c>
      <c r="M203" s="2">
        <v>0.26868997103400716</v>
      </c>
      <c r="N203" s="14">
        <v>6</v>
      </c>
      <c r="O203" s="10">
        <v>98.7</v>
      </c>
      <c r="P203" s="10">
        <v>74.470831843900996</v>
      </c>
      <c r="Q203" s="14">
        <v>1773</v>
      </c>
      <c r="R203" s="10">
        <v>0.26868997103400716</v>
      </c>
      <c r="S203" s="35">
        <v>6</v>
      </c>
      <c r="T203" s="12"/>
      <c r="U203" s="2"/>
      <c r="V203" s="2"/>
      <c r="W203" s="12"/>
      <c r="X203" s="1"/>
      <c r="Y203" s="2"/>
    </row>
    <row r="204" spans="1:25" customFormat="1">
      <c r="A204" s="2">
        <v>28.98</v>
      </c>
      <c r="B204" s="2">
        <v>17.018148891890402</v>
      </c>
      <c r="C204" s="9">
        <v>11.92</v>
      </c>
      <c r="D204" s="1"/>
      <c r="E204" s="2">
        <v>28.98</v>
      </c>
      <c r="F204" s="2">
        <v>17.018148891890402</v>
      </c>
      <c r="G204" s="3">
        <v>-26.18</v>
      </c>
      <c r="H204" s="1"/>
      <c r="I204" s="1"/>
      <c r="J204" s="13">
        <v>99</v>
      </c>
      <c r="K204" s="10">
        <v>74.739521814935003</v>
      </c>
      <c r="L204" s="14">
        <v>1772</v>
      </c>
      <c r="M204" s="2">
        <v>0.31356608172859524</v>
      </c>
      <c r="N204" s="36">
        <v>7</v>
      </c>
      <c r="O204" s="10">
        <v>99</v>
      </c>
      <c r="P204" s="2">
        <v>74.739521814935003</v>
      </c>
      <c r="Q204" s="14">
        <v>1772</v>
      </c>
      <c r="R204" s="10">
        <v>0.35836951858679811</v>
      </c>
      <c r="S204" s="35">
        <v>8</v>
      </c>
      <c r="T204" s="12"/>
      <c r="U204" s="2"/>
      <c r="V204" s="2"/>
      <c r="W204" s="12"/>
      <c r="X204" s="1"/>
      <c r="Y204" s="2"/>
    </row>
    <row r="205" spans="1:25" customFormat="1">
      <c r="A205" s="2">
        <v>29.036000000000001</v>
      </c>
      <c r="B205" s="2">
        <v>17.057559845096801</v>
      </c>
      <c r="C205" s="9">
        <v>5.92</v>
      </c>
      <c r="D205" s="1"/>
      <c r="E205" s="2">
        <v>29.036000000000001</v>
      </c>
      <c r="F205" s="2">
        <v>17.057559845096801</v>
      </c>
      <c r="G205" s="3">
        <v>-22.13</v>
      </c>
      <c r="H205" s="1"/>
      <c r="I205" s="1"/>
      <c r="J205" s="13">
        <v>99.35</v>
      </c>
      <c r="K205" s="10">
        <v>75.053087896663598</v>
      </c>
      <c r="L205" s="14">
        <v>1771</v>
      </c>
      <c r="M205" s="2">
        <v>0.40778741482439784</v>
      </c>
      <c r="N205" s="36">
        <v>9</v>
      </c>
      <c r="O205" s="10">
        <v>99.4</v>
      </c>
      <c r="P205" s="2">
        <v>75.097891333521801</v>
      </c>
      <c r="Q205" s="14">
        <v>1771</v>
      </c>
      <c r="R205" s="10">
        <v>0.36298397796619497</v>
      </c>
      <c r="S205" s="35">
        <v>8</v>
      </c>
      <c r="T205" s="12"/>
      <c r="U205" s="2"/>
      <c r="V205" s="2"/>
      <c r="W205" s="12"/>
      <c r="X205" s="1"/>
      <c r="Y205" s="2"/>
    </row>
    <row r="206" spans="1:25" customFormat="1">
      <c r="A206" s="2">
        <v>29.082000000000001</v>
      </c>
      <c r="B206" s="2">
        <v>17.089945790331701</v>
      </c>
      <c r="C206" s="9">
        <v>7.84</v>
      </c>
      <c r="D206" s="1"/>
      <c r="E206" s="2">
        <v>29.082000000000001</v>
      </c>
      <c r="F206" s="2">
        <v>17.089945790331701</v>
      </c>
      <c r="G206" s="3">
        <v>-22.57</v>
      </c>
      <c r="H206" s="1"/>
      <c r="I206" s="1"/>
      <c r="J206" s="13">
        <v>99.805000000000007</v>
      </c>
      <c r="K206" s="10">
        <v>75.460875311487996</v>
      </c>
      <c r="L206" s="14">
        <v>1770</v>
      </c>
      <c r="M206" s="2">
        <v>0.40347423444269737</v>
      </c>
      <c r="N206" s="36">
        <v>9</v>
      </c>
      <c r="O206" s="10">
        <v>99.805000000000007</v>
      </c>
      <c r="P206" s="2">
        <v>75.460875311487996</v>
      </c>
      <c r="Q206" s="14">
        <v>1770</v>
      </c>
      <c r="R206" s="10">
        <v>0.26896427818751079</v>
      </c>
      <c r="S206" s="35">
        <v>6</v>
      </c>
      <c r="T206" s="12"/>
      <c r="U206" s="2"/>
      <c r="V206" s="2"/>
      <c r="W206" s="12"/>
      <c r="X206" s="1"/>
      <c r="Y206" s="2"/>
    </row>
    <row r="207" spans="1:25" customFormat="1">
      <c r="A207" s="2">
        <v>29.128</v>
      </c>
      <c r="B207" s="2">
        <v>17.122343138984402</v>
      </c>
      <c r="C207" s="9">
        <v>8.64</v>
      </c>
      <c r="D207" s="1"/>
      <c r="E207" s="2">
        <v>29.128</v>
      </c>
      <c r="F207" s="2">
        <v>17.122343138984402</v>
      </c>
      <c r="G207" s="3">
        <v>-24.11</v>
      </c>
      <c r="H207" s="1"/>
      <c r="I207" s="1"/>
      <c r="J207" s="13">
        <v>100.255</v>
      </c>
      <c r="K207" s="10">
        <v>75.864349545930693</v>
      </c>
      <c r="L207" s="14">
        <v>1769</v>
      </c>
      <c r="M207" s="2">
        <v>0.36326948704051176</v>
      </c>
      <c r="N207" s="36">
        <v>8</v>
      </c>
      <c r="O207" s="10">
        <v>100.105</v>
      </c>
      <c r="P207" s="2">
        <v>75.729839589675507</v>
      </c>
      <c r="Q207" s="14">
        <v>1769</v>
      </c>
      <c r="R207" s="10">
        <v>0.35873441431118636</v>
      </c>
      <c r="S207" s="35">
        <v>8</v>
      </c>
      <c r="T207" s="12"/>
      <c r="U207" s="1"/>
      <c r="V207" s="1"/>
      <c r="W207" s="1"/>
      <c r="X207" s="1"/>
      <c r="Y207" s="2"/>
    </row>
    <row r="208" spans="1:25" customFormat="1">
      <c r="A208" s="2">
        <v>29.173999999999999</v>
      </c>
      <c r="B208" s="2">
        <v>17.154751874575801</v>
      </c>
      <c r="C208" s="9">
        <v>16.260000000000002</v>
      </c>
      <c r="D208" s="1"/>
      <c r="E208" s="2">
        <v>29.173999999999999</v>
      </c>
      <c r="F208" s="2">
        <v>17.154751874575801</v>
      </c>
      <c r="G208" s="3">
        <v>-25.12</v>
      </c>
      <c r="H208" s="1"/>
      <c r="I208" s="1"/>
      <c r="J208" s="13">
        <v>100.66</v>
      </c>
      <c r="K208" s="10">
        <v>76.227619032971205</v>
      </c>
      <c r="L208" s="14">
        <v>1768</v>
      </c>
      <c r="M208" s="2">
        <v>0.29161034807449937</v>
      </c>
      <c r="N208" s="36">
        <v>6</v>
      </c>
      <c r="O208" s="10">
        <v>100.505</v>
      </c>
      <c r="P208" s="2">
        <v>76.088574003986693</v>
      </c>
      <c r="Q208" s="14">
        <v>1768</v>
      </c>
      <c r="R208" s="10">
        <v>0.29336334265640573</v>
      </c>
      <c r="S208" s="35">
        <v>6</v>
      </c>
      <c r="T208" s="12"/>
      <c r="U208" s="2"/>
      <c r="V208" s="2"/>
      <c r="W208" s="12"/>
      <c r="X208" s="1"/>
      <c r="Y208" s="2"/>
    </row>
    <row r="209" spans="1:25" customFormat="1">
      <c r="A209" s="2">
        <v>29.22</v>
      </c>
      <c r="B209" s="2">
        <v>17.1871719806771</v>
      </c>
      <c r="C209" s="9">
        <v>4.96</v>
      </c>
      <c r="D209" s="1"/>
      <c r="E209" s="2">
        <v>29.22</v>
      </c>
      <c r="F209" s="2">
        <v>17.1871719806771</v>
      </c>
      <c r="G209" s="3">
        <v>-28.96</v>
      </c>
      <c r="H209" s="1"/>
      <c r="I209" s="1"/>
      <c r="J209" s="13">
        <v>100.985</v>
      </c>
      <c r="K209" s="10">
        <v>76.519229381045704</v>
      </c>
      <c r="L209" s="14">
        <v>1767</v>
      </c>
      <c r="M209" s="2">
        <v>0.2288630225353927</v>
      </c>
      <c r="N209" s="36">
        <v>5</v>
      </c>
      <c r="O209" s="10">
        <v>100.83199999999999</v>
      </c>
      <c r="P209" s="2">
        <v>76.381937346643099</v>
      </c>
      <c r="Q209" s="14">
        <v>1767</v>
      </c>
      <c r="R209" s="10">
        <v>0.32037815219540278</v>
      </c>
      <c r="S209" s="35">
        <v>7</v>
      </c>
      <c r="T209" s="12"/>
      <c r="U209" s="2"/>
      <c r="V209" s="2"/>
      <c r="W209" s="12"/>
      <c r="X209" s="1"/>
      <c r="Y209" s="2"/>
    </row>
    <row r="210" spans="1:25" customFormat="1">
      <c r="A210" s="2">
        <v>29.265999999999998</v>
      </c>
      <c r="B210" s="2">
        <v>17.2196034409099</v>
      </c>
      <c r="C210" s="9">
        <v>5.16</v>
      </c>
      <c r="D210" s="1">
        <v>1949</v>
      </c>
      <c r="E210" s="2">
        <v>29.265999999999998</v>
      </c>
      <c r="F210" s="2">
        <v>17.2196034409099</v>
      </c>
      <c r="G210" s="3">
        <v>-29.58</v>
      </c>
      <c r="H210" s="1"/>
      <c r="I210" s="1"/>
      <c r="J210" s="13">
        <v>101.24</v>
      </c>
      <c r="K210" s="10">
        <v>76.748092403581097</v>
      </c>
      <c r="L210" s="14">
        <v>1766</v>
      </c>
      <c r="M210" s="2">
        <v>0.36808869447689574</v>
      </c>
      <c r="N210" s="36">
        <v>8</v>
      </c>
      <c r="O210" s="10">
        <v>101.18899999999999</v>
      </c>
      <c r="P210" s="2">
        <v>76.702315498838502</v>
      </c>
      <c r="Q210" s="14">
        <v>1766</v>
      </c>
      <c r="R210" s="10">
        <v>0.32048356205250172</v>
      </c>
      <c r="S210" s="35">
        <v>7</v>
      </c>
      <c r="T210" s="12"/>
      <c r="U210" s="2"/>
      <c r="V210" s="2"/>
      <c r="W210" s="12"/>
      <c r="X210" s="1"/>
      <c r="Y210" s="2"/>
    </row>
    <row r="211" spans="1:25" customFormat="1">
      <c r="A211" s="2">
        <v>29.312000000000001</v>
      </c>
      <c r="B211" s="2">
        <v>17.252046238945798</v>
      </c>
      <c r="C211" s="9">
        <v>8.32</v>
      </c>
      <c r="D211" s="1"/>
      <c r="E211" s="2">
        <v>29.312000000000001</v>
      </c>
      <c r="F211" s="2">
        <v>17.252046238945798</v>
      </c>
      <c r="G211" s="3">
        <v>-28.37</v>
      </c>
      <c r="H211" s="1">
        <v>1949</v>
      </c>
      <c r="I211" s="1"/>
      <c r="J211" s="10">
        <v>101.65</v>
      </c>
      <c r="K211" s="10">
        <v>77.116181098057993</v>
      </c>
      <c r="L211" s="14">
        <v>1765</v>
      </c>
      <c r="M211" s="2">
        <v>0.4391958835054055</v>
      </c>
      <c r="N211" s="36">
        <v>9</v>
      </c>
      <c r="O211" s="10">
        <v>101.54600000000001</v>
      </c>
      <c r="P211" s="2">
        <v>77.022799060891003</v>
      </c>
      <c r="Q211" s="14">
        <v>1765</v>
      </c>
      <c r="R211" s="10">
        <v>0.53257792067239507</v>
      </c>
      <c r="S211" s="14">
        <v>11</v>
      </c>
      <c r="T211" s="12"/>
      <c r="U211" s="2"/>
      <c r="V211" s="2"/>
      <c r="W211" s="12"/>
      <c r="X211" s="1"/>
      <c r="Y211" s="2"/>
    </row>
    <row r="212" spans="1:25" customFormat="1">
      <c r="A212" s="2">
        <v>29.358000000000001</v>
      </c>
      <c r="B212" s="2">
        <v>17.2845003585063</v>
      </c>
      <c r="C212" s="9">
        <v>9.6999999999999993</v>
      </c>
      <c r="D212" s="1"/>
      <c r="E212" s="2">
        <v>29.358000000000001</v>
      </c>
      <c r="F212" s="2">
        <v>17.2845003585063</v>
      </c>
      <c r="G212" s="3">
        <v>-28.59</v>
      </c>
      <c r="H212" s="1"/>
      <c r="I212" s="1"/>
      <c r="J212" s="13">
        <v>102.139</v>
      </c>
      <c r="K212" s="10">
        <v>77.555376981563398</v>
      </c>
      <c r="L212" s="14">
        <v>1764</v>
      </c>
      <c r="M212" s="2">
        <v>0.49152609063040131</v>
      </c>
      <c r="N212" s="36">
        <v>10</v>
      </c>
      <c r="O212" s="10">
        <v>102.139</v>
      </c>
      <c r="P212" s="2">
        <v>77.555376981563398</v>
      </c>
      <c r="Q212" s="14">
        <v>1764</v>
      </c>
      <c r="R212" s="10">
        <v>0.24707943018479739</v>
      </c>
      <c r="S212" s="35">
        <v>5</v>
      </c>
      <c r="T212" s="12"/>
      <c r="U212" s="2"/>
      <c r="V212" s="2"/>
      <c r="W212" s="12"/>
      <c r="X212" s="1"/>
      <c r="Y212" s="2"/>
    </row>
    <row r="213" spans="1:25" customFormat="1">
      <c r="A213" s="2">
        <v>29.404</v>
      </c>
      <c r="B213" s="2">
        <v>17.3169657833628</v>
      </c>
      <c r="C213" s="9">
        <v>9.34</v>
      </c>
      <c r="D213" s="1"/>
      <c r="E213" s="2">
        <v>29.404</v>
      </c>
      <c r="F213" s="2">
        <v>17.3169657833628</v>
      </c>
      <c r="G213" s="3">
        <v>-27.48</v>
      </c>
      <c r="H213" s="1"/>
      <c r="I213" s="1"/>
      <c r="J213" s="13">
        <v>102.68600000000001</v>
      </c>
      <c r="K213" s="10">
        <v>78.0469030721938</v>
      </c>
      <c r="L213" s="14">
        <v>1763</v>
      </c>
      <c r="M213" s="2">
        <v>0.23821603105129441</v>
      </c>
      <c r="N213" s="36">
        <v>5</v>
      </c>
      <c r="O213" s="10">
        <v>102.414</v>
      </c>
      <c r="P213" s="2">
        <v>77.802456411748196</v>
      </c>
      <c r="Q213" s="14">
        <v>1763</v>
      </c>
      <c r="R213" s="10">
        <v>0.38736911533220564</v>
      </c>
      <c r="S213" s="35">
        <v>8</v>
      </c>
      <c r="T213" s="12"/>
      <c r="U213" s="2"/>
      <c r="V213" s="2"/>
      <c r="W213" s="12"/>
      <c r="X213" s="1"/>
      <c r="Y213" s="2"/>
    </row>
    <row r="214" spans="1:25" customFormat="1">
      <c r="A214" s="2">
        <v>29.45</v>
      </c>
      <c r="B214" s="2">
        <v>17.349442497336501</v>
      </c>
      <c r="C214" s="9">
        <v>5.32</v>
      </c>
      <c r="D214" s="1"/>
      <c r="E214" s="2">
        <v>29.45</v>
      </c>
      <c r="F214" s="2">
        <v>17.349442497336501</v>
      </c>
      <c r="G214" s="3">
        <v>-27.66</v>
      </c>
      <c r="H214" s="1"/>
      <c r="I214" s="1"/>
      <c r="J214" s="13">
        <v>102.95099999999999</v>
      </c>
      <c r="K214" s="10">
        <v>78.285119103245094</v>
      </c>
      <c r="L214" s="14">
        <v>1762</v>
      </c>
      <c r="M214" s="2">
        <v>0.33360315889690639</v>
      </c>
      <c r="N214" s="36">
        <v>7</v>
      </c>
      <c r="O214" s="10">
        <v>102.845</v>
      </c>
      <c r="P214" s="2">
        <v>78.189825527080401</v>
      </c>
      <c r="Q214" s="14">
        <v>1762</v>
      </c>
      <c r="R214" s="10">
        <v>0.33356949877010322</v>
      </c>
      <c r="S214" s="35">
        <v>7</v>
      </c>
      <c r="T214" s="12"/>
      <c r="U214" s="1"/>
      <c r="V214" s="1"/>
      <c r="W214" s="1"/>
      <c r="X214" s="1"/>
      <c r="Y214" s="2"/>
    </row>
    <row r="215" spans="1:25" customFormat="1">
      <c r="A215" s="2">
        <v>29.495999999999999</v>
      </c>
      <c r="B215" s="2">
        <v>17.381930484297801</v>
      </c>
      <c r="C215" s="9">
        <v>14.18</v>
      </c>
      <c r="D215" s="1"/>
      <c r="E215" s="2">
        <v>29.495999999999999</v>
      </c>
      <c r="F215" s="2">
        <v>17.381930484297801</v>
      </c>
      <c r="G215" s="3">
        <v>-27.82</v>
      </c>
      <c r="H215" s="1"/>
      <c r="I215" s="1"/>
      <c r="J215" s="13">
        <v>103.322</v>
      </c>
      <c r="K215" s="10">
        <v>78.618722262142001</v>
      </c>
      <c r="L215" s="14">
        <v>1761</v>
      </c>
      <c r="M215" s="2">
        <v>0.24105929442249874</v>
      </c>
      <c r="N215" s="36">
        <v>5</v>
      </c>
      <c r="O215" s="10">
        <v>103.21599999999999</v>
      </c>
      <c r="P215" s="2">
        <v>78.523395025850505</v>
      </c>
      <c r="Q215" s="14">
        <v>1761</v>
      </c>
      <c r="R215" s="10">
        <v>0.3363865307139946</v>
      </c>
      <c r="S215" s="35">
        <v>7</v>
      </c>
      <c r="T215" s="12"/>
      <c r="U215" s="2"/>
      <c r="V215" s="2"/>
      <c r="W215" s="12"/>
      <c r="X215" s="1"/>
      <c r="Y215" s="2"/>
    </row>
    <row r="216" spans="1:25" customFormat="1">
      <c r="A216" s="2">
        <v>29.542000000000002</v>
      </c>
      <c r="B216" s="2">
        <v>17.414429728167001</v>
      </c>
      <c r="C216" s="9">
        <v>6.54</v>
      </c>
      <c r="D216" s="1"/>
      <c r="E216" s="2">
        <v>29.542000000000002</v>
      </c>
      <c r="F216" s="2">
        <v>17.414429728167001</v>
      </c>
      <c r="G216" s="3">
        <v>-27.99</v>
      </c>
      <c r="H216" s="1"/>
      <c r="I216" s="1"/>
      <c r="J216" s="13">
        <v>103.59</v>
      </c>
      <c r="K216" s="10">
        <v>78.859781556564499</v>
      </c>
      <c r="L216" s="14">
        <v>1760</v>
      </c>
      <c r="M216" s="2">
        <v>0.43730449156170437</v>
      </c>
      <c r="N216" s="36">
        <v>9</v>
      </c>
      <c r="O216" s="10">
        <v>103.59</v>
      </c>
      <c r="P216" s="2">
        <v>78.859781556564499</v>
      </c>
      <c r="Q216" s="14">
        <v>1760</v>
      </c>
      <c r="R216" s="10">
        <v>0.34010779732679453</v>
      </c>
      <c r="S216" s="35">
        <v>7</v>
      </c>
      <c r="T216" s="12"/>
      <c r="U216" s="2"/>
      <c r="V216" s="2"/>
      <c r="W216" s="12"/>
      <c r="X216" s="1"/>
      <c r="Y216" s="2"/>
    </row>
    <row r="217" spans="1:25" customFormat="1">
      <c r="A217" s="2">
        <v>29.588000000000001</v>
      </c>
      <c r="B217" s="2">
        <v>17.446940212913301</v>
      </c>
      <c r="C217" s="9">
        <v>4.78</v>
      </c>
      <c r="D217" s="1"/>
      <c r="E217" s="2">
        <v>29.588000000000001</v>
      </c>
      <c r="F217" s="2">
        <v>17.446940212913301</v>
      </c>
      <c r="G217" s="3">
        <v>-27.87</v>
      </c>
      <c r="H217" s="1"/>
      <c r="I217" s="1"/>
      <c r="J217" s="13">
        <v>104.07599999999999</v>
      </c>
      <c r="K217" s="10">
        <v>79.297086048126204</v>
      </c>
      <c r="L217" s="14">
        <v>1759</v>
      </c>
      <c r="M217" s="2">
        <v>0.34026993192449595</v>
      </c>
      <c r="N217" s="36">
        <v>7</v>
      </c>
      <c r="O217" s="10">
        <v>103.968</v>
      </c>
      <c r="P217" s="2">
        <v>79.199889353891294</v>
      </c>
      <c r="Q217" s="14">
        <v>1759</v>
      </c>
      <c r="R217" s="10">
        <v>0.34023364490550989</v>
      </c>
      <c r="S217" s="35">
        <v>7</v>
      </c>
      <c r="T217" s="12"/>
      <c r="U217" s="2"/>
      <c r="V217" s="2"/>
      <c r="W217" s="12"/>
      <c r="X217" s="1"/>
      <c r="Y217" s="2"/>
    </row>
    <row r="218" spans="1:25" customFormat="1">
      <c r="A218" s="2">
        <v>29.634</v>
      </c>
      <c r="B218" s="2">
        <v>17.479461922555299</v>
      </c>
      <c r="C218" s="9">
        <v>7.82</v>
      </c>
      <c r="D218" s="1">
        <v>1948</v>
      </c>
      <c r="E218" s="2">
        <v>29.634</v>
      </c>
      <c r="F218" s="2">
        <v>17.479461922555299</v>
      </c>
      <c r="G218" s="3">
        <v>-27.99</v>
      </c>
      <c r="H218" s="1"/>
      <c r="I218" s="1"/>
      <c r="J218" s="13">
        <v>104.45399999999999</v>
      </c>
      <c r="K218" s="10">
        <v>79.6373559800507</v>
      </c>
      <c r="L218" s="14">
        <v>1758</v>
      </c>
      <c r="M218" s="2">
        <v>0.34219958761920566</v>
      </c>
      <c r="N218" s="36">
        <v>7</v>
      </c>
      <c r="O218" s="10">
        <v>104.346</v>
      </c>
      <c r="P218" s="2">
        <v>79.540122998796804</v>
      </c>
      <c r="Q218" s="14">
        <v>1758</v>
      </c>
      <c r="R218" s="10">
        <v>0.34756615012669556</v>
      </c>
      <c r="S218" s="35">
        <v>7</v>
      </c>
      <c r="T218" s="12"/>
      <c r="U218" s="2"/>
      <c r="V218" s="2"/>
      <c r="W218" s="12"/>
      <c r="X218" s="1"/>
      <c r="Y218" s="2"/>
    </row>
    <row r="219" spans="1:25" customFormat="1">
      <c r="A219" s="2">
        <v>29.68</v>
      </c>
      <c r="B219" s="2">
        <v>17.511994841160401</v>
      </c>
      <c r="C219" s="9">
        <v>7.88</v>
      </c>
      <c r="D219" s="1"/>
      <c r="E219" s="2">
        <v>29.68</v>
      </c>
      <c r="F219" s="2">
        <v>17.511994841160401</v>
      </c>
      <c r="G219" s="3">
        <v>-27.25</v>
      </c>
      <c r="H219" s="1">
        <v>1948</v>
      </c>
      <c r="I219" s="1"/>
      <c r="J219" s="13">
        <v>104.834</v>
      </c>
      <c r="K219" s="10">
        <v>79.979555567669905</v>
      </c>
      <c r="L219" s="14">
        <v>1757</v>
      </c>
      <c r="M219" s="2">
        <v>0.32160751688098799</v>
      </c>
      <c r="N219" s="36">
        <v>7</v>
      </c>
      <c r="O219" s="10">
        <v>104.732</v>
      </c>
      <c r="P219" s="2">
        <v>79.887689148923499</v>
      </c>
      <c r="Q219" s="14">
        <v>1757</v>
      </c>
      <c r="R219" s="10">
        <v>0.36752281165699685</v>
      </c>
      <c r="S219" s="14">
        <v>8</v>
      </c>
      <c r="T219" s="12"/>
      <c r="U219" s="2"/>
      <c r="V219" s="2"/>
      <c r="W219" s="12"/>
      <c r="X219" s="1"/>
      <c r="Y219" s="2"/>
    </row>
    <row r="220" spans="1:25" customFormat="1">
      <c r="A220" s="2">
        <v>29.725999999999999</v>
      </c>
      <c r="B220" s="2">
        <v>17.544538952845201</v>
      </c>
      <c r="C220" s="9">
        <v>6.18</v>
      </c>
      <c r="D220" s="1"/>
      <c r="E220" s="2">
        <v>29.725999999999999</v>
      </c>
      <c r="F220" s="2">
        <v>17.544538952845201</v>
      </c>
      <c r="G220" s="3">
        <v>-26.53</v>
      </c>
      <c r="H220" s="1"/>
      <c r="I220" s="1"/>
      <c r="J220" s="13">
        <v>105.191</v>
      </c>
      <c r="K220" s="10">
        <v>80.301163084550893</v>
      </c>
      <c r="L220" s="14">
        <v>1756</v>
      </c>
      <c r="M220" s="2">
        <v>0.372203434889812</v>
      </c>
      <c r="N220" s="36">
        <v>8</v>
      </c>
      <c r="O220" s="10">
        <v>105.14</v>
      </c>
      <c r="P220" s="2">
        <v>80.255211960580496</v>
      </c>
      <c r="Q220" s="14">
        <v>1756</v>
      </c>
      <c r="R220" s="10">
        <v>0.36767690294350075</v>
      </c>
      <c r="S220" s="35">
        <v>8</v>
      </c>
      <c r="T220" s="12"/>
      <c r="U220" s="2"/>
      <c r="V220" s="2"/>
      <c r="W220" s="12"/>
      <c r="X220" s="1"/>
      <c r="Y220" s="2"/>
    </row>
    <row r="221" spans="1:25" customFormat="1">
      <c r="A221" s="2">
        <v>29.786000000000001</v>
      </c>
      <c r="B221" s="2">
        <v>17.587004589927201</v>
      </c>
      <c r="C221" s="9">
        <v>5.0599999999999996</v>
      </c>
      <c r="D221" s="1"/>
      <c r="E221" s="2">
        <v>29.786000000000001</v>
      </c>
      <c r="F221" s="2">
        <v>17.587004589927201</v>
      </c>
      <c r="G221" s="3">
        <v>-25.85</v>
      </c>
      <c r="H221" s="1"/>
      <c r="I221" s="1"/>
      <c r="J221" s="13">
        <v>105.604</v>
      </c>
      <c r="K221" s="10">
        <v>80.673366519440705</v>
      </c>
      <c r="L221" s="14">
        <v>1755</v>
      </c>
      <c r="M221" s="2">
        <v>0.39761606397838989</v>
      </c>
      <c r="N221" s="36">
        <v>8</v>
      </c>
      <c r="O221" s="10">
        <v>105.548</v>
      </c>
      <c r="P221" s="2">
        <v>80.622888863523997</v>
      </c>
      <c r="Q221" s="14">
        <v>1755</v>
      </c>
      <c r="R221" s="10">
        <v>0.39849420986379869</v>
      </c>
      <c r="S221" s="35">
        <v>8</v>
      </c>
      <c r="T221" s="12"/>
      <c r="U221" s="2"/>
      <c r="V221" s="2"/>
      <c r="W221" s="12"/>
      <c r="X221" s="1"/>
      <c r="Y221" s="2"/>
    </row>
    <row r="222" spans="1:25" customFormat="1">
      <c r="A222" s="2">
        <v>29.841999999999999</v>
      </c>
      <c r="B222" s="2">
        <v>17.626656310226899</v>
      </c>
      <c r="C222" s="9">
        <v>14.12</v>
      </c>
      <c r="D222" s="1"/>
      <c r="E222" s="2">
        <v>29.841999999999999</v>
      </c>
      <c r="F222" s="2">
        <v>17.626656310226899</v>
      </c>
      <c r="G222" s="3">
        <v>-25.68</v>
      </c>
      <c r="H222" s="1"/>
      <c r="I222" s="1"/>
      <c r="J222" s="13">
        <v>106.045</v>
      </c>
      <c r="K222" s="10">
        <v>81.070982583419095</v>
      </c>
      <c r="L222" s="14">
        <v>1754</v>
      </c>
      <c r="M222" s="2">
        <v>0.34727925800760318</v>
      </c>
      <c r="N222" s="36">
        <v>7</v>
      </c>
      <c r="O222" s="10">
        <v>105.99</v>
      </c>
      <c r="P222" s="2">
        <v>81.021383073387796</v>
      </c>
      <c r="Q222" s="14">
        <v>1754</v>
      </c>
      <c r="R222" s="10">
        <v>0.19841568479500893</v>
      </c>
      <c r="S222" s="35">
        <v>4</v>
      </c>
      <c r="T222" s="12"/>
      <c r="U222" s="2"/>
      <c r="V222" s="2"/>
      <c r="W222" s="12"/>
      <c r="X222" s="1"/>
      <c r="Y222" s="2"/>
    </row>
    <row r="223" spans="1:25" customFormat="1">
      <c r="A223" s="2">
        <v>29.888000000000002</v>
      </c>
      <c r="B223" s="2">
        <v>17.6592397152634</v>
      </c>
      <c r="C223" s="9">
        <v>18.96</v>
      </c>
      <c r="D223" s="1"/>
      <c r="E223" s="2">
        <v>29.888000000000002</v>
      </c>
      <c r="F223" s="2">
        <v>17.6592397152634</v>
      </c>
      <c r="G223" s="3">
        <v>-24.87</v>
      </c>
      <c r="H223" s="1"/>
      <c r="I223" s="1"/>
      <c r="J223" s="13">
        <v>106.43</v>
      </c>
      <c r="K223" s="10">
        <v>81.418261841426698</v>
      </c>
      <c r="L223" s="14">
        <v>1753</v>
      </c>
      <c r="M223" s="2">
        <v>0.24363401190970535</v>
      </c>
      <c r="N223" s="36">
        <v>5</v>
      </c>
      <c r="O223" s="10">
        <v>106.21</v>
      </c>
      <c r="P223" s="2">
        <v>81.219798758182804</v>
      </c>
      <c r="Q223" s="14">
        <v>1753</v>
      </c>
      <c r="R223" s="10">
        <v>0.34282999015729843</v>
      </c>
      <c r="S223" s="35">
        <v>7</v>
      </c>
      <c r="T223" s="12"/>
      <c r="U223" s="2"/>
      <c r="V223" s="2"/>
      <c r="W223" s="12"/>
      <c r="X223" s="1"/>
      <c r="Y223" s="2"/>
    </row>
    <row r="224" spans="1:25" customFormat="1">
      <c r="A224" s="2">
        <v>29.934000000000001</v>
      </c>
      <c r="B224" s="2">
        <v>17.691834242164902</v>
      </c>
      <c r="C224" s="9">
        <v>11.86</v>
      </c>
      <c r="D224" s="1"/>
      <c r="E224" s="2">
        <v>29.934000000000001</v>
      </c>
      <c r="F224" s="2">
        <v>17.691834242164902</v>
      </c>
      <c r="G224" s="3">
        <v>-24.89</v>
      </c>
      <c r="H224" s="1"/>
      <c r="I224" s="1"/>
      <c r="J224" s="13">
        <v>106.7</v>
      </c>
      <c r="K224" s="10">
        <v>81.661895853336404</v>
      </c>
      <c r="L224" s="14">
        <v>1752</v>
      </c>
      <c r="M224" s="2">
        <v>0.22565255626359715</v>
      </c>
      <c r="N224" s="14">
        <v>5</v>
      </c>
      <c r="O224" s="10">
        <v>106.59</v>
      </c>
      <c r="P224" s="10">
        <v>81.562628748340103</v>
      </c>
      <c r="Q224" s="14">
        <v>1752</v>
      </c>
      <c r="R224" s="10">
        <v>0.27978406210419848</v>
      </c>
      <c r="S224" s="35">
        <v>6</v>
      </c>
      <c r="T224" s="12"/>
      <c r="U224" s="2"/>
      <c r="V224" s="2"/>
      <c r="W224" s="12"/>
      <c r="X224" s="1"/>
      <c r="Y224" s="2"/>
    </row>
    <row r="225" spans="1:25" customFormat="1">
      <c r="A225" s="2">
        <v>29.98</v>
      </c>
      <c r="B225" s="2">
        <v>17.7244398753155</v>
      </c>
      <c r="C225" s="9">
        <v>11.86</v>
      </c>
      <c r="D225" s="1"/>
      <c r="E225" s="2">
        <v>29.98</v>
      </c>
      <c r="F225" s="2">
        <v>17.7244398753155</v>
      </c>
      <c r="G225" s="3">
        <v>-24.42</v>
      </c>
      <c r="H225" s="1"/>
      <c r="I225" s="1"/>
      <c r="J225" s="13">
        <v>106.95</v>
      </c>
      <c r="K225" s="10">
        <v>81.887548409600001</v>
      </c>
      <c r="L225" s="14">
        <v>1751</v>
      </c>
      <c r="M225" s="2">
        <v>0.36117764397370422</v>
      </c>
      <c r="N225" s="36">
        <v>8</v>
      </c>
      <c r="O225" s="10">
        <v>106.9</v>
      </c>
      <c r="P225" s="2">
        <v>81.842412810444301</v>
      </c>
      <c r="Q225" s="14">
        <v>1751</v>
      </c>
      <c r="R225" s="10">
        <v>0.3611569325043007</v>
      </c>
      <c r="S225" s="35">
        <v>8</v>
      </c>
      <c r="T225" s="12"/>
      <c r="U225" s="1"/>
      <c r="V225" s="1"/>
      <c r="W225" s="1"/>
      <c r="X225" s="1"/>
      <c r="Y225" s="2"/>
    </row>
    <row r="226" spans="1:25" customFormat="1">
      <c r="A226" s="2">
        <v>30.04</v>
      </c>
      <c r="B226" s="2">
        <v>17.766985627727099</v>
      </c>
      <c r="C226" s="9">
        <v>4.0599999999999996</v>
      </c>
      <c r="D226" s="1"/>
      <c r="E226" s="2">
        <v>30.04</v>
      </c>
      <c r="F226" s="2">
        <v>17.766985627727099</v>
      </c>
      <c r="G226" s="3">
        <v>-26.19</v>
      </c>
      <c r="H226" s="1"/>
      <c r="I226" s="1"/>
      <c r="J226" s="13">
        <v>107.35</v>
      </c>
      <c r="K226" s="10">
        <v>82.248726053573705</v>
      </c>
      <c r="L226" s="14">
        <v>1750</v>
      </c>
      <c r="M226" s="2">
        <v>0.18065160109019018</v>
      </c>
      <c r="N226" s="36">
        <v>4</v>
      </c>
      <c r="O226" s="10">
        <v>107.3</v>
      </c>
      <c r="P226" s="2">
        <v>82.203569742948602</v>
      </c>
      <c r="Q226" s="14">
        <v>1750</v>
      </c>
      <c r="R226" s="10">
        <v>0.18064104004179171</v>
      </c>
      <c r="S226" s="35">
        <v>4</v>
      </c>
      <c r="T226" s="12"/>
      <c r="U226" s="2"/>
      <c r="V226" s="2"/>
      <c r="W226" s="12"/>
      <c r="X226" s="1"/>
      <c r="Y226" s="2"/>
    </row>
    <row r="227" spans="1:25" customFormat="1">
      <c r="A227" s="2">
        <v>30.097999999999999</v>
      </c>
      <c r="B227" s="2">
        <v>17.808131091818101</v>
      </c>
      <c r="C227" s="9">
        <v>6.62</v>
      </c>
      <c r="D227" s="1">
        <v>1947</v>
      </c>
      <c r="E227" s="2">
        <v>30.097999999999999</v>
      </c>
      <c r="F227" s="2">
        <v>17.808131091818101</v>
      </c>
      <c r="G227" s="3">
        <v>-24.1</v>
      </c>
      <c r="H227" s="1">
        <v>1947</v>
      </c>
      <c r="I227" s="1"/>
      <c r="J227" s="13">
        <v>107.55</v>
      </c>
      <c r="K227" s="10">
        <v>82.429377654663895</v>
      </c>
      <c r="L227" s="14">
        <v>1749</v>
      </c>
      <c r="M227" s="2">
        <v>0.16262284839420715</v>
      </c>
      <c r="N227" s="36">
        <v>4</v>
      </c>
      <c r="O227" s="10">
        <v>107.5</v>
      </c>
      <c r="P227" s="2">
        <v>82.384210782990394</v>
      </c>
      <c r="Q227" s="14">
        <v>1749</v>
      </c>
      <c r="R227" s="10">
        <v>0.15809571910641296</v>
      </c>
      <c r="S227" s="35">
        <v>4</v>
      </c>
      <c r="T227" s="12"/>
      <c r="U227" s="2"/>
      <c r="V227" s="2"/>
      <c r="W227" s="12"/>
      <c r="X227" s="1"/>
      <c r="Y227" s="2"/>
    </row>
    <row r="228" spans="1:25" customFormat="1">
      <c r="A228" s="2">
        <v>30.146000000000001</v>
      </c>
      <c r="B228" s="2">
        <v>17.8421957976106</v>
      </c>
      <c r="C228" s="9">
        <v>6.2</v>
      </c>
      <c r="D228" s="1"/>
      <c r="E228" s="2">
        <v>30.146000000000001</v>
      </c>
      <c r="F228" s="2">
        <v>17.8421957976106</v>
      </c>
      <c r="G228" s="3">
        <v>-23.6</v>
      </c>
      <c r="H228" s="1"/>
      <c r="I228" s="1"/>
      <c r="J228" s="13">
        <v>107.73</v>
      </c>
      <c r="K228" s="10">
        <v>82.592000503058102</v>
      </c>
      <c r="L228" s="14">
        <v>1748</v>
      </c>
      <c r="M228" s="2">
        <v>0.30275253040559846</v>
      </c>
      <c r="N228" s="36">
        <v>6</v>
      </c>
      <c r="O228" s="10">
        <v>107.675</v>
      </c>
      <c r="P228" s="2">
        <v>82.542306502096807</v>
      </c>
      <c r="Q228" s="14">
        <v>1748</v>
      </c>
      <c r="R228" s="10">
        <v>0.25302173629459901</v>
      </c>
      <c r="S228" s="14">
        <v>5</v>
      </c>
      <c r="T228" s="12"/>
      <c r="U228" s="2"/>
      <c r="V228" s="2"/>
      <c r="W228" s="12"/>
      <c r="X228" s="1"/>
      <c r="Y228" s="2"/>
    </row>
    <row r="229" spans="1:25" customFormat="1">
      <c r="A229" s="2">
        <v>30.193999999999999</v>
      </c>
      <c r="B229" s="2">
        <v>17.876272518718199</v>
      </c>
      <c r="C229" s="9">
        <v>8.8000000000000007</v>
      </c>
      <c r="D229" s="1"/>
      <c r="E229" s="2">
        <v>30.193999999999999</v>
      </c>
      <c r="F229" s="2">
        <v>17.876272518718199</v>
      </c>
      <c r="G229" s="3">
        <v>-23.73</v>
      </c>
      <c r="H229" s="1"/>
      <c r="I229" s="1"/>
      <c r="J229" s="10">
        <v>108.065</v>
      </c>
      <c r="K229" s="10">
        <v>82.894753033463701</v>
      </c>
      <c r="L229" s="14">
        <v>1747</v>
      </c>
      <c r="M229" s="2">
        <v>0.39783378999030106</v>
      </c>
      <c r="N229" s="36">
        <v>8</v>
      </c>
      <c r="O229" s="10">
        <v>107.955</v>
      </c>
      <c r="P229" s="2">
        <v>82.795328238391406</v>
      </c>
      <c r="Q229" s="14">
        <v>1747</v>
      </c>
      <c r="R229" s="10">
        <v>0.44751744209969502</v>
      </c>
      <c r="S229" s="35">
        <v>9</v>
      </c>
      <c r="T229" s="12"/>
      <c r="U229" s="2"/>
      <c r="V229" s="2"/>
      <c r="W229" s="12"/>
      <c r="X229" s="1"/>
      <c r="Y229" s="2"/>
    </row>
    <row r="230" spans="1:25" customFormat="1">
      <c r="A230" s="2">
        <v>30.242000000000001</v>
      </c>
      <c r="B230" s="2">
        <v>17.910361237703601</v>
      </c>
      <c r="C230" s="9">
        <v>4.26</v>
      </c>
      <c r="D230" s="1"/>
      <c r="E230" s="2">
        <v>30.242000000000001</v>
      </c>
      <c r="F230" s="2">
        <v>17.910361237703601</v>
      </c>
      <c r="G230" s="3">
        <v>-23.11</v>
      </c>
      <c r="H230" s="1"/>
      <c r="I230" s="1"/>
      <c r="J230" s="13">
        <v>108.505</v>
      </c>
      <c r="K230" s="10">
        <v>83.292586823454002</v>
      </c>
      <c r="L230" s="14">
        <v>1746</v>
      </c>
      <c r="M230" s="2">
        <v>0.51660977821019571</v>
      </c>
      <c r="N230" s="36">
        <v>10</v>
      </c>
      <c r="O230" s="10">
        <v>108.45</v>
      </c>
      <c r="P230" s="2">
        <v>83.242845680491101</v>
      </c>
      <c r="Q230" s="14">
        <v>1746</v>
      </c>
      <c r="R230" s="10">
        <v>0.46317946235039642</v>
      </c>
      <c r="S230" s="35">
        <v>9</v>
      </c>
      <c r="T230" s="12"/>
      <c r="U230" s="2"/>
      <c r="V230" s="2"/>
      <c r="W230" s="12"/>
      <c r="X230" s="1"/>
      <c r="Y230" s="2"/>
    </row>
    <row r="231" spans="1:25" customFormat="1">
      <c r="A231" s="2">
        <v>30.29</v>
      </c>
      <c r="B231" s="2">
        <v>17.944461937185402</v>
      </c>
      <c r="C231" s="9">
        <v>8.6999999999999993</v>
      </c>
      <c r="D231" s="1"/>
      <c r="E231" s="2">
        <v>30.29</v>
      </c>
      <c r="F231" s="2">
        <v>17.944461937185402</v>
      </c>
      <c r="G231" s="3">
        <v>-23.47</v>
      </c>
      <c r="H231" s="1"/>
      <c r="I231" s="1"/>
      <c r="J231" s="13">
        <v>109.07599999999999</v>
      </c>
      <c r="K231" s="10">
        <v>83.809196601664198</v>
      </c>
      <c r="L231" s="14">
        <v>1745</v>
      </c>
      <c r="M231" s="2">
        <v>0.36122274466779913</v>
      </c>
      <c r="N231" s="36">
        <v>7</v>
      </c>
      <c r="O231" s="10">
        <v>108.962</v>
      </c>
      <c r="P231" s="2">
        <v>83.706025142841497</v>
      </c>
      <c r="Q231" s="14">
        <v>1745</v>
      </c>
      <c r="R231" s="10">
        <v>0.36116803683000853</v>
      </c>
      <c r="S231" s="35">
        <v>7</v>
      </c>
      <c r="T231" s="12"/>
      <c r="U231" s="2"/>
      <c r="V231" s="2"/>
      <c r="W231" s="12"/>
      <c r="X231" s="1"/>
      <c r="Y231" s="2"/>
    </row>
    <row r="232" spans="1:25" customFormat="1">
      <c r="A232" s="2">
        <v>30.338000000000001</v>
      </c>
      <c r="B232" s="2">
        <v>17.9785745998383</v>
      </c>
      <c r="C232" s="9">
        <v>9.36</v>
      </c>
      <c r="D232" s="1"/>
      <c r="E232" s="2">
        <v>30.338000000000001</v>
      </c>
      <c r="F232" s="2">
        <v>17.9785745998383</v>
      </c>
      <c r="G232" s="3">
        <v>-24.82</v>
      </c>
      <c r="H232" s="1"/>
      <c r="I232" s="1"/>
      <c r="J232" s="13">
        <v>109.47499999999999</v>
      </c>
      <c r="K232" s="10">
        <v>84.170419346331997</v>
      </c>
      <c r="L232" s="14">
        <v>1744</v>
      </c>
      <c r="M232" s="2">
        <v>0.34873340454910817</v>
      </c>
      <c r="N232" s="36">
        <v>7</v>
      </c>
      <c r="O232" s="10">
        <v>109.361</v>
      </c>
      <c r="P232" s="2">
        <v>84.067193179671506</v>
      </c>
      <c r="Q232" s="14">
        <v>1744</v>
      </c>
      <c r="R232" s="10">
        <v>0.30247976702189305</v>
      </c>
      <c r="S232" s="35">
        <v>6</v>
      </c>
      <c r="T232" s="12"/>
      <c r="U232" s="2"/>
      <c r="V232" s="2"/>
      <c r="W232" s="12"/>
      <c r="X232" s="1"/>
      <c r="Y232" s="2"/>
    </row>
    <row r="233" spans="1:25" customFormat="1">
      <c r="A233" s="2">
        <v>30.385999999999999</v>
      </c>
      <c r="B233" s="2">
        <v>18.012699208392799</v>
      </c>
      <c r="C233" s="9">
        <v>3.66</v>
      </c>
      <c r="D233" s="1"/>
      <c r="E233" s="2">
        <v>30.385999999999999</v>
      </c>
      <c r="F233" s="2">
        <v>18.012699208392799</v>
      </c>
      <c r="G233" s="3">
        <v>-27.67</v>
      </c>
      <c r="H233" s="1"/>
      <c r="I233" s="1"/>
      <c r="J233" s="13">
        <v>109.86</v>
      </c>
      <c r="K233" s="10">
        <v>84.519152750881105</v>
      </c>
      <c r="L233" s="14">
        <v>1743</v>
      </c>
      <c r="M233" s="2">
        <v>0.24920978928109605</v>
      </c>
      <c r="N233" s="36">
        <v>5</v>
      </c>
      <c r="O233" s="10">
        <v>109.69499999999999</v>
      </c>
      <c r="P233" s="2">
        <v>84.369672946693399</v>
      </c>
      <c r="Q233" s="14">
        <v>1743</v>
      </c>
      <c r="R233" s="10">
        <v>0.29899405754170516</v>
      </c>
      <c r="S233" s="14">
        <v>6</v>
      </c>
      <c r="T233" s="12"/>
      <c r="U233" s="2"/>
      <c r="V233" s="2"/>
      <c r="W233" s="12"/>
      <c r="X233" s="1"/>
      <c r="Y233" s="2"/>
    </row>
    <row r="234" spans="1:25" customFormat="1">
      <c r="A234" s="2">
        <v>30.434000000000001</v>
      </c>
      <c r="B234" s="2">
        <v>18.046835745634699</v>
      </c>
      <c r="C234" s="9">
        <v>13.04</v>
      </c>
      <c r="D234" s="1"/>
      <c r="E234" s="2">
        <v>30.434000000000001</v>
      </c>
      <c r="F234" s="2">
        <v>18.046835745634699</v>
      </c>
      <c r="G234" s="3">
        <v>-26.82</v>
      </c>
      <c r="H234" s="1">
        <v>1946</v>
      </c>
      <c r="I234" s="1"/>
      <c r="J234" s="13">
        <v>110.13500000000001</v>
      </c>
      <c r="K234" s="10">
        <v>84.768362540162201</v>
      </c>
      <c r="L234" s="14">
        <v>1742</v>
      </c>
      <c r="M234" s="2">
        <v>0.40800994508829547</v>
      </c>
      <c r="N234" s="36">
        <v>8</v>
      </c>
      <c r="O234" s="10">
        <v>110.02500000000001</v>
      </c>
      <c r="P234" s="2">
        <v>84.668667004235104</v>
      </c>
      <c r="Q234" s="14">
        <v>1742</v>
      </c>
      <c r="R234" s="10">
        <v>0.3082005977793898</v>
      </c>
      <c r="S234" s="35">
        <v>6</v>
      </c>
      <c r="T234" s="12"/>
      <c r="U234" s="2"/>
      <c r="V234" s="2"/>
      <c r="W234" s="12"/>
      <c r="X234" s="1"/>
      <c r="Y234" s="2"/>
    </row>
    <row r="235" spans="1:25" customFormat="1">
      <c r="A235" s="2">
        <v>30.481999999999999</v>
      </c>
      <c r="B235" s="2">
        <v>18.080984194405598</v>
      </c>
      <c r="C235" s="9">
        <v>3.58</v>
      </c>
      <c r="D235" s="1"/>
      <c r="E235" s="2">
        <v>30.481999999999999</v>
      </c>
      <c r="F235" s="2">
        <v>18.080984194405598</v>
      </c>
      <c r="G235" s="3">
        <v>-26.54</v>
      </c>
      <c r="H235" s="1"/>
      <c r="I235" s="1"/>
      <c r="J235" s="13">
        <v>110.58499999999999</v>
      </c>
      <c r="K235" s="10">
        <v>85.176372485250496</v>
      </c>
      <c r="L235" s="14">
        <v>1741</v>
      </c>
      <c r="M235" s="2">
        <v>0.46727911525060506</v>
      </c>
      <c r="N235" s="36">
        <v>10</v>
      </c>
      <c r="O235" s="10">
        <v>110.36499999999999</v>
      </c>
      <c r="P235" s="2">
        <v>84.976867602014494</v>
      </c>
      <c r="Q235" s="14">
        <v>1741</v>
      </c>
      <c r="R235" s="10">
        <v>0.48073601430280632</v>
      </c>
      <c r="S235" s="35">
        <v>10</v>
      </c>
      <c r="T235" s="12"/>
      <c r="U235" s="2"/>
      <c r="V235" s="2"/>
      <c r="W235" s="12"/>
      <c r="X235" s="1"/>
      <c r="Y235" s="2"/>
    </row>
    <row r="236" spans="1:25" customFormat="1">
      <c r="A236" s="2">
        <v>30.53</v>
      </c>
      <c r="B236" s="2">
        <v>18.115144537601999</v>
      </c>
      <c r="C236" s="9">
        <v>6.72</v>
      </c>
      <c r="D236" s="1">
        <v>1946</v>
      </c>
      <c r="E236" s="2">
        <v>30.53</v>
      </c>
      <c r="F236" s="2">
        <v>18.115144537601999</v>
      </c>
      <c r="G236" s="3">
        <v>-26.5</v>
      </c>
      <c r="H236" s="1"/>
      <c r="I236" s="1"/>
      <c r="J236" s="13">
        <v>111.1</v>
      </c>
      <c r="K236" s="10">
        <v>85.643651600501101</v>
      </c>
      <c r="L236" s="14">
        <v>1740</v>
      </c>
      <c r="M236" s="2">
        <v>0.48127791341339332</v>
      </c>
      <c r="N236" s="36">
        <v>10</v>
      </c>
      <c r="O236" s="10">
        <v>110.895</v>
      </c>
      <c r="P236" s="2">
        <v>85.4576036163173</v>
      </c>
      <c r="Q236" s="14">
        <v>1740</v>
      </c>
      <c r="R236" s="10">
        <v>0.5492391396033014</v>
      </c>
      <c r="S236" s="35">
        <v>12</v>
      </c>
      <c r="T236" s="12"/>
      <c r="U236" s="1"/>
      <c r="V236" s="1"/>
      <c r="W236" s="1"/>
      <c r="X236" s="1"/>
      <c r="Y236" s="2"/>
    </row>
    <row r="237" spans="1:25" customFormat="1">
      <c r="A237" s="2">
        <v>30.588000000000001</v>
      </c>
      <c r="B237" s="2">
        <v>18.1564374645958</v>
      </c>
      <c r="C237" s="9">
        <v>2.52</v>
      </c>
      <c r="D237" s="1"/>
      <c r="E237" s="2">
        <v>30.588000000000001</v>
      </c>
      <c r="F237" s="2">
        <v>18.1564374645958</v>
      </c>
      <c r="G237" s="3">
        <v>-25.25</v>
      </c>
      <c r="H237" s="1"/>
      <c r="I237" s="1"/>
      <c r="J237" s="13">
        <v>111.63</v>
      </c>
      <c r="K237" s="10">
        <v>86.124929513914495</v>
      </c>
      <c r="L237" s="14">
        <v>1739</v>
      </c>
      <c r="M237" s="2">
        <v>0.23170406360870288</v>
      </c>
      <c r="N237" s="36">
        <v>5</v>
      </c>
      <c r="O237" s="10">
        <v>111.5</v>
      </c>
      <c r="P237" s="2">
        <v>86.006842755920601</v>
      </c>
      <c r="Q237" s="14">
        <v>1739</v>
      </c>
      <c r="R237" s="10">
        <v>0.30344226760769288</v>
      </c>
      <c r="S237" s="35">
        <v>6</v>
      </c>
      <c r="T237" s="12"/>
      <c r="U237" s="2"/>
      <c r="V237" s="2"/>
      <c r="W237" s="12"/>
      <c r="X237" s="1"/>
      <c r="Y237" s="2"/>
    </row>
    <row r="238" spans="1:25" customFormat="1">
      <c r="A238" s="2">
        <v>30.646000000000001</v>
      </c>
      <c r="B238" s="2">
        <v>18.197747703416699</v>
      </c>
      <c r="C238" s="9">
        <v>7.18</v>
      </c>
      <c r="D238" s="1"/>
      <c r="E238" s="2">
        <v>30.646000000000001</v>
      </c>
      <c r="F238" s="2">
        <v>18.197747703416699</v>
      </c>
      <c r="G238" s="3">
        <v>-25.19</v>
      </c>
      <c r="H238" s="1"/>
      <c r="I238" s="1"/>
      <c r="J238" s="13">
        <v>111.88500000000001</v>
      </c>
      <c r="K238" s="10">
        <v>86.356633577523198</v>
      </c>
      <c r="L238" s="14">
        <v>1738</v>
      </c>
      <c r="M238" s="2">
        <v>0.38093462915590237</v>
      </c>
      <c r="N238" s="36">
        <v>8</v>
      </c>
      <c r="O238" s="10">
        <v>111.834</v>
      </c>
      <c r="P238" s="2">
        <v>86.310285023528294</v>
      </c>
      <c r="Q238" s="14">
        <v>1738</v>
      </c>
      <c r="R238" s="10">
        <v>0.24178265781151254</v>
      </c>
      <c r="S238" s="35">
        <v>5</v>
      </c>
      <c r="T238" s="12"/>
      <c r="U238" s="2"/>
      <c r="V238" s="2"/>
      <c r="W238" s="12"/>
      <c r="X238" s="1"/>
      <c r="Y238" s="2"/>
    </row>
    <row r="239" spans="1:25" customFormat="1">
      <c r="A239" s="2">
        <v>30.693999999999999</v>
      </c>
      <c r="B239" s="2">
        <v>18.2319485576032</v>
      </c>
      <c r="C239" s="9">
        <v>7.44</v>
      </c>
      <c r="D239" s="1"/>
      <c r="E239" s="2">
        <v>30.693999999999999</v>
      </c>
      <c r="F239" s="2">
        <v>18.2319485576032</v>
      </c>
      <c r="G239" s="3">
        <v>-25.3</v>
      </c>
      <c r="H239" s="1"/>
      <c r="I239" s="1"/>
      <c r="J239" s="13">
        <v>112.304</v>
      </c>
      <c r="K239" s="10">
        <v>86.7375682066791</v>
      </c>
      <c r="L239" s="14">
        <v>1737</v>
      </c>
      <c r="M239" s="2">
        <v>0.23196697428440416</v>
      </c>
      <c r="N239" s="36">
        <v>5</v>
      </c>
      <c r="O239" s="10">
        <v>112.1</v>
      </c>
      <c r="P239" s="2">
        <v>86.552067681339807</v>
      </c>
      <c r="Q239" s="14">
        <v>1737</v>
      </c>
      <c r="R239" s="10">
        <v>0.18550052533929318</v>
      </c>
      <c r="S239" s="35">
        <v>4</v>
      </c>
      <c r="T239" s="12"/>
      <c r="U239" s="2"/>
      <c r="V239" s="2"/>
      <c r="W239" s="12"/>
      <c r="X239" s="1"/>
      <c r="Y239" s="2"/>
    </row>
    <row r="240" spans="1:25" customFormat="1">
      <c r="A240" s="2">
        <v>30.742000000000001</v>
      </c>
      <c r="B240" s="2">
        <v>18.266161231332699</v>
      </c>
      <c r="C240" s="9">
        <v>6.58</v>
      </c>
      <c r="D240" s="1"/>
      <c r="E240" s="2">
        <v>30.742000000000001</v>
      </c>
      <c r="F240" s="2">
        <v>18.266161231332699</v>
      </c>
      <c r="G240" s="3">
        <v>-24.45</v>
      </c>
      <c r="H240" s="1"/>
      <c r="I240" s="1"/>
      <c r="J240" s="13">
        <v>112.559</v>
      </c>
      <c r="K240" s="10">
        <v>86.969535180963504</v>
      </c>
      <c r="L240" s="14">
        <v>1736</v>
      </c>
      <c r="M240" s="2">
        <v>0.38320084596109893</v>
      </c>
      <c r="N240" s="36">
        <v>7</v>
      </c>
      <c r="O240" s="10">
        <v>112.304</v>
      </c>
      <c r="P240" s="2">
        <v>86.7375682066791</v>
      </c>
      <c r="Q240" s="14">
        <v>1736</v>
      </c>
      <c r="R240" s="10">
        <v>0.27837272990089446</v>
      </c>
      <c r="S240" s="35">
        <v>6</v>
      </c>
      <c r="T240" s="12"/>
      <c r="U240" s="2"/>
      <c r="V240" s="2"/>
      <c r="W240" s="12"/>
      <c r="X240" s="1"/>
      <c r="Y240" s="2"/>
    </row>
    <row r="241" spans="1:25" customFormat="1">
      <c r="A241" s="2">
        <v>30.79</v>
      </c>
      <c r="B241" s="2">
        <v>18.300385707798402</v>
      </c>
      <c r="C241" s="9">
        <v>7.9</v>
      </c>
      <c r="D241" s="1"/>
      <c r="E241" s="2">
        <v>30.79</v>
      </c>
      <c r="F241" s="2">
        <v>18.300385707798402</v>
      </c>
      <c r="G241" s="3">
        <v>-24.4</v>
      </c>
      <c r="H241" s="1"/>
      <c r="I241" s="1"/>
      <c r="J241" s="13">
        <v>112.98</v>
      </c>
      <c r="K241" s="10">
        <v>87.352736026924603</v>
      </c>
      <c r="L241" s="14">
        <v>1735</v>
      </c>
      <c r="M241" s="2">
        <v>0.27324309315089579</v>
      </c>
      <c r="N241" s="36">
        <v>6</v>
      </c>
      <c r="O241" s="10">
        <v>112.61</v>
      </c>
      <c r="P241" s="2">
        <v>87.015940936579995</v>
      </c>
      <c r="Q241" s="14">
        <v>1735</v>
      </c>
      <c r="R241" s="10">
        <v>0.4733977651292065</v>
      </c>
      <c r="S241" s="35">
        <v>9</v>
      </c>
      <c r="T241" s="12"/>
      <c r="U241" s="1"/>
      <c r="V241" s="2"/>
      <c r="W241" s="1"/>
      <c r="X241" s="1"/>
      <c r="Y241" s="2"/>
    </row>
    <row r="242" spans="1:25" customFormat="1">
      <c r="A242" s="2">
        <v>30.838000000000001</v>
      </c>
      <c r="B242" s="2">
        <v>18.334621970248001</v>
      </c>
      <c r="C242" s="9">
        <v>13.62</v>
      </c>
      <c r="D242" s="1"/>
      <c r="E242" s="2">
        <v>30.838000000000001</v>
      </c>
      <c r="F242" s="2">
        <v>18.334621970248001</v>
      </c>
      <c r="G242" s="3">
        <v>-26.03</v>
      </c>
      <c r="H242" s="1"/>
      <c r="I242" s="1"/>
      <c r="J242" s="13">
        <v>113.28</v>
      </c>
      <c r="K242" s="10">
        <v>87.625979120075499</v>
      </c>
      <c r="L242" s="14">
        <v>1734</v>
      </c>
      <c r="M242" s="2">
        <v>0.27339613493630566</v>
      </c>
      <c r="N242" s="36">
        <v>6</v>
      </c>
      <c r="O242" s="10">
        <v>113.13</v>
      </c>
      <c r="P242" s="2">
        <v>87.489338701709201</v>
      </c>
      <c r="Q242" s="14">
        <v>1734</v>
      </c>
      <c r="R242" s="10">
        <v>0.36445972555229389</v>
      </c>
      <c r="S242" s="35">
        <v>8</v>
      </c>
      <c r="T242" s="12"/>
      <c r="U242" s="3"/>
      <c r="V242" s="1"/>
      <c r="W242" s="1"/>
      <c r="X242" s="1"/>
      <c r="Y242" s="2"/>
    </row>
    <row r="243" spans="1:25" customFormat="1">
      <c r="A243" s="38">
        <v>30.885999999999999</v>
      </c>
      <c r="B243" s="38">
        <v>18.368870001982899</v>
      </c>
      <c r="C243" s="9">
        <v>10.18</v>
      </c>
      <c r="D243" s="1"/>
      <c r="E243" s="2">
        <v>30.885999999999999</v>
      </c>
      <c r="F243" s="2">
        <v>18.368870001982899</v>
      </c>
      <c r="G243" s="3">
        <v>-27.46</v>
      </c>
      <c r="H243" s="1"/>
      <c r="I243" s="1"/>
      <c r="J243" s="13">
        <v>113.58</v>
      </c>
      <c r="K243" s="10">
        <v>87.899375255011805</v>
      </c>
      <c r="L243" s="14">
        <v>1733</v>
      </c>
      <c r="M243" s="2">
        <v>0.27902609640310061</v>
      </c>
      <c r="N243" s="36">
        <v>6</v>
      </c>
      <c r="O243" s="10">
        <v>113.53</v>
      </c>
      <c r="P243" s="2">
        <v>87.853798427261495</v>
      </c>
      <c r="Q243" s="14">
        <v>1733</v>
      </c>
      <c r="R243" s="10">
        <v>0.27808701840039873</v>
      </c>
      <c r="S243" s="14">
        <v>6</v>
      </c>
      <c r="T243" s="1"/>
      <c r="U243" s="1"/>
      <c r="V243" s="1"/>
      <c r="W243" s="1"/>
      <c r="X243" s="1"/>
      <c r="Y243" s="2"/>
    </row>
    <row r="244" spans="1:25" customFormat="1">
      <c r="A244" s="39">
        <v>30.934000000000001</v>
      </c>
      <c r="B244" s="38">
        <v>18.4031297863589</v>
      </c>
      <c r="C244" s="9">
        <v>12.18</v>
      </c>
      <c r="D244" s="1"/>
      <c r="E244" s="10">
        <v>30.934000000000001</v>
      </c>
      <c r="F244" s="2">
        <v>18.4031297863589</v>
      </c>
      <c r="G244" s="9">
        <v>-28.63</v>
      </c>
      <c r="H244" s="1"/>
      <c r="I244" s="1"/>
      <c r="J244" s="13">
        <v>113.886</v>
      </c>
      <c r="K244" s="10">
        <v>88.178401351414905</v>
      </c>
      <c r="L244" s="14">
        <v>1732</v>
      </c>
      <c r="M244" s="2">
        <v>0.37229731349388828</v>
      </c>
      <c r="N244" s="36">
        <v>8</v>
      </c>
      <c r="O244" s="10">
        <v>113.83499999999999</v>
      </c>
      <c r="P244" s="2">
        <v>88.131885445661894</v>
      </c>
      <c r="Q244" s="14">
        <v>1732</v>
      </c>
      <c r="R244" s="10">
        <v>0.41881321924689985</v>
      </c>
      <c r="S244" s="35">
        <v>9</v>
      </c>
      <c r="T244" s="12"/>
      <c r="U244" s="3"/>
      <c r="V244" s="1"/>
      <c r="W244" s="1"/>
      <c r="X244" s="1"/>
      <c r="Y244" s="2"/>
    </row>
    <row r="245" spans="1:25" customFormat="1">
      <c r="A245" s="11">
        <v>30.981999999999999</v>
      </c>
      <c r="B245" s="12">
        <v>18.437401306784999</v>
      </c>
      <c r="C245" s="9">
        <v>2.7</v>
      </c>
      <c r="D245" s="1"/>
      <c r="E245" s="10">
        <v>30.981999999999999</v>
      </c>
      <c r="F245" s="10">
        <v>18.437401306784999</v>
      </c>
      <c r="G245" s="9">
        <v>-28.97</v>
      </c>
      <c r="H245" s="1"/>
      <c r="I245" s="1"/>
      <c r="J245" s="13">
        <v>114.294</v>
      </c>
      <c r="K245" s="10">
        <v>88.550698664908793</v>
      </c>
      <c r="L245" s="14">
        <v>1731</v>
      </c>
      <c r="M245" s="2">
        <v>0.40732766444010338</v>
      </c>
      <c r="N245" s="36">
        <v>9</v>
      </c>
      <c r="O245" s="10">
        <v>114.294</v>
      </c>
      <c r="P245" s="2">
        <v>88.550698664908793</v>
      </c>
      <c r="Q245" s="14">
        <v>1731</v>
      </c>
      <c r="R245" s="10">
        <v>0.45301600133301179</v>
      </c>
      <c r="S245" s="35">
        <v>10</v>
      </c>
      <c r="T245" s="12"/>
      <c r="U245" s="3"/>
      <c r="V245" s="1"/>
      <c r="W245" s="1"/>
      <c r="X245" s="1"/>
      <c r="Y245" s="2"/>
    </row>
    <row r="246" spans="1:25" customFormat="1">
      <c r="A246" s="11">
        <v>31.04</v>
      </c>
      <c r="B246" s="12">
        <v>18.478828362344199</v>
      </c>
      <c r="C246" s="9">
        <v>3.24</v>
      </c>
      <c r="D246" s="1"/>
      <c r="E246" s="10">
        <v>31.04</v>
      </c>
      <c r="F246" s="10">
        <v>18.478828362344199</v>
      </c>
      <c r="G246" s="9">
        <v>-29.28</v>
      </c>
      <c r="H246" s="1"/>
      <c r="I246" s="1"/>
      <c r="J246" s="13">
        <v>114.74</v>
      </c>
      <c r="K246" s="10">
        <v>88.958026329348897</v>
      </c>
      <c r="L246" s="14">
        <v>1730</v>
      </c>
      <c r="M246" s="2">
        <v>0.50284465567899872</v>
      </c>
      <c r="N246" s="36">
        <v>11</v>
      </c>
      <c r="O246" s="10">
        <v>114.79</v>
      </c>
      <c r="P246" s="2">
        <v>89.003714666241805</v>
      </c>
      <c r="Q246" s="14">
        <v>1730</v>
      </c>
      <c r="R246" s="10">
        <v>0.3656848945503981</v>
      </c>
      <c r="S246" s="35">
        <v>8</v>
      </c>
      <c r="T246" s="12"/>
      <c r="U246" s="3"/>
      <c r="V246" s="1"/>
      <c r="W246" s="1"/>
      <c r="X246" s="1"/>
      <c r="Y246" s="2"/>
    </row>
    <row r="247" spans="1:25" customFormat="1">
      <c r="A247" s="11">
        <v>31.097999999999999</v>
      </c>
      <c r="B247" s="12">
        <v>18.520272500136599</v>
      </c>
      <c r="C247" s="9">
        <v>4.88</v>
      </c>
      <c r="D247" s="1"/>
      <c r="E247" s="10">
        <v>31.097999999999999</v>
      </c>
      <c r="F247" s="10">
        <v>18.520272500136599</v>
      </c>
      <c r="G247" s="9">
        <v>-29.04</v>
      </c>
      <c r="H247" s="1">
        <v>1945</v>
      </c>
      <c r="I247" s="1"/>
      <c r="J247" s="13">
        <v>115.291</v>
      </c>
      <c r="K247" s="10">
        <v>89.460870985027896</v>
      </c>
      <c r="L247" s="14">
        <v>1729</v>
      </c>
      <c r="M247" s="2">
        <v>0.25622932208470672</v>
      </c>
      <c r="N247" s="36">
        <v>6</v>
      </c>
      <c r="O247" s="10">
        <v>115.191</v>
      </c>
      <c r="P247" s="2">
        <v>89.369399560792203</v>
      </c>
      <c r="Q247" s="14">
        <v>1729</v>
      </c>
      <c r="R247" s="10">
        <v>0.22871694032210144</v>
      </c>
      <c r="S247" s="35">
        <v>5</v>
      </c>
      <c r="T247" s="12"/>
      <c r="U247" s="3"/>
      <c r="V247" s="1"/>
      <c r="W247" s="1"/>
      <c r="X247" s="1"/>
      <c r="Y247" s="2"/>
    </row>
    <row r="248" spans="1:25" customFormat="1">
      <c r="A248" s="11">
        <v>31.146000000000001</v>
      </c>
      <c r="B248" s="12">
        <v>18.554583994284499</v>
      </c>
      <c r="C248" s="9">
        <v>4.24</v>
      </c>
      <c r="D248" s="1"/>
      <c r="E248" s="10">
        <v>31.146000000000001</v>
      </c>
      <c r="F248" s="10">
        <v>18.554583994284499</v>
      </c>
      <c r="G248" s="9">
        <v>-28.26</v>
      </c>
      <c r="H248" s="1"/>
      <c r="I248" s="1"/>
      <c r="J248" s="13">
        <v>115.571</v>
      </c>
      <c r="K248" s="10">
        <v>89.717100307112602</v>
      </c>
      <c r="L248" s="14">
        <v>1728</v>
      </c>
      <c r="M248" s="2">
        <v>0.23807436657459391</v>
      </c>
      <c r="N248" s="36">
        <v>5</v>
      </c>
      <c r="O248" s="10">
        <v>115.441</v>
      </c>
      <c r="P248" s="2">
        <v>89.598116501114305</v>
      </c>
      <c r="Q248" s="14">
        <v>1728</v>
      </c>
      <c r="R248" s="10">
        <v>0.17391133633709899</v>
      </c>
      <c r="S248" s="35">
        <v>4</v>
      </c>
      <c r="T248" s="12"/>
      <c r="U248" s="3"/>
      <c r="V248" s="1"/>
      <c r="W248" s="1"/>
      <c r="X248" s="1"/>
      <c r="Y248" s="2"/>
    </row>
    <row r="249" spans="1:25" customFormat="1">
      <c r="A249" s="11">
        <v>31.193999999999999</v>
      </c>
      <c r="B249" s="12">
        <v>18.588907151846399</v>
      </c>
      <c r="C249" s="9">
        <v>2.34</v>
      </c>
      <c r="D249" s="1">
        <v>1945</v>
      </c>
      <c r="E249" s="10">
        <v>31.193999999999999</v>
      </c>
      <c r="F249" s="10">
        <v>18.588907151846399</v>
      </c>
      <c r="G249" s="9">
        <v>-28.02</v>
      </c>
      <c r="H249" s="1"/>
      <c r="I249" s="1"/>
      <c r="J249" s="13">
        <v>115.831</v>
      </c>
      <c r="K249" s="10">
        <v>89.955174673687196</v>
      </c>
      <c r="L249" s="14">
        <v>1727</v>
      </c>
      <c r="M249" s="2">
        <v>0.22905456541600699</v>
      </c>
      <c r="N249" s="36">
        <v>5</v>
      </c>
      <c r="O249" s="10">
        <v>115.631</v>
      </c>
      <c r="P249" s="2">
        <v>89.772027837451404</v>
      </c>
      <c r="Q249" s="14">
        <v>1727</v>
      </c>
      <c r="R249" s="10">
        <v>0.32056326528709178</v>
      </c>
      <c r="S249" s="35">
        <v>7</v>
      </c>
      <c r="T249" s="12"/>
      <c r="U249" s="3"/>
      <c r="V249" s="1"/>
      <c r="W249" s="1"/>
      <c r="X249" s="1"/>
      <c r="Y249" s="2"/>
    </row>
    <row r="250" spans="1:25" customFormat="1">
      <c r="A250" s="11">
        <v>31.242000000000001</v>
      </c>
      <c r="B250" s="12">
        <v>18.623241956519902</v>
      </c>
      <c r="C250" s="9">
        <v>1.24</v>
      </c>
      <c r="D250" s="1"/>
      <c r="E250" s="10">
        <v>31.242000000000001</v>
      </c>
      <c r="F250" s="10">
        <v>18.623241956519902</v>
      </c>
      <c r="G250" s="9">
        <v>-27.54</v>
      </c>
      <c r="H250" s="1"/>
      <c r="I250" s="1"/>
      <c r="J250" s="13">
        <v>116.081</v>
      </c>
      <c r="K250" s="10">
        <v>90.184229239103203</v>
      </c>
      <c r="L250" s="14">
        <v>1726</v>
      </c>
      <c r="M250" s="2">
        <v>0.34842713453168983</v>
      </c>
      <c r="N250" s="36">
        <v>7</v>
      </c>
      <c r="O250" s="10">
        <v>115.98099999999999</v>
      </c>
      <c r="P250" s="2">
        <v>90.092591102738496</v>
      </c>
      <c r="Q250" s="14">
        <v>1726</v>
      </c>
      <c r="R250" s="10">
        <v>0.39420105912580539</v>
      </c>
      <c r="S250" s="35">
        <v>8</v>
      </c>
      <c r="T250" s="12"/>
      <c r="U250" s="3"/>
      <c r="V250" s="1"/>
      <c r="W250" s="1"/>
      <c r="X250" s="1"/>
      <c r="Y250" s="2"/>
    </row>
    <row r="251" spans="1:25" customFormat="1">
      <c r="A251" s="11">
        <v>31.29</v>
      </c>
      <c r="B251" s="12">
        <v>18.6575883920557</v>
      </c>
      <c r="C251" s="9">
        <v>4.24</v>
      </c>
      <c r="D251" s="1"/>
      <c r="E251" s="10">
        <v>31.29</v>
      </c>
      <c r="F251" s="10">
        <v>18.6575883920557</v>
      </c>
      <c r="G251" s="9">
        <v>-27.1</v>
      </c>
      <c r="H251" s="1"/>
      <c r="I251" s="1"/>
      <c r="J251" s="13">
        <v>116.461</v>
      </c>
      <c r="K251" s="10">
        <v>90.532656373634893</v>
      </c>
      <c r="L251" s="14">
        <v>1725</v>
      </c>
      <c r="M251" s="2">
        <v>0.24776576061900357</v>
      </c>
      <c r="N251" s="36">
        <v>5</v>
      </c>
      <c r="O251" s="10">
        <v>116.411</v>
      </c>
      <c r="P251" s="2">
        <v>90.486792161864301</v>
      </c>
      <c r="Q251" s="14">
        <v>1725</v>
      </c>
      <c r="R251" s="10">
        <v>0.24773471238610512</v>
      </c>
      <c r="S251" s="35">
        <v>5</v>
      </c>
      <c r="T251" s="12"/>
      <c r="U251" s="3"/>
      <c r="V251" s="1"/>
      <c r="W251" s="1"/>
      <c r="X251" s="1"/>
      <c r="Y251" s="2"/>
    </row>
    <row r="252" spans="1:25" customFormat="1">
      <c r="A252" s="11">
        <v>31.338000000000001</v>
      </c>
      <c r="B252" s="12">
        <v>18.691946442256899</v>
      </c>
      <c r="C252" s="9">
        <v>2.94</v>
      </c>
      <c r="D252" s="1"/>
      <c r="E252" s="10">
        <v>31.338000000000001</v>
      </c>
      <c r="F252" s="10">
        <v>18.691946442256899</v>
      </c>
      <c r="G252" s="9">
        <v>-26.56</v>
      </c>
      <c r="H252" s="1"/>
      <c r="I252" s="1"/>
      <c r="J252" s="13">
        <v>116.73099999999999</v>
      </c>
      <c r="K252" s="10">
        <v>90.780422134253897</v>
      </c>
      <c r="L252" s="14">
        <v>1724</v>
      </c>
      <c r="M252" s="2">
        <v>0.36720109494619635</v>
      </c>
      <c r="N252" s="36">
        <v>8</v>
      </c>
      <c r="O252" s="10">
        <v>116.681</v>
      </c>
      <c r="P252" s="2">
        <v>90.734526874250406</v>
      </c>
      <c r="Q252" s="14">
        <v>1724</v>
      </c>
      <c r="R252" s="10">
        <v>0.36719635494969793</v>
      </c>
      <c r="S252" s="35">
        <v>8</v>
      </c>
      <c r="T252" s="12"/>
      <c r="U252" s="3"/>
      <c r="V252" s="1"/>
      <c r="W252" s="1"/>
      <c r="X252" s="1"/>
      <c r="Y252" s="2"/>
    </row>
    <row r="253" spans="1:25" customFormat="1">
      <c r="A253" s="11">
        <v>31.385999999999999</v>
      </c>
      <c r="B253" s="12">
        <v>18.7263160909792</v>
      </c>
      <c r="C253" s="9">
        <v>4.0199999999999996</v>
      </c>
      <c r="D253" s="1"/>
      <c r="E253" s="10">
        <v>31.385999999999999</v>
      </c>
      <c r="F253" s="10">
        <v>18.7263160909792</v>
      </c>
      <c r="G253" s="9">
        <v>-24.92</v>
      </c>
      <c r="H253" s="1"/>
      <c r="I253" s="1"/>
      <c r="J253" s="13">
        <v>117.131</v>
      </c>
      <c r="K253" s="10">
        <v>91.147623229200093</v>
      </c>
      <c r="L253" s="14">
        <v>1723</v>
      </c>
      <c r="M253" s="2">
        <v>0.35802000000001044</v>
      </c>
      <c r="N253" s="14">
        <v>8</v>
      </c>
      <c r="O253" s="10">
        <v>117.081</v>
      </c>
      <c r="P253" s="10">
        <v>91.101723229200104</v>
      </c>
      <c r="Q253" s="14">
        <v>1723</v>
      </c>
      <c r="R253" s="10">
        <v>0.27540000000009002</v>
      </c>
      <c r="S253" s="35">
        <v>6</v>
      </c>
      <c r="T253" s="12"/>
      <c r="U253" s="3"/>
      <c r="V253" s="1"/>
      <c r="W253" s="1"/>
      <c r="X253" s="1"/>
      <c r="Y253" s="2"/>
    </row>
    <row r="254" spans="1:25" customFormat="1">
      <c r="A254" s="11">
        <v>31.434000000000001</v>
      </c>
      <c r="B254" s="12">
        <v>18.7606973221306</v>
      </c>
      <c r="C254" s="9">
        <v>7.3</v>
      </c>
      <c r="D254" s="1"/>
      <c r="E254" s="10">
        <v>31.434000000000001</v>
      </c>
      <c r="F254" s="10">
        <v>18.7606973221306</v>
      </c>
      <c r="G254" s="9">
        <v>-20.81</v>
      </c>
      <c r="H254" s="1"/>
      <c r="I254" s="1"/>
      <c r="J254" s="13">
        <v>117.521</v>
      </c>
      <c r="K254" s="10">
        <v>91.505643229200103</v>
      </c>
      <c r="L254" s="14">
        <v>1722</v>
      </c>
      <c r="M254" s="2">
        <v>0.22950000000000159</v>
      </c>
      <c r="N254" s="36">
        <v>5</v>
      </c>
      <c r="O254" s="10">
        <v>117.381</v>
      </c>
      <c r="P254" s="2">
        <v>91.377123229200194</v>
      </c>
      <c r="Q254" s="14">
        <v>1722</v>
      </c>
      <c r="R254" s="10">
        <v>0.22031999999990148</v>
      </c>
      <c r="S254" s="14">
        <v>5</v>
      </c>
      <c r="T254" s="1"/>
      <c r="U254" s="1"/>
      <c r="V254" s="1"/>
      <c r="W254" s="1"/>
      <c r="X254" s="1"/>
      <c r="Y254" s="2"/>
    </row>
    <row r="255" spans="1:25" customFormat="1">
      <c r="A255" s="11">
        <v>31.481999999999999</v>
      </c>
      <c r="B255" s="12">
        <v>18.795090119670899</v>
      </c>
      <c r="C255" s="9">
        <v>15.9</v>
      </c>
      <c r="D255" s="1"/>
      <c r="E255" s="10">
        <v>31.481999999999999</v>
      </c>
      <c r="F255" s="10">
        <v>18.795090119670899</v>
      </c>
      <c r="G255" s="9">
        <v>-22.84</v>
      </c>
      <c r="H255" s="1"/>
      <c r="I255" s="1"/>
      <c r="J255" s="13">
        <v>117.771</v>
      </c>
      <c r="K255" s="10">
        <v>91.735143229200105</v>
      </c>
      <c r="L255" s="14">
        <v>1721</v>
      </c>
      <c r="M255" s="2">
        <v>0.44522999999999513</v>
      </c>
      <c r="N255" s="36">
        <v>10</v>
      </c>
      <c r="O255" s="10">
        <v>117.621</v>
      </c>
      <c r="P255" s="2">
        <v>91.597443229200096</v>
      </c>
      <c r="Q255" s="14">
        <v>1721</v>
      </c>
      <c r="R255" s="10">
        <v>0.44523000000000934</v>
      </c>
      <c r="S255" s="35">
        <v>10</v>
      </c>
      <c r="T255" s="12"/>
      <c r="U255" s="3"/>
      <c r="V255" s="1"/>
      <c r="W255" s="1"/>
      <c r="X255" s="1"/>
      <c r="Y255" s="2"/>
    </row>
    <row r="256" spans="1:25" customFormat="1">
      <c r="A256" s="11">
        <v>31.53</v>
      </c>
      <c r="B256" s="12">
        <v>18.829494467612399</v>
      </c>
      <c r="C256" s="9">
        <v>11.62</v>
      </c>
      <c r="D256" s="1"/>
      <c r="E256" s="10">
        <v>31.53</v>
      </c>
      <c r="F256" s="10">
        <v>18.829494467612399</v>
      </c>
      <c r="G256" s="9">
        <v>-22.92</v>
      </c>
      <c r="H256" s="1"/>
      <c r="I256" s="1"/>
      <c r="J256" s="13">
        <v>118.256</v>
      </c>
      <c r="K256" s="10">
        <v>92.1803732292001</v>
      </c>
      <c r="L256" s="14">
        <v>1720</v>
      </c>
      <c r="M256" s="2">
        <v>0.30753000000000003</v>
      </c>
      <c r="N256" s="36">
        <v>7</v>
      </c>
      <c r="O256" s="10">
        <v>118.10599999999999</v>
      </c>
      <c r="P256" s="2">
        <v>92.042673229200105</v>
      </c>
      <c r="Q256" s="14">
        <v>1720</v>
      </c>
      <c r="R256" s="10">
        <v>0.35343000000008828</v>
      </c>
      <c r="S256" s="35">
        <v>8</v>
      </c>
      <c r="T256" s="12"/>
      <c r="U256" s="3"/>
      <c r="V256" s="1"/>
      <c r="W256" s="1"/>
      <c r="X256" s="1"/>
      <c r="Y256" s="2"/>
    </row>
    <row r="257" spans="1:25" customFormat="1">
      <c r="A257" s="11">
        <v>31.577999999999999</v>
      </c>
      <c r="B257" s="12">
        <v>18.863910350018799</v>
      </c>
      <c r="C257" s="9">
        <v>9.02</v>
      </c>
      <c r="D257" s="1"/>
      <c r="E257" s="10">
        <v>31.577999999999999</v>
      </c>
      <c r="F257" s="10">
        <v>18.863910350018799</v>
      </c>
      <c r="G257" s="9">
        <v>-27.05</v>
      </c>
      <c r="H257" s="1"/>
      <c r="I257" s="1"/>
      <c r="J257" s="13">
        <v>118.59099999999999</v>
      </c>
      <c r="K257" s="10">
        <v>92.4879032292001</v>
      </c>
      <c r="L257" s="14">
        <v>1719</v>
      </c>
      <c r="M257" s="2">
        <v>0.29376000000000602</v>
      </c>
      <c r="N257" s="36">
        <v>6</v>
      </c>
      <c r="O257" s="10">
        <v>118.491</v>
      </c>
      <c r="P257" s="2">
        <v>92.396103229200193</v>
      </c>
      <c r="Q257" s="14">
        <v>1719</v>
      </c>
      <c r="R257" s="10">
        <v>0.33047999999990907</v>
      </c>
      <c r="S257" s="35">
        <v>7</v>
      </c>
      <c r="T257" s="12"/>
      <c r="U257" s="3"/>
      <c r="V257" s="1"/>
      <c r="W257" s="1"/>
      <c r="X257" s="1"/>
      <c r="Y257" s="2"/>
    </row>
    <row r="258" spans="1:25" customFormat="1">
      <c r="A258" s="11">
        <v>31.626000000000001</v>
      </c>
      <c r="B258" s="12">
        <v>18.898337751005599</v>
      </c>
      <c r="C258" s="9">
        <v>7.8</v>
      </c>
      <c r="D258" s="1"/>
      <c r="E258" s="10">
        <v>31.626000000000001</v>
      </c>
      <c r="F258" s="10">
        <v>18.898337751005599</v>
      </c>
      <c r="G258" s="9">
        <v>-27.5</v>
      </c>
      <c r="H258" s="1"/>
      <c r="I258" s="1"/>
      <c r="J258" s="10">
        <v>118.911</v>
      </c>
      <c r="K258" s="10">
        <v>92.781663229200106</v>
      </c>
      <c r="L258" s="14">
        <v>1718</v>
      </c>
      <c r="M258" s="2">
        <v>0.30018599999999651</v>
      </c>
      <c r="N258" s="36">
        <v>7</v>
      </c>
      <c r="O258" s="10">
        <v>118.851</v>
      </c>
      <c r="P258" s="2">
        <v>92.726583229200102</v>
      </c>
      <c r="Q258" s="14">
        <v>1718</v>
      </c>
      <c r="R258" s="10">
        <v>0.26897399999999999</v>
      </c>
      <c r="S258" s="35">
        <v>6</v>
      </c>
      <c r="T258" s="12"/>
      <c r="U258" s="3"/>
      <c r="V258" s="1"/>
      <c r="W258" s="1"/>
      <c r="X258" s="1"/>
      <c r="Y258" s="2"/>
    </row>
    <row r="259" spans="1:25" customFormat="1">
      <c r="A259" s="11">
        <v>31.673999999999999</v>
      </c>
      <c r="B259" s="12">
        <v>18.9327766547399</v>
      </c>
      <c r="C259" s="9">
        <v>6.48</v>
      </c>
      <c r="D259" s="1"/>
      <c r="E259" s="10">
        <v>31.673999999999999</v>
      </c>
      <c r="F259" s="10">
        <v>18.9327766547399</v>
      </c>
      <c r="G259" s="9">
        <v>-25.23</v>
      </c>
      <c r="H259" s="1">
        <v>1944</v>
      </c>
      <c r="I259" s="1"/>
      <c r="J259" s="13">
        <v>119.238</v>
      </c>
      <c r="K259" s="10">
        <v>93.081849229200103</v>
      </c>
      <c r="L259" s="14">
        <v>1717</v>
      </c>
      <c r="M259" s="2">
        <v>0.38831399999999405</v>
      </c>
      <c r="N259" s="36">
        <v>9</v>
      </c>
      <c r="O259" s="10">
        <v>119.14400000000001</v>
      </c>
      <c r="P259" s="2">
        <v>92.995557229200102</v>
      </c>
      <c r="Q259" s="14">
        <v>1717</v>
      </c>
      <c r="R259" s="10">
        <v>0.43146000000000129</v>
      </c>
      <c r="S259" s="35">
        <v>10</v>
      </c>
      <c r="T259" s="12"/>
      <c r="U259" s="3"/>
      <c r="V259" s="1"/>
      <c r="W259" s="1"/>
      <c r="X259" s="1"/>
      <c r="Y259" s="2"/>
    </row>
    <row r="260" spans="1:25" customFormat="1">
      <c r="A260" s="11">
        <v>31.73</v>
      </c>
      <c r="B260" s="12">
        <v>18.972969893182501</v>
      </c>
      <c r="C260" s="9">
        <v>4.4400000000000004</v>
      </c>
      <c r="D260" s="1"/>
      <c r="E260" s="10">
        <v>31.73</v>
      </c>
      <c r="F260" s="10">
        <v>18.972969893182501</v>
      </c>
      <c r="G260" s="9">
        <v>-24.08</v>
      </c>
      <c r="H260" s="1"/>
      <c r="I260" s="1"/>
      <c r="J260" s="13">
        <v>119.661</v>
      </c>
      <c r="K260" s="10">
        <v>93.470163229200097</v>
      </c>
      <c r="L260" s="14">
        <v>1716</v>
      </c>
      <c r="M260" s="2"/>
      <c r="N260" s="36"/>
      <c r="O260" s="10">
        <v>119.614</v>
      </c>
      <c r="P260" s="2">
        <v>93.427017229200104</v>
      </c>
      <c r="Q260" s="14">
        <v>1716</v>
      </c>
      <c r="R260" s="10">
        <v>0.38464199999999948</v>
      </c>
      <c r="S260" s="35">
        <v>9</v>
      </c>
      <c r="T260" s="12"/>
      <c r="U260" s="3"/>
      <c r="V260" s="1"/>
      <c r="W260" s="1"/>
      <c r="X260" s="1"/>
      <c r="Y260" s="2"/>
    </row>
    <row r="261" spans="1:25" customFormat="1">
      <c r="A261" s="11">
        <v>31.788</v>
      </c>
      <c r="B261" s="12">
        <v>19.014615060466401</v>
      </c>
      <c r="C261" s="9">
        <v>3.1</v>
      </c>
      <c r="D261" s="1"/>
      <c r="E261" s="10">
        <v>31.788</v>
      </c>
      <c r="F261" s="10">
        <v>19.014615060466401</v>
      </c>
      <c r="G261" s="9">
        <v>-24.11</v>
      </c>
      <c r="H261" s="1"/>
      <c r="I261" s="1"/>
      <c r="J261" s="13"/>
      <c r="K261" s="10"/>
      <c r="L261" s="9"/>
      <c r="M261" s="2"/>
      <c r="N261" s="36"/>
      <c r="O261" s="19">
        <v>120.033</v>
      </c>
      <c r="P261" s="19">
        <v>93.811659229200103</v>
      </c>
      <c r="Q261">
        <v>1715</v>
      </c>
      <c r="R261" s="10"/>
      <c r="S261" s="35"/>
      <c r="T261" s="12"/>
      <c r="U261" s="3"/>
      <c r="V261" s="1"/>
      <c r="W261" s="1"/>
      <c r="X261" s="1"/>
      <c r="Y261" s="2"/>
    </row>
    <row r="262" spans="1:25" customFormat="1">
      <c r="A262" s="11">
        <v>31.835999999999999</v>
      </c>
      <c r="B262" s="12">
        <v>19.049092669759499</v>
      </c>
      <c r="C262" s="9">
        <v>6.18</v>
      </c>
      <c r="D262" s="1">
        <v>1944</v>
      </c>
      <c r="E262" s="10">
        <v>31.835999999999999</v>
      </c>
      <c r="F262" s="10">
        <v>19.049092669759499</v>
      </c>
      <c r="G262" s="9">
        <v>-23.97</v>
      </c>
      <c r="H262" s="1"/>
      <c r="I262" s="1"/>
      <c r="J262" s="13"/>
      <c r="K262" s="10"/>
      <c r="L262" s="9"/>
      <c r="M262" s="2"/>
      <c r="N262" s="36"/>
      <c r="O262" s="10"/>
      <c r="P262" s="2"/>
      <c r="Q262" s="1"/>
      <c r="R262" s="10"/>
      <c r="S262" s="35"/>
      <c r="T262" s="12"/>
      <c r="U262" s="3"/>
      <c r="V262" s="1"/>
      <c r="W262" s="1"/>
      <c r="X262" s="1"/>
      <c r="Y262" s="2"/>
    </row>
    <row r="263" spans="1:25" customFormat="1">
      <c r="A263" s="11">
        <v>31.884</v>
      </c>
      <c r="B263" s="12">
        <v>19.083581713132599</v>
      </c>
      <c r="C263" s="9">
        <v>3.68</v>
      </c>
      <c r="D263" s="1"/>
      <c r="E263" s="10">
        <v>31.884</v>
      </c>
      <c r="F263" s="10">
        <v>19.083581713132599</v>
      </c>
      <c r="G263" s="9">
        <v>-24.37</v>
      </c>
      <c r="H263" s="1"/>
      <c r="I263" s="1"/>
      <c r="J263" s="13"/>
      <c r="K263" s="10"/>
      <c r="L263" s="9"/>
      <c r="M263" s="2"/>
      <c r="N263" s="36"/>
      <c r="O263" s="10"/>
      <c r="P263" s="2"/>
      <c r="Q263" s="1"/>
      <c r="R263" s="10"/>
      <c r="S263" s="35"/>
      <c r="T263" s="12"/>
      <c r="U263" s="3"/>
      <c r="V263" s="1"/>
      <c r="W263" s="1"/>
      <c r="X263" s="1"/>
      <c r="Y263" s="2"/>
    </row>
    <row r="264" spans="1:25" customFormat="1">
      <c r="A264" s="11">
        <v>31.931999999999999</v>
      </c>
      <c r="B264" s="12">
        <v>19.118082175026899</v>
      </c>
      <c r="C264" s="9">
        <v>17.14</v>
      </c>
      <c r="D264" s="1"/>
      <c r="E264" s="10">
        <v>31.931999999999999</v>
      </c>
      <c r="F264" s="10">
        <v>19.118082175026899</v>
      </c>
      <c r="G264" s="9">
        <v>-24.75</v>
      </c>
      <c r="H264" s="1"/>
      <c r="I264" s="1"/>
      <c r="J264" s="13"/>
      <c r="K264" s="10"/>
      <c r="L264" s="9"/>
      <c r="M264" s="2"/>
      <c r="N264" s="36"/>
      <c r="O264" s="10"/>
      <c r="P264" s="2"/>
      <c r="Q264" s="1"/>
      <c r="R264" s="10"/>
      <c r="S264" s="14"/>
      <c r="T264" s="1"/>
      <c r="U264" s="1"/>
      <c r="V264" s="1"/>
      <c r="W264" s="1"/>
      <c r="X264" s="1"/>
      <c r="Y264" s="2"/>
    </row>
    <row r="265" spans="1:25" customFormat="1">
      <c r="A265" s="11">
        <v>31.98</v>
      </c>
      <c r="B265" s="12">
        <v>19.152594039934101</v>
      </c>
      <c r="C265" s="9">
        <v>6.86</v>
      </c>
      <c r="D265" s="1"/>
      <c r="E265" s="10">
        <v>31.98</v>
      </c>
      <c r="F265" s="10">
        <v>19.152594039934101</v>
      </c>
      <c r="G265" s="9">
        <v>-24.8</v>
      </c>
      <c r="H265" s="1"/>
      <c r="I265" s="1"/>
      <c r="J265" s="13"/>
      <c r="K265" s="10"/>
      <c r="L265" s="9"/>
      <c r="M265" s="2"/>
      <c r="N265" s="36"/>
      <c r="O265" s="10"/>
      <c r="P265" s="2"/>
      <c r="Q265" s="1"/>
      <c r="R265" s="10"/>
      <c r="S265" s="35"/>
      <c r="T265" s="12"/>
      <c r="U265" s="3"/>
      <c r="V265" s="1"/>
      <c r="W265" s="1"/>
      <c r="X265" s="1"/>
      <c r="Y265" s="2"/>
    </row>
    <row r="266" spans="1:25" customFormat="1">
      <c r="A266" s="11">
        <v>32.024999999999999</v>
      </c>
      <c r="B266" s="12">
        <v>19.184959255716699</v>
      </c>
      <c r="C266" s="9">
        <v>8.64</v>
      </c>
      <c r="D266" s="1"/>
      <c r="E266" s="10">
        <v>32.024999999999999</v>
      </c>
      <c r="F266" s="10">
        <v>19.184959255716699</v>
      </c>
      <c r="G266" s="9">
        <v>-25.36</v>
      </c>
      <c r="H266" s="1"/>
      <c r="I266" s="1"/>
      <c r="J266" s="13"/>
      <c r="K266" s="10"/>
      <c r="L266" s="9"/>
      <c r="M266" s="2"/>
      <c r="N266" s="36"/>
      <c r="O266" s="10"/>
      <c r="P266" s="2"/>
      <c r="Q266" s="1"/>
      <c r="R266" s="10"/>
      <c r="S266" s="35"/>
      <c r="T266" s="12"/>
      <c r="U266" s="3"/>
      <c r="V266" s="1"/>
      <c r="W266" s="1"/>
      <c r="X266" s="1"/>
      <c r="Y266" s="2"/>
    </row>
    <row r="267" spans="1:25" customFormat="1">
      <c r="A267" s="11">
        <v>32.08</v>
      </c>
      <c r="B267" s="12">
        <v>19.224530315391199</v>
      </c>
      <c r="C267" s="9">
        <v>6.34</v>
      </c>
      <c r="D267" s="1"/>
      <c r="E267" s="10">
        <v>32.08</v>
      </c>
      <c r="F267" s="10">
        <v>19.224530315391199</v>
      </c>
      <c r="G267" s="9">
        <v>-25.4</v>
      </c>
      <c r="H267" s="1">
        <v>1943</v>
      </c>
      <c r="I267" s="1"/>
      <c r="J267" s="13"/>
      <c r="K267" s="10"/>
      <c r="L267" s="9"/>
      <c r="M267" s="2"/>
      <c r="N267" s="36"/>
      <c r="O267" s="10"/>
      <c r="P267" s="2"/>
      <c r="Q267" s="1"/>
      <c r="R267" s="10"/>
      <c r="S267" s="35"/>
      <c r="T267" s="12"/>
      <c r="U267" s="3"/>
      <c r="V267" s="1"/>
      <c r="W267" s="1"/>
      <c r="X267" s="1"/>
      <c r="Y267" s="2"/>
    </row>
    <row r="268" spans="1:25" customFormat="1">
      <c r="A268" s="11">
        <v>32.137</v>
      </c>
      <c r="B268" s="12">
        <v>19.265556054586199</v>
      </c>
      <c r="C268" s="9">
        <v>6.48</v>
      </c>
      <c r="D268" s="1">
        <v>1943</v>
      </c>
      <c r="E268" s="10">
        <v>32.137</v>
      </c>
      <c r="F268" s="10">
        <v>19.265556054586199</v>
      </c>
      <c r="G268" s="9">
        <v>-24.96</v>
      </c>
      <c r="H268" s="1"/>
      <c r="I268" s="1"/>
      <c r="J268" s="13"/>
      <c r="K268" s="10"/>
      <c r="L268" s="9"/>
      <c r="M268" s="2"/>
      <c r="N268" s="36"/>
      <c r="O268" s="10"/>
      <c r="P268" s="2"/>
      <c r="Q268" s="1"/>
      <c r="R268" s="10"/>
      <c r="S268" s="35"/>
      <c r="T268" s="12"/>
      <c r="U268" s="3"/>
      <c r="V268" s="1"/>
      <c r="W268" s="1"/>
      <c r="X268" s="1"/>
      <c r="Y268" s="2"/>
    </row>
    <row r="269" spans="1:25" customFormat="1">
      <c r="A269" s="11">
        <v>32.183999999999997</v>
      </c>
      <c r="B269" s="12">
        <v>19.2993963227668</v>
      </c>
      <c r="C269" s="9">
        <v>6.66</v>
      </c>
      <c r="D269" s="1"/>
      <c r="E269" s="10">
        <v>32.183999999999997</v>
      </c>
      <c r="F269" s="10">
        <v>19.2993963227668</v>
      </c>
      <c r="G269" s="9">
        <v>-24.84</v>
      </c>
      <c r="H269" s="1"/>
      <c r="I269" s="1"/>
      <c r="J269" s="13"/>
      <c r="K269" s="10"/>
      <c r="L269" s="9"/>
      <c r="M269" s="2"/>
      <c r="N269" s="36"/>
      <c r="O269" s="10"/>
      <c r="P269" s="2"/>
      <c r="Q269" s="1"/>
      <c r="R269" s="10"/>
      <c r="S269" s="35"/>
      <c r="T269" s="12"/>
      <c r="U269" s="3"/>
      <c r="V269" s="1"/>
      <c r="W269" s="1"/>
      <c r="X269" s="1"/>
      <c r="Y269" s="2"/>
    </row>
    <row r="270" spans="1:25" customFormat="1">
      <c r="A270" s="11">
        <v>32.231000000000002</v>
      </c>
      <c r="B270" s="12">
        <v>19.333247446511798</v>
      </c>
      <c r="C270" s="9">
        <v>10.08</v>
      </c>
      <c r="D270" s="1"/>
      <c r="E270" s="10">
        <v>32.231000000000002</v>
      </c>
      <c r="F270" s="10">
        <v>19.333247446511798</v>
      </c>
      <c r="G270" s="9">
        <v>-24.61</v>
      </c>
      <c r="H270" s="1"/>
      <c r="I270" s="1"/>
      <c r="J270" s="13"/>
      <c r="K270" s="10"/>
      <c r="L270" s="9"/>
      <c r="M270" s="2"/>
      <c r="N270" s="36"/>
      <c r="O270" s="10"/>
      <c r="P270" s="2"/>
      <c r="Q270" s="1"/>
      <c r="R270" s="10"/>
      <c r="S270" s="35"/>
      <c r="T270" s="12"/>
      <c r="U270" s="3"/>
      <c r="V270" s="1"/>
      <c r="W270" s="1"/>
      <c r="X270" s="1"/>
      <c r="Y270" s="2"/>
    </row>
    <row r="271" spans="1:25" customFormat="1">
      <c r="A271" s="11">
        <v>32.277999999999999</v>
      </c>
      <c r="B271" s="12">
        <v>19.367109411554701</v>
      </c>
      <c r="C271" s="9">
        <v>5.22</v>
      </c>
      <c r="D271" s="1"/>
      <c r="E271" s="10">
        <v>32.277999999999999</v>
      </c>
      <c r="F271" s="10">
        <v>19.367109411554701</v>
      </c>
      <c r="G271" s="9">
        <v>-24.04</v>
      </c>
      <c r="H271" s="1"/>
      <c r="I271" s="1"/>
      <c r="J271" s="13"/>
      <c r="K271" s="10"/>
      <c r="L271" s="9"/>
      <c r="M271" s="2"/>
      <c r="N271" s="36"/>
      <c r="O271" s="10"/>
      <c r="P271" s="2"/>
      <c r="Q271" s="1"/>
      <c r="R271" s="10"/>
      <c r="S271" s="35"/>
      <c r="T271" s="12"/>
      <c r="U271" s="3"/>
      <c r="V271" s="1"/>
      <c r="W271" s="1"/>
      <c r="X271" s="1"/>
      <c r="Y271" s="2"/>
    </row>
    <row r="272" spans="1:25" customFormat="1">
      <c r="A272" s="11">
        <v>32.325000000000003</v>
      </c>
      <c r="B272" s="12">
        <v>19.400982203674701</v>
      </c>
      <c r="C272" s="9">
        <v>5.88</v>
      </c>
      <c r="D272" s="1"/>
      <c r="E272" s="10">
        <v>32.325000000000003</v>
      </c>
      <c r="F272" s="10">
        <v>19.400982203674701</v>
      </c>
      <c r="G272" s="9">
        <v>-24.55</v>
      </c>
      <c r="H272" s="1"/>
      <c r="I272" s="1"/>
      <c r="J272" s="13"/>
      <c r="K272" s="10"/>
      <c r="L272" s="9"/>
      <c r="M272" s="2"/>
      <c r="N272" s="36"/>
      <c r="O272" s="10"/>
      <c r="P272" s="2"/>
      <c r="Q272" s="1"/>
      <c r="R272" s="10"/>
      <c r="S272" s="35"/>
      <c r="T272" s="12"/>
      <c r="U272" s="3"/>
      <c r="V272" s="1"/>
      <c r="W272" s="1"/>
      <c r="X272" s="1"/>
      <c r="Y272" s="2"/>
    </row>
    <row r="273" spans="1:25" customFormat="1">
      <c r="A273" s="11">
        <v>32.372</v>
      </c>
      <c r="B273" s="12">
        <v>19.434865808696198</v>
      </c>
      <c r="C273" s="9">
        <v>11.38</v>
      </c>
      <c r="D273" s="1"/>
      <c r="E273" s="10">
        <v>32.372</v>
      </c>
      <c r="F273" s="10">
        <v>19.434865808696198</v>
      </c>
      <c r="G273" s="9">
        <v>-27.48</v>
      </c>
      <c r="H273" s="1"/>
      <c r="I273" s="1"/>
      <c r="J273" s="13"/>
      <c r="K273" s="10"/>
      <c r="L273" s="9"/>
      <c r="M273" s="2"/>
      <c r="N273" s="14"/>
      <c r="O273" s="10"/>
      <c r="P273" s="10"/>
      <c r="Q273" s="1"/>
      <c r="R273" s="10"/>
      <c r="S273" s="14"/>
      <c r="T273" s="1"/>
      <c r="U273" s="1"/>
      <c r="V273" s="1"/>
      <c r="W273" s="1"/>
      <c r="X273" s="1"/>
      <c r="Y273" s="2"/>
    </row>
    <row r="274" spans="1:25" customFormat="1">
      <c r="A274" s="11">
        <v>32.418999999999997</v>
      </c>
      <c r="B274" s="12">
        <v>19.468760212488601</v>
      </c>
      <c r="C274" s="9">
        <v>11.14</v>
      </c>
      <c r="D274" s="1"/>
      <c r="E274" s="10">
        <v>32.418999999999997</v>
      </c>
      <c r="F274" s="10">
        <v>19.468760212488601</v>
      </c>
      <c r="G274" s="9">
        <v>-27.48</v>
      </c>
      <c r="H274" s="1"/>
      <c r="I274" s="1"/>
      <c r="J274" s="13"/>
      <c r="K274" s="10"/>
      <c r="L274" s="9"/>
      <c r="M274" s="2"/>
      <c r="N274" s="36"/>
      <c r="O274" s="10"/>
      <c r="P274" s="2"/>
      <c r="Q274" s="1"/>
      <c r="R274" s="10"/>
      <c r="S274" s="35"/>
      <c r="T274" s="12"/>
      <c r="U274" s="3"/>
      <c r="V274" s="1"/>
      <c r="W274" s="1"/>
      <c r="X274" s="1"/>
      <c r="Y274" s="2"/>
    </row>
    <row r="275" spans="1:25" customFormat="1">
      <c r="A275" s="11">
        <v>32.466000000000001</v>
      </c>
      <c r="B275" s="12">
        <v>19.502665400966599</v>
      </c>
      <c r="C275" s="9">
        <v>7.04</v>
      </c>
      <c r="D275" s="1"/>
      <c r="E275" s="10">
        <v>32.466000000000001</v>
      </c>
      <c r="F275" s="10">
        <v>19.502665400966599</v>
      </c>
      <c r="G275" s="9">
        <v>-26.29</v>
      </c>
      <c r="H275" s="1">
        <v>1942</v>
      </c>
      <c r="I275" s="1"/>
      <c r="J275" s="13"/>
      <c r="K275" s="10"/>
      <c r="L275" s="9"/>
      <c r="M275" s="2"/>
      <c r="N275" s="36"/>
      <c r="O275" s="10"/>
      <c r="P275" s="2"/>
      <c r="Q275" s="1"/>
      <c r="R275" s="10"/>
      <c r="S275" s="35"/>
      <c r="T275" s="12"/>
      <c r="U275" s="3"/>
      <c r="V275" s="1"/>
      <c r="W275" s="1"/>
      <c r="X275" s="1"/>
      <c r="Y275" s="2"/>
    </row>
    <row r="276" spans="1:25" customFormat="1">
      <c r="A276" s="11">
        <v>32.512999999999998</v>
      </c>
      <c r="B276" s="12">
        <v>19.536581360089599</v>
      </c>
      <c r="C276" s="9">
        <v>3.32</v>
      </c>
      <c r="D276" s="1"/>
      <c r="E276" s="10">
        <v>32.512999999999998</v>
      </c>
      <c r="F276" s="10">
        <v>19.536581360089599</v>
      </c>
      <c r="G276" s="9">
        <v>-26</v>
      </c>
      <c r="H276" s="1"/>
      <c r="I276" s="1"/>
      <c r="J276" s="13"/>
      <c r="K276" s="10"/>
      <c r="L276" s="9"/>
      <c r="M276" s="2"/>
      <c r="N276" s="36"/>
      <c r="O276" s="10"/>
      <c r="P276" s="2"/>
      <c r="Q276" s="1"/>
      <c r="R276" s="10"/>
      <c r="S276" s="35"/>
      <c r="T276" s="12"/>
      <c r="U276" s="3"/>
      <c r="V276" s="1"/>
      <c r="W276" s="1"/>
      <c r="X276" s="1"/>
      <c r="Y276" s="2"/>
    </row>
    <row r="277" spans="1:25" customFormat="1">
      <c r="A277" s="11">
        <v>32.563000000000002</v>
      </c>
      <c r="B277" s="12">
        <v>19.572673975876299</v>
      </c>
      <c r="C277" s="9">
        <v>6.42</v>
      </c>
      <c r="D277" s="1">
        <v>1942</v>
      </c>
      <c r="E277" s="10">
        <v>32.563000000000002</v>
      </c>
      <c r="F277" s="10">
        <v>19.572673975876299</v>
      </c>
      <c r="G277" s="9">
        <v>-25.38</v>
      </c>
      <c r="H277" s="1"/>
      <c r="I277" s="1"/>
      <c r="J277" s="13"/>
      <c r="K277" s="10"/>
      <c r="L277" s="9"/>
      <c r="M277" s="2"/>
      <c r="N277" s="36"/>
      <c r="O277" s="10"/>
      <c r="P277" s="2"/>
      <c r="Q277" s="1"/>
      <c r="R277" s="10"/>
      <c r="S277" s="35"/>
      <c r="T277" s="12"/>
      <c r="U277" s="3"/>
      <c r="V277" s="1"/>
      <c r="W277" s="1"/>
      <c r="X277" s="1"/>
      <c r="Y277" s="2"/>
    </row>
    <row r="278" spans="1:25" customFormat="1">
      <c r="A278" s="11">
        <v>32.619999999999997</v>
      </c>
      <c r="B278" s="12">
        <v>19.613834386106198</v>
      </c>
      <c r="C278" s="9">
        <v>5.74</v>
      </c>
      <c r="D278" s="1"/>
      <c r="E278" s="10">
        <v>32.619999999999997</v>
      </c>
      <c r="F278" s="10">
        <v>19.613834386106198</v>
      </c>
      <c r="G278" s="9">
        <v>-24.07</v>
      </c>
      <c r="H278" s="1"/>
      <c r="I278" s="1"/>
      <c r="J278" s="10"/>
      <c r="K278" s="10"/>
      <c r="L278" s="1"/>
      <c r="M278" s="2"/>
      <c r="N278" s="36"/>
      <c r="O278" s="10"/>
      <c r="P278" s="2"/>
      <c r="Q278" s="1"/>
      <c r="R278" s="10"/>
      <c r="S278" s="35"/>
      <c r="T278" s="12"/>
      <c r="U278" s="3"/>
      <c r="V278" s="1"/>
      <c r="W278" s="1"/>
      <c r="X278" s="1"/>
      <c r="Y278" s="2"/>
    </row>
    <row r="279" spans="1:25" customFormat="1">
      <c r="A279" s="11">
        <v>32.677</v>
      </c>
      <c r="B279" s="12">
        <v>19.6550105706112</v>
      </c>
      <c r="C279" s="9">
        <v>11.04</v>
      </c>
      <c r="D279" s="1"/>
      <c r="E279" s="10">
        <v>32.677</v>
      </c>
      <c r="F279" s="10">
        <v>19.6550105706112</v>
      </c>
      <c r="G279" s="9">
        <v>-22.59</v>
      </c>
      <c r="H279" s="1"/>
      <c r="I279" s="1"/>
      <c r="J279" s="13"/>
      <c r="K279" s="10"/>
      <c r="L279" s="9"/>
      <c r="M279" s="2"/>
      <c r="N279" s="36"/>
      <c r="O279" s="10"/>
      <c r="P279" s="2"/>
      <c r="Q279" s="1"/>
      <c r="R279" s="10"/>
      <c r="S279" s="35"/>
      <c r="T279" s="12"/>
      <c r="U279" s="3"/>
      <c r="V279" s="1"/>
      <c r="W279" s="1"/>
      <c r="X279" s="1"/>
      <c r="Y279" s="2"/>
    </row>
    <row r="280" spans="1:25" customFormat="1">
      <c r="A280" s="11">
        <v>32.723999999999997</v>
      </c>
      <c r="B280" s="12">
        <v>19.6889747112387</v>
      </c>
      <c r="C280" s="9">
        <v>8.32</v>
      </c>
      <c r="D280" s="1"/>
      <c r="E280" s="10">
        <v>32.723999999999997</v>
      </c>
      <c r="F280" s="10">
        <v>19.6889747112387</v>
      </c>
      <c r="G280" s="9">
        <v>-22.3</v>
      </c>
      <c r="H280" s="1"/>
      <c r="I280" s="1"/>
      <c r="J280" s="13"/>
      <c r="K280" s="10"/>
      <c r="L280" s="9"/>
      <c r="M280" s="2"/>
      <c r="N280" s="36"/>
      <c r="O280" s="10"/>
      <c r="P280" s="2"/>
      <c r="Q280" s="1"/>
      <c r="R280" s="10"/>
      <c r="S280" s="35"/>
      <c r="T280" s="12"/>
      <c r="U280" s="3"/>
      <c r="V280" s="1"/>
      <c r="W280" s="1"/>
      <c r="X280" s="1"/>
      <c r="Y280" s="2"/>
    </row>
    <row r="281" spans="1:25" customFormat="1">
      <c r="A281" s="11">
        <v>32.771000000000001</v>
      </c>
      <c r="B281" s="12">
        <v>19.722949546230801</v>
      </c>
      <c r="C281" s="9">
        <v>9.14</v>
      </c>
      <c r="D281" s="1"/>
      <c r="E281" s="10">
        <v>32.771000000000001</v>
      </c>
      <c r="F281" s="10">
        <v>19.722949546230801</v>
      </c>
      <c r="G281" s="9">
        <v>-22.74</v>
      </c>
      <c r="H281" s="1"/>
      <c r="I281" s="1"/>
      <c r="J281" s="13"/>
      <c r="K281" s="10"/>
      <c r="L281" s="9"/>
      <c r="M281" s="2"/>
      <c r="N281" s="36"/>
      <c r="O281" s="10"/>
      <c r="P281" s="2"/>
      <c r="Q281" s="1"/>
      <c r="R281" s="10"/>
      <c r="S281" s="14"/>
      <c r="T281" s="1"/>
      <c r="U281" s="1"/>
      <c r="V281" s="1"/>
      <c r="W281" s="1"/>
      <c r="X281" s="1"/>
      <c r="Y281" s="2"/>
    </row>
    <row r="282" spans="1:25" customFormat="1">
      <c r="A282" s="11">
        <v>32.817999999999998</v>
      </c>
      <c r="B282" s="12">
        <v>19.756935061834699</v>
      </c>
      <c r="C282" s="9">
        <v>7.76</v>
      </c>
      <c r="D282" s="1"/>
      <c r="E282" s="10">
        <v>32.817999999999998</v>
      </c>
      <c r="F282" s="10">
        <v>19.756935061834699</v>
      </c>
      <c r="G282" s="9">
        <v>-26.57</v>
      </c>
      <c r="H282" s="1"/>
      <c r="I282" s="1"/>
      <c r="J282" s="13"/>
      <c r="K282" s="10"/>
      <c r="L282" s="9"/>
      <c r="M282" s="2"/>
      <c r="N282" s="36"/>
      <c r="O282" s="10"/>
      <c r="P282" s="2"/>
      <c r="Q282" s="1"/>
      <c r="R282" s="10"/>
      <c r="S282" s="35"/>
      <c r="T282" s="12"/>
      <c r="U282" s="3"/>
      <c r="V282" s="1"/>
      <c r="W282" s="1"/>
      <c r="X282" s="1"/>
      <c r="Y282" s="2"/>
    </row>
    <row r="283" spans="1:25" customFormat="1">
      <c r="A283" s="11">
        <v>32.865000000000002</v>
      </c>
      <c r="B283" s="12">
        <v>19.790931244341799</v>
      </c>
      <c r="C283" s="9">
        <v>17.920000000000002</v>
      </c>
      <c r="D283" s="1"/>
      <c r="E283" s="10">
        <v>32.865000000000002</v>
      </c>
      <c r="F283" s="10">
        <v>19.790931244341799</v>
      </c>
      <c r="G283" s="9">
        <v>-27.08</v>
      </c>
      <c r="H283" s="1"/>
      <c r="I283" s="1"/>
      <c r="J283" s="13"/>
      <c r="K283" s="10"/>
      <c r="L283" s="9"/>
      <c r="M283" s="2"/>
      <c r="N283" s="36"/>
      <c r="O283" s="10"/>
      <c r="P283" s="2"/>
      <c r="Q283" s="1"/>
      <c r="R283" s="10"/>
      <c r="S283" s="35"/>
      <c r="T283" s="12"/>
      <c r="U283" s="3"/>
      <c r="V283" s="1"/>
      <c r="W283" s="1"/>
      <c r="X283" s="1"/>
      <c r="Y283" s="2"/>
    </row>
    <row r="284" spans="1:25" customFormat="1">
      <c r="A284" s="11">
        <v>32.911999999999999</v>
      </c>
      <c r="B284" s="12">
        <v>19.824938080087001</v>
      </c>
      <c r="C284" s="9">
        <v>6.2</v>
      </c>
      <c r="D284" s="1"/>
      <c r="E284" s="10">
        <v>32.911999999999999</v>
      </c>
      <c r="F284" s="10">
        <v>19.824938080087001</v>
      </c>
      <c r="G284" s="9">
        <v>-27</v>
      </c>
      <c r="H284" s="1"/>
      <c r="I284" s="1"/>
      <c r="J284" s="13"/>
      <c r="K284" s="10"/>
      <c r="L284" s="9"/>
      <c r="M284" s="2"/>
      <c r="N284" s="36"/>
      <c r="O284" s="10"/>
      <c r="P284" s="2"/>
      <c r="Q284" s="1"/>
      <c r="R284" s="10"/>
      <c r="S284" s="14"/>
      <c r="T284" s="1"/>
      <c r="U284" s="1"/>
      <c r="V284" s="1"/>
      <c r="W284" s="1"/>
      <c r="X284" s="1"/>
      <c r="Y284" s="2"/>
    </row>
    <row r="285" spans="1:25" customFormat="1">
      <c r="A285" s="11">
        <v>32.959000000000003</v>
      </c>
      <c r="B285" s="12">
        <v>19.858955555448802</v>
      </c>
      <c r="C285" s="9">
        <v>7.16</v>
      </c>
      <c r="D285" s="1"/>
      <c r="E285" s="10">
        <v>32.959000000000003</v>
      </c>
      <c r="F285" s="10">
        <v>19.858955555448802</v>
      </c>
      <c r="G285" s="9">
        <v>-26.43</v>
      </c>
      <c r="H285" s="1">
        <v>1941</v>
      </c>
      <c r="I285" s="1"/>
      <c r="J285" s="13"/>
      <c r="K285" s="10"/>
      <c r="L285" s="9"/>
      <c r="M285" s="2"/>
      <c r="N285" s="36"/>
      <c r="O285" s="10"/>
      <c r="P285" s="2"/>
      <c r="Q285" s="1"/>
      <c r="R285" s="10"/>
      <c r="S285" s="35"/>
      <c r="T285" s="12"/>
      <c r="U285" s="3"/>
      <c r="V285" s="1"/>
      <c r="W285" s="1"/>
      <c r="X285" s="1"/>
      <c r="Y285" s="2"/>
    </row>
    <row r="286" spans="1:25" customFormat="1">
      <c r="A286" s="11">
        <v>33.006</v>
      </c>
      <c r="B286" s="12">
        <v>19.892983656849101</v>
      </c>
      <c r="C286" s="9">
        <v>8.06</v>
      </c>
      <c r="D286" s="1"/>
      <c r="E286" s="10">
        <v>33.006</v>
      </c>
      <c r="F286" s="10">
        <v>19.892983656849101</v>
      </c>
      <c r="G286" s="9">
        <v>-24.37</v>
      </c>
      <c r="H286" s="1"/>
      <c r="I286" s="1"/>
      <c r="J286" s="13"/>
      <c r="K286" s="10"/>
      <c r="L286" s="9"/>
      <c r="M286" s="2"/>
      <c r="N286" s="36"/>
      <c r="O286" s="10"/>
      <c r="P286" s="2"/>
      <c r="Q286" s="1"/>
      <c r="R286" s="10"/>
      <c r="S286" s="35"/>
      <c r="T286" s="12"/>
      <c r="U286" s="3"/>
      <c r="V286" s="1"/>
      <c r="W286" s="1"/>
      <c r="X286" s="1"/>
      <c r="Y286" s="2"/>
    </row>
    <row r="287" spans="1:25" customFormat="1">
      <c r="A287" s="11">
        <v>33.052999999999997</v>
      </c>
      <c r="B287" s="12">
        <v>19.927022370753502</v>
      </c>
      <c r="C287" s="9">
        <v>5.0599999999999996</v>
      </c>
      <c r="D287" s="1"/>
      <c r="E287" s="10">
        <v>33.052999999999997</v>
      </c>
      <c r="F287" s="10">
        <v>19.927022370753502</v>
      </c>
      <c r="G287" s="9">
        <v>-24.2</v>
      </c>
      <c r="H287" s="1"/>
      <c r="I287" s="1"/>
      <c r="J287" s="13"/>
      <c r="K287" s="10"/>
      <c r="L287" s="9"/>
      <c r="M287" s="2"/>
      <c r="N287" s="36"/>
      <c r="O287" s="10"/>
      <c r="P287" s="2"/>
      <c r="Q287" s="1"/>
      <c r="R287" s="10"/>
      <c r="S287" s="35"/>
      <c r="T287" s="12"/>
      <c r="U287" s="3"/>
      <c r="V287" s="1"/>
      <c r="W287" s="1"/>
      <c r="X287" s="1"/>
      <c r="Y287" s="2"/>
    </row>
    <row r="288" spans="1:25" customFormat="1">
      <c r="A288" s="11">
        <v>33.11</v>
      </c>
      <c r="B288" s="12">
        <v>19.968317584832398</v>
      </c>
      <c r="C288" s="9">
        <v>5.8</v>
      </c>
      <c r="D288" s="1">
        <v>1941</v>
      </c>
      <c r="E288" s="10">
        <v>33.11</v>
      </c>
      <c r="F288" s="10">
        <v>19.968317584832398</v>
      </c>
      <c r="G288" s="9">
        <v>-26.63</v>
      </c>
      <c r="H288" s="1"/>
      <c r="I288" s="1"/>
      <c r="J288" s="13"/>
      <c r="K288" s="10"/>
      <c r="L288" s="9"/>
      <c r="M288" s="2"/>
      <c r="N288" s="36"/>
      <c r="O288" s="10"/>
      <c r="P288" s="2"/>
      <c r="Q288" s="1"/>
      <c r="R288" s="10"/>
      <c r="S288" s="14"/>
      <c r="T288" s="1"/>
      <c r="U288" s="1"/>
      <c r="V288" s="1"/>
      <c r="W288" s="1"/>
      <c r="X288" s="1"/>
      <c r="Y288" s="2"/>
    </row>
    <row r="289" spans="1:25" customFormat="1">
      <c r="A289" s="11">
        <v>33.17</v>
      </c>
      <c r="B289" s="12">
        <v>20.011803046331998</v>
      </c>
      <c r="C289" s="9">
        <v>11.62</v>
      </c>
      <c r="D289" s="1"/>
      <c r="E289" s="10">
        <v>33.17</v>
      </c>
      <c r="F289" s="10">
        <v>20.011803046331998</v>
      </c>
      <c r="G289" s="9">
        <v>-24.07</v>
      </c>
      <c r="H289" s="1"/>
      <c r="I289" s="1"/>
      <c r="J289" s="13"/>
      <c r="K289" s="10"/>
      <c r="L289" s="9"/>
      <c r="M289" s="2"/>
      <c r="N289" s="36"/>
      <c r="O289" s="10"/>
      <c r="P289" s="2"/>
      <c r="Q289" s="1"/>
      <c r="R289" s="10"/>
      <c r="S289" s="35"/>
      <c r="T289" s="12"/>
      <c r="U289" s="3"/>
      <c r="V289" s="1"/>
      <c r="W289" s="1"/>
      <c r="X289" s="1"/>
      <c r="Y289" s="2"/>
    </row>
    <row r="290" spans="1:25" customFormat="1">
      <c r="A290" s="11">
        <v>33.216999999999999</v>
      </c>
      <c r="B290" s="12">
        <v>20.045878685708502</v>
      </c>
      <c r="C290" s="9">
        <v>10.16</v>
      </c>
      <c r="D290" s="1"/>
      <c r="E290" s="10">
        <v>33.216999999999999</v>
      </c>
      <c r="F290" s="10">
        <v>20.045878685708502</v>
      </c>
      <c r="G290" s="9">
        <v>-24.25</v>
      </c>
      <c r="H290" s="1"/>
      <c r="I290" s="1"/>
      <c r="J290" s="13"/>
      <c r="K290" s="10"/>
      <c r="L290" s="9"/>
      <c r="M290" s="2"/>
      <c r="N290" s="36"/>
      <c r="O290" s="10"/>
      <c r="P290" s="2"/>
      <c r="Q290" s="1"/>
      <c r="R290" s="10"/>
      <c r="S290" s="35"/>
      <c r="T290" s="12"/>
      <c r="U290" s="3"/>
      <c r="V290" s="1"/>
      <c r="W290" s="1"/>
      <c r="X290" s="1"/>
      <c r="Y290" s="2"/>
    </row>
    <row r="291" spans="1:25" customFormat="1">
      <c r="A291" s="11">
        <v>33.264000000000003</v>
      </c>
      <c r="B291" s="12">
        <v>20.079964877357099</v>
      </c>
      <c r="C291" s="9">
        <v>13.52</v>
      </c>
      <c r="D291" s="1"/>
      <c r="E291" s="10">
        <v>33.264000000000003</v>
      </c>
      <c r="F291" s="10">
        <v>20.079964877357099</v>
      </c>
      <c r="G291" s="9">
        <v>-24.64</v>
      </c>
      <c r="H291" s="1"/>
      <c r="I291" s="1"/>
      <c r="J291" s="13"/>
      <c r="K291" s="10"/>
      <c r="L291" s="9"/>
      <c r="M291" s="2"/>
      <c r="N291" s="36"/>
      <c r="O291" s="10"/>
      <c r="P291" s="2"/>
      <c r="Q291" s="1"/>
      <c r="R291" s="10"/>
      <c r="S291" s="35"/>
      <c r="T291" s="12"/>
      <c r="U291" s="3"/>
      <c r="V291" s="1"/>
      <c r="W291" s="1"/>
      <c r="X291" s="1"/>
      <c r="Y291" s="2"/>
    </row>
    <row r="292" spans="1:25" customFormat="1">
      <c r="A292" s="11">
        <v>33.311</v>
      </c>
      <c r="B292" s="12">
        <v>20.114061607978599</v>
      </c>
      <c r="C292" s="9">
        <v>13.4</v>
      </c>
      <c r="D292" s="1"/>
      <c r="E292" s="10">
        <v>33.311</v>
      </c>
      <c r="F292" s="10">
        <v>20.114061607978599</v>
      </c>
      <c r="G292" s="9">
        <v>-25.21</v>
      </c>
      <c r="H292" s="1"/>
      <c r="I292" s="1"/>
      <c r="J292" s="13"/>
      <c r="K292" s="10"/>
      <c r="L292" s="9"/>
      <c r="M292" s="2"/>
      <c r="N292" s="36"/>
      <c r="O292" s="10"/>
      <c r="P292" s="2"/>
      <c r="Q292" s="1"/>
      <c r="R292" s="10"/>
      <c r="S292" s="35"/>
      <c r="T292" s="12"/>
      <c r="U292" s="3"/>
      <c r="V292" s="1"/>
      <c r="W292" s="1"/>
      <c r="X292" s="1"/>
      <c r="Y292" s="2"/>
    </row>
    <row r="293" spans="1:25" customFormat="1">
      <c r="A293" s="11">
        <v>33.357999999999997</v>
      </c>
      <c r="B293" s="12">
        <v>20.148168864316101</v>
      </c>
      <c r="C293" s="9">
        <v>7.7</v>
      </c>
      <c r="D293" s="1"/>
      <c r="E293" s="10">
        <v>33.357999999999997</v>
      </c>
      <c r="F293" s="10">
        <v>20.148168864316101</v>
      </c>
      <c r="G293" s="9">
        <v>-25.85</v>
      </c>
      <c r="H293" s="1"/>
      <c r="I293" s="1"/>
      <c r="J293" s="13"/>
      <c r="K293" s="10"/>
      <c r="L293" s="9"/>
      <c r="M293" s="2"/>
      <c r="N293" s="14"/>
      <c r="O293" s="10"/>
      <c r="P293" s="10"/>
      <c r="Q293" s="1"/>
      <c r="R293" s="10"/>
      <c r="S293" s="35"/>
      <c r="T293" s="12"/>
      <c r="U293" s="3"/>
      <c r="V293" s="1"/>
      <c r="W293" s="1"/>
      <c r="X293" s="1"/>
      <c r="Y293" s="2"/>
    </row>
    <row r="294" spans="1:25" customFormat="1">
      <c r="A294" s="11">
        <v>33.405000000000001</v>
      </c>
      <c r="B294" s="12">
        <v>20.182286633155201</v>
      </c>
      <c r="C294" s="9">
        <v>4.3600000000000003</v>
      </c>
      <c r="D294" s="1"/>
      <c r="E294" s="10">
        <v>33.405000000000001</v>
      </c>
      <c r="F294" s="10">
        <v>20.182286633155201</v>
      </c>
      <c r="G294" s="9">
        <v>-25.72</v>
      </c>
      <c r="H294" s="1">
        <v>1940</v>
      </c>
      <c r="I294" s="1"/>
      <c r="J294" s="13"/>
      <c r="K294" s="10"/>
      <c r="L294" s="9"/>
      <c r="M294" s="2"/>
      <c r="N294" s="36"/>
      <c r="O294" s="10"/>
      <c r="P294" s="2"/>
      <c r="Q294" s="1"/>
      <c r="R294" s="10"/>
      <c r="S294" s="35"/>
      <c r="T294" s="12"/>
      <c r="U294" s="3"/>
      <c r="V294" s="1"/>
      <c r="W294" s="1"/>
      <c r="X294" s="1"/>
      <c r="Y294" s="2"/>
    </row>
    <row r="295" spans="1:25" customFormat="1">
      <c r="A295" s="11">
        <v>33.451999999999998</v>
      </c>
      <c r="B295" s="12">
        <v>20.216414901323599</v>
      </c>
      <c r="C295" s="9">
        <v>4.7</v>
      </c>
      <c r="D295" s="1">
        <v>1940</v>
      </c>
      <c r="E295" s="10">
        <v>33.451999999999998</v>
      </c>
      <c r="F295" s="10">
        <v>20.216414901323599</v>
      </c>
      <c r="G295" s="9">
        <v>-25.05</v>
      </c>
      <c r="H295" s="1"/>
      <c r="I295" s="1"/>
      <c r="J295" s="13"/>
      <c r="K295" s="10"/>
      <c r="L295" s="9"/>
      <c r="M295" s="2"/>
      <c r="N295" s="36"/>
      <c r="O295" s="10"/>
      <c r="P295" s="2"/>
      <c r="Q295" s="1"/>
      <c r="R295" s="10"/>
      <c r="S295" s="14"/>
      <c r="T295" s="1"/>
      <c r="U295" s="1"/>
      <c r="V295" s="1"/>
      <c r="W295" s="1"/>
      <c r="X295" s="1"/>
      <c r="Y295" s="2"/>
    </row>
    <row r="296" spans="1:25" customFormat="1">
      <c r="A296" s="11">
        <v>33.499000000000002</v>
      </c>
      <c r="B296" s="12">
        <v>20.250553655691</v>
      </c>
      <c r="C296" s="9">
        <v>9.64</v>
      </c>
      <c r="D296" s="1"/>
      <c r="E296" s="10">
        <v>33.499000000000002</v>
      </c>
      <c r="F296" s="10">
        <v>20.250553655691</v>
      </c>
      <c r="G296" s="9">
        <v>-24.9</v>
      </c>
      <c r="H296" s="1"/>
      <c r="I296" s="1"/>
      <c r="J296" s="13"/>
      <c r="K296" s="10"/>
      <c r="L296" s="9"/>
      <c r="M296" s="2"/>
      <c r="N296" s="36"/>
      <c r="O296" s="10"/>
      <c r="P296" s="2"/>
      <c r="Q296" s="1"/>
      <c r="R296" s="10"/>
      <c r="S296" s="35"/>
      <c r="T296" s="12"/>
      <c r="U296" s="3"/>
      <c r="V296" s="1"/>
      <c r="W296" s="1"/>
      <c r="X296" s="1"/>
      <c r="Y296" s="2"/>
    </row>
    <row r="297" spans="1:25" customFormat="1">
      <c r="A297" s="11">
        <v>33.545999999999999</v>
      </c>
      <c r="B297" s="12">
        <v>20.284702883169199</v>
      </c>
      <c r="C297" s="9">
        <v>33.94</v>
      </c>
      <c r="D297" s="1"/>
      <c r="E297" s="10">
        <v>33.545999999999999</v>
      </c>
      <c r="F297" s="10">
        <v>20.284702883169199</v>
      </c>
      <c r="G297" s="9">
        <v>-24.63</v>
      </c>
      <c r="H297" s="1"/>
      <c r="I297" s="1"/>
      <c r="J297" s="13"/>
      <c r="K297" s="10"/>
      <c r="L297" s="9"/>
      <c r="M297" s="2"/>
      <c r="N297" s="36"/>
      <c r="O297" s="10"/>
      <c r="P297" s="2"/>
      <c r="Q297" s="1"/>
      <c r="R297" s="10"/>
      <c r="S297" s="35"/>
      <c r="T297" s="12"/>
      <c r="U297" s="3"/>
      <c r="V297" s="1"/>
      <c r="W297" s="1"/>
      <c r="X297" s="1"/>
      <c r="Y297" s="2"/>
    </row>
    <row r="298" spans="1:25" customFormat="1">
      <c r="A298" s="11">
        <v>33.593000000000004</v>
      </c>
      <c r="B298" s="12">
        <v>20.318862570711701</v>
      </c>
      <c r="C298" s="9">
        <v>34.700000000000003</v>
      </c>
      <c r="D298" s="1"/>
      <c r="E298" s="10">
        <v>33.593000000000004</v>
      </c>
      <c r="F298" s="10">
        <v>20.318862570711701</v>
      </c>
      <c r="G298" s="9">
        <v>-24.65</v>
      </c>
      <c r="H298" s="1"/>
      <c r="I298" s="1"/>
      <c r="J298" s="10"/>
      <c r="K298" s="10"/>
      <c r="L298" s="1"/>
      <c r="M298" s="2"/>
      <c r="N298" s="36"/>
      <c r="O298" s="10"/>
      <c r="P298" s="2"/>
      <c r="Q298" s="1"/>
      <c r="R298" s="10"/>
      <c r="S298" s="35"/>
      <c r="T298" s="12"/>
      <c r="U298" s="3"/>
      <c r="V298" s="1"/>
      <c r="W298" s="1"/>
      <c r="X298" s="1"/>
      <c r="Y298" s="2"/>
    </row>
    <row r="299" spans="1:25" customFormat="1">
      <c r="A299" s="11">
        <v>33.64</v>
      </c>
      <c r="B299" s="12">
        <v>20.353032705313499</v>
      </c>
      <c r="C299" s="9">
        <v>12.16</v>
      </c>
      <c r="D299" s="1"/>
      <c r="E299" s="10">
        <v>33.64</v>
      </c>
      <c r="F299" s="10">
        <v>20.353032705313499</v>
      </c>
      <c r="G299" s="9">
        <v>-25.94</v>
      </c>
      <c r="H299" s="1"/>
      <c r="I299" s="1"/>
      <c r="J299" s="13"/>
      <c r="K299" s="10"/>
      <c r="L299" s="9"/>
      <c r="M299" s="2"/>
      <c r="N299" s="36"/>
      <c r="O299" s="10"/>
      <c r="P299" s="2"/>
      <c r="Q299" s="1"/>
      <c r="R299" s="10"/>
      <c r="S299" s="35"/>
      <c r="T299" s="12"/>
      <c r="U299" s="3"/>
      <c r="V299" s="1"/>
      <c r="W299" s="1"/>
      <c r="X299" s="1"/>
      <c r="Y299" s="2"/>
    </row>
    <row r="300" spans="1:25" customFormat="1">
      <c r="A300" s="11">
        <v>33.686999999999998</v>
      </c>
      <c r="B300" s="12">
        <v>20.387213274011302</v>
      </c>
      <c r="C300" s="9">
        <v>18.02</v>
      </c>
      <c r="D300" s="1"/>
      <c r="E300" s="10">
        <v>33.686999999999998</v>
      </c>
      <c r="F300" s="10">
        <v>20.387213274011302</v>
      </c>
      <c r="G300" s="9">
        <v>-27.11</v>
      </c>
      <c r="H300" s="1"/>
      <c r="I300" s="1"/>
      <c r="J300" s="13"/>
      <c r="K300" s="10"/>
      <c r="L300" s="9"/>
      <c r="M300" s="2"/>
      <c r="N300" s="36"/>
      <c r="O300" s="10"/>
      <c r="P300" s="2"/>
      <c r="Q300" s="1"/>
      <c r="R300" s="10"/>
      <c r="S300" s="14"/>
      <c r="T300" s="1"/>
      <c r="U300" s="1"/>
      <c r="V300" s="1"/>
      <c r="W300" s="1"/>
      <c r="X300" s="1"/>
      <c r="Y300" s="2"/>
    </row>
    <row r="301" spans="1:25" customFormat="1">
      <c r="A301" s="11">
        <v>33.747</v>
      </c>
      <c r="B301" s="12">
        <v>20.430863184756099</v>
      </c>
      <c r="C301" s="9">
        <v>7.28</v>
      </c>
      <c r="D301" s="1"/>
      <c r="E301" s="10">
        <v>33.747</v>
      </c>
      <c r="F301" s="10">
        <v>20.430863184756099</v>
      </c>
      <c r="G301" s="9">
        <v>-27.56</v>
      </c>
      <c r="H301" s="1"/>
      <c r="I301" s="1"/>
      <c r="J301" s="13"/>
      <c r="K301" s="10"/>
      <c r="L301" s="9"/>
      <c r="M301" s="2"/>
      <c r="N301" s="36"/>
      <c r="O301" s="10"/>
      <c r="P301" s="2"/>
      <c r="Q301" s="1"/>
      <c r="R301" s="10"/>
      <c r="S301" s="35"/>
      <c r="T301" s="12"/>
      <c r="U301" s="3"/>
      <c r="V301" s="1"/>
      <c r="W301" s="1"/>
      <c r="X301" s="1"/>
      <c r="Y301" s="2"/>
    </row>
    <row r="302" spans="1:25" customFormat="1">
      <c r="A302" s="11">
        <v>33.807000000000002</v>
      </c>
      <c r="B302" s="12">
        <v>20.4745300520696</v>
      </c>
      <c r="C302" s="9">
        <v>5.82</v>
      </c>
      <c r="D302" s="1"/>
      <c r="E302" s="10">
        <v>33.807000000000002</v>
      </c>
      <c r="F302" s="10">
        <v>20.4745300520696</v>
      </c>
      <c r="G302" s="9">
        <v>-27.76</v>
      </c>
      <c r="H302" s="1"/>
      <c r="I302" s="1"/>
      <c r="J302" s="13"/>
      <c r="K302" s="10"/>
      <c r="L302" s="9"/>
      <c r="M302" s="2"/>
      <c r="N302" s="36"/>
      <c r="O302" s="10"/>
      <c r="P302" s="2"/>
      <c r="Q302" s="1"/>
      <c r="R302" s="10"/>
      <c r="S302" s="35"/>
      <c r="T302" s="12"/>
      <c r="U302" s="3"/>
      <c r="V302" s="1"/>
      <c r="W302" s="1"/>
      <c r="X302" s="1"/>
      <c r="Y302" s="2"/>
    </row>
    <row r="303" spans="1:25" customFormat="1">
      <c r="A303" s="11">
        <v>33.853999999999999</v>
      </c>
      <c r="B303" s="12">
        <v>20.508747590864498</v>
      </c>
      <c r="C303" s="9">
        <v>15.16</v>
      </c>
      <c r="D303" s="1"/>
      <c r="E303" s="10">
        <v>33.853999999999999</v>
      </c>
      <c r="F303" s="10">
        <v>20.508747590864498</v>
      </c>
      <c r="G303" s="9">
        <v>-26.12</v>
      </c>
      <c r="H303" s="1">
        <v>1939</v>
      </c>
      <c r="I303" s="1"/>
      <c r="J303" s="13"/>
      <c r="K303" s="10"/>
      <c r="L303" s="9"/>
      <c r="M303" s="2"/>
      <c r="N303" s="36"/>
      <c r="O303" s="10"/>
      <c r="P303" s="2"/>
      <c r="Q303" s="1"/>
      <c r="R303" s="10"/>
      <c r="S303" s="35"/>
      <c r="T303" s="12"/>
      <c r="U303" s="3"/>
      <c r="V303" s="1"/>
      <c r="W303" s="1"/>
      <c r="X303" s="1"/>
      <c r="Y303" s="2"/>
    </row>
    <row r="304" spans="1:25" customFormat="1">
      <c r="A304" s="11">
        <v>33.901000000000003</v>
      </c>
      <c r="B304" s="12">
        <v>20.542975505252301</v>
      </c>
      <c r="C304" s="9">
        <v>9.02</v>
      </c>
      <c r="D304" s="1"/>
      <c r="E304" s="10">
        <v>33.901000000000003</v>
      </c>
      <c r="F304" s="10">
        <v>20.542975505252301</v>
      </c>
      <c r="G304" s="9">
        <v>-25.86</v>
      </c>
      <c r="H304" s="1"/>
      <c r="I304" s="1"/>
      <c r="J304" s="13"/>
      <c r="K304" s="10"/>
      <c r="L304" s="9"/>
      <c r="M304" s="2"/>
      <c r="N304" s="36"/>
      <c r="O304" s="10"/>
      <c r="P304" s="2"/>
      <c r="Q304" s="1"/>
      <c r="R304" s="10"/>
      <c r="S304" s="35"/>
      <c r="T304" s="12"/>
      <c r="U304" s="3"/>
      <c r="V304" s="1"/>
      <c r="W304" s="1"/>
      <c r="X304" s="1"/>
      <c r="Y304" s="2"/>
    </row>
    <row r="305" spans="1:25" customFormat="1">
      <c r="A305" s="11">
        <v>33.948</v>
      </c>
      <c r="B305" s="12">
        <v>20.5772137824978</v>
      </c>
      <c r="C305" s="9">
        <v>5</v>
      </c>
      <c r="D305" s="1"/>
      <c r="E305" s="10">
        <v>33.948</v>
      </c>
      <c r="F305" s="10">
        <v>20.5772137824978</v>
      </c>
      <c r="G305" s="9">
        <v>-24.98</v>
      </c>
      <c r="H305" s="1"/>
      <c r="I305" s="1"/>
      <c r="J305" s="13"/>
      <c r="K305" s="10"/>
      <c r="L305" s="9"/>
      <c r="M305" s="2"/>
      <c r="N305" s="36"/>
      <c r="O305" s="10"/>
      <c r="P305" s="2"/>
      <c r="Q305" s="1"/>
      <c r="R305" s="10"/>
      <c r="S305" s="35"/>
      <c r="T305" s="12"/>
      <c r="U305" s="3"/>
      <c r="V305" s="1"/>
      <c r="W305" s="1"/>
      <c r="X305" s="1"/>
      <c r="Y305" s="2"/>
    </row>
    <row r="306" spans="1:25" customFormat="1">
      <c r="A306" s="11">
        <v>33.994999999999997</v>
      </c>
      <c r="B306" s="12">
        <v>20.611462409906601</v>
      </c>
      <c r="C306" s="9">
        <v>3.92</v>
      </c>
      <c r="D306" s="1"/>
      <c r="E306" s="10">
        <v>33.994999999999997</v>
      </c>
      <c r="F306" s="10">
        <v>20.611462409906601</v>
      </c>
      <c r="G306" s="9">
        <v>-24.82</v>
      </c>
      <c r="H306" s="1"/>
      <c r="I306" s="1"/>
      <c r="J306" s="13"/>
      <c r="K306" s="10"/>
      <c r="L306" s="9"/>
      <c r="M306" s="2"/>
      <c r="N306" s="36"/>
      <c r="O306" s="10"/>
      <c r="P306" s="2"/>
      <c r="Q306" s="1"/>
      <c r="R306" s="10"/>
      <c r="S306" s="35"/>
      <c r="T306" s="12"/>
      <c r="U306" s="3"/>
      <c r="V306" s="1"/>
      <c r="W306" s="1"/>
      <c r="X306" s="1"/>
      <c r="Y306" s="2"/>
    </row>
    <row r="307" spans="1:25" customFormat="1">
      <c r="A307" s="11">
        <v>34.042000000000002</v>
      </c>
      <c r="B307" s="12">
        <v>20.645721374824699</v>
      </c>
      <c r="C307" s="9">
        <v>5.22</v>
      </c>
      <c r="D307" s="1">
        <v>1939</v>
      </c>
      <c r="E307" s="10">
        <v>34.042000000000002</v>
      </c>
      <c r="F307" s="10">
        <v>20.645721374824699</v>
      </c>
      <c r="G307" s="9">
        <v>-24.67</v>
      </c>
      <c r="H307" s="1"/>
      <c r="I307" s="1"/>
      <c r="J307" s="13"/>
      <c r="K307" s="10"/>
      <c r="L307" s="9"/>
      <c r="M307" s="2"/>
      <c r="N307" s="36"/>
      <c r="O307" s="10"/>
      <c r="P307" s="2"/>
      <c r="Q307" s="1"/>
      <c r="R307" s="10"/>
      <c r="S307" s="35"/>
      <c r="T307" s="12"/>
      <c r="U307" s="3"/>
      <c r="V307" s="1"/>
      <c r="W307" s="1"/>
      <c r="X307" s="1"/>
      <c r="Y307" s="2"/>
    </row>
    <row r="308" spans="1:25" customFormat="1">
      <c r="A308" s="11">
        <v>34.090000000000003</v>
      </c>
      <c r="B308" s="12">
        <v>20.680719910571799</v>
      </c>
      <c r="C308" s="9">
        <v>11.26</v>
      </c>
      <c r="D308" s="1"/>
      <c r="E308" s="10">
        <v>34.090000000000003</v>
      </c>
      <c r="F308" s="10">
        <v>20.680719910571799</v>
      </c>
      <c r="G308" s="9">
        <v>-24.51</v>
      </c>
      <c r="H308" s="1"/>
      <c r="I308" s="1"/>
      <c r="J308" s="13"/>
      <c r="K308" s="10"/>
      <c r="L308" s="9"/>
      <c r="M308" s="2"/>
      <c r="N308" s="36"/>
      <c r="O308" s="10"/>
      <c r="P308" s="2"/>
      <c r="Q308" s="1"/>
      <c r="R308" s="10"/>
      <c r="S308" s="35"/>
      <c r="T308" s="12"/>
      <c r="U308" s="3"/>
      <c r="V308" s="1"/>
      <c r="W308" s="1"/>
      <c r="X308" s="1"/>
      <c r="Y308" s="2"/>
    </row>
    <row r="309" spans="1:25" customFormat="1">
      <c r="A309" s="11">
        <v>34.15</v>
      </c>
      <c r="B309" s="12">
        <v>20.724483204051801</v>
      </c>
      <c r="C309" s="9">
        <v>8.7799999999999994</v>
      </c>
      <c r="D309" s="1"/>
      <c r="E309" s="10">
        <v>34.15</v>
      </c>
      <c r="F309" s="10">
        <v>20.724483204051801</v>
      </c>
      <c r="G309" s="9">
        <v>-24.91</v>
      </c>
      <c r="H309" s="1"/>
      <c r="I309" s="1"/>
      <c r="J309" s="13"/>
      <c r="K309" s="10"/>
      <c r="L309" s="9"/>
      <c r="M309" s="2"/>
      <c r="N309" s="36"/>
      <c r="O309" s="10"/>
      <c r="P309" s="2"/>
      <c r="Q309" s="1"/>
      <c r="R309" s="10"/>
      <c r="S309" s="14"/>
      <c r="T309" s="1"/>
      <c r="U309" s="1"/>
      <c r="V309" s="1"/>
      <c r="W309" s="1"/>
      <c r="X309" s="1"/>
      <c r="Y309" s="2"/>
    </row>
    <row r="310" spans="1:25" customFormat="1">
      <c r="A310" s="11">
        <v>34.21</v>
      </c>
      <c r="B310" s="12">
        <v>20.768263276995</v>
      </c>
      <c r="C310" s="9">
        <v>13.44</v>
      </c>
      <c r="D310" s="1"/>
      <c r="E310" s="10">
        <v>34.21</v>
      </c>
      <c r="F310" s="10">
        <v>20.768263276995</v>
      </c>
      <c r="G310" s="9">
        <v>-25.34</v>
      </c>
      <c r="H310" s="1"/>
      <c r="I310" s="1"/>
      <c r="J310" s="13"/>
      <c r="K310" s="10"/>
      <c r="L310" s="9"/>
      <c r="M310" s="2"/>
      <c r="N310" s="36"/>
      <c r="O310" s="10"/>
      <c r="P310" s="2"/>
      <c r="Q310" s="1"/>
      <c r="R310" s="10"/>
      <c r="S310" s="35"/>
      <c r="T310" s="12"/>
      <c r="U310" s="3"/>
      <c r="V310" s="1"/>
      <c r="W310" s="1"/>
      <c r="X310" s="1"/>
      <c r="Y310" s="2"/>
    </row>
    <row r="311" spans="1:25" customFormat="1">
      <c r="A311" s="11">
        <v>34.256999999999998</v>
      </c>
      <c r="B311" s="12">
        <v>20.8025693703065</v>
      </c>
      <c r="C311" s="9">
        <v>8.3800000000000008</v>
      </c>
      <c r="D311" s="1"/>
      <c r="E311" s="10">
        <v>34.256999999999998</v>
      </c>
      <c r="F311" s="10">
        <v>20.8025693703065</v>
      </c>
      <c r="G311" s="9">
        <v>-25.94</v>
      </c>
      <c r="H311" s="1"/>
      <c r="I311" s="1"/>
      <c r="J311" s="13"/>
      <c r="K311" s="10"/>
      <c r="L311" s="9"/>
      <c r="M311" s="2"/>
      <c r="N311" s="36"/>
      <c r="O311" s="10"/>
      <c r="P311" s="2"/>
      <c r="Q311" s="1"/>
      <c r="R311" s="10"/>
      <c r="S311" s="35"/>
      <c r="T311" s="12"/>
      <c r="U311" s="3"/>
      <c r="V311" s="1"/>
      <c r="W311" s="1"/>
      <c r="X311" s="1"/>
      <c r="Y311" s="2"/>
    </row>
    <row r="312" spans="1:25" customFormat="1">
      <c r="A312" s="11">
        <v>34.304000000000002</v>
      </c>
      <c r="B312" s="12">
        <v>20.8368857313253</v>
      </c>
      <c r="C312" s="9">
        <v>6.06</v>
      </c>
      <c r="D312" s="1"/>
      <c r="E312" s="10">
        <v>34.304000000000002</v>
      </c>
      <c r="F312" s="10">
        <v>20.8368857313253</v>
      </c>
      <c r="G312" s="9">
        <v>-26.06</v>
      </c>
      <c r="H312" s="1"/>
      <c r="I312" s="1"/>
      <c r="J312" s="13"/>
      <c r="K312" s="10"/>
      <c r="L312" s="9"/>
      <c r="M312" s="2"/>
      <c r="N312" s="36"/>
      <c r="O312" s="10"/>
      <c r="P312" s="2"/>
      <c r="Q312" s="1"/>
      <c r="R312" s="10"/>
      <c r="S312" s="35"/>
      <c r="T312" s="12"/>
      <c r="U312" s="3"/>
      <c r="V312" s="1"/>
      <c r="W312" s="1"/>
      <c r="X312" s="1"/>
      <c r="Y312" s="2"/>
    </row>
    <row r="313" spans="1:25" customFormat="1">
      <c r="A313" s="11">
        <v>34.350999999999999</v>
      </c>
      <c r="B313" s="12">
        <v>20.871212347660599</v>
      </c>
      <c r="C313" s="9">
        <v>4.72</v>
      </c>
      <c r="D313" s="1"/>
      <c r="E313" s="10">
        <v>34.350999999999999</v>
      </c>
      <c r="F313" s="10">
        <v>20.871212347660599</v>
      </c>
      <c r="G313" s="9">
        <v>-26.2</v>
      </c>
      <c r="H313" s="1"/>
      <c r="I313" s="1"/>
      <c r="J313" s="13"/>
      <c r="K313" s="10"/>
      <c r="L313" s="9"/>
      <c r="M313" s="2"/>
      <c r="N313" s="36"/>
      <c r="O313" s="10"/>
      <c r="P313" s="2"/>
      <c r="Q313" s="1"/>
      <c r="R313" s="10"/>
      <c r="S313" s="35"/>
      <c r="T313" s="12"/>
      <c r="U313" s="3"/>
      <c r="V313" s="1"/>
      <c r="W313" s="1"/>
      <c r="X313" s="1"/>
      <c r="Y313" s="2"/>
    </row>
    <row r="314" spans="1:25" customFormat="1">
      <c r="A314" s="11">
        <v>34.398000000000003</v>
      </c>
      <c r="B314" s="12">
        <v>20.9055492069613</v>
      </c>
      <c r="C314" s="9">
        <v>4.66</v>
      </c>
      <c r="D314" s="1"/>
      <c r="E314" s="10">
        <v>34.398000000000003</v>
      </c>
      <c r="F314" s="10">
        <v>20.9055492069613</v>
      </c>
      <c r="G314" s="9">
        <v>-25.72</v>
      </c>
      <c r="H314" s="1">
        <v>1938</v>
      </c>
      <c r="I314" s="1"/>
      <c r="J314" s="13"/>
      <c r="K314" s="10"/>
      <c r="L314" s="9"/>
      <c r="M314" s="2"/>
      <c r="N314" s="36"/>
      <c r="O314" s="10"/>
      <c r="P314" s="2"/>
      <c r="Q314" s="1"/>
      <c r="R314" s="10"/>
      <c r="S314" s="35"/>
      <c r="T314" s="12"/>
      <c r="U314" s="3"/>
      <c r="V314" s="1"/>
      <c r="W314" s="1"/>
      <c r="X314" s="1"/>
      <c r="Y314" s="2"/>
    </row>
    <row r="315" spans="1:25" customFormat="1">
      <c r="A315" s="11">
        <v>34.445</v>
      </c>
      <c r="B315" s="12">
        <v>20.939896296915901</v>
      </c>
      <c r="C315" s="9">
        <v>5.22</v>
      </c>
      <c r="D315" s="1">
        <v>1938</v>
      </c>
      <c r="E315" s="10">
        <v>34.445</v>
      </c>
      <c r="F315" s="10">
        <v>20.939896296915901</v>
      </c>
      <c r="G315" s="9">
        <v>-25.59</v>
      </c>
      <c r="H315" s="1"/>
      <c r="I315" s="1"/>
      <c r="J315" s="13"/>
      <c r="K315" s="10"/>
      <c r="L315" s="9"/>
      <c r="M315" s="2"/>
      <c r="N315" s="36"/>
      <c r="O315" s="10"/>
      <c r="P315" s="2"/>
      <c r="Q315" s="1"/>
      <c r="R315" s="10"/>
      <c r="S315" s="14"/>
      <c r="T315" s="1"/>
      <c r="U315" s="1"/>
      <c r="V315" s="1"/>
      <c r="W315" s="1"/>
      <c r="X315" s="1"/>
      <c r="Y315" s="2"/>
    </row>
    <row r="316" spans="1:25" customFormat="1">
      <c r="A316" s="11">
        <v>34.491999999999997</v>
      </c>
      <c r="B316" s="12">
        <v>20.9742536052518</v>
      </c>
      <c r="C316" s="9">
        <v>5.16</v>
      </c>
      <c r="D316" s="1"/>
      <c r="E316" s="10">
        <v>34.491999999999997</v>
      </c>
      <c r="F316" s="10">
        <v>20.9742536052518</v>
      </c>
      <c r="G316" s="9">
        <v>-25.35</v>
      </c>
      <c r="H316" s="1"/>
      <c r="I316" s="1"/>
      <c r="J316" s="13"/>
      <c r="K316" s="10"/>
      <c r="L316" s="9"/>
      <c r="M316" s="2"/>
      <c r="N316" s="36"/>
      <c r="O316" s="10"/>
      <c r="P316" s="2"/>
      <c r="Q316" s="1"/>
      <c r="R316" s="10"/>
      <c r="S316" s="35"/>
      <c r="T316" s="12"/>
      <c r="U316" s="3"/>
      <c r="V316" s="1"/>
      <c r="W316" s="1"/>
      <c r="X316" s="1"/>
      <c r="Y316" s="2"/>
    </row>
    <row r="317" spans="1:25" customFormat="1">
      <c r="A317" s="11">
        <v>34.539000000000001</v>
      </c>
      <c r="B317" s="12">
        <v>21.0086211197358</v>
      </c>
      <c r="C317" s="9">
        <v>9.86</v>
      </c>
      <c r="D317" s="1"/>
      <c r="E317" s="10">
        <v>34.539000000000001</v>
      </c>
      <c r="F317" s="10">
        <v>21.0086211197358</v>
      </c>
      <c r="G317" s="9">
        <v>-26.89</v>
      </c>
      <c r="H317" s="1"/>
      <c r="I317" s="1"/>
      <c r="J317" s="13"/>
      <c r="K317" s="10"/>
      <c r="L317" s="9"/>
      <c r="M317" s="2"/>
      <c r="N317" s="36"/>
      <c r="O317" s="10"/>
      <c r="P317" s="2"/>
      <c r="Q317" s="1"/>
      <c r="R317" s="10"/>
      <c r="S317" s="35"/>
      <c r="T317" s="12"/>
      <c r="U317" s="3"/>
      <c r="V317" s="1"/>
      <c r="W317" s="1"/>
      <c r="X317" s="1"/>
      <c r="Y317" s="2"/>
    </row>
    <row r="318" spans="1:25" customFormat="1">
      <c r="A318" s="11">
        <v>34.585999999999999</v>
      </c>
      <c r="B318" s="12">
        <v>21.042998828173801</v>
      </c>
      <c r="C318" s="9">
        <v>9.2200000000000006</v>
      </c>
      <c r="D318" s="1"/>
      <c r="E318" s="10">
        <v>34.585999999999999</v>
      </c>
      <c r="F318" s="10">
        <v>21.042998828173801</v>
      </c>
      <c r="G318" s="9">
        <v>-27.52</v>
      </c>
      <c r="H318" s="1"/>
      <c r="I318" s="1"/>
      <c r="J318" s="13"/>
      <c r="K318" s="10"/>
      <c r="L318" s="9"/>
      <c r="M318" s="2"/>
      <c r="N318" s="14"/>
      <c r="O318" s="10"/>
      <c r="P318" s="10"/>
      <c r="Q318" s="1"/>
      <c r="R318" s="10"/>
      <c r="S318" s="35"/>
      <c r="T318" s="12"/>
      <c r="U318" s="3"/>
      <c r="V318" s="1"/>
      <c r="W318" s="1"/>
      <c r="X318" s="1"/>
      <c r="Y318" s="2"/>
    </row>
    <row r="319" spans="1:25" customFormat="1">
      <c r="A319" s="11">
        <v>34.646000000000001</v>
      </c>
      <c r="B319" s="12">
        <v>21.0869000589012</v>
      </c>
      <c r="C319" s="9">
        <v>9.02</v>
      </c>
      <c r="D319" s="1"/>
      <c r="E319" s="10">
        <v>34.646000000000001</v>
      </c>
      <c r="F319" s="10">
        <v>21.0869000589012</v>
      </c>
      <c r="G319" s="9">
        <v>-28.03</v>
      </c>
      <c r="H319" s="1"/>
      <c r="I319" s="1"/>
      <c r="J319" s="13"/>
      <c r="K319" s="10"/>
      <c r="L319" s="9"/>
      <c r="M319" s="2"/>
      <c r="N319" s="36"/>
      <c r="O319" s="10"/>
      <c r="P319" s="2"/>
      <c r="Q319" s="1"/>
      <c r="R319" s="10"/>
      <c r="S319" s="35"/>
      <c r="T319" s="12"/>
      <c r="U319" s="3"/>
      <c r="V319" s="1"/>
      <c r="W319" s="1"/>
      <c r="X319" s="1"/>
      <c r="Y319" s="2"/>
    </row>
    <row r="320" spans="1:25" customFormat="1">
      <c r="A320" s="11">
        <v>34.706000000000003</v>
      </c>
      <c r="B320" s="12">
        <v>21.130817857676998</v>
      </c>
      <c r="C320" s="9">
        <v>10.68</v>
      </c>
      <c r="D320" s="1"/>
      <c r="E320" s="10">
        <v>34.706000000000003</v>
      </c>
      <c r="F320" s="10">
        <v>21.130817857676998</v>
      </c>
      <c r="G320" s="9">
        <v>-28.34</v>
      </c>
      <c r="H320" s="1"/>
      <c r="I320" s="1"/>
      <c r="J320" s="13"/>
      <c r="K320" s="10"/>
      <c r="L320" s="9"/>
      <c r="M320" s="2"/>
      <c r="N320" s="36"/>
      <c r="O320" s="10"/>
      <c r="P320" s="2"/>
      <c r="Q320" s="1"/>
      <c r="R320" s="10"/>
      <c r="S320" s="35"/>
      <c r="T320" s="12"/>
      <c r="U320" s="3"/>
      <c r="V320" s="1"/>
      <c r="W320" s="1"/>
      <c r="X320" s="1"/>
      <c r="Y320" s="2"/>
    </row>
    <row r="321" spans="1:25" customFormat="1">
      <c r="A321" s="11">
        <v>34.753</v>
      </c>
      <c r="B321" s="12">
        <v>21.165231689125701</v>
      </c>
      <c r="C321" s="9">
        <v>7.94</v>
      </c>
      <c r="D321" s="1"/>
      <c r="E321" s="10">
        <v>34.753</v>
      </c>
      <c r="F321" s="10">
        <v>21.165231689125701</v>
      </c>
      <c r="G321" s="9">
        <v>-28.25</v>
      </c>
      <c r="H321" s="1">
        <v>1937</v>
      </c>
      <c r="I321" s="1"/>
      <c r="J321" s="13"/>
      <c r="K321" s="10"/>
      <c r="L321" s="9"/>
      <c r="M321" s="2"/>
      <c r="N321" s="36"/>
      <c r="O321" s="10"/>
      <c r="P321" s="2"/>
      <c r="Q321" s="1"/>
      <c r="R321" s="10"/>
      <c r="S321" s="14"/>
      <c r="T321" s="1"/>
      <c r="U321" s="1"/>
      <c r="V321" s="1"/>
      <c r="W321" s="1"/>
      <c r="X321" s="1"/>
      <c r="Y321" s="2"/>
    </row>
    <row r="322" spans="1:25" customFormat="1">
      <c r="A322" s="11">
        <v>34.799999999999997</v>
      </c>
      <c r="B322" s="12">
        <v>21.1996556594958</v>
      </c>
      <c r="C322" s="9">
        <v>6.92</v>
      </c>
      <c r="D322" s="1"/>
      <c r="E322" s="10">
        <v>34.799999999999997</v>
      </c>
      <c r="F322" s="10">
        <v>21.1996556594958</v>
      </c>
      <c r="G322" s="9">
        <v>-27.83</v>
      </c>
      <c r="H322" s="1"/>
      <c r="I322" s="1"/>
      <c r="J322" s="13"/>
      <c r="K322" s="10"/>
      <c r="L322" s="9"/>
      <c r="M322" s="2"/>
      <c r="N322" s="36"/>
      <c r="O322" s="10"/>
      <c r="P322" s="2"/>
      <c r="Q322" s="1"/>
      <c r="R322" s="10"/>
      <c r="S322" s="35"/>
      <c r="T322" s="12"/>
      <c r="U322" s="3"/>
      <c r="V322" s="1"/>
      <c r="W322" s="1"/>
      <c r="X322" s="1"/>
      <c r="Y322" s="2"/>
    </row>
    <row r="323" spans="1:25" customFormat="1">
      <c r="A323" s="11">
        <v>34.847000000000001</v>
      </c>
      <c r="B323" s="12">
        <v>21.234089756807499</v>
      </c>
      <c r="C323" s="9">
        <v>7.58</v>
      </c>
      <c r="D323" s="1">
        <v>1937</v>
      </c>
      <c r="E323" s="10">
        <v>34.847000000000001</v>
      </c>
      <c r="F323" s="10">
        <v>21.234089756807499</v>
      </c>
      <c r="G323" s="9">
        <v>-27.4</v>
      </c>
      <c r="H323" s="1"/>
      <c r="I323" s="1"/>
      <c r="J323" s="13"/>
      <c r="K323" s="10"/>
      <c r="L323" s="9"/>
      <c r="M323" s="2"/>
      <c r="N323" s="36"/>
      <c r="O323" s="10"/>
      <c r="P323" s="2"/>
      <c r="Q323" s="1"/>
      <c r="R323" s="10"/>
      <c r="S323" s="35"/>
      <c r="T323" s="12"/>
      <c r="U323" s="3"/>
      <c r="V323" s="1"/>
      <c r="W323" s="1"/>
      <c r="X323" s="1"/>
      <c r="Y323" s="2"/>
    </row>
    <row r="324" spans="1:25" customFormat="1">
      <c r="A324" s="11">
        <v>34.893999999999998</v>
      </c>
      <c r="B324" s="12">
        <v>21.2685339691194</v>
      </c>
      <c r="C324" s="9">
        <v>14.1</v>
      </c>
      <c r="D324" s="1"/>
      <c r="E324" s="10">
        <v>34.893999999999998</v>
      </c>
      <c r="F324" s="10">
        <v>21.2685339691194</v>
      </c>
      <c r="G324" s="9">
        <v>-26.1</v>
      </c>
      <c r="H324" s="1"/>
      <c r="I324" s="1"/>
      <c r="J324" s="13"/>
      <c r="K324" s="10"/>
      <c r="L324" s="9"/>
      <c r="M324" s="2"/>
      <c r="N324" s="36"/>
      <c r="O324" s="10"/>
      <c r="P324" s="2"/>
      <c r="Q324" s="1"/>
      <c r="R324" s="10"/>
      <c r="S324" s="35"/>
      <c r="T324" s="12"/>
      <c r="U324" s="3"/>
      <c r="V324" s="1"/>
      <c r="W324" s="1"/>
      <c r="X324" s="1"/>
      <c r="Y324" s="2"/>
    </row>
    <row r="325" spans="1:25" customFormat="1">
      <c r="A325" s="11">
        <v>34.941000000000003</v>
      </c>
      <c r="B325" s="12">
        <v>21.302988284527899</v>
      </c>
      <c r="C325" s="9">
        <v>8.48</v>
      </c>
      <c r="D325" s="1"/>
      <c r="E325" s="10">
        <v>34.941000000000003</v>
      </c>
      <c r="F325" s="10">
        <v>21.302988284527899</v>
      </c>
      <c r="G325" s="9">
        <v>-25.45</v>
      </c>
      <c r="H325" s="1"/>
      <c r="I325" s="1"/>
      <c r="J325" s="13"/>
      <c r="K325" s="10"/>
      <c r="L325" s="9"/>
      <c r="M325" s="2"/>
      <c r="N325" s="36"/>
      <c r="O325" s="10"/>
      <c r="P325" s="2"/>
      <c r="Q325" s="1"/>
      <c r="R325" s="10"/>
      <c r="S325" s="35"/>
      <c r="T325" s="12"/>
      <c r="U325" s="3"/>
      <c r="V325" s="1"/>
      <c r="W325" s="1"/>
      <c r="X325" s="1"/>
      <c r="Y325" s="2"/>
    </row>
    <row r="326" spans="1:25" customFormat="1">
      <c r="A326" s="11">
        <v>34.988</v>
      </c>
      <c r="B326" s="12">
        <v>21.3374526911674</v>
      </c>
      <c r="C326" s="9">
        <v>7.22</v>
      </c>
      <c r="D326" s="1"/>
      <c r="E326" s="10">
        <v>34.988</v>
      </c>
      <c r="F326" s="10">
        <v>21.3374526911674</v>
      </c>
      <c r="G326" s="9">
        <v>-24.78</v>
      </c>
      <c r="H326" s="1"/>
      <c r="I326" s="1"/>
      <c r="J326" s="10"/>
      <c r="K326" s="10"/>
      <c r="L326" s="1"/>
      <c r="M326" s="2"/>
      <c r="N326" s="36"/>
      <c r="O326" s="10"/>
      <c r="P326" s="2"/>
      <c r="Q326" s="1"/>
      <c r="R326" s="10"/>
      <c r="S326" s="35"/>
      <c r="T326" s="12"/>
      <c r="U326" s="3"/>
      <c r="V326" s="1"/>
      <c r="W326" s="1"/>
      <c r="X326" s="1"/>
      <c r="Y326" s="2"/>
    </row>
    <row r="327" spans="1:25" customFormat="1">
      <c r="A327" s="11">
        <v>35.034999999999997</v>
      </c>
      <c r="B327" s="12">
        <v>21.371927177210399</v>
      </c>
      <c r="C327" s="9">
        <v>6.96</v>
      </c>
      <c r="D327" s="1"/>
      <c r="E327" s="10">
        <v>35.034999999999997</v>
      </c>
      <c r="F327" s="10">
        <v>21.371927177210399</v>
      </c>
      <c r="G327" s="9">
        <v>-25.82</v>
      </c>
      <c r="H327" s="1"/>
      <c r="I327" s="1"/>
      <c r="J327" s="13"/>
      <c r="K327" s="10"/>
      <c r="L327" s="9"/>
      <c r="M327" s="2"/>
      <c r="N327" s="36"/>
      <c r="O327" s="10"/>
      <c r="P327" s="2"/>
      <c r="Q327" s="1"/>
      <c r="R327" s="10"/>
      <c r="S327" s="35"/>
      <c r="T327" s="12"/>
      <c r="U327" s="3"/>
      <c r="V327" s="1"/>
      <c r="W327" s="1"/>
      <c r="X327" s="1"/>
      <c r="Y327" s="2"/>
    </row>
    <row r="328" spans="1:25" customFormat="1">
      <c r="A328" s="11">
        <v>35.075000000000003</v>
      </c>
      <c r="B328" s="12">
        <v>21.401275095802699</v>
      </c>
      <c r="C328" s="9">
        <v>5.42</v>
      </c>
      <c r="D328" s="1"/>
      <c r="E328" s="10">
        <v>35.075000000000003</v>
      </c>
      <c r="F328" s="10">
        <v>21.401275095802699</v>
      </c>
      <c r="G328" s="9">
        <v>-24.37</v>
      </c>
      <c r="H328" s="1">
        <v>1936</v>
      </c>
      <c r="I328" s="1"/>
      <c r="J328" s="13"/>
      <c r="K328" s="10"/>
      <c r="L328" s="9"/>
      <c r="M328" s="2"/>
      <c r="N328" s="36"/>
      <c r="O328" s="10"/>
      <c r="P328" s="2"/>
      <c r="Q328" s="1"/>
      <c r="R328" s="10"/>
      <c r="S328" s="35"/>
      <c r="T328" s="12"/>
      <c r="U328" s="3"/>
      <c r="V328" s="1"/>
      <c r="W328" s="1"/>
      <c r="X328" s="1"/>
      <c r="Y328" s="2"/>
    </row>
    <row r="329" spans="1:25" customFormat="1">
      <c r="A329" s="11">
        <v>35.130000000000003</v>
      </c>
      <c r="B329" s="12">
        <v>21.4416403775097</v>
      </c>
      <c r="C329" s="9">
        <v>13.8</v>
      </c>
      <c r="D329" s="1">
        <v>1936</v>
      </c>
      <c r="E329" s="10">
        <v>35.130000000000003</v>
      </c>
      <c r="F329" s="10">
        <v>21.4416403775097</v>
      </c>
      <c r="G329" s="9">
        <v>-23.98</v>
      </c>
      <c r="H329" s="1"/>
      <c r="I329" s="1"/>
      <c r="J329" s="13"/>
      <c r="K329" s="10"/>
      <c r="L329" s="9"/>
      <c r="M329" s="2"/>
      <c r="N329" s="36"/>
      <c r="O329" s="10"/>
      <c r="P329" s="2"/>
      <c r="Q329" s="1"/>
      <c r="R329" s="10"/>
      <c r="S329" s="14"/>
      <c r="T329" s="1"/>
      <c r="U329" s="1"/>
      <c r="V329" s="1"/>
      <c r="W329" s="1"/>
      <c r="X329" s="1"/>
      <c r="Y329" s="2"/>
    </row>
    <row r="330" spans="1:25" customFormat="1">
      <c r="A330" s="11">
        <v>35.21</v>
      </c>
      <c r="B330" s="12">
        <v>21.500378063499699</v>
      </c>
      <c r="C330" s="9">
        <v>8.5</v>
      </c>
      <c r="D330" s="1"/>
      <c r="E330" s="10">
        <v>35.21</v>
      </c>
      <c r="F330" s="10">
        <v>21.500378063499699</v>
      </c>
      <c r="G330" s="9">
        <v>-25.23</v>
      </c>
      <c r="H330" s="1"/>
      <c r="I330" s="1"/>
      <c r="J330" s="13"/>
      <c r="K330" s="10"/>
      <c r="L330" s="9"/>
      <c r="M330" s="2"/>
      <c r="N330" s="36"/>
      <c r="O330" s="10"/>
      <c r="P330" s="2"/>
      <c r="Q330" s="1"/>
      <c r="R330" s="10"/>
      <c r="S330" s="35"/>
      <c r="T330" s="12"/>
      <c r="U330" s="3"/>
      <c r="V330" s="1"/>
      <c r="W330" s="1"/>
      <c r="X330" s="1"/>
      <c r="Y330" s="2"/>
    </row>
    <row r="331" spans="1:25" customFormat="1">
      <c r="A331" s="11">
        <v>35.271000000000001</v>
      </c>
      <c r="B331" s="12">
        <v>21.5451850662533</v>
      </c>
      <c r="C331" s="9">
        <v>14.68</v>
      </c>
      <c r="D331" s="1"/>
      <c r="E331" s="10">
        <v>35.271000000000001</v>
      </c>
      <c r="F331" s="10">
        <v>21.5451850662533</v>
      </c>
      <c r="G331" s="9">
        <v>-27.64</v>
      </c>
      <c r="H331" s="1"/>
      <c r="I331" s="1"/>
      <c r="J331" s="13"/>
      <c r="K331" s="10"/>
      <c r="L331" s="9"/>
      <c r="M331" s="2"/>
      <c r="N331" s="36"/>
      <c r="O331" s="10"/>
      <c r="P331" s="2"/>
      <c r="Q331" s="1"/>
      <c r="R331" s="10"/>
      <c r="S331" s="35"/>
      <c r="T331" s="12"/>
      <c r="U331" s="3"/>
      <c r="V331" s="1"/>
      <c r="W331" s="1"/>
      <c r="X331" s="1"/>
      <c r="Y331" s="2"/>
    </row>
    <row r="332" spans="1:25" customFormat="1">
      <c r="A332" s="11">
        <v>35.322000000000003</v>
      </c>
      <c r="B332" s="12">
        <v>21.5826596000514</v>
      </c>
      <c r="C332" s="9">
        <v>14.76</v>
      </c>
      <c r="D332" s="1"/>
      <c r="E332" s="10">
        <v>35.322000000000003</v>
      </c>
      <c r="F332" s="10">
        <v>21.5826596000514</v>
      </c>
      <c r="G332" s="9">
        <v>-28.14</v>
      </c>
      <c r="H332" s="1"/>
      <c r="I332" s="1"/>
      <c r="J332" s="13"/>
      <c r="K332" s="10"/>
      <c r="L332" s="9"/>
      <c r="M332" s="2"/>
      <c r="N332" s="36"/>
      <c r="O332" s="10"/>
      <c r="P332" s="2"/>
      <c r="Q332" s="1"/>
      <c r="R332" s="10"/>
      <c r="S332" s="35"/>
      <c r="T332" s="12"/>
      <c r="U332" s="3"/>
      <c r="V332" s="1"/>
      <c r="W332" s="1"/>
      <c r="X332" s="1"/>
      <c r="Y332" s="2"/>
    </row>
    <row r="333" spans="1:25" customFormat="1">
      <c r="A333" s="11">
        <v>35.372999999999998</v>
      </c>
      <c r="B333" s="12">
        <v>21.620145904204101</v>
      </c>
      <c r="C333" s="9">
        <v>8.48</v>
      </c>
      <c r="D333" s="1"/>
      <c r="E333" s="10">
        <v>35.372999999999998</v>
      </c>
      <c r="F333" s="10">
        <v>21.620145904204101</v>
      </c>
      <c r="G333" s="9">
        <v>-27.89</v>
      </c>
      <c r="H333" s="1">
        <v>1935</v>
      </c>
      <c r="I333" s="1"/>
      <c r="J333" s="13"/>
      <c r="K333" s="10"/>
      <c r="L333" s="9"/>
      <c r="M333" s="2"/>
      <c r="N333" s="36"/>
      <c r="O333" s="10"/>
      <c r="P333" s="2"/>
      <c r="Q333" s="1"/>
      <c r="R333" s="10"/>
      <c r="S333" s="14"/>
      <c r="T333" s="1"/>
      <c r="U333" s="1"/>
      <c r="V333" s="1"/>
      <c r="W333" s="1"/>
      <c r="X333" s="1"/>
      <c r="Y333" s="2"/>
    </row>
    <row r="334" spans="1:25" customFormat="1">
      <c r="A334" s="11">
        <v>35.423999999999999</v>
      </c>
      <c r="B334" s="12">
        <v>21.6576439639874</v>
      </c>
      <c r="C334" s="9">
        <v>8.8000000000000007</v>
      </c>
      <c r="D334" s="1"/>
      <c r="E334" s="10">
        <v>35.423999999999999</v>
      </c>
      <c r="F334" s="10">
        <v>21.6576439639874</v>
      </c>
      <c r="G334" s="9">
        <v>-27.44</v>
      </c>
      <c r="H334" s="1"/>
      <c r="I334" s="1"/>
      <c r="J334" s="13"/>
      <c r="K334" s="10"/>
      <c r="L334" s="9"/>
      <c r="M334" s="2"/>
      <c r="N334" s="36"/>
      <c r="O334" s="10"/>
      <c r="P334" s="2"/>
      <c r="Q334" s="1"/>
      <c r="R334" s="10"/>
      <c r="S334" s="35"/>
      <c r="T334" s="12"/>
      <c r="U334" s="3"/>
      <c r="V334" s="1"/>
      <c r="W334" s="1"/>
      <c r="X334" s="1"/>
      <c r="Y334" s="2"/>
    </row>
    <row r="335" spans="1:25" customFormat="1">
      <c r="A335" s="11">
        <v>35.475000000000001</v>
      </c>
      <c r="B335" s="12">
        <v>21.695153764727898</v>
      </c>
      <c r="C335" s="9">
        <v>7.08</v>
      </c>
      <c r="D335" s="1"/>
      <c r="E335" s="10">
        <v>35.475000000000001</v>
      </c>
      <c r="F335" s="10">
        <v>21.695153764727898</v>
      </c>
      <c r="G335" s="9">
        <v>-26.84</v>
      </c>
      <c r="H335" s="1"/>
      <c r="I335" s="1"/>
      <c r="J335" s="13"/>
      <c r="K335" s="10"/>
      <c r="L335" s="9"/>
      <c r="M335" s="2"/>
      <c r="N335" s="36"/>
      <c r="O335" s="10"/>
      <c r="P335" s="2"/>
      <c r="Q335" s="1"/>
      <c r="R335" s="10"/>
      <c r="S335" s="35"/>
      <c r="T335" s="12"/>
      <c r="U335" s="3"/>
      <c r="V335" s="1"/>
      <c r="W335" s="1"/>
      <c r="X335" s="1"/>
      <c r="Y335" s="2"/>
    </row>
    <row r="336" spans="1:25" customFormat="1">
      <c r="A336" s="11">
        <v>35.526000000000003</v>
      </c>
      <c r="B336" s="12">
        <v>21.732675291803002</v>
      </c>
      <c r="C336" s="9">
        <v>17.899999999999999</v>
      </c>
      <c r="D336" s="1">
        <v>1935</v>
      </c>
      <c r="E336" s="10">
        <v>35.526000000000003</v>
      </c>
      <c r="F336" s="10">
        <v>21.732675291803002</v>
      </c>
      <c r="G336" s="9">
        <v>-25.69</v>
      </c>
      <c r="H336" s="1"/>
      <c r="I336" s="1"/>
      <c r="J336" s="13"/>
      <c r="K336" s="10"/>
      <c r="L336" s="9"/>
      <c r="M336" s="2"/>
      <c r="N336" s="36"/>
      <c r="O336" s="10"/>
      <c r="P336" s="2"/>
      <c r="Q336" s="1"/>
      <c r="R336" s="10"/>
      <c r="S336" s="35"/>
      <c r="T336" s="12"/>
      <c r="U336" s="3"/>
      <c r="V336" s="1"/>
      <c r="W336" s="1"/>
      <c r="X336" s="1"/>
      <c r="Y336" s="2"/>
    </row>
    <row r="337" spans="1:25" customFormat="1">
      <c r="A337" s="11">
        <v>35.576999999999998</v>
      </c>
      <c r="B337" s="12">
        <v>21.770208530640399</v>
      </c>
      <c r="C337" s="9">
        <v>8.56</v>
      </c>
      <c r="D337" s="1"/>
      <c r="E337" s="10">
        <v>35.576999999999998</v>
      </c>
      <c r="F337" s="10">
        <v>21.770208530640399</v>
      </c>
      <c r="G337" s="9">
        <v>-24.99</v>
      </c>
      <c r="H337" s="1"/>
      <c r="I337" s="1"/>
      <c r="J337" s="13"/>
      <c r="K337" s="10"/>
      <c r="L337" s="9"/>
      <c r="M337" s="2"/>
      <c r="N337" s="36"/>
      <c r="O337" s="10"/>
      <c r="P337" s="2"/>
      <c r="Q337" s="1"/>
      <c r="R337" s="10"/>
      <c r="S337" s="35"/>
      <c r="T337" s="12"/>
      <c r="U337" s="3"/>
      <c r="V337" s="1"/>
      <c r="W337" s="1"/>
      <c r="X337" s="1"/>
      <c r="Y337" s="2"/>
    </row>
    <row r="338" spans="1:25" customFormat="1">
      <c r="A338" s="11">
        <v>35.628</v>
      </c>
      <c r="B338" s="12">
        <v>21.8077534667183</v>
      </c>
      <c r="C338" s="9">
        <v>3.78</v>
      </c>
      <c r="D338" s="1"/>
      <c r="E338" s="10">
        <v>35.628</v>
      </c>
      <c r="F338" s="10">
        <v>21.8077534667183</v>
      </c>
      <c r="G338" s="9">
        <v>-23.96</v>
      </c>
      <c r="H338" s="1"/>
      <c r="I338" s="1"/>
      <c r="J338" s="13"/>
      <c r="K338" s="10"/>
      <c r="L338" s="9"/>
      <c r="M338" s="2"/>
      <c r="N338" s="36"/>
      <c r="O338" s="10"/>
      <c r="P338" s="2"/>
      <c r="Q338" s="1"/>
      <c r="R338" s="10"/>
      <c r="S338" s="35"/>
      <c r="T338" s="12"/>
      <c r="U338" s="3"/>
      <c r="V338" s="1"/>
      <c r="W338" s="1"/>
      <c r="X338" s="1"/>
      <c r="Y338" s="2"/>
    </row>
    <row r="339" spans="1:25" customFormat="1">
      <c r="A339" s="11">
        <v>35.689</v>
      </c>
      <c r="B339" s="12">
        <v>21.8526754974982</v>
      </c>
      <c r="C339" s="9">
        <v>15.42</v>
      </c>
      <c r="D339" s="1"/>
      <c r="E339" s="10">
        <v>35.689</v>
      </c>
      <c r="F339" s="10">
        <v>21.8526754974982</v>
      </c>
      <c r="G339" s="9">
        <v>-24.62</v>
      </c>
      <c r="H339" s="1"/>
      <c r="I339" s="1"/>
      <c r="J339" s="13"/>
      <c r="K339" s="10"/>
      <c r="L339" s="9"/>
      <c r="M339" s="2"/>
      <c r="N339" s="14"/>
      <c r="O339" s="10"/>
      <c r="P339" s="10"/>
      <c r="Q339" s="1"/>
      <c r="R339" s="10"/>
      <c r="S339" s="14"/>
      <c r="T339" s="1"/>
      <c r="U339" s="1"/>
      <c r="V339" s="1"/>
      <c r="W339" s="1"/>
      <c r="X339" s="1"/>
      <c r="Y339" s="2"/>
    </row>
    <row r="340" spans="1:25" customFormat="1">
      <c r="A340" s="11">
        <v>35.75</v>
      </c>
      <c r="B340" s="12">
        <v>21.897614217020902</v>
      </c>
      <c r="C340" s="9">
        <v>18</v>
      </c>
      <c r="D340" s="1"/>
      <c r="E340" s="10">
        <v>35.75</v>
      </c>
      <c r="F340" s="10">
        <v>21.897614217020902</v>
      </c>
      <c r="G340" s="9">
        <v>-25.71</v>
      </c>
      <c r="H340" s="1"/>
      <c r="I340" s="1"/>
      <c r="J340" s="13"/>
      <c r="K340" s="10"/>
      <c r="L340" s="9"/>
      <c r="M340" s="2"/>
      <c r="N340" s="36"/>
      <c r="O340" s="10"/>
      <c r="P340" s="2"/>
      <c r="Q340" s="1"/>
      <c r="R340" s="10"/>
      <c r="S340" s="35"/>
      <c r="T340" s="12"/>
      <c r="U340" s="3"/>
      <c r="V340" s="1"/>
      <c r="W340" s="1"/>
      <c r="X340" s="1"/>
      <c r="Y340" s="2"/>
    </row>
    <row r="341" spans="1:25" customFormat="1">
      <c r="A341" s="11">
        <v>35.799999999999997</v>
      </c>
      <c r="B341" s="12">
        <v>21.9344616614434</v>
      </c>
      <c r="C341" s="9">
        <v>18.62</v>
      </c>
      <c r="D341" s="1"/>
      <c r="E341" s="10">
        <v>35.799999999999997</v>
      </c>
      <c r="F341" s="10">
        <v>21.9344616614434</v>
      </c>
      <c r="G341" s="9">
        <v>-26.29</v>
      </c>
      <c r="H341" s="1"/>
      <c r="I341" s="1"/>
      <c r="J341" s="13"/>
      <c r="K341" s="10"/>
      <c r="L341" s="9"/>
      <c r="M341" s="2"/>
      <c r="N341" s="36"/>
      <c r="O341" s="10"/>
      <c r="P341" s="2"/>
      <c r="Q341" s="1"/>
      <c r="R341" s="10"/>
      <c r="S341" s="35"/>
      <c r="T341" s="12"/>
      <c r="U341" s="3"/>
      <c r="V341" s="1"/>
      <c r="W341" s="1"/>
      <c r="X341" s="1"/>
      <c r="Y341" s="2"/>
    </row>
    <row r="342" spans="1:25" customFormat="1">
      <c r="A342" s="11">
        <v>35.85</v>
      </c>
      <c r="B342" s="12">
        <v>21.971320288418902</v>
      </c>
      <c r="C342" s="9">
        <v>15.06</v>
      </c>
      <c r="D342" s="1"/>
      <c r="E342" s="10">
        <v>35.85</v>
      </c>
      <c r="F342" s="10">
        <v>21.971320288418902</v>
      </c>
      <c r="G342" s="9">
        <v>-26.98</v>
      </c>
      <c r="H342" s="1"/>
      <c r="I342" s="1"/>
      <c r="J342" s="13"/>
      <c r="K342" s="10"/>
      <c r="L342" s="9"/>
      <c r="M342" s="2"/>
      <c r="N342" s="36"/>
      <c r="O342" s="10"/>
      <c r="P342" s="2"/>
      <c r="Q342" s="1"/>
      <c r="R342" s="10"/>
      <c r="S342" s="35"/>
      <c r="T342" s="12"/>
      <c r="U342" s="3"/>
      <c r="V342" s="1"/>
      <c r="W342" s="1"/>
      <c r="X342" s="1"/>
      <c r="Y342" s="2"/>
    </row>
    <row r="343" spans="1:25" customFormat="1">
      <c r="A343" s="11">
        <v>35.9</v>
      </c>
      <c r="B343" s="12">
        <v>22.008190084514201</v>
      </c>
      <c r="C343" s="9">
        <v>11.16</v>
      </c>
      <c r="D343" s="1"/>
      <c r="E343" s="10">
        <v>35.9</v>
      </c>
      <c r="F343" s="10">
        <v>22.008190084514201</v>
      </c>
      <c r="G343" s="9">
        <v>-27.77</v>
      </c>
      <c r="H343" s="1"/>
      <c r="I343" s="1"/>
      <c r="J343" s="10"/>
      <c r="K343" s="10"/>
      <c r="L343" s="1"/>
      <c r="M343" s="2"/>
      <c r="N343" s="36"/>
      <c r="O343" s="10"/>
      <c r="P343" s="2"/>
      <c r="Q343" s="1"/>
      <c r="R343" s="10"/>
      <c r="S343" s="35"/>
      <c r="T343" s="12"/>
      <c r="U343" s="3"/>
      <c r="V343" s="1"/>
      <c r="W343" s="1"/>
      <c r="X343" s="1"/>
      <c r="Y343" s="2"/>
    </row>
    <row r="344" spans="1:25" customFormat="1">
      <c r="A344" s="11">
        <v>35.950000000000003</v>
      </c>
      <c r="B344" s="12">
        <v>22.045071036341199</v>
      </c>
      <c r="C344" s="9">
        <v>9.68</v>
      </c>
      <c r="D344" s="1"/>
      <c r="E344" s="10">
        <v>35.950000000000003</v>
      </c>
      <c r="F344" s="10">
        <v>22.045071036341199</v>
      </c>
      <c r="G344" s="9">
        <v>-28.53</v>
      </c>
      <c r="H344" s="1"/>
      <c r="I344" s="1"/>
      <c r="J344" s="13"/>
      <c r="K344" s="10"/>
      <c r="L344" s="9"/>
      <c r="M344" s="2"/>
      <c r="N344" s="36"/>
      <c r="O344" s="10"/>
      <c r="P344" s="2"/>
      <c r="Q344" s="1"/>
      <c r="R344" s="10"/>
      <c r="S344" s="35"/>
      <c r="T344" s="12"/>
      <c r="U344" s="3"/>
      <c r="V344" s="1"/>
      <c r="W344" s="1"/>
      <c r="X344" s="1"/>
      <c r="Y344" s="2"/>
    </row>
    <row r="345" spans="1:25" customFormat="1">
      <c r="A345" s="11">
        <v>36</v>
      </c>
      <c r="B345" s="12">
        <v>22.081963130557</v>
      </c>
      <c r="C345" s="9">
        <v>8.68</v>
      </c>
      <c r="D345" s="1"/>
      <c r="E345" s="10">
        <v>36</v>
      </c>
      <c r="F345" s="10">
        <v>22.081963130557</v>
      </c>
      <c r="G345" s="9">
        <v>-28.73</v>
      </c>
      <c r="H345" s="1"/>
      <c r="I345" s="1"/>
      <c r="J345" s="13"/>
      <c r="K345" s="10"/>
      <c r="L345" s="9"/>
      <c r="M345" s="2"/>
      <c r="N345" s="36"/>
      <c r="O345" s="10"/>
      <c r="P345" s="2"/>
      <c r="Q345" s="1"/>
      <c r="R345" s="10"/>
      <c r="S345" s="35"/>
      <c r="T345" s="12"/>
      <c r="U345" s="3"/>
      <c r="V345" s="1"/>
      <c r="W345" s="1"/>
      <c r="X345" s="1"/>
      <c r="Y345" s="2"/>
    </row>
    <row r="346" spans="1:25" customFormat="1">
      <c r="A346" s="11">
        <v>36.049999999999997</v>
      </c>
      <c r="B346" s="12">
        <v>22.118866353863901</v>
      </c>
      <c r="C346" s="9">
        <v>7.14</v>
      </c>
      <c r="D346" s="1"/>
      <c r="E346" s="10">
        <v>36.049999999999997</v>
      </c>
      <c r="F346" s="10">
        <v>22.118866353863901</v>
      </c>
      <c r="G346" s="9">
        <v>-27.2</v>
      </c>
      <c r="H346" s="1">
        <v>1934</v>
      </c>
      <c r="I346" s="1"/>
      <c r="J346" s="13"/>
      <c r="K346" s="10"/>
      <c r="L346" s="9"/>
      <c r="M346" s="2"/>
      <c r="N346" s="36"/>
      <c r="O346" s="10"/>
      <c r="P346" s="2"/>
      <c r="Q346" s="1"/>
      <c r="R346" s="10"/>
      <c r="S346" s="35"/>
      <c r="T346" s="12"/>
      <c r="U346" s="3"/>
      <c r="V346" s="1"/>
      <c r="W346" s="1"/>
      <c r="X346" s="1"/>
      <c r="Y346" s="2"/>
    </row>
    <row r="347" spans="1:25" customFormat="1">
      <c r="A347" s="11">
        <v>36.1</v>
      </c>
      <c r="B347" s="12">
        <v>22.1557806930089</v>
      </c>
      <c r="C347" s="9">
        <v>8.5</v>
      </c>
      <c r="D347" s="1">
        <v>1934</v>
      </c>
      <c r="E347" s="10">
        <v>36.1</v>
      </c>
      <c r="F347" s="10">
        <v>22.1557806930089</v>
      </c>
      <c r="G347" s="9">
        <v>-24.31</v>
      </c>
      <c r="H347" s="1"/>
      <c r="I347" s="1"/>
      <c r="J347" s="13"/>
      <c r="K347" s="10"/>
      <c r="L347" s="9"/>
      <c r="M347" s="2"/>
      <c r="N347" s="36"/>
      <c r="O347" s="10"/>
      <c r="P347" s="2"/>
      <c r="Q347" s="1"/>
      <c r="R347" s="10"/>
      <c r="S347" s="35"/>
      <c r="T347" s="12"/>
      <c r="U347" s="3"/>
      <c r="V347" s="1"/>
      <c r="W347" s="1"/>
      <c r="X347" s="1"/>
      <c r="Y347" s="2"/>
    </row>
    <row r="348" spans="1:25" customFormat="1">
      <c r="A348" s="11">
        <v>36.15</v>
      </c>
      <c r="B348" s="12">
        <v>22.192706134783698</v>
      </c>
      <c r="C348" s="9">
        <v>7</v>
      </c>
      <c r="D348" s="1"/>
      <c r="E348" s="10">
        <v>36.15</v>
      </c>
      <c r="F348" s="10">
        <v>22.192706134783698</v>
      </c>
      <c r="G348" s="9">
        <v>-25.31</v>
      </c>
      <c r="H348" s="1"/>
      <c r="I348" s="1"/>
      <c r="J348" s="13"/>
      <c r="K348" s="10"/>
      <c r="L348" s="9"/>
      <c r="M348" s="2"/>
      <c r="N348" s="36"/>
      <c r="O348" s="10"/>
      <c r="P348" s="2"/>
      <c r="Q348" s="1"/>
      <c r="R348" s="10"/>
      <c r="S348" s="35"/>
      <c r="T348" s="12"/>
      <c r="U348" s="3"/>
      <c r="V348" s="1"/>
      <c r="W348" s="1"/>
      <c r="X348" s="1"/>
      <c r="Y348" s="2"/>
    </row>
    <row r="349" spans="1:25" customFormat="1">
      <c r="A349" s="11">
        <v>36.21</v>
      </c>
      <c r="B349" s="12">
        <v>22.237031302141901</v>
      </c>
      <c r="C349" s="9">
        <v>22.22</v>
      </c>
      <c r="D349" s="1"/>
      <c r="E349" s="10">
        <v>36.21</v>
      </c>
      <c r="F349" s="10">
        <v>22.237031302141901</v>
      </c>
      <c r="G349" s="9">
        <v>-27.17</v>
      </c>
      <c r="H349" s="1"/>
      <c r="I349" s="1"/>
      <c r="J349" s="13"/>
      <c r="K349" s="10"/>
      <c r="L349" s="9"/>
      <c r="M349" s="2"/>
      <c r="N349" s="36"/>
      <c r="O349" s="10"/>
      <c r="P349" s="2"/>
      <c r="Q349" s="1"/>
      <c r="R349" s="10"/>
      <c r="S349" s="35"/>
      <c r="T349" s="12"/>
      <c r="U349" s="3"/>
      <c r="V349" s="1"/>
      <c r="W349" s="1"/>
      <c r="X349" s="1"/>
      <c r="Y349" s="2"/>
    </row>
    <row r="350" spans="1:25" customFormat="1">
      <c r="A350" s="11">
        <v>36.270000000000003</v>
      </c>
      <c r="B350" s="12">
        <v>22.281372415669399</v>
      </c>
      <c r="C350" s="9">
        <v>6.12</v>
      </c>
      <c r="D350" s="1"/>
      <c r="E350" s="10">
        <v>36.270000000000003</v>
      </c>
      <c r="F350" s="10">
        <v>22.281372415669399</v>
      </c>
      <c r="G350" s="9">
        <v>-27.49</v>
      </c>
      <c r="H350" s="1"/>
      <c r="I350" s="1"/>
      <c r="J350" s="13"/>
      <c r="K350" s="10"/>
      <c r="L350" s="9"/>
      <c r="M350" s="2"/>
      <c r="N350" s="36"/>
      <c r="O350" s="10"/>
      <c r="P350" s="2"/>
      <c r="Q350" s="1"/>
      <c r="R350" s="10"/>
      <c r="S350" s="35"/>
      <c r="T350" s="12"/>
      <c r="U350" s="3"/>
      <c r="V350" s="1"/>
      <c r="W350" s="1"/>
      <c r="X350" s="1"/>
      <c r="Y350" s="2"/>
    </row>
    <row r="351" spans="1:25" customFormat="1">
      <c r="A351" s="11">
        <v>36.319000000000003</v>
      </c>
      <c r="B351" s="12">
        <v>22.317596138029302</v>
      </c>
      <c r="C351" s="9">
        <v>6.62</v>
      </c>
      <c r="D351" s="1"/>
      <c r="E351" s="10">
        <v>36.319000000000003</v>
      </c>
      <c r="F351" s="10">
        <v>22.317596138029302</v>
      </c>
      <c r="G351" s="9">
        <v>-26.77</v>
      </c>
      <c r="H351" s="1">
        <v>1933</v>
      </c>
      <c r="I351" s="1"/>
      <c r="J351" s="13"/>
      <c r="K351" s="10"/>
      <c r="L351" s="9"/>
      <c r="M351" s="2"/>
      <c r="N351" s="36"/>
      <c r="O351" s="10"/>
      <c r="P351" s="2"/>
      <c r="Q351" s="1"/>
      <c r="R351" s="10"/>
      <c r="S351" s="35"/>
      <c r="T351" s="12"/>
      <c r="U351" s="3"/>
      <c r="V351" s="1"/>
      <c r="W351" s="1"/>
      <c r="X351" s="1"/>
      <c r="Y351" s="2"/>
    </row>
    <row r="352" spans="1:25" customFormat="1">
      <c r="A352" s="11">
        <v>36.368000000000002</v>
      </c>
      <c r="B352" s="12">
        <v>22.353830468294898</v>
      </c>
      <c r="C352" s="9">
        <v>5.6</v>
      </c>
      <c r="D352" s="1"/>
      <c r="E352" s="10">
        <v>36.368000000000002</v>
      </c>
      <c r="F352" s="10">
        <v>22.353830468294898</v>
      </c>
      <c r="G352" s="9">
        <v>-26.85</v>
      </c>
      <c r="H352" s="1"/>
      <c r="I352" s="1"/>
      <c r="J352" s="13"/>
      <c r="K352" s="10"/>
      <c r="L352" s="9"/>
      <c r="M352" s="2"/>
      <c r="N352" s="36"/>
      <c r="O352" s="10"/>
      <c r="P352" s="2"/>
      <c r="Q352" s="1"/>
      <c r="R352" s="10"/>
      <c r="S352" s="14"/>
      <c r="T352" s="1"/>
      <c r="U352" s="1"/>
      <c r="V352" s="1"/>
      <c r="W352" s="1"/>
      <c r="X352" s="1"/>
      <c r="Y352" s="2"/>
    </row>
    <row r="353" spans="1:25" customFormat="1">
      <c r="A353" s="11">
        <v>36.417000000000002</v>
      </c>
      <c r="B353" s="12">
        <v>22.3900753942577</v>
      </c>
      <c r="C353" s="9">
        <v>10.5</v>
      </c>
      <c r="D353" s="1">
        <v>1933</v>
      </c>
      <c r="E353" s="10">
        <v>36.417000000000002</v>
      </c>
      <c r="F353" s="10">
        <v>22.3900753942577</v>
      </c>
      <c r="G353" s="9">
        <v>-26.48</v>
      </c>
      <c r="H353" s="1"/>
      <c r="I353" s="1"/>
      <c r="J353" s="13"/>
      <c r="K353" s="10"/>
      <c r="L353" s="9"/>
      <c r="M353" s="2"/>
      <c r="N353" s="36"/>
      <c r="O353" s="10"/>
      <c r="P353" s="2"/>
      <c r="Q353" s="1"/>
      <c r="R353" s="10"/>
      <c r="S353" s="35"/>
      <c r="T353" s="12"/>
      <c r="U353" s="3"/>
      <c r="V353" s="1"/>
      <c r="W353" s="1"/>
      <c r="X353" s="1"/>
      <c r="Y353" s="2"/>
    </row>
    <row r="354" spans="1:25" customFormat="1">
      <c r="A354" s="11">
        <v>36.466000000000001</v>
      </c>
      <c r="B354" s="12">
        <v>22.426330903749601</v>
      </c>
      <c r="C354" s="9">
        <v>7.96</v>
      </c>
      <c r="D354" s="1"/>
      <c r="E354" s="10">
        <v>36.466000000000001</v>
      </c>
      <c r="F354" s="10">
        <v>22.426330903749601</v>
      </c>
      <c r="G354" s="9">
        <v>-26.09</v>
      </c>
      <c r="H354" s="1"/>
      <c r="I354" s="1"/>
      <c r="J354" s="13"/>
      <c r="K354" s="10"/>
      <c r="L354" s="9"/>
      <c r="M354" s="2"/>
      <c r="N354" s="36"/>
      <c r="O354" s="10"/>
      <c r="P354" s="2"/>
      <c r="Q354" s="1"/>
      <c r="R354" s="10"/>
      <c r="S354" s="35"/>
      <c r="T354" s="12"/>
      <c r="U354" s="3"/>
      <c r="V354" s="1"/>
      <c r="W354" s="1"/>
      <c r="X354" s="1"/>
      <c r="Y354" s="2"/>
    </row>
    <row r="355" spans="1:25" customFormat="1">
      <c r="A355" s="11">
        <v>36.515000000000001</v>
      </c>
      <c r="B355" s="12">
        <v>22.462596984642499</v>
      </c>
      <c r="C355" s="9">
        <v>9.58</v>
      </c>
      <c r="D355" s="1"/>
      <c r="E355" s="10">
        <v>36.515000000000001</v>
      </c>
      <c r="F355" s="10">
        <v>22.462596984642499</v>
      </c>
      <c r="G355" s="9">
        <v>-25.76</v>
      </c>
      <c r="H355" s="1"/>
      <c r="I355" s="1"/>
      <c r="J355" s="13"/>
      <c r="K355" s="10"/>
      <c r="L355" s="9"/>
      <c r="M355" s="2"/>
      <c r="N355" s="36"/>
      <c r="O355" s="10"/>
      <c r="P355" s="2"/>
      <c r="Q355" s="1"/>
      <c r="R355" s="10"/>
      <c r="S355" s="35"/>
      <c r="T355" s="12"/>
      <c r="U355" s="3"/>
      <c r="V355" s="1"/>
      <c r="W355" s="1"/>
      <c r="X355" s="1"/>
      <c r="Y355" s="2"/>
    </row>
    <row r="356" spans="1:25" customFormat="1">
      <c r="A356" s="11">
        <v>36.564</v>
      </c>
      <c r="B356" s="12">
        <v>22.498873624848098</v>
      </c>
      <c r="C356" s="9">
        <v>11.1</v>
      </c>
      <c r="D356" s="1"/>
      <c r="E356" s="10">
        <v>36.564</v>
      </c>
      <c r="F356" s="10">
        <v>22.498873624848098</v>
      </c>
      <c r="G356" s="9">
        <v>-25.54</v>
      </c>
      <c r="H356" s="1"/>
      <c r="I356" s="1"/>
      <c r="J356" s="13"/>
      <c r="K356" s="10"/>
      <c r="L356" s="9"/>
      <c r="M356" s="2"/>
      <c r="N356" s="14"/>
      <c r="O356" s="10"/>
      <c r="P356" s="10"/>
      <c r="Q356" s="1"/>
      <c r="R356" s="10"/>
      <c r="S356" s="35"/>
      <c r="T356" s="12"/>
      <c r="U356" s="3"/>
      <c r="V356" s="1"/>
      <c r="W356" s="1"/>
      <c r="X356" s="1"/>
      <c r="Y356" s="2"/>
    </row>
    <row r="357" spans="1:25" customFormat="1">
      <c r="A357" s="11">
        <v>36.613</v>
      </c>
      <c r="B357" s="12">
        <v>22.5351608123181</v>
      </c>
      <c r="C357" s="9">
        <v>20.079999999999998</v>
      </c>
      <c r="D357" s="1"/>
      <c r="E357" s="10">
        <v>36.613</v>
      </c>
      <c r="F357" s="10">
        <v>22.5351608123181</v>
      </c>
      <c r="G357" s="9">
        <v>-25.69</v>
      </c>
      <c r="H357" s="1"/>
      <c r="I357" s="1"/>
      <c r="J357" s="13"/>
      <c r="K357" s="10"/>
      <c r="L357" s="9"/>
      <c r="M357" s="2"/>
      <c r="N357" s="36"/>
      <c r="O357" s="10"/>
      <c r="P357" s="2"/>
      <c r="Q357" s="1"/>
      <c r="R357" s="10"/>
      <c r="S357" s="35"/>
      <c r="T357" s="12"/>
      <c r="U357" s="3"/>
      <c r="V357" s="1"/>
      <c r="W357" s="1"/>
      <c r="X357" s="1"/>
      <c r="Y357" s="2"/>
    </row>
    <row r="358" spans="1:25" customFormat="1">
      <c r="A358" s="11">
        <v>36.671999999999997</v>
      </c>
      <c r="B358" s="12">
        <v>22.578867527167201</v>
      </c>
      <c r="C358" s="9">
        <v>7.16</v>
      </c>
      <c r="D358" s="1"/>
      <c r="E358" s="10">
        <v>36.671999999999997</v>
      </c>
      <c r="F358" s="10">
        <v>22.578867527167201</v>
      </c>
      <c r="G358" s="9">
        <v>-26.09</v>
      </c>
      <c r="H358" s="1"/>
      <c r="I358" s="1"/>
      <c r="J358" s="13"/>
      <c r="K358" s="10"/>
      <c r="L358" s="9"/>
      <c r="M358" s="2"/>
      <c r="N358" s="36"/>
      <c r="O358" s="10"/>
      <c r="P358" s="2"/>
      <c r="Q358" s="1"/>
      <c r="R358" s="10"/>
      <c r="S358" s="35"/>
      <c r="T358" s="12"/>
      <c r="U358" s="3"/>
      <c r="V358" s="1"/>
      <c r="W358" s="1"/>
      <c r="X358" s="1"/>
      <c r="Y358" s="2"/>
    </row>
    <row r="359" spans="1:25" customFormat="1">
      <c r="A359" s="11">
        <v>36.731000000000002</v>
      </c>
      <c r="B359" s="12">
        <v>22.6225894952759</v>
      </c>
      <c r="C359" s="9">
        <v>7.76</v>
      </c>
      <c r="D359" s="1"/>
      <c r="E359" s="10">
        <v>36.731000000000002</v>
      </c>
      <c r="F359" s="10">
        <v>22.6225894952759</v>
      </c>
      <c r="G359" s="9">
        <v>-26.25</v>
      </c>
      <c r="H359" s="1"/>
      <c r="I359" s="1"/>
      <c r="J359" s="13"/>
      <c r="K359" s="10"/>
      <c r="L359" s="9"/>
      <c r="M359" s="2"/>
      <c r="N359" s="36"/>
      <c r="O359" s="10"/>
      <c r="P359" s="2"/>
      <c r="Q359" s="1"/>
      <c r="R359" s="10"/>
      <c r="S359" s="35"/>
      <c r="T359" s="12"/>
      <c r="U359" s="3"/>
      <c r="V359" s="1"/>
      <c r="W359" s="1"/>
      <c r="X359" s="1"/>
      <c r="Y359" s="2"/>
    </row>
    <row r="360" spans="1:25" customFormat="1">
      <c r="A360" s="11">
        <v>36.78</v>
      </c>
      <c r="B360" s="12">
        <v>22.658912539574501</v>
      </c>
      <c r="C360" s="9">
        <v>5.54</v>
      </c>
      <c r="D360" s="1"/>
      <c r="E360" s="10">
        <v>36.78</v>
      </c>
      <c r="F360" s="10">
        <v>22.658912539574501</v>
      </c>
      <c r="G360" s="9">
        <v>-26.14</v>
      </c>
      <c r="H360" s="1">
        <v>1932</v>
      </c>
      <c r="I360" s="1"/>
      <c r="J360" s="10"/>
      <c r="K360" s="10"/>
      <c r="L360" s="1"/>
      <c r="M360" s="2"/>
      <c r="N360" s="36"/>
      <c r="O360" s="10"/>
      <c r="P360" s="2"/>
      <c r="Q360" s="1"/>
      <c r="R360" s="10"/>
      <c r="S360" s="35"/>
      <c r="T360" s="12"/>
      <c r="U360" s="3"/>
      <c r="V360" s="1"/>
      <c r="W360" s="1"/>
      <c r="X360" s="1"/>
      <c r="Y360" s="2"/>
    </row>
    <row r="361" spans="1:25" customFormat="1">
      <c r="A361" s="11">
        <v>36.829000000000001</v>
      </c>
      <c r="B361" s="12">
        <v>22.695246078496702</v>
      </c>
      <c r="C361" s="9">
        <v>5.86</v>
      </c>
      <c r="D361" s="1">
        <v>1932</v>
      </c>
      <c r="E361" s="10">
        <v>36.829000000000001</v>
      </c>
      <c r="F361" s="10">
        <v>22.695246078496702</v>
      </c>
      <c r="G361" s="9">
        <v>-26.23</v>
      </c>
      <c r="H361" s="1"/>
      <c r="I361" s="1"/>
      <c r="J361" s="13"/>
      <c r="K361" s="10"/>
      <c r="L361" s="9"/>
      <c r="M361" s="2"/>
      <c r="N361" s="36"/>
      <c r="O361" s="10"/>
      <c r="P361" s="2"/>
      <c r="Q361" s="1"/>
      <c r="R361" s="10"/>
      <c r="S361" s="35"/>
      <c r="T361" s="12"/>
      <c r="U361" s="3"/>
      <c r="V361" s="1"/>
      <c r="W361" s="1"/>
      <c r="X361" s="1"/>
      <c r="Y361" s="2"/>
    </row>
    <row r="362" spans="1:25" customFormat="1">
      <c r="A362" s="11">
        <v>36.878</v>
      </c>
      <c r="B362" s="12">
        <v>22.731590100206699</v>
      </c>
      <c r="C362" s="9">
        <v>8.5</v>
      </c>
      <c r="D362" s="1"/>
      <c r="E362" s="10">
        <v>36.878</v>
      </c>
      <c r="F362" s="10">
        <v>22.731590100206699</v>
      </c>
      <c r="G362" s="9">
        <v>-26.94</v>
      </c>
      <c r="H362" s="1"/>
      <c r="I362" s="1"/>
      <c r="J362" s="13"/>
      <c r="K362" s="10"/>
      <c r="L362" s="9"/>
      <c r="M362" s="2"/>
      <c r="N362" s="36"/>
      <c r="O362" s="10"/>
      <c r="P362" s="2"/>
      <c r="Q362" s="1"/>
      <c r="R362" s="10"/>
      <c r="S362" s="35"/>
      <c r="T362" s="12"/>
      <c r="U362" s="3"/>
      <c r="V362" s="1"/>
      <c r="W362" s="1"/>
      <c r="X362" s="1"/>
      <c r="Y362" s="2"/>
    </row>
    <row r="363" spans="1:25" customFormat="1">
      <c r="A363" s="11">
        <v>36.927</v>
      </c>
      <c r="B363" s="12">
        <v>22.7679445929076</v>
      </c>
      <c r="C363" s="9">
        <v>11.5</v>
      </c>
      <c r="D363" s="1"/>
      <c r="E363" s="10">
        <v>36.927</v>
      </c>
      <c r="F363" s="10">
        <v>22.7679445929076</v>
      </c>
      <c r="G363" s="9">
        <v>-26.89</v>
      </c>
      <c r="H363" s="1"/>
      <c r="I363" s="1"/>
      <c r="J363" s="13"/>
      <c r="K363" s="10"/>
      <c r="L363" s="9"/>
      <c r="M363" s="2"/>
      <c r="N363" s="36"/>
      <c r="O363" s="10"/>
      <c r="P363" s="2"/>
      <c r="Q363" s="1"/>
      <c r="R363" s="10"/>
      <c r="S363" s="35"/>
      <c r="T363" s="12"/>
      <c r="U363" s="3"/>
      <c r="V363" s="1"/>
      <c r="W363" s="1"/>
      <c r="X363" s="1"/>
      <c r="Y363" s="2"/>
    </row>
    <row r="364" spans="1:25" customFormat="1">
      <c r="A364" s="11">
        <v>36.975999999999999</v>
      </c>
      <c r="B364" s="12">
        <v>22.804309544841001</v>
      </c>
      <c r="C364" s="9">
        <v>20.96</v>
      </c>
      <c r="D364" s="1"/>
      <c r="E364" s="10">
        <v>36.975999999999999</v>
      </c>
      <c r="F364" s="10">
        <v>22.804309544841001</v>
      </c>
      <c r="G364" s="9">
        <v>-26.33</v>
      </c>
      <c r="H364" s="1"/>
      <c r="I364" s="1"/>
      <c r="J364" s="13"/>
      <c r="K364" s="10"/>
      <c r="L364" s="9"/>
      <c r="M364" s="2"/>
      <c r="N364" s="36"/>
      <c r="O364" s="10"/>
      <c r="P364" s="2"/>
      <c r="Q364" s="1"/>
      <c r="R364" s="10"/>
      <c r="S364" s="35"/>
      <c r="T364" s="12"/>
      <c r="U364" s="3"/>
      <c r="V364" s="1"/>
      <c r="W364" s="1"/>
      <c r="X364" s="1"/>
      <c r="Y364" s="2"/>
    </row>
    <row r="365" spans="1:25" customFormat="1">
      <c r="A365" s="11">
        <v>37.024999999999999</v>
      </c>
      <c r="B365" s="12">
        <v>22.8406849442873</v>
      </c>
      <c r="C365" s="9">
        <v>22.62</v>
      </c>
      <c r="D365" s="1"/>
      <c r="E365" s="10">
        <v>37.024999999999999</v>
      </c>
      <c r="F365" s="10">
        <v>22.8406849442873</v>
      </c>
      <c r="G365" s="9">
        <v>-24.55</v>
      </c>
      <c r="H365" s="1"/>
      <c r="I365" s="1"/>
      <c r="J365" s="13"/>
      <c r="K365" s="10"/>
      <c r="L365" s="9"/>
      <c r="M365" s="2"/>
      <c r="N365" s="36"/>
      <c r="O365" s="10"/>
      <c r="P365" s="2"/>
      <c r="Q365" s="1"/>
      <c r="R365" s="10"/>
      <c r="S365" s="14"/>
      <c r="T365" s="1"/>
      <c r="U365" s="1"/>
      <c r="V365" s="1"/>
      <c r="W365" s="1"/>
      <c r="X365" s="1"/>
      <c r="Y365" s="2"/>
    </row>
    <row r="366" spans="1:25" customFormat="1">
      <c r="A366" s="11">
        <v>37.073999999999998</v>
      </c>
      <c r="B366" s="12">
        <v>22.877070779565098</v>
      </c>
      <c r="C366" s="9">
        <v>11.6</v>
      </c>
      <c r="D366" s="1"/>
      <c r="E366" s="10">
        <v>37.073999999999998</v>
      </c>
      <c r="F366" s="10">
        <v>22.877070779565098</v>
      </c>
      <c r="G366" s="9">
        <v>-27.64</v>
      </c>
      <c r="H366" s="1"/>
      <c r="I366" s="1"/>
      <c r="J366" s="13"/>
      <c r="K366" s="10"/>
      <c r="L366" s="9"/>
      <c r="M366" s="2"/>
      <c r="N366" s="36"/>
      <c r="O366" s="10"/>
      <c r="P366" s="2"/>
      <c r="Q366" s="1"/>
      <c r="R366" s="10"/>
      <c r="S366" s="35"/>
      <c r="T366" s="12"/>
      <c r="U366" s="3"/>
      <c r="V366" s="1"/>
      <c r="W366" s="1"/>
      <c r="X366" s="1"/>
      <c r="Y366" s="2"/>
    </row>
    <row r="367" spans="1:25" customFormat="1">
      <c r="A367" s="11">
        <v>37.122999999999998</v>
      </c>
      <c r="B367" s="12">
        <v>22.913467039031399</v>
      </c>
      <c r="C367" s="9">
        <v>9.68</v>
      </c>
      <c r="D367" s="1"/>
      <c r="E367" s="10">
        <v>37.122999999999998</v>
      </c>
      <c r="F367" s="10">
        <v>22.913467039031399</v>
      </c>
      <c r="G367" s="9">
        <v>-27.13</v>
      </c>
      <c r="H367" s="1">
        <v>1931</v>
      </c>
      <c r="I367" s="1"/>
      <c r="J367" s="13"/>
      <c r="K367" s="10"/>
      <c r="L367" s="9"/>
      <c r="M367" s="2"/>
      <c r="N367" s="36"/>
      <c r="O367" s="10"/>
      <c r="P367" s="2"/>
      <c r="Q367" s="1"/>
      <c r="R367" s="10"/>
      <c r="S367" s="35"/>
      <c r="T367" s="12"/>
      <c r="U367" s="3"/>
      <c r="V367" s="1"/>
      <c r="W367" s="1"/>
      <c r="X367" s="1"/>
      <c r="Y367" s="2"/>
    </row>
    <row r="368" spans="1:25" customFormat="1">
      <c r="A368" s="11">
        <v>37.17</v>
      </c>
      <c r="B368" s="12">
        <v>22.9483875207499</v>
      </c>
      <c r="C368" s="9">
        <v>9.32</v>
      </c>
      <c r="D368" s="1">
        <v>1931</v>
      </c>
      <c r="E368" s="10">
        <v>37.17</v>
      </c>
      <c r="F368" s="10">
        <v>22.9483875207499</v>
      </c>
      <c r="G368" s="9">
        <v>-26.3</v>
      </c>
      <c r="H368" s="1"/>
      <c r="I368" s="1"/>
      <c r="J368" s="13"/>
      <c r="K368" s="10"/>
      <c r="L368" s="9"/>
      <c r="M368" s="2"/>
      <c r="N368" s="36"/>
      <c r="O368" s="10"/>
      <c r="P368" s="2"/>
      <c r="Q368" s="1"/>
      <c r="R368" s="10"/>
      <c r="S368" s="35"/>
      <c r="T368" s="12"/>
      <c r="U368" s="3"/>
      <c r="V368" s="1"/>
      <c r="W368" s="1"/>
      <c r="X368" s="1"/>
      <c r="Y368" s="2"/>
    </row>
    <row r="369" spans="1:25" customFormat="1">
      <c r="A369" s="11">
        <v>37.229999999999997</v>
      </c>
      <c r="B369" s="12">
        <v>22.992980764286099</v>
      </c>
      <c r="C369" s="9">
        <v>10.86</v>
      </c>
      <c r="D369" s="1"/>
      <c r="E369" s="10">
        <v>37.229999999999997</v>
      </c>
      <c r="F369" s="10">
        <v>22.992980764286099</v>
      </c>
      <c r="G369" s="9">
        <v>-23.51</v>
      </c>
      <c r="H369" s="1"/>
      <c r="I369" s="1"/>
      <c r="J369" s="13"/>
      <c r="K369" s="10"/>
      <c r="L369" s="9"/>
      <c r="M369" s="2"/>
      <c r="N369" s="36"/>
      <c r="O369" s="10"/>
      <c r="P369" s="2"/>
      <c r="Q369" s="1"/>
      <c r="R369" s="10"/>
      <c r="S369" s="35"/>
      <c r="T369" s="12"/>
      <c r="U369" s="3"/>
      <c r="V369" s="1"/>
      <c r="W369" s="1"/>
      <c r="X369" s="1"/>
      <c r="Y369" s="2"/>
    </row>
    <row r="370" spans="1:25" customFormat="1">
      <c r="A370" s="11">
        <v>37.284999999999997</v>
      </c>
      <c r="B370" s="12">
        <v>23.033871586410001</v>
      </c>
      <c r="C370" s="9">
        <v>16.7</v>
      </c>
      <c r="D370" s="1"/>
      <c r="E370" s="10">
        <v>37.284999999999997</v>
      </c>
      <c r="F370" s="10">
        <v>23.033871586410001</v>
      </c>
      <c r="G370" s="9">
        <v>-22.51</v>
      </c>
      <c r="H370" s="1"/>
      <c r="I370" s="1"/>
      <c r="J370" s="13"/>
      <c r="K370" s="10"/>
      <c r="L370" s="9"/>
      <c r="M370" s="2"/>
      <c r="N370" s="36"/>
      <c r="O370" s="10"/>
      <c r="P370" s="2"/>
      <c r="Q370" s="1"/>
      <c r="R370" s="10"/>
      <c r="S370" s="35"/>
      <c r="T370" s="12"/>
      <c r="U370" s="3"/>
      <c r="V370" s="1"/>
      <c r="W370" s="1"/>
      <c r="X370" s="1"/>
      <c r="Y370" s="2"/>
    </row>
    <row r="371" spans="1:25" customFormat="1">
      <c r="A371" s="11">
        <v>37.33</v>
      </c>
      <c r="B371" s="12">
        <v>23.067337436179699</v>
      </c>
      <c r="C371" s="9">
        <v>13.46</v>
      </c>
      <c r="D371" s="1"/>
      <c r="E371" s="10">
        <v>37.33</v>
      </c>
      <c r="F371" s="10">
        <v>23.067337436179699</v>
      </c>
      <c r="G371" s="9">
        <v>-21.82</v>
      </c>
      <c r="H371" s="1"/>
      <c r="I371" s="1"/>
      <c r="J371" s="13"/>
      <c r="K371" s="10"/>
      <c r="L371" s="9"/>
      <c r="M371" s="2"/>
      <c r="N371" s="36"/>
      <c r="O371" s="10"/>
      <c r="P371" s="2"/>
      <c r="Q371" s="1"/>
      <c r="R371" s="10"/>
      <c r="S371" s="35"/>
      <c r="T371" s="12"/>
      <c r="U371" s="3"/>
      <c r="V371" s="1"/>
      <c r="W371" s="1"/>
      <c r="X371" s="1"/>
      <c r="Y371" s="2"/>
    </row>
    <row r="372" spans="1:25" customFormat="1">
      <c r="A372" s="11">
        <v>37.375</v>
      </c>
      <c r="B372" s="12">
        <v>23.100812026911601</v>
      </c>
      <c r="C372" s="9">
        <v>18.920000000000002</v>
      </c>
      <c r="D372" s="1"/>
      <c r="E372" s="10">
        <v>37.375</v>
      </c>
      <c r="F372" s="10">
        <v>23.100812026911601</v>
      </c>
      <c r="G372" s="9">
        <v>-21.6</v>
      </c>
      <c r="H372" s="1"/>
      <c r="I372" s="1"/>
      <c r="J372" s="13"/>
      <c r="K372" s="10"/>
      <c r="L372" s="9"/>
      <c r="M372" s="2"/>
      <c r="N372" s="36"/>
      <c r="O372" s="10"/>
      <c r="P372" s="2"/>
      <c r="Q372" s="1"/>
      <c r="R372" s="10"/>
      <c r="S372" s="35"/>
      <c r="T372" s="12"/>
      <c r="U372" s="3"/>
      <c r="V372" s="1"/>
      <c r="W372" s="1"/>
      <c r="X372" s="1"/>
      <c r="Y372" s="2"/>
    </row>
    <row r="373" spans="1:25" customFormat="1">
      <c r="A373" s="11">
        <v>37.42</v>
      </c>
      <c r="B373" s="12">
        <v>23.134295349768401</v>
      </c>
      <c r="C373" s="9">
        <v>20.76</v>
      </c>
      <c r="D373" s="1"/>
      <c r="E373" s="10">
        <v>37.42</v>
      </c>
      <c r="F373" s="10">
        <v>23.134295349768401</v>
      </c>
      <c r="G373" s="9">
        <v>-21.48</v>
      </c>
      <c r="H373" s="1"/>
      <c r="I373" s="1"/>
      <c r="J373" s="13"/>
      <c r="K373" s="10"/>
      <c r="L373" s="9"/>
      <c r="M373" s="2"/>
      <c r="N373" s="36"/>
      <c r="O373" s="10"/>
      <c r="P373" s="2"/>
      <c r="Q373" s="1"/>
      <c r="R373" s="10"/>
      <c r="S373" s="35"/>
      <c r="T373" s="12"/>
      <c r="U373" s="3"/>
      <c r="V373" s="1"/>
      <c r="W373" s="1"/>
      <c r="X373" s="1"/>
      <c r="Y373" s="2"/>
    </row>
    <row r="374" spans="1:25" customFormat="1">
      <c r="A374" s="11">
        <v>37.465000000000003</v>
      </c>
      <c r="B374" s="12">
        <v>23.167787395939101</v>
      </c>
      <c r="C374" s="9">
        <v>15.68</v>
      </c>
      <c r="D374" s="1"/>
      <c r="E374" s="10">
        <v>37.465000000000003</v>
      </c>
      <c r="F374" s="10">
        <v>23.167787395939101</v>
      </c>
      <c r="G374" s="9">
        <v>-21.46</v>
      </c>
      <c r="H374" s="1"/>
      <c r="I374" s="1"/>
      <c r="J374" s="13"/>
      <c r="K374" s="10"/>
      <c r="L374" s="9"/>
      <c r="M374" s="2"/>
      <c r="N374" s="14"/>
      <c r="O374" s="10"/>
      <c r="P374" s="10"/>
      <c r="Q374" s="1"/>
      <c r="R374" s="10"/>
      <c r="S374" s="35"/>
      <c r="T374" s="12"/>
      <c r="U374" s="3"/>
      <c r="V374" s="1"/>
      <c r="W374" s="1"/>
      <c r="X374" s="1"/>
      <c r="Y374" s="2"/>
    </row>
    <row r="375" spans="1:25" customFormat="1">
      <c r="A375" s="11">
        <v>37.51</v>
      </c>
      <c r="B375" s="12">
        <v>23.201288156639201</v>
      </c>
      <c r="C375" s="9">
        <v>19.88</v>
      </c>
      <c r="D375" s="1"/>
      <c r="E375" s="10">
        <v>37.51</v>
      </c>
      <c r="F375" s="10">
        <v>23.201288156639201</v>
      </c>
      <c r="G375" s="9">
        <v>-22.15</v>
      </c>
      <c r="H375" s="1"/>
      <c r="I375" s="1"/>
      <c r="J375" s="10"/>
      <c r="K375" s="10"/>
      <c r="L375" s="1"/>
      <c r="M375" s="2"/>
      <c r="N375" s="36"/>
      <c r="O375" s="10"/>
      <c r="P375" s="2"/>
      <c r="Q375" s="1"/>
      <c r="R375" s="10"/>
      <c r="S375" s="35"/>
      <c r="T375" s="12"/>
      <c r="U375" s="3"/>
      <c r="V375" s="1"/>
      <c r="W375" s="1"/>
      <c r="X375" s="1"/>
      <c r="Y375" s="2"/>
    </row>
    <row r="376" spans="1:25" customFormat="1">
      <c r="A376" s="11">
        <v>37.555</v>
      </c>
      <c r="B376" s="12">
        <v>23.2347976231102</v>
      </c>
      <c r="C376" s="9">
        <v>14.76</v>
      </c>
      <c r="D376" s="1"/>
      <c r="E376" s="10">
        <v>37.555</v>
      </c>
      <c r="F376" s="10">
        <v>23.2347976231102</v>
      </c>
      <c r="G376" s="9">
        <v>-22.62</v>
      </c>
      <c r="H376" s="1"/>
      <c r="I376" s="1"/>
      <c r="J376" s="13"/>
      <c r="K376" s="10"/>
      <c r="L376" s="9"/>
      <c r="M376" s="2"/>
      <c r="N376" s="36"/>
      <c r="O376" s="10"/>
      <c r="P376" s="2"/>
      <c r="Q376" s="1"/>
      <c r="R376" s="10"/>
      <c r="S376" s="14"/>
      <c r="T376" s="1"/>
      <c r="U376" s="1"/>
      <c r="V376" s="1"/>
      <c r="W376" s="1"/>
      <c r="X376" s="1"/>
      <c r="Y376" s="2"/>
    </row>
    <row r="377" spans="1:25" customFormat="1">
      <c r="A377" s="11">
        <v>37.6</v>
      </c>
      <c r="B377" s="12">
        <v>23.2683157866202</v>
      </c>
      <c r="C377" s="9">
        <v>8.5</v>
      </c>
      <c r="D377" s="1"/>
      <c r="E377" s="10">
        <v>37.6</v>
      </c>
      <c r="F377" s="10">
        <v>23.2683157866202</v>
      </c>
      <c r="G377" s="9">
        <v>-25.54</v>
      </c>
      <c r="H377" s="1"/>
      <c r="I377" s="1"/>
      <c r="J377" s="13"/>
      <c r="K377" s="10"/>
      <c r="L377" s="9"/>
      <c r="M377" s="2"/>
      <c r="N377" s="36"/>
      <c r="O377" s="10"/>
      <c r="P377" s="2"/>
      <c r="Q377" s="1"/>
      <c r="R377" s="10"/>
      <c r="S377" s="35"/>
      <c r="T377" s="12"/>
      <c r="U377" s="3"/>
      <c r="V377" s="1"/>
      <c r="W377" s="1"/>
      <c r="X377" s="1"/>
      <c r="Y377" s="2"/>
    </row>
    <row r="378" spans="1:25" customFormat="1">
      <c r="A378" s="11">
        <v>37.645000000000003</v>
      </c>
      <c r="B378" s="12">
        <v>23.301842638463199</v>
      </c>
      <c r="C378" s="9">
        <v>8.8800000000000008</v>
      </c>
      <c r="D378" s="1"/>
      <c r="E378" s="10">
        <v>37.645000000000003</v>
      </c>
      <c r="F378" s="10">
        <v>23.301842638463199</v>
      </c>
      <c r="G378" s="9">
        <v>-26.48</v>
      </c>
      <c r="H378" s="1"/>
      <c r="I378" s="1"/>
      <c r="J378" s="13"/>
      <c r="K378" s="10"/>
      <c r="L378" s="9"/>
      <c r="M378" s="2"/>
      <c r="N378" s="36"/>
      <c r="O378" s="10"/>
      <c r="P378" s="2"/>
      <c r="Q378" s="1"/>
      <c r="R378" s="10"/>
      <c r="S378" s="35"/>
      <c r="T378" s="12"/>
      <c r="U378" s="3"/>
      <c r="V378" s="1"/>
      <c r="W378" s="1"/>
      <c r="X378" s="1"/>
      <c r="Y378" s="2"/>
    </row>
    <row r="379" spans="1:25" customFormat="1">
      <c r="A379" s="11">
        <v>37.69</v>
      </c>
      <c r="B379" s="12">
        <v>23.335378169959199</v>
      </c>
      <c r="C379" s="9">
        <v>8.2200000000000006</v>
      </c>
      <c r="D379" s="1"/>
      <c r="E379" s="10">
        <v>37.69</v>
      </c>
      <c r="F379" s="10">
        <v>23.335378169959199</v>
      </c>
      <c r="G379" s="9">
        <v>-26.42</v>
      </c>
      <c r="H379" s="1">
        <v>1930</v>
      </c>
      <c r="I379" s="1"/>
      <c r="J379" s="13"/>
      <c r="K379" s="10"/>
      <c r="L379" s="9"/>
      <c r="M379" s="2"/>
      <c r="N379" s="36"/>
      <c r="O379" s="10"/>
      <c r="P379" s="2"/>
      <c r="Q379" s="1"/>
      <c r="R379" s="10"/>
      <c r="S379" s="35"/>
      <c r="T379" s="12"/>
      <c r="U379" s="3"/>
      <c r="V379" s="1"/>
      <c r="W379" s="1"/>
      <c r="X379" s="1"/>
      <c r="Y379" s="2"/>
    </row>
    <row r="380" spans="1:25" customFormat="1">
      <c r="A380" s="11">
        <v>37.734999999999999</v>
      </c>
      <c r="B380" s="12">
        <v>23.368922372454001</v>
      </c>
      <c r="C380" s="9">
        <v>4.9800000000000004</v>
      </c>
      <c r="D380" s="1"/>
      <c r="E380" s="10">
        <v>37.734999999999999</v>
      </c>
      <c r="F380" s="10">
        <v>23.368922372454001</v>
      </c>
      <c r="G380" s="9">
        <v>-26.44</v>
      </c>
      <c r="H380" s="1"/>
      <c r="I380" s="1"/>
      <c r="J380" s="13"/>
      <c r="K380" s="10"/>
      <c r="L380" s="9"/>
      <c r="M380" s="2"/>
      <c r="N380" s="36"/>
      <c r="O380" s="10"/>
      <c r="P380" s="2"/>
      <c r="Q380" s="1"/>
      <c r="R380" s="10"/>
      <c r="S380" s="35"/>
      <c r="T380" s="12"/>
      <c r="U380" s="3"/>
      <c r="V380" s="1"/>
      <c r="W380" s="1"/>
      <c r="X380" s="1"/>
      <c r="Y380" s="2"/>
    </row>
    <row r="381" spans="1:25" customFormat="1">
      <c r="A381" s="11">
        <v>37.78</v>
      </c>
      <c r="B381" s="12">
        <v>23.4024752373194</v>
      </c>
      <c r="C381" s="9">
        <v>6.64</v>
      </c>
      <c r="D381" s="1">
        <v>1930</v>
      </c>
      <c r="E381" s="10">
        <v>37.78</v>
      </c>
      <c r="F381" s="10">
        <v>23.4024752373194</v>
      </c>
      <c r="G381" s="9">
        <v>-26.34</v>
      </c>
      <c r="H381" s="1"/>
      <c r="I381" s="1"/>
      <c r="J381" s="13"/>
      <c r="K381" s="10"/>
      <c r="L381" s="9"/>
      <c r="M381" s="2"/>
      <c r="N381" s="36"/>
      <c r="O381" s="10"/>
      <c r="P381" s="2"/>
      <c r="Q381" s="1"/>
      <c r="R381" s="10"/>
      <c r="S381" s="35"/>
      <c r="T381" s="12"/>
      <c r="U381" s="3"/>
      <c r="V381" s="1"/>
      <c r="W381" s="1"/>
      <c r="X381" s="1"/>
      <c r="Y381" s="2"/>
    </row>
    <row r="382" spans="1:25" customFormat="1">
      <c r="A382" s="11">
        <v>37.825000000000003</v>
      </c>
      <c r="B382" s="12">
        <v>23.436036755952799</v>
      </c>
      <c r="C382" s="9">
        <v>11.38</v>
      </c>
      <c r="D382" s="1"/>
      <c r="E382" s="10">
        <v>37.825000000000003</v>
      </c>
      <c r="F382" s="10">
        <v>23.436036755952799</v>
      </c>
      <c r="G382" s="9">
        <v>-25.99</v>
      </c>
      <c r="H382" s="1"/>
      <c r="I382" s="1"/>
      <c r="J382" s="13"/>
      <c r="K382" s="10"/>
      <c r="L382" s="9"/>
      <c r="M382" s="2"/>
      <c r="N382" s="36"/>
      <c r="O382" s="10"/>
      <c r="P382" s="2"/>
      <c r="Q382" s="1"/>
      <c r="R382" s="10"/>
      <c r="S382" s="35"/>
      <c r="T382" s="12"/>
      <c r="U382" s="3"/>
      <c r="V382" s="1"/>
      <c r="W382" s="1"/>
      <c r="X382" s="1"/>
      <c r="Y382" s="2"/>
    </row>
    <row r="383" spans="1:25" customFormat="1">
      <c r="A383" s="11">
        <v>37.869999999999997</v>
      </c>
      <c r="B383" s="12">
        <v>23.469606919777501</v>
      </c>
      <c r="C383" s="9">
        <v>25.14</v>
      </c>
      <c r="D383" s="1"/>
      <c r="E383" s="10">
        <v>37.869999999999997</v>
      </c>
      <c r="F383" s="10">
        <v>23.469606919777501</v>
      </c>
      <c r="G383" s="9">
        <v>-25.89</v>
      </c>
      <c r="H383" s="1"/>
      <c r="I383" s="1"/>
      <c r="J383" s="13"/>
      <c r="K383" s="10"/>
      <c r="L383" s="9"/>
      <c r="M383" s="2"/>
      <c r="N383" s="36"/>
      <c r="O383" s="10"/>
      <c r="P383" s="2"/>
      <c r="Q383" s="1"/>
      <c r="R383" s="10"/>
      <c r="S383" s="35"/>
      <c r="T383" s="12"/>
      <c r="U383" s="3"/>
      <c r="V383" s="1"/>
      <c r="W383" s="1"/>
      <c r="X383" s="1"/>
      <c r="Y383" s="2"/>
    </row>
    <row r="384" spans="1:25" customFormat="1">
      <c r="A384" s="11">
        <v>37.914999999999999</v>
      </c>
      <c r="B384" s="12">
        <v>23.503185720241799</v>
      </c>
      <c r="C384" s="9">
        <v>9.2200000000000006</v>
      </c>
      <c r="D384" s="1"/>
      <c r="E384" s="10">
        <v>37.914999999999999</v>
      </c>
      <c r="F384" s="10">
        <v>23.503185720241799</v>
      </c>
      <c r="G384" s="9">
        <v>-27.09</v>
      </c>
      <c r="H384" s="1"/>
      <c r="I384" s="1"/>
      <c r="J384" s="13"/>
      <c r="K384" s="10"/>
      <c r="L384" s="9"/>
      <c r="M384" s="2"/>
      <c r="N384" s="36"/>
      <c r="O384" s="10"/>
      <c r="P384" s="2"/>
      <c r="Q384" s="1"/>
      <c r="R384" s="10"/>
      <c r="S384" s="35"/>
      <c r="T384" s="12"/>
      <c r="U384" s="3"/>
      <c r="V384" s="1"/>
      <c r="W384" s="1"/>
      <c r="X384" s="1"/>
      <c r="Y384" s="2"/>
    </row>
    <row r="385" spans="1:25" customFormat="1">
      <c r="A385" s="11">
        <v>37.96</v>
      </c>
      <c r="B385" s="12">
        <v>23.53677314882</v>
      </c>
      <c r="C385" s="9">
        <v>9.06</v>
      </c>
      <c r="D385" s="1"/>
      <c r="E385" s="10">
        <v>37.96</v>
      </c>
      <c r="F385" s="10">
        <v>23.53677314882</v>
      </c>
      <c r="G385" s="9">
        <v>-27.15</v>
      </c>
      <c r="H385" s="1"/>
      <c r="I385" s="1"/>
      <c r="J385" s="13"/>
      <c r="K385" s="10"/>
      <c r="L385" s="9"/>
      <c r="M385" s="2"/>
      <c r="N385" s="36"/>
      <c r="O385" s="10"/>
      <c r="P385" s="2"/>
      <c r="Q385" s="1"/>
      <c r="R385" s="10"/>
      <c r="S385" s="35"/>
      <c r="T385" s="12"/>
      <c r="U385" s="3"/>
      <c r="V385" s="1"/>
      <c r="W385" s="1"/>
      <c r="X385" s="1"/>
      <c r="Y385" s="2"/>
    </row>
    <row r="386" spans="1:25" customFormat="1">
      <c r="A386" s="11">
        <v>38.005000000000003</v>
      </c>
      <c r="B386" s="12">
        <v>23.570369197011399</v>
      </c>
      <c r="C386" s="9">
        <v>11.46</v>
      </c>
      <c r="D386" s="1"/>
      <c r="E386" s="10">
        <v>38.005000000000003</v>
      </c>
      <c r="F386" s="10">
        <v>23.570369197011399</v>
      </c>
      <c r="G386" s="9">
        <v>-27.71</v>
      </c>
      <c r="H386" s="1"/>
      <c r="I386" s="1"/>
      <c r="J386" s="13"/>
      <c r="K386" s="10"/>
      <c r="L386" s="9"/>
      <c r="M386" s="2"/>
      <c r="N386" s="36"/>
      <c r="O386" s="10"/>
      <c r="P386" s="2"/>
      <c r="Q386" s="1"/>
      <c r="R386" s="10"/>
      <c r="S386" s="14"/>
      <c r="T386" s="1"/>
      <c r="U386" s="1"/>
      <c r="V386" s="1"/>
      <c r="W386" s="1"/>
      <c r="X386" s="1"/>
      <c r="Y386" s="2"/>
    </row>
    <row r="387" spans="1:25" customFormat="1">
      <c r="A387" s="11">
        <v>38.049999999999997</v>
      </c>
      <c r="B387" s="12">
        <v>23.603973856340701</v>
      </c>
      <c r="C387" s="9">
        <v>8.02</v>
      </c>
      <c r="D387" s="1"/>
      <c r="E387" s="10">
        <v>38.049999999999997</v>
      </c>
      <c r="F387" s="10">
        <v>23.603973856340701</v>
      </c>
      <c r="G387" s="9">
        <v>-27.82</v>
      </c>
      <c r="H387" s="1"/>
      <c r="I387" s="1"/>
      <c r="J387" s="13"/>
      <c r="K387" s="10"/>
      <c r="L387" s="9"/>
      <c r="M387" s="2"/>
      <c r="N387" s="36"/>
      <c r="O387" s="10"/>
      <c r="P387" s="2"/>
      <c r="Q387" s="1"/>
      <c r="R387" s="10"/>
      <c r="S387" s="35"/>
      <c r="T387" s="12"/>
      <c r="U387" s="3"/>
      <c r="V387" s="1"/>
      <c r="W387" s="1"/>
      <c r="X387" s="1"/>
      <c r="Y387" s="2"/>
    </row>
    <row r="388" spans="1:25" customFormat="1">
      <c r="A388" s="11">
        <v>38.094999999999999</v>
      </c>
      <c r="B388" s="12">
        <v>23.6375871183577</v>
      </c>
      <c r="C388" s="9">
        <v>11.08</v>
      </c>
      <c r="D388" s="1"/>
      <c r="E388" s="10">
        <v>38.094999999999999</v>
      </c>
      <c r="F388" s="10">
        <v>23.6375871183577</v>
      </c>
      <c r="G388" s="9">
        <v>-27.55</v>
      </c>
      <c r="H388" s="1"/>
      <c r="I388" s="1"/>
      <c r="J388" s="13"/>
      <c r="K388" s="10"/>
      <c r="L388" s="9"/>
      <c r="M388" s="2"/>
      <c r="N388" s="36"/>
      <c r="O388" s="10"/>
      <c r="P388" s="2"/>
      <c r="Q388" s="1"/>
      <c r="R388" s="10"/>
      <c r="S388" s="35"/>
      <c r="T388" s="12"/>
      <c r="U388" s="3"/>
      <c r="V388" s="1"/>
      <c r="W388" s="1"/>
      <c r="X388" s="1"/>
      <c r="Y388" s="2"/>
    </row>
    <row r="389" spans="1:25" customFormat="1">
      <c r="A389" s="11">
        <v>38.145000000000003</v>
      </c>
      <c r="B389" s="12">
        <v>23.6749452666823</v>
      </c>
      <c r="C389" s="9">
        <v>9.98</v>
      </c>
      <c r="D389" s="1"/>
      <c r="E389" s="10">
        <v>38.145000000000003</v>
      </c>
      <c r="F389" s="10">
        <v>23.6749452666823</v>
      </c>
      <c r="G389" s="9">
        <v>-27.3</v>
      </c>
      <c r="H389" s="1">
        <v>1929</v>
      </c>
      <c r="I389" s="1"/>
      <c r="J389" s="13"/>
      <c r="K389" s="10"/>
      <c r="L389" s="9"/>
      <c r="M389" s="2"/>
      <c r="N389" s="36"/>
      <c r="O389" s="10"/>
      <c r="P389" s="2"/>
      <c r="Q389" s="1"/>
      <c r="R389" s="10"/>
      <c r="S389" s="35"/>
      <c r="T389" s="12"/>
      <c r="U389" s="3"/>
      <c r="V389" s="1"/>
      <c r="W389" s="1"/>
      <c r="X389" s="1"/>
      <c r="Y389" s="2"/>
    </row>
    <row r="390" spans="1:25" customFormat="1">
      <c r="A390" s="11">
        <v>38.195</v>
      </c>
      <c r="B390" s="12">
        <v>23.712314013687099</v>
      </c>
      <c r="C390" s="9">
        <v>9.48</v>
      </c>
      <c r="D390" s="1"/>
      <c r="E390" s="10">
        <v>38.195</v>
      </c>
      <c r="F390" s="10">
        <v>23.712314013687099</v>
      </c>
      <c r="G390" s="9">
        <v>-25.27</v>
      </c>
      <c r="H390" s="1"/>
      <c r="I390" s="1"/>
      <c r="J390" s="13"/>
      <c r="K390" s="10"/>
      <c r="L390" s="9"/>
      <c r="M390" s="2"/>
      <c r="N390" s="36"/>
      <c r="O390" s="10"/>
      <c r="P390" s="2"/>
      <c r="Q390" s="1"/>
      <c r="R390" s="10"/>
      <c r="S390" s="35"/>
      <c r="T390" s="12"/>
      <c r="U390" s="3"/>
      <c r="V390" s="1"/>
      <c r="W390" s="1"/>
      <c r="X390" s="1"/>
      <c r="Y390" s="2"/>
    </row>
    <row r="391" spans="1:25" customFormat="1">
      <c r="A391" s="11">
        <v>38.25</v>
      </c>
      <c r="B391" s="12">
        <v>23.7534318632744</v>
      </c>
      <c r="C391" s="9">
        <v>6.34</v>
      </c>
      <c r="D391" s="1"/>
      <c r="E391" s="10">
        <v>38.25</v>
      </c>
      <c r="F391" s="10">
        <v>23.7534318632744</v>
      </c>
      <c r="G391" s="9">
        <v>-23.21</v>
      </c>
      <c r="H391" s="1"/>
      <c r="I391" s="1"/>
      <c r="J391" s="13"/>
      <c r="K391" s="10"/>
      <c r="L391" s="9"/>
      <c r="M391" s="2"/>
      <c r="N391" s="36"/>
      <c r="O391" s="10"/>
      <c r="P391" s="2"/>
      <c r="Q391" s="1"/>
      <c r="R391" s="10"/>
      <c r="S391" s="35"/>
      <c r="T391" s="12"/>
      <c r="U391" s="3"/>
      <c r="V391" s="1"/>
      <c r="W391" s="1"/>
      <c r="X391" s="1"/>
      <c r="Y391" s="2"/>
    </row>
    <row r="392" spans="1:25" customFormat="1">
      <c r="A392" s="11">
        <v>38.307000000000002</v>
      </c>
      <c r="B392" s="12">
        <v>23.796058408908198</v>
      </c>
      <c r="C392" s="9">
        <v>8.58</v>
      </c>
      <c r="D392" s="1">
        <v>1929</v>
      </c>
      <c r="E392" s="10">
        <v>38.307000000000002</v>
      </c>
      <c r="F392" s="10">
        <v>23.796058408908198</v>
      </c>
      <c r="G392" s="9">
        <v>-23.16</v>
      </c>
      <c r="H392" s="1"/>
      <c r="I392" s="1"/>
      <c r="J392" s="13"/>
      <c r="K392" s="10"/>
      <c r="L392" s="9"/>
      <c r="M392" s="2"/>
      <c r="N392" s="36"/>
      <c r="O392" s="10"/>
      <c r="P392" s="2"/>
      <c r="Q392" s="1"/>
      <c r="R392" s="10"/>
      <c r="S392" s="35"/>
      <c r="T392" s="12"/>
      <c r="U392" s="3"/>
      <c r="V392" s="1"/>
      <c r="W392" s="1"/>
      <c r="X392" s="1"/>
      <c r="Y392" s="2"/>
    </row>
    <row r="393" spans="1:25" customFormat="1">
      <c r="A393" s="11">
        <v>38.353999999999999</v>
      </c>
      <c r="B393" s="12">
        <v>23.831216938791201</v>
      </c>
      <c r="C393" s="9">
        <v>15.88</v>
      </c>
      <c r="D393" s="1"/>
      <c r="E393" s="10">
        <v>38.353999999999999</v>
      </c>
      <c r="F393" s="10">
        <v>23.831216938791201</v>
      </c>
      <c r="G393" s="9">
        <v>-23.12</v>
      </c>
      <c r="H393" s="1"/>
      <c r="I393" s="1"/>
      <c r="J393" s="10"/>
      <c r="K393" s="10"/>
      <c r="L393" s="1"/>
      <c r="M393" s="2"/>
      <c r="N393" s="14"/>
      <c r="O393" s="10"/>
      <c r="P393" s="10"/>
      <c r="Q393" s="1"/>
      <c r="R393" s="10"/>
      <c r="S393" s="35"/>
      <c r="T393" s="12"/>
      <c r="U393" s="3"/>
      <c r="V393" s="1"/>
      <c r="W393" s="1"/>
      <c r="X393" s="1"/>
      <c r="Y393" s="2"/>
    </row>
    <row r="394" spans="1:25" customFormat="1">
      <c r="A394" s="11">
        <v>38.401000000000003</v>
      </c>
      <c r="B394" s="12">
        <v>23.866384791477302</v>
      </c>
      <c r="C394" s="9">
        <v>17.46</v>
      </c>
      <c r="D394" s="1"/>
      <c r="E394" s="10">
        <v>38.401000000000003</v>
      </c>
      <c r="F394" s="10">
        <v>23.866384791477302</v>
      </c>
      <c r="G394" s="9">
        <v>-24.14</v>
      </c>
      <c r="H394" s="1"/>
      <c r="I394" s="1"/>
      <c r="J394" s="13"/>
      <c r="K394" s="10"/>
      <c r="L394" s="9"/>
      <c r="M394" s="2"/>
      <c r="N394" s="36"/>
      <c r="O394" s="10"/>
      <c r="P394" s="2"/>
      <c r="Q394" s="1"/>
      <c r="R394" s="10"/>
      <c r="S394" s="14"/>
      <c r="T394" s="1"/>
      <c r="U394" s="1"/>
      <c r="V394" s="1"/>
      <c r="W394" s="1"/>
      <c r="X394" s="1"/>
      <c r="Y394" s="2"/>
    </row>
    <row r="395" spans="1:25" customFormat="1">
      <c r="A395" s="11">
        <v>38.448</v>
      </c>
      <c r="B395" s="12">
        <v>23.901561957558101</v>
      </c>
      <c r="C395" s="9">
        <v>11.88</v>
      </c>
      <c r="D395" s="1"/>
      <c r="E395" s="10">
        <v>38.448</v>
      </c>
      <c r="F395" s="10">
        <v>23.901561957558101</v>
      </c>
      <c r="G395" s="9">
        <v>-26.67</v>
      </c>
      <c r="H395" s="1"/>
      <c r="I395" s="1"/>
      <c r="J395" s="13"/>
      <c r="K395" s="10"/>
      <c r="L395" s="9"/>
      <c r="M395" s="2"/>
      <c r="N395" s="36"/>
      <c r="O395" s="10"/>
      <c r="P395" s="2"/>
      <c r="Q395" s="1"/>
      <c r="R395" s="10"/>
      <c r="S395" s="35"/>
      <c r="T395" s="12"/>
      <c r="U395" s="3"/>
      <c r="V395" s="1"/>
      <c r="W395" s="1"/>
      <c r="X395" s="1"/>
      <c r="Y395" s="2"/>
    </row>
    <row r="396" spans="1:25" customFormat="1">
      <c r="A396" s="11">
        <v>38.494999999999997</v>
      </c>
      <c r="B396" s="12">
        <v>23.936748427654301</v>
      </c>
      <c r="C396" s="9">
        <v>9.64</v>
      </c>
      <c r="D396" s="1"/>
      <c r="E396" s="10">
        <v>38.494999999999997</v>
      </c>
      <c r="F396" s="10">
        <v>23.936748427654301</v>
      </c>
      <c r="G396" s="9">
        <v>-28.75</v>
      </c>
      <c r="H396" s="1"/>
      <c r="I396" s="1"/>
      <c r="J396" s="13"/>
      <c r="K396" s="10"/>
      <c r="L396" s="9"/>
      <c r="M396" s="2"/>
      <c r="N396" s="36"/>
      <c r="O396" s="10"/>
      <c r="P396" s="2"/>
      <c r="Q396" s="1"/>
      <c r="R396" s="10"/>
      <c r="S396" s="35"/>
      <c r="T396" s="12"/>
      <c r="U396" s="3"/>
      <c r="V396" s="1"/>
      <c r="W396" s="1"/>
      <c r="X396" s="1"/>
      <c r="Y396" s="2"/>
    </row>
    <row r="397" spans="1:25" customFormat="1">
      <c r="A397" s="11">
        <v>38.542000000000002</v>
      </c>
      <c r="B397" s="12">
        <v>23.971944192415702</v>
      </c>
      <c r="C397" s="9">
        <v>7.66</v>
      </c>
      <c r="D397" s="1"/>
      <c r="E397" s="10">
        <v>38.542000000000002</v>
      </c>
      <c r="F397" s="10">
        <v>23.971944192415702</v>
      </c>
      <c r="G397" s="9">
        <v>-28.15</v>
      </c>
      <c r="H397" s="1">
        <v>1928</v>
      </c>
      <c r="I397" s="1"/>
      <c r="J397" s="13"/>
      <c r="K397" s="10"/>
      <c r="L397" s="9"/>
      <c r="M397" s="2"/>
      <c r="N397" s="36"/>
      <c r="O397" s="10"/>
      <c r="P397" s="2"/>
      <c r="Q397" s="1"/>
      <c r="R397" s="10"/>
      <c r="S397" s="35"/>
      <c r="T397" s="12"/>
      <c r="U397" s="3"/>
      <c r="V397" s="1"/>
      <c r="W397" s="1"/>
      <c r="X397" s="1"/>
      <c r="Y397" s="2"/>
    </row>
    <row r="398" spans="1:25" customFormat="1">
      <c r="A398" s="11">
        <v>38.588999999999999</v>
      </c>
      <c r="B398" s="12">
        <v>24.007149242520601</v>
      </c>
      <c r="C398" s="9">
        <v>6.8</v>
      </c>
      <c r="D398" s="1"/>
      <c r="E398" s="10">
        <v>38.588999999999999</v>
      </c>
      <c r="F398" s="10">
        <v>24.007149242520601</v>
      </c>
      <c r="G398" s="9">
        <v>-28.18</v>
      </c>
      <c r="H398" s="1"/>
      <c r="I398" s="1"/>
      <c r="J398" s="13"/>
      <c r="K398" s="10"/>
      <c r="L398" s="9"/>
      <c r="M398" s="2"/>
      <c r="N398" s="36"/>
      <c r="O398" s="10"/>
      <c r="P398" s="2"/>
      <c r="Q398" s="1"/>
      <c r="R398" s="10"/>
      <c r="S398" s="35"/>
      <c r="T398" s="12"/>
      <c r="U398" s="3"/>
      <c r="V398" s="1"/>
      <c r="W398" s="1"/>
      <c r="X398" s="1"/>
      <c r="Y398" s="2"/>
    </row>
    <row r="399" spans="1:25" customFormat="1">
      <c r="A399" s="11">
        <v>38.636000000000003</v>
      </c>
      <c r="B399" s="12">
        <v>24.042363568675899</v>
      </c>
      <c r="C399" s="9">
        <v>10.18</v>
      </c>
      <c r="D399" s="1">
        <v>1928</v>
      </c>
      <c r="E399" s="10">
        <v>38.636000000000003</v>
      </c>
      <c r="F399" s="10">
        <v>24.042363568675899</v>
      </c>
      <c r="G399" s="9">
        <v>-27.58</v>
      </c>
      <c r="H399" s="1"/>
      <c r="I399" s="1"/>
      <c r="J399" s="13"/>
      <c r="K399" s="10"/>
      <c r="L399" s="9"/>
      <c r="M399" s="2"/>
      <c r="N399" s="36"/>
      <c r="O399" s="10"/>
      <c r="P399" s="2"/>
      <c r="Q399" s="1"/>
      <c r="R399" s="10"/>
      <c r="S399" s="35"/>
      <c r="T399" s="12"/>
      <c r="U399" s="3"/>
      <c r="V399" s="1"/>
      <c r="W399" s="1"/>
      <c r="X399" s="1"/>
      <c r="Y399" s="2"/>
    </row>
    <row r="400" spans="1:25" customFormat="1">
      <c r="A400" s="11">
        <v>38.683</v>
      </c>
      <c r="B400" s="12">
        <v>24.077587161617299</v>
      </c>
      <c r="C400" s="9">
        <v>14.08</v>
      </c>
      <c r="D400" s="1"/>
      <c r="E400" s="10">
        <v>38.683</v>
      </c>
      <c r="F400" s="10">
        <v>24.077587161617299</v>
      </c>
      <c r="G400" s="9">
        <v>-27.46</v>
      </c>
      <c r="H400" s="1"/>
      <c r="I400" s="1"/>
      <c r="J400" s="13"/>
      <c r="K400" s="10"/>
      <c r="L400" s="9"/>
      <c r="M400" s="2"/>
      <c r="N400" s="36"/>
      <c r="O400" s="10"/>
      <c r="P400" s="2"/>
      <c r="Q400" s="1"/>
      <c r="R400" s="10"/>
      <c r="S400" s="35"/>
      <c r="T400" s="12"/>
      <c r="U400" s="3"/>
      <c r="V400" s="1"/>
      <c r="W400" s="1"/>
      <c r="X400" s="1"/>
      <c r="Y400" s="2"/>
    </row>
    <row r="401" spans="1:25" customFormat="1">
      <c r="A401" s="11">
        <v>38.729999999999997</v>
      </c>
      <c r="B401" s="12">
        <v>24.112820012108799</v>
      </c>
      <c r="C401" s="9">
        <v>14.56</v>
      </c>
      <c r="D401" s="1"/>
      <c r="E401" s="10">
        <v>38.729999999999997</v>
      </c>
      <c r="F401" s="10">
        <v>24.112820012108799</v>
      </c>
      <c r="G401" s="9">
        <v>-27.14</v>
      </c>
      <c r="H401" s="1"/>
      <c r="I401" s="1"/>
      <c r="J401" s="13"/>
      <c r="K401" s="10"/>
      <c r="L401" s="9"/>
      <c r="M401" s="2"/>
      <c r="N401" s="36"/>
      <c r="O401" s="10"/>
      <c r="P401" s="2"/>
      <c r="Q401" s="1"/>
      <c r="R401" s="10"/>
      <c r="S401" s="14"/>
      <c r="T401" s="1"/>
      <c r="U401" s="1"/>
      <c r="V401" s="1"/>
      <c r="W401" s="1"/>
      <c r="X401" s="1"/>
      <c r="Y401" s="2"/>
    </row>
    <row r="402" spans="1:25" customFormat="1">
      <c r="A402" s="11">
        <v>38.777000000000001</v>
      </c>
      <c r="B402" s="12">
        <v>24.148062110942501</v>
      </c>
      <c r="C402" s="9">
        <v>8.9</v>
      </c>
      <c r="D402" s="1"/>
      <c r="E402" s="10">
        <v>38.777000000000001</v>
      </c>
      <c r="F402" s="10">
        <v>24.148062110942501</v>
      </c>
      <c r="G402" s="9">
        <v>-26.88</v>
      </c>
      <c r="H402" s="1"/>
      <c r="I402" s="1"/>
      <c r="J402" s="13"/>
      <c r="K402" s="10"/>
      <c r="L402" s="9"/>
      <c r="M402" s="2"/>
      <c r="N402" s="36"/>
      <c r="O402" s="10"/>
      <c r="P402" s="2"/>
      <c r="Q402" s="1"/>
      <c r="R402" s="10"/>
      <c r="S402" s="35"/>
      <c r="T402" s="12"/>
      <c r="U402" s="3"/>
      <c r="V402" s="1"/>
      <c r="W402" s="1"/>
      <c r="X402" s="1"/>
      <c r="Y402" s="2"/>
    </row>
    <row r="403" spans="1:25" customFormat="1">
      <c r="A403" s="11">
        <v>38.823999999999998</v>
      </c>
      <c r="B403" s="12">
        <v>24.183313448939</v>
      </c>
      <c r="C403" s="9">
        <v>7.32</v>
      </c>
      <c r="D403" s="1"/>
      <c r="E403" s="10">
        <v>38.823999999999998</v>
      </c>
      <c r="F403" s="10">
        <v>24.183313448939</v>
      </c>
      <c r="G403" s="9">
        <v>-25.83</v>
      </c>
      <c r="H403" s="1">
        <v>1927</v>
      </c>
      <c r="I403" s="1"/>
      <c r="J403" s="13"/>
      <c r="K403" s="10"/>
      <c r="L403" s="9"/>
      <c r="M403" s="2"/>
      <c r="N403" s="36"/>
      <c r="O403" s="10"/>
      <c r="P403" s="2"/>
      <c r="Q403" s="1"/>
      <c r="R403" s="10"/>
      <c r="S403" s="35"/>
      <c r="T403" s="12"/>
      <c r="U403" s="3"/>
      <c r="V403" s="1"/>
      <c r="W403" s="1"/>
      <c r="X403" s="1"/>
      <c r="Y403" s="2"/>
    </row>
    <row r="404" spans="1:25" customFormat="1">
      <c r="A404" s="11">
        <v>38.871000000000002</v>
      </c>
      <c r="B404" s="12">
        <v>24.2185740169468</v>
      </c>
      <c r="C404" s="9">
        <v>12.16</v>
      </c>
      <c r="D404" s="1">
        <v>1927</v>
      </c>
      <c r="E404" s="10">
        <v>38.871000000000002</v>
      </c>
      <c r="F404" s="10">
        <v>24.2185740169468</v>
      </c>
      <c r="G404" s="9">
        <v>-26.04</v>
      </c>
      <c r="H404" s="1"/>
      <c r="I404" s="1"/>
      <c r="J404" s="13"/>
      <c r="K404" s="10"/>
      <c r="L404" s="9"/>
      <c r="M404" s="2"/>
      <c r="N404" s="36"/>
      <c r="O404" s="10"/>
      <c r="P404" s="2"/>
      <c r="Q404" s="1"/>
      <c r="R404" s="10"/>
      <c r="S404" s="35"/>
      <c r="T404" s="12"/>
      <c r="U404" s="3"/>
      <c r="V404" s="1"/>
      <c r="W404" s="1"/>
      <c r="X404" s="1"/>
      <c r="Y404" s="2"/>
    </row>
    <row r="405" spans="1:25" customFormat="1">
      <c r="A405" s="11">
        <v>38.917999999999999</v>
      </c>
      <c r="B405" s="12">
        <v>24.2538438058425</v>
      </c>
      <c r="C405" s="9">
        <v>9.64</v>
      </c>
      <c r="D405" s="1"/>
      <c r="E405" s="10">
        <v>38.917999999999999</v>
      </c>
      <c r="F405" s="10">
        <v>24.2538438058425</v>
      </c>
      <c r="G405" s="9">
        <v>-25.34</v>
      </c>
      <c r="H405" s="1"/>
      <c r="I405" s="1"/>
      <c r="J405" s="13"/>
      <c r="K405" s="10"/>
      <c r="L405" s="9"/>
      <c r="M405" s="2"/>
      <c r="N405" s="36"/>
      <c r="O405" s="10"/>
      <c r="P405" s="2"/>
      <c r="Q405" s="1"/>
      <c r="R405" s="10"/>
      <c r="S405" s="35"/>
      <c r="T405" s="12"/>
      <c r="U405" s="3"/>
      <c r="V405" s="1"/>
      <c r="W405" s="1"/>
      <c r="X405" s="1"/>
      <c r="Y405" s="2"/>
    </row>
    <row r="406" spans="1:25" customFormat="1">
      <c r="A406" s="11">
        <v>38.965000000000003</v>
      </c>
      <c r="B406" s="12">
        <v>24.2891228065305</v>
      </c>
      <c r="C406" s="9">
        <v>7.3</v>
      </c>
      <c r="D406" s="1"/>
      <c r="E406" s="10">
        <v>38.965000000000003</v>
      </c>
      <c r="F406" s="10">
        <v>24.2891228065305</v>
      </c>
      <c r="G406" s="9">
        <v>-25.22</v>
      </c>
      <c r="H406" s="1"/>
      <c r="I406" s="1"/>
      <c r="J406" s="13"/>
      <c r="K406" s="10"/>
      <c r="L406" s="9"/>
      <c r="M406" s="2"/>
      <c r="N406" s="36"/>
      <c r="O406" s="10"/>
      <c r="P406" s="2"/>
      <c r="Q406" s="1"/>
      <c r="R406" s="10"/>
      <c r="S406" s="35"/>
      <c r="T406" s="12"/>
      <c r="U406" s="3"/>
      <c r="V406" s="1"/>
      <c r="W406" s="1"/>
      <c r="X406" s="1"/>
      <c r="Y406" s="2"/>
    </row>
    <row r="407" spans="1:25" customFormat="1">
      <c r="A407" s="11">
        <v>39.012</v>
      </c>
      <c r="B407" s="12">
        <v>24.324411009942899</v>
      </c>
      <c r="C407" s="9">
        <v>7.74</v>
      </c>
      <c r="D407" s="1"/>
      <c r="E407" s="10">
        <v>39.012</v>
      </c>
      <c r="F407" s="10">
        <v>24.324411009942899</v>
      </c>
      <c r="G407" s="9">
        <v>-25.02</v>
      </c>
      <c r="H407" s="1"/>
      <c r="I407" s="1"/>
      <c r="J407" s="13"/>
      <c r="K407" s="10"/>
      <c r="L407" s="9"/>
      <c r="M407" s="2"/>
      <c r="N407" s="36"/>
      <c r="O407" s="10"/>
      <c r="P407" s="2"/>
      <c r="Q407" s="1"/>
      <c r="R407" s="10"/>
      <c r="S407" s="35"/>
      <c r="T407" s="12"/>
      <c r="U407" s="3"/>
      <c r="V407" s="1"/>
      <c r="W407" s="1"/>
      <c r="X407" s="1"/>
      <c r="Y407" s="2"/>
    </row>
    <row r="408" spans="1:25" customFormat="1">
      <c r="A408" s="11">
        <v>39.058999999999997</v>
      </c>
      <c r="B408" s="12">
        <v>24.359708407039601</v>
      </c>
      <c r="C408" s="9">
        <v>6.52</v>
      </c>
      <c r="D408" s="1"/>
      <c r="E408" s="10">
        <v>39.058999999999997</v>
      </c>
      <c r="F408" s="10">
        <v>24.359708407039601</v>
      </c>
      <c r="G408" s="9">
        <v>-24.43</v>
      </c>
      <c r="H408" s="1">
        <v>1926</v>
      </c>
      <c r="I408" s="1"/>
      <c r="J408" s="13"/>
      <c r="K408" s="10"/>
      <c r="L408" s="9"/>
      <c r="M408" s="2"/>
      <c r="N408" s="36"/>
      <c r="O408" s="10"/>
      <c r="P408" s="2"/>
      <c r="Q408" s="1"/>
      <c r="R408" s="10"/>
      <c r="S408" s="35"/>
      <c r="T408" s="12"/>
      <c r="U408" s="3"/>
      <c r="V408" s="1"/>
      <c r="W408" s="1"/>
      <c r="X408" s="1"/>
      <c r="Y408" s="2"/>
    </row>
    <row r="409" spans="1:25" customFormat="1">
      <c r="A409" s="11">
        <v>39.106000000000002</v>
      </c>
      <c r="B409" s="12">
        <v>24.395014988807802</v>
      </c>
      <c r="C409" s="9">
        <v>9.16</v>
      </c>
      <c r="D409" s="1">
        <v>1926</v>
      </c>
      <c r="E409" s="10">
        <v>39.106000000000002</v>
      </c>
      <c r="F409" s="10">
        <v>24.395014988807802</v>
      </c>
      <c r="G409" s="9">
        <v>-24.52</v>
      </c>
      <c r="H409" s="1"/>
      <c r="I409" s="1"/>
      <c r="J409" s="13"/>
      <c r="K409" s="10"/>
      <c r="L409" s="9"/>
      <c r="M409" s="2"/>
      <c r="N409" s="36"/>
      <c r="O409" s="10"/>
      <c r="P409" s="2"/>
      <c r="Q409" s="1"/>
      <c r="R409" s="10"/>
      <c r="S409" s="35"/>
      <c r="T409" s="12"/>
      <c r="U409" s="3"/>
      <c r="V409" s="1"/>
      <c r="W409" s="1"/>
      <c r="X409" s="1"/>
      <c r="Y409" s="2"/>
    </row>
    <row r="410" spans="1:25" customFormat="1">
      <c r="A410" s="11">
        <v>39.152999999999999</v>
      </c>
      <c r="B410" s="12">
        <v>24.4303307462623</v>
      </c>
      <c r="C410" s="9">
        <v>9.1199999999999992</v>
      </c>
      <c r="D410" s="1"/>
      <c r="E410" s="10">
        <v>39.152999999999999</v>
      </c>
      <c r="F410" s="10">
        <v>24.4303307462623</v>
      </c>
      <c r="G410" s="9">
        <v>-24.01</v>
      </c>
      <c r="H410" s="1"/>
      <c r="I410" s="1"/>
      <c r="J410" s="13"/>
      <c r="K410" s="10"/>
      <c r="L410" s="9"/>
      <c r="M410" s="2"/>
      <c r="N410" s="36"/>
      <c r="O410" s="10"/>
      <c r="P410" s="2"/>
      <c r="Q410" s="1"/>
      <c r="R410" s="10"/>
      <c r="S410" s="14"/>
      <c r="T410" s="1"/>
      <c r="U410" s="1"/>
      <c r="V410" s="1"/>
      <c r="W410" s="1"/>
      <c r="X410" s="1"/>
      <c r="Y410" s="2"/>
    </row>
    <row r="411" spans="1:25" customFormat="1">
      <c r="A411" s="11">
        <v>39.200000000000003</v>
      </c>
      <c r="B411" s="12">
        <v>24.465655670445098</v>
      </c>
      <c r="C411" s="9">
        <v>8.18</v>
      </c>
      <c r="D411" s="1"/>
      <c r="E411" s="10">
        <v>39.200000000000003</v>
      </c>
      <c r="F411" s="10">
        <v>24.465655670445098</v>
      </c>
      <c r="G411" s="9">
        <v>-24.33</v>
      </c>
      <c r="H411" s="1"/>
      <c r="I411" s="1"/>
      <c r="J411" s="13"/>
      <c r="K411" s="10"/>
      <c r="L411" s="9"/>
      <c r="M411" s="2"/>
      <c r="N411" s="36"/>
      <c r="O411" s="10"/>
      <c r="P411" s="2"/>
      <c r="Q411" s="1"/>
      <c r="R411" s="10"/>
      <c r="S411" s="35"/>
      <c r="T411" s="12"/>
      <c r="U411" s="3"/>
      <c r="V411" s="1"/>
      <c r="W411" s="1"/>
      <c r="X411" s="1"/>
      <c r="Y411" s="2"/>
    </row>
    <row r="412" spans="1:25" customFormat="1">
      <c r="A412" s="11">
        <v>39.26</v>
      </c>
      <c r="B412" s="12">
        <v>24.510764625061402</v>
      </c>
      <c r="C412" s="9">
        <v>8.1</v>
      </c>
      <c r="D412" s="1"/>
      <c r="E412" s="10">
        <v>39.26</v>
      </c>
      <c r="F412" s="10">
        <v>24.510764625061402</v>
      </c>
      <c r="G412" s="9">
        <v>-26.06</v>
      </c>
      <c r="H412" s="1"/>
      <c r="I412" s="1"/>
      <c r="J412" s="13"/>
      <c r="K412" s="10"/>
      <c r="L412" s="9"/>
      <c r="M412" s="2"/>
      <c r="N412" s="36"/>
      <c r="O412" s="10"/>
      <c r="P412" s="2"/>
      <c r="Q412" s="1"/>
      <c r="R412" s="10"/>
      <c r="S412" s="35"/>
      <c r="T412" s="12"/>
      <c r="U412" s="3"/>
      <c r="V412" s="1"/>
      <c r="W412" s="1"/>
      <c r="X412" s="1"/>
      <c r="Y412" s="2"/>
    </row>
    <row r="413" spans="1:25" customFormat="1">
      <c r="A413" s="11">
        <v>39.32</v>
      </c>
      <c r="B413" s="12">
        <v>24.5558884855954</v>
      </c>
      <c r="C413" s="9">
        <v>4.5599999999999996</v>
      </c>
      <c r="D413" s="1"/>
      <c r="E413" s="10">
        <v>39.32</v>
      </c>
      <c r="F413" s="10">
        <v>24.5558884855954</v>
      </c>
      <c r="G413" s="9">
        <v>-27.74</v>
      </c>
      <c r="H413" s="1"/>
      <c r="I413" s="1"/>
      <c r="J413" s="13"/>
      <c r="K413" s="10"/>
      <c r="L413" s="9"/>
      <c r="M413" s="2"/>
      <c r="N413" s="36"/>
      <c r="O413" s="10"/>
      <c r="P413" s="2"/>
      <c r="Q413" s="1"/>
      <c r="R413" s="10"/>
      <c r="S413" s="35"/>
      <c r="T413" s="12"/>
      <c r="U413" s="3"/>
      <c r="V413" s="1"/>
      <c r="W413" s="1"/>
      <c r="X413" s="1"/>
      <c r="Y413" s="2"/>
    </row>
    <row r="414" spans="1:25" customFormat="1">
      <c r="A414" s="11">
        <v>39.369999999999997</v>
      </c>
      <c r="B414" s="12">
        <v>24.593503075668</v>
      </c>
      <c r="C414" s="9">
        <v>4.88</v>
      </c>
      <c r="D414" s="1"/>
      <c r="E414" s="10">
        <v>39.369999999999997</v>
      </c>
      <c r="F414" s="10">
        <v>24.593503075668</v>
      </c>
      <c r="G414" s="9">
        <v>-28.95</v>
      </c>
      <c r="H414" s="1"/>
      <c r="I414" s="1"/>
      <c r="J414" s="13"/>
      <c r="K414" s="10"/>
      <c r="L414" s="9"/>
      <c r="M414" s="2"/>
      <c r="N414" s="14"/>
      <c r="O414" s="10"/>
      <c r="P414" s="10"/>
      <c r="Q414" s="1"/>
      <c r="R414" s="10"/>
      <c r="S414" s="35"/>
      <c r="T414" s="12"/>
      <c r="U414" s="3"/>
      <c r="V414" s="1"/>
      <c r="W414" s="1"/>
      <c r="X414" s="1"/>
      <c r="Y414" s="2"/>
    </row>
    <row r="415" spans="1:25" customFormat="1">
      <c r="A415" s="11">
        <v>39.42</v>
      </c>
      <c r="B415" s="12">
        <v>24.631127993626801</v>
      </c>
      <c r="C415" s="9">
        <v>3.56</v>
      </c>
      <c r="D415" s="1"/>
      <c r="E415" s="10">
        <v>39.42</v>
      </c>
      <c r="F415" s="10">
        <v>24.631127993626801</v>
      </c>
      <c r="G415" s="9">
        <v>-29.47</v>
      </c>
      <c r="H415" s="1"/>
      <c r="I415" s="1"/>
      <c r="J415" s="13"/>
      <c r="K415" s="10"/>
      <c r="L415" s="9"/>
      <c r="M415" s="2"/>
      <c r="N415" s="36"/>
      <c r="O415" s="10"/>
      <c r="P415" s="2"/>
      <c r="Q415" s="1"/>
      <c r="R415" s="10"/>
      <c r="S415" s="35"/>
      <c r="T415" s="12"/>
      <c r="U415" s="3"/>
      <c r="V415" s="1"/>
      <c r="W415" s="1"/>
      <c r="X415" s="1"/>
      <c r="Y415" s="2"/>
    </row>
    <row r="416" spans="1:25" customFormat="1">
      <c r="A416" s="11">
        <v>39.47</v>
      </c>
      <c r="B416" s="12">
        <v>24.668763228870102</v>
      </c>
      <c r="C416" s="9">
        <v>4.0199999999999996</v>
      </c>
      <c r="D416" s="1">
        <v>1925</v>
      </c>
      <c r="E416" s="10">
        <v>39.47</v>
      </c>
      <c r="F416" s="10">
        <v>24.668763228870102</v>
      </c>
      <c r="G416" s="9">
        <v>-27.64</v>
      </c>
      <c r="H416" s="1">
        <v>1925</v>
      </c>
      <c r="I416" s="1"/>
      <c r="J416" s="13"/>
      <c r="K416" s="10"/>
      <c r="L416" s="9"/>
      <c r="M416" s="2"/>
      <c r="N416" s="36"/>
      <c r="O416" s="10"/>
      <c r="P416" s="2"/>
      <c r="Q416" s="1"/>
      <c r="R416" s="10"/>
      <c r="S416" s="35"/>
      <c r="T416" s="12"/>
      <c r="U416" s="3"/>
      <c r="V416" s="1"/>
      <c r="W416" s="1"/>
      <c r="X416" s="1"/>
      <c r="Y416" s="2"/>
    </row>
    <row r="417" spans="1:25" customFormat="1">
      <c r="A417" s="11">
        <v>39.520000000000003</v>
      </c>
      <c r="B417" s="12">
        <v>24.7064087708298</v>
      </c>
      <c r="C417" s="9">
        <v>5.74</v>
      </c>
      <c r="D417" s="1"/>
      <c r="E417" s="10">
        <v>39.520000000000003</v>
      </c>
      <c r="F417" s="10">
        <v>24.7064087708298</v>
      </c>
      <c r="G417" s="9">
        <v>-28.1</v>
      </c>
      <c r="H417" s="1"/>
      <c r="I417" s="1"/>
      <c r="J417" s="13"/>
      <c r="K417" s="10"/>
      <c r="L417" s="9"/>
      <c r="M417" s="2"/>
      <c r="N417" s="36"/>
      <c r="O417" s="10"/>
      <c r="P417" s="2"/>
      <c r="Q417" s="1"/>
      <c r="R417" s="10"/>
      <c r="S417" s="35"/>
      <c r="T417" s="12"/>
      <c r="U417" s="3"/>
      <c r="V417" s="1"/>
      <c r="W417" s="1"/>
      <c r="X417" s="1"/>
      <c r="Y417" s="2"/>
    </row>
    <row r="418" spans="1:25" customFormat="1">
      <c r="A418" s="11">
        <v>39.57</v>
      </c>
      <c r="B418" s="12">
        <v>24.744064608972199</v>
      </c>
      <c r="C418" s="9">
        <v>5.0599999999999996</v>
      </c>
      <c r="D418" s="1"/>
      <c r="E418" s="10">
        <v>39.57</v>
      </c>
      <c r="F418" s="10">
        <v>24.744064608972199</v>
      </c>
      <c r="G418" s="9">
        <v>-24.39</v>
      </c>
      <c r="H418" s="1"/>
      <c r="I418" s="1"/>
      <c r="J418" s="13"/>
      <c r="K418" s="10"/>
      <c r="L418" s="9"/>
      <c r="M418" s="2"/>
      <c r="N418" s="36"/>
      <c r="O418" s="10"/>
      <c r="P418" s="2"/>
      <c r="Q418" s="1"/>
      <c r="R418" s="10"/>
      <c r="S418" s="35"/>
      <c r="T418" s="12"/>
      <c r="U418" s="3"/>
      <c r="V418" s="1"/>
      <c r="W418" s="1"/>
      <c r="X418" s="1"/>
      <c r="Y418" s="2"/>
    </row>
    <row r="419" spans="1:25" customFormat="1">
      <c r="A419" s="11">
        <v>39.619999999999997</v>
      </c>
      <c r="B419" s="12">
        <v>24.781730732796799</v>
      </c>
      <c r="C419" s="9">
        <v>4.34</v>
      </c>
      <c r="D419" s="1"/>
      <c r="E419" s="10">
        <v>39.619999999999997</v>
      </c>
      <c r="F419" s="10">
        <v>24.781730732796799</v>
      </c>
      <c r="G419" s="9">
        <v>-25.35</v>
      </c>
      <c r="H419" s="1"/>
      <c r="I419" s="1"/>
      <c r="J419" s="10"/>
      <c r="K419" s="10"/>
      <c r="L419" s="1"/>
      <c r="M419" s="2"/>
      <c r="N419" s="36"/>
      <c r="O419" s="10"/>
      <c r="P419" s="2"/>
      <c r="Q419" s="1"/>
      <c r="R419" s="10"/>
      <c r="S419" s="14"/>
      <c r="T419" s="1"/>
      <c r="U419" s="1"/>
      <c r="V419" s="1"/>
      <c r="W419" s="1"/>
      <c r="X419" s="1"/>
      <c r="Y419" s="2"/>
    </row>
    <row r="420" spans="1:25" customFormat="1">
      <c r="A420" s="11">
        <v>39.67</v>
      </c>
      <c r="B420" s="12">
        <v>24.819407131837</v>
      </c>
      <c r="C420" s="9">
        <v>8</v>
      </c>
      <c r="D420" s="1"/>
      <c r="E420" s="10">
        <v>39.67</v>
      </c>
      <c r="F420" s="10">
        <v>24.819407131837</v>
      </c>
      <c r="G420" s="9">
        <v>-24.66</v>
      </c>
      <c r="H420" s="1"/>
      <c r="I420" s="1"/>
      <c r="J420" s="13"/>
      <c r="K420" s="10"/>
      <c r="L420" s="9"/>
      <c r="M420" s="2"/>
      <c r="N420" s="36"/>
      <c r="O420" s="10"/>
      <c r="P420" s="2"/>
      <c r="Q420" s="1"/>
      <c r="R420" s="10"/>
      <c r="S420" s="35"/>
      <c r="T420" s="12"/>
      <c r="U420" s="3"/>
      <c r="V420" s="1"/>
      <c r="W420" s="1"/>
      <c r="X420" s="1"/>
      <c r="Y420" s="2"/>
    </row>
    <row r="421" spans="1:25" customFormat="1">
      <c r="A421" s="11">
        <v>39.72</v>
      </c>
      <c r="B421" s="12">
        <v>24.8570937956598</v>
      </c>
      <c r="C421" s="9">
        <v>28.78</v>
      </c>
      <c r="D421" s="1"/>
      <c r="E421" s="10">
        <v>39.72</v>
      </c>
      <c r="F421" s="10">
        <v>24.8570937956598</v>
      </c>
      <c r="G421" s="9">
        <v>-25.15</v>
      </c>
      <c r="H421" s="1"/>
      <c r="I421" s="1"/>
      <c r="J421" s="13"/>
      <c r="K421" s="10"/>
      <c r="L421" s="9"/>
      <c r="M421" s="2"/>
      <c r="N421" s="36"/>
      <c r="O421" s="10"/>
      <c r="P421" s="2"/>
      <c r="Q421" s="1"/>
      <c r="R421" s="10"/>
      <c r="S421" s="35"/>
      <c r="T421" s="12"/>
      <c r="U421" s="3"/>
      <c r="V421" s="1"/>
      <c r="W421" s="1"/>
      <c r="X421" s="1"/>
      <c r="Y421" s="2"/>
    </row>
    <row r="422" spans="1:25" customFormat="1">
      <c r="A422" s="11">
        <v>39.770000000000003</v>
      </c>
      <c r="B422" s="12">
        <v>24.894790713865</v>
      </c>
      <c r="C422" s="9">
        <v>11.1</v>
      </c>
      <c r="D422" s="1"/>
      <c r="E422" s="10">
        <v>39.770000000000003</v>
      </c>
      <c r="F422" s="10">
        <v>24.894790713865</v>
      </c>
      <c r="G422" s="9">
        <v>-27.16</v>
      </c>
      <c r="H422" s="1"/>
      <c r="I422" s="1"/>
      <c r="J422" s="13"/>
      <c r="K422" s="10"/>
      <c r="L422" s="9"/>
      <c r="M422" s="2"/>
      <c r="N422" s="36"/>
      <c r="O422" s="10"/>
      <c r="P422" s="2"/>
      <c r="Q422" s="1"/>
      <c r="R422" s="10"/>
      <c r="S422" s="35"/>
      <c r="T422" s="12"/>
      <c r="U422" s="3"/>
      <c r="V422" s="1"/>
      <c r="W422" s="1"/>
      <c r="X422" s="1"/>
      <c r="Y422" s="2"/>
    </row>
    <row r="423" spans="1:25" customFormat="1">
      <c r="A423" s="11">
        <v>39.82</v>
      </c>
      <c r="B423" s="12">
        <v>24.9324978760859</v>
      </c>
      <c r="C423" s="9">
        <v>19.88</v>
      </c>
      <c r="D423" s="1"/>
      <c r="E423" s="10">
        <v>39.82</v>
      </c>
      <c r="F423" s="10">
        <v>24.9324978760859</v>
      </c>
      <c r="G423" s="9">
        <v>-28.46</v>
      </c>
      <c r="H423" s="1"/>
      <c r="I423" s="1"/>
      <c r="J423" s="13"/>
      <c r="K423" s="10"/>
      <c r="L423" s="9"/>
      <c r="M423" s="2"/>
      <c r="N423" s="36"/>
      <c r="O423" s="10"/>
      <c r="P423" s="2"/>
      <c r="Q423" s="1"/>
      <c r="R423" s="10"/>
      <c r="S423" s="35"/>
      <c r="T423" s="12"/>
      <c r="U423" s="3"/>
      <c r="V423" s="1"/>
      <c r="W423" s="1"/>
      <c r="X423" s="1"/>
      <c r="Y423" s="2"/>
    </row>
    <row r="424" spans="1:25" customFormat="1">
      <c r="A424" s="11">
        <v>39.869999999999997</v>
      </c>
      <c r="B424" s="12">
        <v>24.970215271988899</v>
      </c>
      <c r="C424" s="9">
        <v>7.2</v>
      </c>
      <c r="D424" s="1"/>
      <c r="E424" s="10">
        <v>39.869999999999997</v>
      </c>
      <c r="F424" s="10">
        <v>24.970215271988899</v>
      </c>
      <c r="G424" s="9">
        <v>-28.35</v>
      </c>
      <c r="H424" s="1">
        <v>1924</v>
      </c>
      <c r="I424" s="1"/>
      <c r="J424" s="13"/>
      <c r="K424" s="10"/>
      <c r="L424" s="9"/>
      <c r="M424" s="2"/>
      <c r="N424" s="36"/>
      <c r="O424" s="10"/>
      <c r="P424" s="2"/>
      <c r="Q424" s="1"/>
      <c r="R424" s="10"/>
      <c r="S424" s="35"/>
      <c r="T424" s="12"/>
      <c r="U424" s="3"/>
      <c r="V424" s="1"/>
      <c r="W424" s="1"/>
      <c r="X424" s="1"/>
      <c r="Y424" s="2"/>
    </row>
    <row r="425" spans="1:25" customFormat="1">
      <c r="A425" s="11">
        <v>39.92</v>
      </c>
      <c r="B425" s="12">
        <v>25.007942891272901</v>
      </c>
      <c r="C425" s="9">
        <v>8.58</v>
      </c>
      <c r="D425" s="1">
        <v>1924</v>
      </c>
      <c r="E425" s="10">
        <v>39.92</v>
      </c>
      <c r="F425" s="10">
        <v>25.007942891272901</v>
      </c>
      <c r="G425" s="9">
        <v>-27.42</v>
      </c>
      <c r="H425" s="1"/>
      <c r="I425" s="1"/>
      <c r="J425" s="13"/>
      <c r="K425" s="10"/>
      <c r="L425" s="9"/>
      <c r="M425" s="2"/>
      <c r="N425" s="36"/>
      <c r="O425" s="10"/>
      <c r="P425" s="2"/>
      <c r="Q425" s="1"/>
      <c r="R425" s="10"/>
      <c r="S425" s="35"/>
      <c r="T425" s="12"/>
      <c r="U425" s="3"/>
      <c r="V425" s="1"/>
      <c r="W425" s="1"/>
      <c r="X425" s="1"/>
      <c r="Y425" s="2"/>
    </row>
    <row r="426" spans="1:25" customFormat="1">
      <c r="A426" s="11">
        <v>39.97</v>
      </c>
      <c r="B426" s="12">
        <v>25.045680723669701</v>
      </c>
      <c r="C426" s="9">
        <v>8.32</v>
      </c>
      <c r="D426" s="1"/>
      <c r="E426" s="10">
        <v>39.97</v>
      </c>
      <c r="F426" s="10">
        <v>25.045680723669701</v>
      </c>
      <c r="G426" s="9">
        <v>-25.64</v>
      </c>
      <c r="H426" s="1"/>
      <c r="I426" s="1"/>
      <c r="J426" s="13"/>
      <c r="K426" s="10"/>
      <c r="L426" s="9"/>
      <c r="M426" s="2"/>
      <c r="N426" s="36"/>
      <c r="O426" s="10"/>
      <c r="P426" s="2"/>
      <c r="Q426" s="1"/>
      <c r="R426" s="10"/>
      <c r="S426" s="35"/>
      <c r="T426" s="12"/>
      <c r="U426" s="3"/>
      <c r="V426" s="1"/>
      <c r="W426" s="1"/>
      <c r="X426" s="1"/>
      <c r="Y426" s="2"/>
    </row>
    <row r="427" spans="1:25" customFormat="1">
      <c r="A427" s="11">
        <v>40.020000000000003</v>
      </c>
      <c r="B427" s="12">
        <v>25.0834287589437</v>
      </c>
      <c r="C427" s="9">
        <v>5.04</v>
      </c>
      <c r="D427" s="1"/>
      <c r="E427" s="10">
        <v>40.020000000000003</v>
      </c>
      <c r="F427" s="10">
        <v>25.0834287589437</v>
      </c>
      <c r="G427" s="9">
        <v>-25.51</v>
      </c>
      <c r="H427" s="1"/>
      <c r="I427" s="1"/>
      <c r="J427" s="13"/>
      <c r="K427" s="10"/>
      <c r="L427" s="9"/>
      <c r="M427" s="2"/>
      <c r="N427" s="36"/>
      <c r="O427" s="10"/>
      <c r="P427" s="2"/>
      <c r="Q427" s="1"/>
      <c r="R427" s="10"/>
      <c r="S427" s="35"/>
      <c r="T427" s="12"/>
      <c r="U427" s="3"/>
      <c r="V427" s="1"/>
      <c r="W427" s="1"/>
      <c r="X427" s="1"/>
      <c r="Y427" s="2"/>
    </row>
    <row r="428" spans="1:25" customFormat="1">
      <c r="A428" s="11">
        <v>40.07</v>
      </c>
      <c r="B428" s="12">
        <v>25.121186986891601</v>
      </c>
      <c r="C428" s="9">
        <v>14.86</v>
      </c>
      <c r="D428" s="1"/>
      <c r="E428" s="10">
        <v>40.07</v>
      </c>
      <c r="F428" s="10">
        <v>25.121186986891601</v>
      </c>
      <c r="G428" s="9">
        <v>-25.09</v>
      </c>
      <c r="H428" s="1"/>
      <c r="I428" s="1"/>
      <c r="J428" s="13"/>
      <c r="K428" s="10"/>
      <c r="L428" s="9"/>
      <c r="M428" s="2"/>
      <c r="N428" s="36"/>
      <c r="O428" s="10"/>
      <c r="P428" s="2"/>
      <c r="Q428" s="1"/>
      <c r="R428" s="10"/>
      <c r="S428" s="35"/>
      <c r="T428" s="12"/>
      <c r="U428" s="3"/>
      <c r="V428" s="1"/>
      <c r="W428" s="1"/>
      <c r="X428" s="1"/>
      <c r="Y428" s="2"/>
    </row>
    <row r="429" spans="1:25" customFormat="1">
      <c r="A429" s="11">
        <v>40.119999999999997</v>
      </c>
      <c r="B429" s="12">
        <v>25.158955397342499</v>
      </c>
      <c r="C429" s="9">
        <v>10.46</v>
      </c>
      <c r="D429" s="1"/>
      <c r="E429" s="10">
        <v>40.119999999999997</v>
      </c>
      <c r="F429" s="10">
        <v>25.158955397342499</v>
      </c>
      <c r="G429" s="9">
        <v>-24.18</v>
      </c>
      <c r="H429" s="1"/>
      <c r="I429" s="1"/>
      <c r="J429" s="13"/>
      <c r="K429" s="10"/>
      <c r="L429" s="9"/>
      <c r="M429" s="2"/>
      <c r="N429" s="36"/>
      <c r="O429" s="10"/>
      <c r="P429" s="2"/>
      <c r="Q429" s="1"/>
      <c r="R429" s="10"/>
      <c r="S429" s="35"/>
      <c r="T429" s="12"/>
      <c r="U429" s="3"/>
      <c r="V429" s="1"/>
      <c r="W429" s="1"/>
      <c r="X429" s="1"/>
      <c r="Y429" s="2"/>
    </row>
    <row r="430" spans="1:25" customFormat="1">
      <c r="A430" s="11">
        <v>40.17</v>
      </c>
      <c r="B430" s="12">
        <v>25.196733980157401</v>
      </c>
      <c r="C430" s="9">
        <v>10.88</v>
      </c>
      <c r="D430" s="1"/>
      <c r="E430" s="10">
        <v>40.17</v>
      </c>
      <c r="F430" s="10">
        <v>25.196733980157401</v>
      </c>
      <c r="G430" s="9">
        <v>-24.41</v>
      </c>
      <c r="H430" s="1"/>
      <c r="I430" s="1"/>
      <c r="J430" s="13"/>
      <c r="K430" s="10"/>
      <c r="L430" s="9"/>
      <c r="M430" s="2"/>
      <c r="N430" s="36"/>
      <c r="O430" s="10"/>
      <c r="P430" s="2"/>
      <c r="Q430" s="1"/>
      <c r="R430" s="10"/>
      <c r="S430" s="14"/>
      <c r="T430" s="1"/>
      <c r="U430" s="1"/>
      <c r="V430" s="1"/>
      <c r="W430" s="1"/>
      <c r="X430" s="1"/>
      <c r="Y430" s="2"/>
    </row>
    <row r="431" spans="1:25" customFormat="1">
      <c r="A431" s="11">
        <v>40.22</v>
      </c>
      <c r="B431" s="12">
        <v>25.234522725229599</v>
      </c>
      <c r="C431" s="9">
        <v>18.920000000000002</v>
      </c>
      <c r="D431" s="1"/>
      <c r="E431" s="10">
        <v>40.22</v>
      </c>
      <c r="F431" s="10">
        <v>25.234522725229599</v>
      </c>
      <c r="G431" s="9">
        <v>-22.19</v>
      </c>
      <c r="H431" s="1"/>
      <c r="I431" s="1"/>
      <c r="J431" s="13"/>
      <c r="K431" s="10"/>
      <c r="L431" s="9"/>
      <c r="M431" s="2"/>
      <c r="N431" s="36"/>
      <c r="O431" s="10"/>
      <c r="P431" s="2"/>
      <c r="Q431" s="1"/>
      <c r="R431" s="10"/>
      <c r="S431" s="35"/>
      <c r="T431" s="12"/>
      <c r="U431" s="3"/>
      <c r="V431" s="1"/>
      <c r="W431" s="1"/>
      <c r="X431" s="1"/>
      <c r="Y431" s="2"/>
    </row>
    <row r="432" spans="1:25" customFormat="1">
      <c r="A432" s="11">
        <v>40.28</v>
      </c>
      <c r="B432" s="12">
        <v>25.2798826195332</v>
      </c>
      <c r="C432" s="9">
        <v>47.04</v>
      </c>
      <c r="D432" s="1"/>
      <c r="E432" s="10">
        <v>40.28</v>
      </c>
      <c r="F432" s="10">
        <v>25.2798826195332</v>
      </c>
      <c r="G432" s="9">
        <v>-28.12</v>
      </c>
      <c r="H432" s="1"/>
      <c r="I432" s="1"/>
      <c r="J432" s="13"/>
      <c r="K432" s="10"/>
      <c r="L432" s="9"/>
      <c r="M432" s="2"/>
      <c r="N432" s="14"/>
      <c r="O432" s="10"/>
      <c r="P432" s="10"/>
      <c r="Q432" s="1"/>
      <c r="R432" s="10"/>
      <c r="S432" s="35"/>
      <c r="T432" s="12"/>
      <c r="U432" s="3"/>
      <c r="V432" s="1"/>
      <c r="W432" s="1"/>
      <c r="X432" s="1"/>
      <c r="Y432" s="2"/>
    </row>
    <row r="433" spans="1:25" customFormat="1">
      <c r="A433" s="11">
        <v>40.335000000000001</v>
      </c>
      <c r="B433" s="12">
        <v>25.321475350231701</v>
      </c>
      <c r="C433" s="9">
        <v>13.96</v>
      </c>
      <c r="D433" s="1"/>
      <c r="E433" s="10">
        <v>40.335000000000001</v>
      </c>
      <c r="F433" s="10">
        <v>25.321475350231701</v>
      </c>
      <c r="G433" s="9">
        <v>-27.84</v>
      </c>
      <c r="H433" s="1">
        <v>1923</v>
      </c>
      <c r="I433" s="1"/>
      <c r="J433" s="13"/>
      <c r="K433" s="10"/>
      <c r="L433" s="9"/>
      <c r="M433" s="2"/>
      <c r="N433" s="36"/>
      <c r="O433" s="10"/>
      <c r="P433" s="2"/>
      <c r="Q433" s="1"/>
      <c r="R433" s="10"/>
      <c r="S433" s="35"/>
      <c r="T433" s="12"/>
      <c r="U433" s="3"/>
      <c r="V433" s="1"/>
      <c r="W433" s="1"/>
      <c r="X433" s="1"/>
      <c r="Y433" s="2"/>
    </row>
    <row r="434" spans="1:25" customFormat="1">
      <c r="A434" s="11">
        <v>40.380000000000003</v>
      </c>
      <c r="B434" s="12">
        <v>25.3555148829237</v>
      </c>
      <c r="C434" s="9">
        <v>13.94</v>
      </c>
      <c r="D434" s="1"/>
      <c r="E434" s="10">
        <v>40.380000000000003</v>
      </c>
      <c r="F434" s="10">
        <v>25.3555148829237</v>
      </c>
      <c r="G434" s="9">
        <v>-27.28</v>
      </c>
      <c r="H434" s="1"/>
      <c r="I434" s="1"/>
      <c r="J434" s="13"/>
      <c r="K434" s="10"/>
      <c r="L434" s="9"/>
      <c r="M434" s="2"/>
      <c r="N434" s="36"/>
      <c r="O434" s="10"/>
      <c r="P434" s="2"/>
      <c r="Q434" s="1"/>
      <c r="R434" s="10"/>
      <c r="S434" s="35"/>
      <c r="T434" s="12"/>
      <c r="U434" s="3"/>
      <c r="V434" s="1"/>
      <c r="W434" s="1"/>
      <c r="X434" s="1"/>
      <c r="Y434" s="2"/>
    </row>
    <row r="435" spans="1:25" customFormat="1">
      <c r="A435" s="11">
        <v>40.424999999999997</v>
      </c>
      <c r="B435" s="12">
        <v>25.389562612940502</v>
      </c>
      <c r="C435" s="9">
        <v>11.02</v>
      </c>
      <c r="D435" s="1"/>
      <c r="E435" s="10">
        <v>40.424999999999997</v>
      </c>
      <c r="F435" s="10">
        <v>25.389562612940502</v>
      </c>
      <c r="G435" s="9">
        <v>-26.78</v>
      </c>
      <c r="H435" s="1"/>
      <c r="I435" s="1"/>
      <c r="J435" s="13"/>
      <c r="K435" s="10"/>
      <c r="L435" s="9"/>
      <c r="M435" s="2"/>
      <c r="N435" s="36"/>
      <c r="O435" s="10"/>
      <c r="P435" s="2"/>
      <c r="Q435" s="1"/>
      <c r="R435" s="10"/>
      <c r="S435" s="35"/>
      <c r="T435" s="12"/>
      <c r="U435" s="3"/>
      <c r="V435" s="1"/>
      <c r="W435" s="1"/>
      <c r="X435" s="1"/>
      <c r="Y435" s="2"/>
    </row>
    <row r="436" spans="1:25" customFormat="1">
      <c r="A436" s="11">
        <v>40.47</v>
      </c>
      <c r="B436" s="12">
        <v>25.4236185330324</v>
      </c>
      <c r="C436" s="9">
        <v>18.440000000000001</v>
      </c>
      <c r="D436" s="1">
        <v>1923</v>
      </c>
      <c r="E436" s="10">
        <v>40.47</v>
      </c>
      <c r="F436" s="10">
        <v>25.4236185330324</v>
      </c>
      <c r="G436" s="9">
        <v>-26.21</v>
      </c>
      <c r="H436" s="1"/>
      <c r="I436" s="1"/>
      <c r="J436" s="13"/>
      <c r="K436" s="10"/>
      <c r="L436" s="9"/>
      <c r="M436" s="2"/>
      <c r="N436" s="36"/>
      <c r="O436" s="10"/>
      <c r="P436" s="2"/>
      <c r="Q436" s="1"/>
      <c r="R436" s="10"/>
      <c r="S436" s="35"/>
      <c r="T436" s="12"/>
      <c r="U436" s="3"/>
      <c r="V436" s="1"/>
      <c r="W436" s="1"/>
      <c r="X436" s="1"/>
      <c r="Y436" s="2"/>
    </row>
    <row r="437" spans="1:25" customFormat="1">
      <c r="A437" s="11">
        <v>40.515000000000001</v>
      </c>
      <c r="B437" s="12">
        <v>25.4576826359704</v>
      </c>
      <c r="C437" s="9">
        <v>14.94</v>
      </c>
      <c r="D437" s="1"/>
      <c r="E437" s="10">
        <v>40.515000000000001</v>
      </c>
      <c r="F437" s="10">
        <v>25.4576826359704</v>
      </c>
      <c r="G437" s="9">
        <v>-25.88</v>
      </c>
      <c r="H437" s="1"/>
      <c r="I437" s="1"/>
      <c r="J437" s="10"/>
      <c r="K437" s="10"/>
      <c r="L437" s="1"/>
      <c r="M437" s="2"/>
      <c r="N437" s="36"/>
      <c r="O437" s="10"/>
      <c r="P437" s="2"/>
      <c r="Q437" s="1"/>
      <c r="R437" s="10"/>
      <c r="S437" s="35"/>
      <c r="T437" s="12"/>
      <c r="U437" s="3"/>
      <c r="V437" s="1"/>
      <c r="W437" s="1"/>
      <c r="X437" s="1"/>
      <c r="Y437" s="2"/>
    </row>
    <row r="438" spans="1:25" customFormat="1">
      <c r="A438" s="11">
        <v>40.56</v>
      </c>
      <c r="B438" s="12">
        <v>25.491754914545599</v>
      </c>
      <c r="C438" s="9">
        <v>17.54</v>
      </c>
      <c r="D438" s="1"/>
      <c r="E438" s="10">
        <v>40.56</v>
      </c>
      <c r="F438" s="10">
        <v>25.491754914545599</v>
      </c>
      <c r="G438" s="9">
        <v>-25.54</v>
      </c>
      <c r="H438" s="1"/>
      <c r="I438" s="1"/>
      <c r="J438" s="10"/>
      <c r="K438" s="10"/>
      <c r="L438" s="1"/>
      <c r="M438" s="2"/>
      <c r="N438" s="36"/>
      <c r="O438" s="10"/>
      <c r="P438" s="2"/>
      <c r="Q438" s="1"/>
      <c r="R438" s="10"/>
      <c r="S438" s="35"/>
      <c r="T438" s="12"/>
      <c r="U438" s="3"/>
      <c r="V438" s="1"/>
      <c r="W438" s="1"/>
      <c r="X438" s="1"/>
      <c r="Y438" s="2"/>
    </row>
    <row r="439" spans="1:25" customFormat="1">
      <c r="A439" s="11">
        <v>40.604999999999997</v>
      </c>
      <c r="B439" s="12">
        <v>25.525835361569399</v>
      </c>
      <c r="C439" s="9">
        <v>11.14</v>
      </c>
      <c r="D439" s="1"/>
      <c r="E439" s="10">
        <v>40.604999999999997</v>
      </c>
      <c r="F439" s="10">
        <v>25.525835361569399</v>
      </c>
      <c r="G439" s="9">
        <v>-28.33</v>
      </c>
      <c r="H439" s="1"/>
      <c r="I439" s="1"/>
      <c r="J439" s="13"/>
      <c r="K439" s="10"/>
      <c r="L439" s="9"/>
      <c r="M439" s="2"/>
      <c r="N439" s="36"/>
      <c r="O439" s="10"/>
      <c r="P439" s="2"/>
      <c r="Q439" s="1"/>
      <c r="R439" s="10"/>
      <c r="S439" s="35"/>
      <c r="T439" s="12"/>
      <c r="U439" s="3"/>
      <c r="V439" s="1"/>
      <c r="W439" s="1"/>
      <c r="X439" s="1"/>
      <c r="Y439" s="2"/>
    </row>
    <row r="440" spans="1:25" customFormat="1">
      <c r="A440" s="11">
        <v>40.65</v>
      </c>
      <c r="B440" s="12">
        <v>25.559923969873399</v>
      </c>
      <c r="C440" s="9">
        <v>14.28</v>
      </c>
      <c r="D440" s="1"/>
      <c r="E440" s="10">
        <v>40.65</v>
      </c>
      <c r="F440" s="10">
        <v>25.559923969873399</v>
      </c>
      <c r="G440" s="9">
        <v>-29.09</v>
      </c>
      <c r="H440" s="1"/>
      <c r="I440" s="1"/>
      <c r="J440" s="13"/>
      <c r="K440" s="10"/>
      <c r="L440" s="9"/>
      <c r="M440" s="2"/>
      <c r="N440" s="36"/>
      <c r="O440" s="10"/>
      <c r="P440" s="2"/>
      <c r="Q440" s="1"/>
      <c r="R440" s="10"/>
      <c r="S440" s="35"/>
      <c r="T440" s="12"/>
      <c r="U440" s="3"/>
      <c r="V440" s="1"/>
      <c r="W440" s="1"/>
      <c r="X440" s="1"/>
      <c r="Y440" s="2"/>
    </row>
    <row r="441" spans="1:25" customFormat="1">
      <c r="A441" s="11">
        <v>40.695</v>
      </c>
      <c r="B441" s="12">
        <v>25.5940207323092</v>
      </c>
      <c r="C441" s="9">
        <v>21.6</v>
      </c>
      <c r="D441" s="1"/>
      <c r="E441" s="10">
        <v>40.695</v>
      </c>
      <c r="F441" s="10">
        <v>25.5940207323092</v>
      </c>
      <c r="G441" s="9">
        <v>-28.22</v>
      </c>
      <c r="H441" s="1">
        <v>1922</v>
      </c>
      <c r="I441" s="1"/>
      <c r="J441" s="13"/>
      <c r="K441" s="10"/>
      <c r="L441" s="9"/>
      <c r="M441" s="2"/>
      <c r="N441" s="36"/>
      <c r="O441" s="10"/>
      <c r="P441" s="2"/>
      <c r="Q441" s="1"/>
      <c r="R441" s="10"/>
      <c r="S441" s="14"/>
      <c r="T441" s="1"/>
      <c r="U441" s="1"/>
      <c r="V441" s="1"/>
      <c r="W441" s="1"/>
      <c r="X441" s="1"/>
      <c r="Y441" s="2"/>
    </row>
    <row r="442" spans="1:25" customFormat="1">
      <c r="A442" s="11">
        <v>40.74</v>
      </c>
      <c r="B442" s="12">
        <v>25.6281256417485</v>
      </c>
      <c r="C442" s="9">
        <v>9.36</v>
      </c>
      <c r="D442" s="1"/>
      <c r="E442" s="10">
        <v>40.74</v>
      </c>
      <c r="F442" s="10">
        <v>25.6281256417485</v>
      </c>
      <c r="G442" s="9">
        <v>-27.44</v>
      </c>
      <c r="H442" s="1"/>
      <c r="I442" s="1"/>
      <c r="J442" s="13"/>
      <c r="K442" s="2"/>
      <c r="L442" s="3"/>
      <c r="M442" s="2"/>
      <c r="N442" s="36"/>
      <c r="O442" s="10"/>
      <c r="P442" s="2"/>
      <c r="Q442" s="1"/>
      <c r="R442" s="10"/>
      <c r="S442" s="35"/>
      <c r="T442" s="12"/>
      <c r="U442" s="3"/>
      <c r="V442" s="1"/>
      <c r="W442" s="1"/>
      <c r="X442" s="1"/>
      <c r="Y442" s="2"/>
    </row>
    <row r="443" spans="1:25" customFormat="1">
      <c r="A443" s="11">
        <v>40.784999999999997</v>
      </c>
      <c r="B443" s="12">
        <v>25.662238691082599</v>
      </c>
      <c r="C443" s="9">
        <v>5.5</v>
      </c>
      <c r="D443" s="1"/>
      <c r="E443" s="10">
        <v>40.784999999999997</v>
      </c>
      <c r="F443" s="10">
        <v>25.662238691082599</v>
      </c>
      <c r="G443" s="9">
        <v>-27.01</v>
      </c>
      <c r="H443" s="1"/>
      <c r="I443" s="1"/>
      <c r="J443" s="13"/>
      <c r="K443" s="2"/>
      <c r="L443" s="3"/>
      <c r="M443" s="2"/>
      <c r="N443" s="36"/>
      <c r="O443" s="10"/>
      <c r="P443" s="2"/>
      <c r="Q443" s="1"/>
      <c r="R443" s="10"/>
      <c r="S443" s="35"/>
      <c r="T443" s="12"/>
      <c r="U443" s="3"/>
      <c r="V443" s="1"/>
      <c r="W443" s="1"/>
      <c r="X443" s="1"/>
      <c r="Y443" s="2"/>
    </row>
    <row r="444" spans="1:25" customFormat="1">
      <c r="A444" s="11">
        <v>40.83</v>
      </c>
      <c r="B444" s="12">
        <v>25.696359873222899</v>
      </c>
      <c r="C444" s="9">
        <v>9.82</v>
      </c>
      <c r="D444" s="1">
        <v>1922</v>
      </c>
      <c r="E444" s="10">
        <v>40.83</v>
      </c>
      <c r="F444" s="10">
        <v>25.696359873222899</v>
      </c>
      <c r="G444" s="9">
        <v>-24.88</v>
      </c>
      <c r="H444" s="1"/>
      <c r="I444" s="1"/>
      <c r="J444" s="13"/>
      <c r="K444" s="2"/>
      <c r="L444" s="3"/>
      <c r="M444" s="2"/>
      <c r="N444" s="36"/>
      <c r="O444" s="10"/>
      <c r="P444" s="2"/>
      <c r="Q444" s="1"/>
      <c r="R444" s="10"/>
      <c r="S444" s="35"/>
      <c r="T444" s="12"/>
      <c r="U444" s="3"/>
      <c r="V444" s="1"/>
      <c r="W444" s="1"/>
      <c r="X444" s="1"/>
      <c r="Y444" s="2"/>
    </row>
    <row r="445" spans="1:25" customFormat="1">
      <c r="A445" s="11">
        <v>40.875</v>
      </c>
      <c r="B445" s="12">
        <v>25.730489181100499</v>
      </c>
      <c r="C445" s="9">
        <v>9.6999999999999993</v>
      </c>
      <c r="D445" s="1"/>
      <c r="E445" s="10">
        <v>40.875</v>
      </c>
      <c r="F445" s="10">
        <v>25.730489181100499</v>
      </c>
      <c r="G445" s="9">
        <v>-23.04</v>
      </c>
      <c r="H445" s="1"/>
      <c r="I445" s="1"/>
      <c r="J445" s="13"/>
      <c r="K445" s="2"/>
      <c r="L445" s="3"/>
      <c r="M445" s="2"/>
      <c r="N445" s="36"/>
      <c r="O445" s="10"/>
      <c r="P445" s="2"/>
      <c r="Q445" s="1"/>
      <c r="R445" s="10"/>
      <c r="S445" s="35"/>
      <c r="T445" s="12"/>
      <c r="U445" s="3"/>
      <c r="V445" s="1"/>
      <c r="W445" s="1"/>
      <c r="X445" s="1"/>
      <c r="Y445" s="2"/>
    </row>
    <row r="446" spans="1:25" customFormat="1">
      <c r="A446" s="11">
        <v>40.92</v>
      </c>
      <c r="B446" s="12">
        <v>25.764626607665999</v>
      </c>
      <c r="C446" s="9">
        <v>8.98</v>
      </c>
      <c r="D446" s="1"/>
      <c r="E446" s="10">
        <v>40.92</v>
      </c>
      <c r="F446" s="10">
        <v>25.764626607665999</v>
      </c>
      <c r="G446" s="9">
        <v>-22.76</v>
      </c>
      <c r="H446" s="1"/>
      <c r="I446" s="1"/>
      <c r="J446" s="10"/>
      <c r="K446" s="10"/>
      <c r="L446" s="1"/>
      <c r="M446" s="2"/>
      <c r="N446" s="14"/>
      <c r="O446" s="10"/>
      <c r="P446" s="10"/>
      <c r="Q446" s="1"/>
      <c r="R446" s="10"/>
      <c r="S446" s="14"/>
      <c r="T446" s="1"/>
      <c r="U446" s="1"/>
      <c r="V446" s="1"/>
      <c r="W446" s="1"/>
      <c r="X446" s="1"/>
      <c r="Y446" s="2"/>
    </row>
    <row r="447" spans="1:25" customFormat="1">
      <c r="A447" s="11">
        <v>40.965000000000003</v>
      </c>
      <c r="B447" s="12">
        <v>25.7987721458896</v>
      </c>
      <c r="C447" s="9">
        <v>10.86</v>
      </c>
      <c r="D447" s="1"/>
      <c r="E447" s="10">
        <v>40.965000000000003</v>
      </c>
      <c r="F447" s="10">
        <v>25.7987721458896</v>
      </c>
      <c r="G447" s="9">
        <v>-23.63</v>
      </c>
      <c r="H447" s="1"/>
      <c r="I447" s="1"/>
      <c r="J447" s="10"/>
      <c r="K447" s="10"/>
      <c r="L447" s="1"/>
      <c r="M447" s="2"/>
      <c r="N447" s="14"/>
      <c r="O447" s="10"/>
      <c r="P447" s="10"/>
      <c r="Q447" s="1"/>
      <c r="R447" s="10"/>
      <c r="S447" s="35"/>
      <c r="T447" s="12"/>
      <c r="U447" s="3"/>
      <c r="V447" s="1"/>
      <c r="W447" s="1"/>
      <c r="X447" s="1"/>
      <c r="Y447" s="2"/>
    </row>
    <row r="448" spans="1:25" customFormat="1">
      <c r="A448" s="11">
        <v>41.01</v>
      </c>
      <c r="B448" s="12">
        <v>25.832925788761099</v>
      </c>
      <c r="C448" s="9">
        <v>19.059999999999999</v>
      </c>
      <c r="D448" s="1"/>
      <c r="E448" s="10">
        <v>41.01</v>
      </c>
      <c r="F448" s="10">
        <v>25.832925788761099</v>
      </c>
      <c r="G448" s="9">
        <v>-26.1</v>
      </c>
      <c r="H448" s="1"/>
      <c r="I448" s="1"/>
      <c r="J448" s="10"/>
      <c r="K448" s="10"/>
      <c r="L448" s="1"/>
      <c r="M448" s="2"/>
      <c r="N448" s="14"/>
      <c r="O448" s="10"/>
      <c r="P448" s="10"/>
      <c r="Q448" s="1"/>
      <c r="R448" s="10"/>
      <c r="S448" s="35"/>
      <c r="T448" s="12"/>
      <c r="U448" s="3"/>
      <c r="V448" s="1"/>
      <c r="W448" s="1"/>
      <c r="X448" s="1"/>
      <c r="Y448" s="2"/>
    </row>
    <row r="449" spans="1:25" customFormat="1">
      <c r="A449" s="11">
        <v>41.055</v>
      </c>
      <c r="B449" s="12">
        <v>25.867087529289599</v>
      </c>
      <c r="C449" s="9">
        <v>23.3</v>
      </c>
      <c r="D449" s="1"/>
      <c r="E449" s="10">
        <v>41.055</v>
      </c>
      <c r="F449" s="10">
        <v>25.867087529289599</v>
      </c>
      <c r="G449" s="9">
        <v>-27.63</v>
      </c>
      <c r="H449" s="1"/>
      <c r="I449" s="1"/>
      <c r="J449" s="10"/>
      <c r="K449" s="10"/>
      <c r="L449" s="1"/>
      <c r="M449" s="2"/>
      <c r="N449" s="14"/>
      <c r="O449" s="10"/>
      <c r="P449" s="10"/>
      <c r="Q449" s="1"/>
      <c r="R449" s="10"/>
      <c r="S449" s="35"/>
      <c r="T449" s="12"/>
      <c r="U449" s="3"/>
      <c r="V449" s="1"/>
      <c r="W449" s="1"/>
      <c r="X449" s="1"/>
      <c r="Y449" s="2"/>
    </row>
    <row r="450" spans="1:25" customFormat="1">
      <c r="A450" s="11">
        <v>41.1</v>
      </c>
      <c r="B450" s="12">
        <v>25.9012573605035</v>
      </c>
      <c r="C450" s="9">
        <v>15.76</v>
      </c>
      <c r="D450" s="1"/>
      <c r="E450" s="10">
        <v>41.1</v>
      </c>
      <c r="F450" s="10">
        <v>25.9012573605035</v>
      </c>
      <c r="G450" s="9">
        <v>-28.42</v>
      </c>
      <c r="H450" s="1"/>
      <c r="I450" s="1"/>
      <c r="J450" s="10"/>
      <c r="K450" s="10"/>
      <c r="L450" s="1"/>
      <c r="M450" s="2"/>
      <c r="N450" s="14"/>
      <c r="O450" s="10"/>
      <c r="P450" s="10"/>
      <c r="Q450" s="1"/>
      <c r="R450" s="10"/>
      <c r="S450" s="35"/>
      <c r="T450" s="12"/>
      <c r="U450" s="3"/>
      <c r="V450" s="1"/>
      <c r="W450" s="1"/>
      <c r="X450" s="1"/>
      <c r="Y450" s="2"/>
    </row>
    <row r="451" spans="1:25" customFormat="1">
      <c r="A451" s="11">
        <v>41.145000000000003</v>
      </c>
      <c r="B451" s="12">
        <v>25.935435275450399</v>
      </c>
      <c r="C451" s="9">
        <v>8.08</v>
      </c>
      <c r="D451" s="1"/>
      <c r="E451" s="10">
        <v>41.145000000000003</v>
      </c>
      <c r="F451" s="10">
        <v>25.935435275450399</v>
      </c>
      <c r="G451" s="9">
        <v>-29.77</v>
      </c>
      <c r="H451" s="1"/>
      <c r="I451" s="1"/>
      <c r="J451" s="10"/>
      <c r="K451" s="10"/>
      <c r="L451" s="1"/>
      <c r="M451" s="2"/>
      <c r="N451" s="14"/>
      <c r="O451" s="10"/>
      <c r="P451" s="10"/>
      <c r="Q451" s="1"/>
      <c r="R451" s="10"/>
      <c r="S451" s="35"/>
      <c r="T451" s="12"/>
      <c r="U451" s="3"/>
      <c r="V451" s="1"/>
      <c r="W451" s="1"/>
      <c r="X451" s="1"/>
      <c r="Y451" s="2"/>
    </row>
    <row r="452" spans="1:25" customFormat="1">
      <c r="A452" s="11">
        <v>41.195</v>
      </c>
      <c r="B452" s="12">
        <v>25.9734202090671</v>
      </c>
      <c r="C452" s="9">
        <v>7.98</v>
      </c>
      <c r="D452" s="1"/>
      <c r="E452" s="10">
        <v>41.195</v>
      </c>
      <c r="F452" s="10">
        <v>25.9734202090671</v>
      </c>
      <c r="G452" s="9">
        <v>-29.2</v>
      </c>
      <c r="H452" s="1">
        <v>1921</v>
      </c>
      <c r="I452" s="1"/>
      <c r="J452" s="10"/>
      <c r="K452" s="10"/>
      <c r="L452" s="1"/>
      <c r="M452" s="2"/>
      <c r="N452" s="14"/>
      <c r="O452" s="10"/>
      <c r="P452" s="10"/>
      <c r="Q452" s="1"/>
      <c r="R452" s="10"/>
      <c r="S452" s="35"/>
      <c r="T452" s="12"/>
      <c r="U452" s="3"/>
      <c r="V452" s="1"/>
      <c r="W452" s="1"/>
      <c r="X452" s="1"/>
      <c r="Y452" s="2"/>
    </row>
    <row r="453" spans="1:25" customFormat="1">
      <c r="A453" s="11">
        <v>41.25</v>
      </c>
      <c r="B453" s="12">
        <v>26.015215141737801</v>
      </c>
      <c r="C453" s="9">
        <v>12.84</v>
      </c>
      <c r="D453" s="1">
        <v>1921</v>
      </c>
      <c r="E453" s="10">
        <v>41.25</v>
      </c>
      <c r="F453" s="10">
        <v>26.015215141737801</v>
      </c>
      <c r="G453" s="9">
        <v>-26.23</v>
      </c>
      <c r="H453" s="1"/>
      <c r="I453" s="1"/>
      <c r="J453" s="10"/>
      <c r="K453" s="10"/>
      <c r="L453" s="1"/>
      <c r="M453" s="2"/>
      <c r="N453" s="14"/>
      <c r="O453" s="10"/>
      <c r="P453" s="10"/>
      <c r="Q453" s="1"/>
      <c r="R453" s="10"/>
      <c r="S453" s="35"/>
      <c r="T453" s="12"/>
      <c r="U453" s="3"/>
      <c r="V453" s="1"/>
      <c r="W453" s="1"/>
      <c r="X453" s="1"/>
      <c r="Y453" s="2"/>
    </row>
    <row r="454" spans="1:25" customFormat="1">
      <c r="A454" s="11">
        <v>41.31</v>
      </c>
      <c r="B454" s="12">
        <v>26.060823346455699</v>
      </c>
      <c r="C454" s="9">
        <v>8.0399999999999991</v>
      </c>
      <c r="D454" s="1"/>
      <c r="E454" s="10">
        <v>41.31</v>
      </c>
      <c r="F454" s="10">
        <v>26.060823346455699</v>
      </c>
      <c r="G454" s="9">
        <v>-25.69</v>
      </c>
      <c r="H454" s="1"/>
      <c r="I454" s="1"/>
      <c r="J454" s="10"/>
      <c r="K454" s="10"/>
      <c r="L454" s="1"/>
      <c r="M454" s="2"/>
      <c r="N454" s="14"/>
      <c r="O454" s="10"/>
      <c r="P454" s="10"/>
      <c r="Q454" s="1"/>
      <c r="R454" s="10"/>
      <c r="S454" s="35"/>
      <c r="T454" s="12"/>
      <c r="U454" s="3"/>
      <c r="V454" s="1"/>
      <c r="W454" s="1"/>
      <c r="X454" s="1"/>
      <c r="Y454" s="2"/>
    </row>
    <row r="455" spans="1:25" customFormat="1">
      <c r="A455" s="11">
        <v>41.356999999999999</v>
      </c>
      <c r="B455" s="12">
        <v>26.096559771926401</v>
      </c>
      <c r="C455" s="9">
        <v>7.04</v>
      </c>
      <c r="D455" s="1"/>
      <c r="E455" s="10">
        <v>41.356999999999999</v>
      </c>
      <c r="F455" s="10">
        <v>26.096559771926401</v>
      </c>
      <c r="G455" s="9">
        <v>-25.64</v>
      </c>
      <c r="H455" s="1"/>
      <c r="I455" s="1"/>
      <c r="J455" s="10"/>
      <c r="K455" s="10"/>
      <c r="L455" s="1"/>
      <c r="M455" s="2"/>
      <c r="N455" s="14"/>
      <c r="O455" s="10"/>
      <c r="P455" s="10"/>
      <c r="Q455" s="1"/>
      <c r="R455" s="10"/>
      <c r="S455" s="35"/>
      <c r="T455" s="12"/>
      <c r="U455" s="3"/>
      <c r="V455" s="1"/>
      <c r="W455" s="1"/>
      <c r="X455" s="1"/>
      <c r="Y455" s="2"/>
    </row>
    <row r="456" spans="1:25" customFormat="1">
      <c r="A456" s="11">
        <v>41.404000000000003</v>
      </c>
      <c r="B456" s="12">
        <v>26.1323049727362</v>
      </c>
      <c r="C456" s="9">
        <v>22.96</v>
      </c>
      <c r="D456" s="1"/>
      <c r="E456" s="10">
        <v>41.404000000000003</v>
      </c>
      <c r="F456" s="10">
        <v>26.1323049727362</v>
      </c>
      <c r="G456" s="9">
        <v>-27.25</v>
      </c>
      <c r="H456" s="1"/>
      <c r="I456" s="1"/>
      <c r="J456" s="10"/>
      <c r="K456" s="10"/>
      <c r="L456" s="1"/>
      <c r="M456" s="2"/>
      <c r="N456" s="14"/>
      <c r="O456" s="10"/>
      <c r="P456" s="10"/>
      <c r="Q456" s="1"/>
      <c r="R456" s="10"/>
      <c r="S456" s="35"/>
      <c r="T456" s="12"/>
      <c r="U456" s="3"/>
      <c r="V456" s="1"/>
      <c r="W456" s="1"/>
      <c r="X456" s="1"/>
      <c r="Y456" s="2"/>
    </row>
    <row r="457" spans="1:25" customFormat="1">
      <c r="A457" s="11">
        <v>41.451000000000001</v>
      </c>
      <c r="B457" s="12">
        <v>26.1680589411089</v>
      </c>
      <c r="C457" s="9">
        <v>9.42</v>
      </c>
      <c r="D457" s="1"/>
      <c r="E457" s="10">
        <v>41.451000000000001</v>
      </c>
      <c r="F457" s="10">
        <v>26.1680589411089</v>
      </c>
      <c r="G457" s="9">
        <v>-27.62</v>
      </c>
      <c r="H457" s="1"/>
      <c r="I457" s="1"/>
      <c r="J457" s="10"/>
      <c r="K457" s="10"/>
      <c r="L457" s="1"/>
      <c r="M457" s="2"/>
      <c r="N457" s="14"/>
      <c r="O457" s="10"/>
      <c r="P457" s="10"/>
      <c r="Q457" s="1"/>
      <c r="R457" s="10"/>
      <c r="S457" s="14"/>
      <c r="T457" s="1"/>
      <c r="U457" s="1"/>
      <c r="V457" s="1"/>
      <c r="W457" s="1"/>
      <c r="X457" s="1"/>
      <c r="Y457" s="2"/>
    </row>
    <row r="458" spans="1:25" customFormat="1">
      <c r="A458" s="11">
        <v>41.497999999999998</v>
      </c>
      <c r="B458" s="12">
        <v>26.203821669290701</v>
      </c>
      <c r="C458" s="9">
        <v>5.62</v>
      </c>
      <c r="D458" s="1"/>
      <c r="E458" s="10">
        <v>41.497999999999998</v>
      </c>
      <c r="F458" s="10">
        <v>26.203821669290701</v>
      </c>
      <c r="G458" s="9">
        <v>-26.88</v>
      </c>
      <c r="H458" s="1">
        <v>1920</v>
      </c>
      <c r="I458" s="1"/>
      <c r="J458" s="10"/>
      <c r="K458" s="10"/>
      <c r="L458" s="1"/>
      <c r="M458" s="2"/>
      <c r="N458" s="14"/>
      <c r="O458" s="10"/>
      <c r="P458" s="10"/>
      <c r="Q458" s="1"/>
      <c r="R458" s="10"/>
      <c r="S458" s="35"/>
      <c r="T458" s="12"/>
      <c r="U458" s="3"/>
      <c r="V458" s="1"/>
      <c r="W458" s="1"/>
      <c r="X458" s="1"/>
      <c r="Y458" s="2"/>
    </row>
    <row r="459" spans="1:25" customFormat="1">
      <c r="A459" s="11">
        <v>41.545000000000002</v>
      </c>
      <c r="B459" s="12">
        <v>26.239593149549499</v>
      </c>
      <c r="C459" s="9">
        <v>7.02</v>
      </c>
      <c r="D459" s="1">
        <v>1920</v>
      </c>
      <c r="E459" s="10">
        <v>41.545000000000002</v>
      </c>
      <c r="F459" s="10">
        <v>26.239593149549499</v>
      </c>
      <c r="G459" s="9">
        <v>-25.6</v>
      </c>
      <c r="H459" s="1"/>
      <c r="I459" s="1"/>
      <c r="J459" s="10"/>
      <c r="K459" s="10"/>
      <c r="L459" s="1"/>
      <c r="M459" s="2"/>
      <c r="N459" s="14"/>
      <c r="O459" s="10"/>
      <c r="P459" s="10"/>
      <c r="Q459" s="1"/>
      <c r="R459" s="10"/>
      <c r="S459" s="35"/>
      <c r="T459" s="12"/>
      <c r="U459" s="3"/>
      <c r="V459" s="1"/>
      <c r="W459" s="1"/>
      <c r="X459" s="1"/>
      <c r="Y459" s="2"/>
    </row>
    <row r="460" spans="1:25" customFormat="1">
      <c r="A460" s="11">
        <v>41.591999999999999</v>
      </c>
      <c r="B460" s="12">
        <v>26.275373374175398</v>
      </c>
      <c r="C460" s="9">
        <v>6.66</v>
      </c>
      <c r="D460" s="1"/>
      <c r="E460" s="10">
        <v>41.591999999999999</v>
      </c>
      <c r="F460" s="10">
        <v>26.275373374175398</v>
      </c>
      <c r="G460" s="9">
        <v>-26.1</v>
      </c>
      <c r="H460" s="1"/>
      <c r="I460" s="1"/>
      <c r="J460" s="10"/>
      <c r="K460" s="10"/>
      <c r="L460" s="1"/>
      <c r="M460" s="2"/>
      <c r="N460" s="14"/>
      <c r="O460" s="10"/>
      <c r="P460" s="10"/>
      <c r="Q460" s="1"/>
      <c r="R460" s="10"/>
      <c r="S460" s="35"/>
      <c r="T460" s="12"/>
      <c r="U460" s="3"/>
      <c r="V460" s="1"/>
      <c r="W460" s="1"/>
      <c r="X460" s="1"/>
      <c r="Y460" s="2"/>
    </row>
    <row r="461" spans="1:25" customFormat="1">
      <c r="A461" s="11">
        <v>41.639000000000003</v>
      </c>
      <c r="B461" s="12">
        <v>26.311162335479999</v>
      </c>
      <c r="C461" s="9">
        <v>9.2200000000000006</v>
      </c>
      <c r="D461" s="1"/>
      <c r="E461" s="10">
        <v>41.639000000000003</v>
      </c>
      <c r="F461" s="10">
        <v>26.311162335479999</v>
      </c>
      <c r="G461" s="9">
        <v>-26.45</v>
      </c>
      <c r="H461" s="1"/>
      <c r="I461" s="1"/>
      <c r="J461" s="10"/>
      <c r="K461" s="10"/>
      <c r="L461" s="1"/>
      <c r="M461" s="2"/>
      <c r="N461" s="14"/>
      <c r="O461" s="10"/>
      <c r="P461" s="10"/>
      <c r="Q461" s="1"/>
      <c r="R461" s="10"/>
      <c r="S461" s="14"/>
      <c r="T461" s="1"/>
      <c r="U461" s="1"/>
      <c r="V461" s="1"/>
      <c r="W461" s="1"/>
      <c r="X461" s="1"/>
      <c r="Y461" s="2"/>
    </row>
    <row r="462" spans="1:25" customFormat="1">
      <c r="A462" s="11">
        <v>41.686</v>
      </c>
      <c r="B462" s="12">
        <v>26.346960025797099</v>
      </c>
      <c r="C462" s="9">
        <v>23.58</v>
      </c>
      <c r="D462" s="1"/>
      <c r="E462" s="10">
        <v>41.686</v>
      </c>
      <c r="F462" s="10">
        <v>26.346960025797099</v>
      </c>
      <c r="G462" s="9">
        <v>-26.84</v>
      </c>
      <c r="H462" s="1"/>
      <c r="I462" s="1"/>
      <c r="J462" s="10"/>
      <c r="K462" s="10"/>
      <c r="L462" s="1"/>
      <c r="M462" s="2"/>
      <c r="N462" s="14"/>
      <c r="O462" s="10"/>
      <c r="P462" s="10"/>
      <c r="Q462" s="1"/>
      <c r="R462" s="10"/>
      <c r="S462" s="35"/>
      <c r="T462" s="12"/>
      <c r="U462" s="3"/>
      <c r="V462" s="1"/>
      <c r="W462" s="1"/>
      <c r="X462" s="1"/>
      <c r="Y462" s="2"/>
    </row>
    <row r="463" spans="1:25" customFormat="1">
      <c r="A463" s="11">
        <v>41.732999999999997</v>
      </c>
      <c r="B463" s="12">
        <v>26.3827664374816</v>
      </c>
      <c r="C463" s="9">
        <v>11.32</v>
      </c>
      <c r="D463" s="1"/>
      <c r="E463" s="10">
        <v>41.732999999999997</v>
      </c>
      <c r="F463" s="10">
        <v>26.3827664374816</v>
      </c>
      <c r="G463" s="9">
        <v>-28.04</v>
      </c>
      <c r="H463" s="1"/>
      <c r="I463" s="1"/>
      <c r="J463" s="10"/>
      <c r="K463" s="10"/>
      <c r="L463" s="1"/>
      <c r="M463" s="2"/>
      <c r="N463" s="14"/>
      <c r="O463" s="10"/>
      <c r="P463" s="10"/>
      <c r="Q463" s="1"/>
      <c r="R463" s="10"/>
      <c r="S463" s="35"/>
      <c r="T463" s="12"/>
      <c r="U463" s="3"/>
      <c r="V463" s="1"/>
      <c r="W463" s="1"/>
      <c r="X463" s="1"/>
      <c r="Y463" s="2"/>
    </row>
    <row r="464" spans="1:25" customFormat="1">
      <c r="A464" s="11">
        <v>41.78</v>
      </c>
      <c r="B464" s="12">
        <v>26.418581562910099</v>
      </c>
      <c r="C464" s="9">
        <v>5.22</v>
      </c>
      <c r="D464" s="1"/>
      <c r="E464" s="10">
        <v>41.78</v>
      </c>
      <c r="F464" s="10">
        <v>26.418581562910099</v>
      </c>
      <c r="G464" s="9">
        <v>-29.74</v>
      </c>
      <c r="H464" s="1"/>
      <c r="I464" s="1"/>
      <c r="J464" s="10"/>
      <c r="K464" s="10"/>
      <c r="L464" s="1"/>
      <c r="M464" s="2"/>
      <c r="N464" s="14"/>
      <c r="O464" s="10"/>
      <c r="P464" s="10"/>
      <c r="Q464" s="1"/>
      <c r="R464" s="10"/>
      <c r="S464" s="35"/>
      <c r="T464" s="12"/>
      <c r="U464" s="3"/>
      <c r="V464" s="1"/>
      <c r="W464" s="1"/>
      <c r="X464" s="1"/>
      <c r="Y464" s="2"/>
    </row>
    <row r="465" spans="1:25" customFormat="1">
      <c r="A465" s="11">
        <v>41.826999999999998</v>
      </c>
      <c r="B465" s="12">
        <v>26.454405394480901</v>
      </c>
      <c r="C465" s="9">
        <v>5.66</v>
      </c>
      <c r="D465" s="1"/>
      <c r="E465" s="10">
        <v>41.826999999999998</v>
      </c>
      <c r="F465" s="10">
        <v>26.454405394480901</v>
      </c>
      <c r="G465" s="9">
        <v>-29.82</v>
      </c>
      <c r="H465" s="1"/>
      <c r="I465" s="1"/>
      <c r="J465" s="10"/>
      <c r="K465" s="10"/>
      <c r="L465" s="1"/>
      <c r="M465" s="2"/>
      <c r="N465" s="14"/>
      <c r="O465" s="10"/>
      <c r="P465" s="10"/>
      <c r="Q465" s="1"/>
      <c r="R465" s="10"/>
      <c r="S465" s="35"/>
      <c r="T465" s="12"/>
      <c r="U465" s="3"/>
      <c r="V465" s="1"/>
      <c r="W465" s="1"/>
      <c r="X465" s="1"/>
      <c r="Y465" s="2"/>
    </row>
    <row r="466" spans="1:25" customFormat="1">
      <c r="A466" s="11">
        <v>41.874000000000002</v>
      </c>
      <c r="B466" s="12">
        <v>26.490237924613101</v>
      </c>
      <c r="C466" s="9">
        <v>8.8000000000000007</v>
      </c>
      <c r="D466" s="1">
        <v>1919</v>
      </c>
      <c r="E466" s="10">
        <v>41.874000000000002</v>
      </c>
      <c r="F466" s="10">
        <v>26.490237924613101</v>
      </c>
      <c r="G466" s="9">
        <v>-29.67</v>
      </c>
      <c r="H466" s="1">
        <v>1919</v>
      </c>
      <c r="I466" s="1"/>
      <c r="J466" s="10"/>
      <c r="K466" s="10"/>
      <c r="L466" s="1"/>
      <c r="M466" s="2"/>
      <c r="N466" s="14"/>
      <c r="O466" s="10"/>
      <c r="P466" s="10"/>
      <c r="Q466" s="1"/>
      <c r="R466" s="10"/>
      <c r="S466" s="35"/>
      <c r="T466" s="12"/>
      <c r="U466" s="3"/>
      <c r="V466" s="1"/>
      <c r="W466" s="1"/>
      <c r="X466" s="1"/>
      <c r="Y466" s="2"/>
    </row>
    <row r="467" spans="1:25" customFormat="1">
      <c r="A467" s="11">
        <v>41.920999999999999</v>
      </c>
      <c r="B467" s="12">
        <v>26.526079145747399</v>
      </c>
      <c r="C467" s="9">
        <v>16.34</v>
      </c>
      <c r="D467" s="1"/>
      <c r="E467" s="10">
        <v>41.920999999999999</v>
      </c>
      <c r="F467" s="10">
        <v>26.526079145747399</v>
      </c>
      <c r="G467" s="9">
        <v>-27.48</v>
      </c>
      <c r="H467" s="1"/>
      <c r="I467" s="1"/>
      <c r="J467" s="10"/>
      <c r="K467" s="10"/>
      <c r="L467" s="1"/>
      <c r="M467" s="2"/>
      <c r="N467" s="14"/>
      <c r="O467" s="10"/>
      <c r="P467" s="10"/>
      <c r="Q467" s="1"/>
      <c r="R467" s="10"/>
      <c r="S467" s="35"/>
      <c r="T467" s="12"/>
      <c r="U467" s="3"/>
      <c r="V467" s="1"/>
      <c r="W467" s="1"/>
      <c r="X467" s="1"/>
      <c r="Y467" s="2"/>
    </row>
    <row r="468" spans="1:25" customFormat="1">
      <c r="A468" s="11">
        <v>41.968000000000004</v>
      </c>
      <c r="B468" s="12">
        <v>26.561929050345501</v>
      </c>
      <c r="C468" s="9">
        <v>18.14</v>
      </c>
      <c r="D468" s="1"/>
      <c r="E468" s="10">
        <v>41.968000000000004</v>
      </c>
      <c r="F468" s="10">
        <v>26.561929050345501</v>
      </c>
      <c r="G468" s="9">
        <v>-26.66</v>
      </c>
      <c r="H468" s="1"/>
      <c r="I468" s="1"/>
      <c r="J468" s="10"/>
      <c r="K468" s="10"/>
      <c r="L468" s="1"/>
      <c r="M468" s="2"/>
      <c r="N468" s="14"/>
      <c r="O468" s="10"/>
      <c r="P468" s="10"/>
      <c r="Q468" s="1"/>
      <c r="R468" s="10"/>
      <c r="S468" s="35"/>
      <c r="T468" s="12"/>
      <c r="U468" s="3"/>
      <c r="V468" s="1"/>
      <c r="W468" s="1"/>
      <c r="X468" s="1"/>
      <c r="Y468" s="2"/>
    </row>
    <row r="469" spans="1:25" customFormat="1">
      <c r="A469" s="11">
        <v>42.015000000000001</v>
      </c>
      <c r="B469" s="12">
        <v>26.5977876308901</v>
      </c>
      <c r="C469" s="9">
        <v>11.26</v>
      </c>
      <c r="D469" s="1"/>
      <c r="E469" s="10">
        <v>42.015000000000001</v>
      </c>
      <c r="F469" s="10">
        <v>26.5977876308901</v>
      </c>
      <c r="G469" s="9">
        <v>-26.74</v>
      </c>
      <c r="H469" s="1"/>
      <c r="I469" s="1"/>
      <c r="J469" s="10"/>
      <c r="K469" s="10"/>
      <c r="L469" s="1"/>
      <c r="M469" s="2"/>
      <c r="N469" s="14"/>
      <c r="O469" s="10"/>
      <c r="P469" s="10"/>
      <c r="Q469" s="1"/>
      <c r="R469" s="10"/>
      <c r="S469" s="14"/>
      <c r="T469" s="1"/>
      <c r="U469" s="1"/>
      <c r="V469" s="1"/>
      <c r="W469" s="1"/>
      <c r="X469" s="1"/>
      <c r="Y469" s="2"/>
    </row>
    <row r="470" spans="1:25" customFormat="1">
      <c r="A470" s="11">
        <v>42.061999999999998</v>
      </c>
      <c r="B470" s="12">
        <v>26.633654879884801</v>
      </c>
      <c r="C470" s="9">
        <v>31.6</v>
      </c>
      <c r="D470" s="1"/>
      <c r="E470" s="10">
        <v>42.061999999999998</v>
      </c>
      <c r="F470" s="10">
        <v>26.633654879884801</v>
      </c>
      <c r="G470" s="9">
        <v>-27.25</v>
      </c>
      <c r="H470" s="1"/>
      <c r="I470" s="1"/>
      <c r="J470" s="10"/>
      <c r="K470" s="10"/>
      <c r="L470" s="1"/>
      <c r="M470" s="2"/>
      <c r="N470" s="14"/>
      <c r="O470" s="10"/>
      <c r="P470" s="10"/>
      <c r="Q470" s="1"/>
      <c r="R470" s="10"/>
      <c r="S470" s="35"/>
      <c r="T470" s="12"/>
      <c r="U470" s="3"/>
      <c r="V470" s="1"/>
      <c r="W470" s="1"/>
      <c r="X470" s="1"/>
      <c r="Y470" s="2"/>
    </row>
    <row r="471" spans="1:25" customFormat="1">
      <c r="A471" s="11">
        <v>42.109000000000002</v>
      </c>
      <c r="B471" s="12">
        <v>26.669530789854001</v>
      </c>
      <c r="C471" s="9">
        <v>23.92</v>
      </c>
      <c r="D471" s="1"/>
      <c r="E471" s="10">
        <v>42.109000000000002</v>
      </c>
      <c r="F471" s="10">
        <v>26.669530789854001</v>
      </c>
      <c r="G471" s="9">
        <v>-27.75</v>
      </c>
      <c r="H471" s="1"/>
      <c r="I471" s="1"/>
      <c r="J471" s="10"/>
      <c r="K471" s="10"/>
      <c r="L471" s="1"/>
      <c r="M471" s="2"/>
      <c r="N471" s="14"/>
      <c r="O471" s="10"/>
      <c r="P471" s="10"/>
      <c r="Q471" s="1"/>
      <c r="R471" s="10"/>
      <c r="S471" s="35"/>
      <c r="T471" s="12"/>
      <c r="U471" s="3"/>
      <c r="V471" s="1"/>
      <c r="W471" s="1"/>
      <c r="X471" s="1"/>
      <c r="Y471" s="2"/>
    </row>
    <row r="472" spans="1:25" customFormat="1">
      <c r="A472" s="11">
        <v>42.155999999999999</v>
      </c>
      <c r="B472" s="12">
        <v>26.7054153533429</v>
      </c>
      <c r="C472" s="9">
        <v>13.06</v>
      </c>
      <c r="D472" s="1"/>
      <c r="E472" s="10">
        <v>42.155999999999999</v>
      </c>
      <c r="F472" s="10">
        <v>26.7054153533429</v>
      </c>
      <c r="G472" s="9">
        <v>-27.85</v>
      </c>
      <c r="H472" s="1"/>
      <c r="I472" s="1"/>
      <c r="J472" s="10"/>
      <c r="K472" s="10"/>
      <c r="L472" s="1"/>
      <c r="M472" s="2"/>
      <c r="N472" s="14"/>
      <c r="O472" s="10"/>
      <c r="P472" s="10"/>
      <c r="Q472" s="1"/>
      <c r="R472" s="10"/>
      <c r="S472" s="35"/>
      <c r="T472" s="12"/>
      <c r="U472" s="3"/>
      <c r="V472" s="1"/>
      <c r="W472" s="1"/>
      <c r="X472" s="1"/>
      <c r="Y472" s="2"/>
    </row>
    <row r="473" spans="1:25" customFormat="1">
      <c r="A473" s="11">
        <v>42.203000000000003</v>
      </c>
      <c r="B473" s="12">
        <v>26.7413085629173</v>
      </c>
      <c r="C473" s="9">
        <v>8.66</v>
      </c>
      <c r="D473" s="1"/>
      <c r="E473" s="10">
        <v>42.203000000000003</v>
      </c>
      <c r="F473" s="10">
        <v>26.7413085629173</v>
      </c>
      <c r="G473" s="9">
        <v>-27.65</v>
      </c>
      <c r="H473" s="1">
        <v>1918</v>
      </c>
      <c r="I473" s="1"/>
      <c r="J473" s="10"/>
      <c r="K473" s="10"/>
      <c r="L473" s="1"/>
      <c r="M473" s="2"/>
      <c r="N473" s="14"/>
      <c r="O473" s="10"/>
      <c r="P473" s="10"/>
      <c r="Q473" s="1"/>
      <c r="R473" s="10"/>
      <c r="S473" s="35"/>
      <c r="T473" s="12"/>
      <c r="U473" s="3"/>
      <c r="V473" s="1"/>
      <c r="W473" s="1"/>
      <c r="X473" s="1"/>
      <c r="Y473" s="2"/>
    </row>
    <row r="474" spans="1:25" customFormat="1">
      <c r="A474" s="11">
        <v>42.25</v>
      </c>
      <c r="B474" s="12">
        <v>26.777210411163399</v>
      </c>
      <c r="C474" s="9">
        <v>13.28</v>
      </c>
      <c r="D474" s="1"/>
      <c r="E474" s="10">
        <v>42.25</v>
      </c>
      <c r="F474" s="10">
        <v>26.777210411163399</v>
      </c>
      <c r="G474" s="9">
        <v>-27.36</v>
      </c>
      <c r="H474" s="1"/>
      <c r="I474" s="1"/>
      <c r="J474" s="10"/>
      <c r="K474" s="10"/>
      <c r="L474" s="1"/>
      <c r="M474" s="2"/>
      <c r="N474" s="14"/>
      <c r="O474" s="10"/>
      <c r="P474" s="10"/>
      <c r="Q474" s="1"/>
      <c r="R474" s="10"/>
      <c r="S474" s="35"/>
      <c r="T474" s="12"/>
      <c r="U474" s="3"/>
      <c r="V474" s="1"/>
      <c r="W474" s="1"/>
      <c r="X474" s="1"/>
      <c r="Y474" s="2"/>
    </row>
    <row r="475" spans="1:25" customFormat="1">
      <c r="A475" s="11">
        <v>42.31</v>
      </c>
      <c r="B475" s="12">
        <v>26.823055099628899</v>
      </c>
      <c r="C475" s="9">
        <v>6.96</v>
      </c>
      <c r="D475" s="1"/>
      <c r="E475" s="10">
        <v>42.31</v>
      </c>
      <c r="F475" s="10">
        <v>26.823055099628899</v>
      </c>
      <c r="G475" s="9">
        <v>-26.62</v>
      </c>
      <c r="H475" s="1"/>
      <c r="I475" s="1"/>
      <c r="J475" s="10"/>
      <c r="K475" s="10"/>
      <c r="L475" s="1"/>
      <c r="M475" s="2"/>
      <c r="N475" s="14"/>
      <c r="O475" s="10"/>
      <c r="P475" s="10"/>
      <c r="Q475" s="1"/>
      <c r="R475" s="10"/>
      <c r="S475" s="35"/>
      <c r="T475" s="12"/>
      <c r="U475" s="3"/>
      <c r="V475" s="1"/>
      <c r="W475" s="1"/>
      <c r="X475" s="1"/>
      <c r="Y475" s="2"/>
    </row>
    <row r="476" spans="1:25" customFormat="1">
      <c r="A476" s="11">
        <v>42.365000000000002</v>
      </c>
      <c r="B476" s="12">
        <v>26.865091741111399</v>
      </c>
      <c r="C476" s="9">
        <v>5.34</v>
      </c>
      <c r="D476" s="1"/>
      <c r="E476" s="10">
        <v>42.365000000000002</v>
      </c>
      <c r="F476" s="10">
        <v>26.865091741111399</v>
      </c>
      <c r="G476" s="9">
        <v>-26.21</v>
      </c>
      <c r="H476" s="1"/>
      <c r="I476" s="1"/>
      <c r="J476" s="10"/>
      <c r="K476" s="10"/>
      <c r="L476" s="1"/>
      <c r="M476" s="2"/>
      <c r="N476" s="14"/>
      <c r="O476" s="10"/>
      <c r="P476" s="10"/>
      <c r="Q476" s="1"/>
      <c r="R476" s="10"/>
      <c r="S476" s="35"/>
      <c r="T476" s="12"/>
      <c r="U476" s="3"/>
      <c r="V476" s="1"/>
      <c r="W476" s="1"/>
      <c r="X476" s="1"/>
      <c r="Y476" s="2"/>
    </row>
    <row r="477" spans="1:25" customFormat="1">
      <c r="A477" s="11">
        <v>42.41</v>
      </c>
      <c r="B477" s="12">
        <v>26.899494130407501</v>
      </c>
      <c r="C477" s="9">
        <v>9.64</v>
      </c>
      <c r="D477" s="1">
        <v>1918</v>
      </c>
      <c r="E477" s="10">
        <v>42.41</v>
      </c>
      <c r="F477" s="10">
        <v>26.899494130407501</v>
      </c>
      <c r="G477" s="9">
        <v>-26.48</v>
      </c>
      <c r="H477" s="1"/>
      <c r="I477" s="1"/>
      <c r="J477" s="10"/>
      <c r="K477" s="10"/>
      <c r="L477" s="1"/>
      <c r="M477" s="2"/>
      <c r="N477" s="14"/>
      <c r="O477" s="10"/>
      <c r="P477" s="10"/>
      <c r="Q477" s="1"/>
      <c r="R477" s="10"/>
      <c r="S477" s="35"/>
      <c r="T477" s="12"/>
      <c r="U477" s="3"/>
      <c r="V477" s="1"/>
      <c r="W477" s="1"/>
      <c r="X477" s="1"/>
      <c r="Y477" s="2"/>
    </row>
    <row r="478" spans="1:25" customFormat="1">
      <c r="A478" s="11">
        <v>42.454999999999998</v>
      </c>
      <c r="B478" s="12">
        <v>26.933904409101199</v>
      </c>
      <c r="C478" s="9">
        <v>14.8</v>
      </c>
      <c r="D478" s="1"/>
      <c r="E478" s="10">
        <v>42.454999999999998</v>
      </c>
      <c r="F478" s="10">
        <v>26.933904409101199</v>
      </c>
      <c r="G478" s="9">
        <v>-27.16</v>
      </c>
      <c r="H478" s="1"/>
      <c r="I478" s="1"/>
      <c r="J478" s="10"/>
      <c r="K478" s="10"/>
      <c r="L478" s="1"/>
      <c r="M478" s="2"/>
      <c r="N478" s="14"/>
      <c r="O478" s="10"/>
      <c r="P478" s="10"/>
      <c r="Q478" s="1"/>
      <c r="R478" s="10"/>
      <c r="S478" s="35"/>
      <c r="T478" s="12"/>
      <c r="U478" s="3"/>
      <c r="V478" s="1"/>
      <c r="W478" s="1"/>
      <c r="X478" s="1"/>
      <c r="Y478" s="2"/>
    </row>
    <row r="479" spans="1:25" customFormat="1">
      <c r="A479" s="11">
        <v>42.5</v>
      </c>
      <c r="B479" s="12">
        <v>26.968322570781101</v>
      </c>
      <c r="C479" s="9">
        <v>11.64</v>
      </c>
      <c r="D479" s="1"/>
      <c r="E479" s="10">
        <v>42.5</v>
      </c>
      <c r="F479" s="10">
        <v>26.968322570781101</v>
      </c>
      <c r="G479" s="9">
        <v>-27.74</v>
      </c>
      <c r="H479" s="1"/>
      <c r="I479" s="1"/>
      <c r="J479" s="10"/>
      <c r="K479" s="10"/>
      <c r="L479" s="1"/>
      <c r="M479" s="2"/>
      <c r="N479" s="14"/>
      <c r="O479" s="10"/>
      <c r="P479" s="10"/>
      <c r="Q479" s="1"/>
      <c r="R479" s="10"/>
      <c r="S479" s="35"/>
      <c r="T479" s="12"/>
      <c r="U479" s="3"/>
      <c r="V479" s="1"/>
      <c r="W479" s="1"/>
      <c r="X479" s="1"/>
      <c r="Y479" s="2"/>
    </row>
    <row r="480" spans="1:25" customFormat="1">
      <c r="A480" s="11">
        <v>42.545000000000002</v>
      </c>
      <c r="B480" s="12">
        <v>27.0027486090524</v>
      </c>
      <c r="C480" s="9">
        <v>5.52</v>
      </c>
      <c r="D480" s="1"/>
      <c r="E480" s="10">
        <v>42.545000000000002</v>
      </c>
      <c r="F480" s="10">
        <v>27.0027486090524</v>
      </c>
      <c r="G480" s="9">
        <v>-27.98</v>
      </c>
      <c r="H480" s="1"/>
      <c r="I480" s="1"/>
      <c r="J480" s="10"/>
      <c r="K480" s="10"/>
      <c r="L480" s="1"/>
      <c r="M480" s="2"/>
      <c r="N480" s="14"/>
      <c r="O480" s="10"/>
      <c r="P480" s="10"/>
      <c r="Q480" s="1"/>
      <c r="R480" s="10"/>
      <c r="S480" s="14"/>
      <c r="T480" s="1"/>
      <c r="U480" s="1"/>
      <c r="V480" s="1"/>
      <c r="W480" s="1"/>
      <c r="X480" s="1"/>
      <c r="Y480" s="2"/>
    </row>
    <row r="481" spans="1:25" customFormat="1">
      <c r="A481" s="11">
        <v>42.59</v>
      </c>
      <c r="B481" s="12">
        <v>27.037182517537001</v>
      </c>
      <c r="C481" s="9">
        <v>9</v>
      </c>
      <c r="D481" s="1"/>
      <c r="E481" s="10">
        <v>42.59</v>
      </c>
      <c r="F481" s="10">
        <v>27.037182517537001</v>
      </c>
      <c r="G481" s="9">
        <v>-28.03</v>
      </c>
      <c r="H481" s="1"/>
      <c r="I481" s="1"/>
      <c r="J481" s="10"/>
      <c r="K481" s="10"/>
      <c r="L481" s="1"/>
      <c r="M481" s="2"/>
      <c r="N481" s="14"/>
      <c r="O481" s="10"/>
      <c r="P481" s="10"/>
      <c r="Q481" s="1"/>
      <c r="R481" s="10"/>
      <c r="S481" s="35"/>
      <c r="T481" s="12"/>
      <c r="U481" s="3"/>
      <c r="V481" s="1"/>
      <c r="W481" s="1"/>
      <c r="X481" s="1"/>
      <c r="Y481" s="2"/>
    </row>
    <row r="482" spans="1:25" customFormat="1">
      <c r="A482" s="11">
        <v>42.634999999999998</v>
      </c>
      <c r="B482" s="12">
        <v>27.0716242898731</v>
      </c>
      <c r="C482" s="9">
        <v>3.86</v>
      </c>
      <c r="D482" s="1"/>
      <c r="E482" s="10">
        <v>42.634999999999998</v>
      </c>
      <c r="F482" s="10">
        <v>27.0716242898731</v>
      </c>
      <c r="G482" s="9">
        <v>-27.81</v>
      </c>
      <c r="H482" s="1">
        <v>1917</v>
      </c>
      <c r="I482" s="1"/>
      <c r="J482" s="10"/>
      <c r="K482" s="10"/>
      <c r="L482" s="1"/>
      <c r="M482" s="2"/>
      <c r="N482" s="14"/>
      <c r="O482" s="10"/>
      <c r="P482" s="10"/>
      <c r="Q482" s="1"/>
      <c r="R482" s="10"/>
      <c r="S482" s="35"/>
      <c r="T482" s="12"/>
      <c r="U482" s="3"/>
      <c r="V482" s="1"/>
      <c r="W482" s="1"/>
      <c r="X482" s="1"/>
      <c r="Y482" s="2"/>
    </row>
    <row r="483" spans="1:25" customFormat="1">
      <c r="A483" s="11">
        <v>42.68</v>
      </c>
      <c r="B483" s="12">
        <v>27.106073919715701</v>
      </c>
      <c r="C483" s="9">
        <v>3.26</v>
      </c>
      <c r="D483" s="1"/>
      <c r="E483" s="10">
        <v>42.68</v>
      </c>
      <c r="F483" s="10">
        <v>27.106073919715701</v>
      </c>
      <c r="G483" s="9">
        <v>-27.37</v>
      </c>
      <c r="H483" s="1"/>
      <c r="I483" s="1"/>
      <c r="J483" s="10"/>
      <c r="K483" s="10"/>
      <c r="L483" s="1"/>
      <c r="M483" s="2"/>
      <c r="N483" s="14"/>
      <c r="O483" s="10"/>
      <c r="P483" s="10"/>
      <c r="Q483" s="1"/>
      <c r="R483" s="10"/>
      <c r="S483" s="14"/>
      <c r="T483" s="1"/>
      <c r="U483" s="1"/>
      <c r="V483" s="1"/>
      <c r="W483" s="1"/>
      <c r="X483" s="1"/>
      <c r="Y483" s="2"/>
    </row>
    <row r="484" spans="1:25" customFormat="1">
      <c r="A484" s="11">
        <v>42.725000000000001</v>
      </c>
      <c r="B484" s="12">
        <v>27.140531400736201</v>
      </c>
      <c r="C484" s="9">
        <v>4.04</v>
      </c>
      <c r="D484" s="1"/>
      <c r="E484" s="10">
        <v>42.725000000000001</v>
      </c>
      <c r="F484" s="10">
        <v>27.140531400736201</v>
      </c>
      <c r="G484" s="9">
        <v>-26.92</v>
      </c>
      <c r="H484" s="1"/>
      <c r="I484" s="1"/>
      <c r="J484" s="10"/>
      <c r="K484" s="10"/>
      <c r="L484" s="1"/>
      <c r="M484" s="2"/>
      <c r="N484" s="14"/>
      <c r="O484" s="10"/>
      <c r="P484" s="10"/>
      <c r="Q484" s="1"/>
      <c r="R484" s="10"/>
      <c r="S484" s="35"/>
      <c r="T484" s="12"/>
      <c r="U484" s="3"/>
      <c r="V484" s="1"/>
      <c r="W484" s="1"/>
      <c r="X484" s="1"/>
      <c r="Y484" s="2"/>
    </row>
    <row r="485" spans="1:25" customFormat="1">
      <c r="A485" s="11">
        <v>42.77</v>
      </c>
      <c r="B485" s="12">
        <v>27.174996726621998</v>
      </c>
      <c r="C485" s="9">
        <v>0</v>
      </c>
      <c r="D485" s="1">
        <v>1917</v>
      </c>
      <c r="E485" s="10">
        <v>42.77</v>
      </c>
      <c r="F485" s="10">
        <v>27.174996726621998</v>
      </c>
      <c r="G485" s="9">
        <v>-26.27</v>
      </c>
      <c r="H485" s="1"/>
      <c r="I485" s="1"/>
      <c r="J485" s="10"/>
      <c r="K485" s="10"/>
      <c r="L485" s="1"/>
      <c r="M485" s="2"/>
      <c r="N485" s="14"/>
      <c r="O485" s="10"/>
      <c r="P485" s="10"/>
      <c r="Q485" s="1"/>
      <c r="R485" s="10"/>
      <c r="S485" s="35"/>
      <c r="T485" s="12"/>
      <c r="U485" s="3"/>
      <c r="V485" s="1"/>
      <c r="W485" s="1"/>
      <c r="X485" s="1"/>
      <c r="Y485" s="2"/>
    </row>
    <row r="486" spans="1:25" customFormat="1">
      <c r="A486" s="11">
        <v>42.814999999999998</v>
      </c>
      <c r="B486" s="12">
        <v>27.209469891077099</v>
      </c>
      <c r="C486" s="9">
        <v>8.7200000000000006</v>
      </c>
      <c r="D486" s="1"/>
      <c r="E486" s="10">
        <v>42.814999999999998</v>
      </c>
      <c r="F486" s="10">
        <v>27.209469891077099</v>
      </c>
      <c r="G486" s="9">
        <v>-24.3</v>
      </c>
      <c r="H486" s="1"/>
      <c r="I486" s="1"/>
      <c r="J486" s="10"/>
      <c r="K486" s="10"/>
      <c r="L486" s="1"/>
      <c r="M486" s="2"/>
      <c r="N486" s="14"/>
      <c r="O486" s="10"/>
      <c r="P486" s="10"/>
      <c r="Q486" s="1"/>
      <c r="R486" s="10"/>
      <c r="S486" s="35"/>
      <c r="T486" s="12"/>
      <c r="U486" s="3"/>
      <c r="V486" s="1"/>
      <c r="W486" s="1"/>
      <c r="X486" s="1"/>
      <c r="Y486" s="2"/>
    </row>
    <row r="487" spans="1:25" customFormat="1">
      <c r="A487" s="11">
        <v>42.86</v>
      </c>
      <c r="B487" s="12">
        <v>27.243950887821502</v>
      </c>
      <c r="C487" s="9">
        <v>5.96</v>
      </c>
      <c r="D487" s="1"/>
      <c r="E487" s="10">
        <v>42.86</v>
      </c>
      <c r="F487" s="10">
        <v>27.243950887821502</v>
      </c>
      <c r="G487" s="9">
        <v>-22.38</v>
      </c>
      <c r="H487" s="1"/>
      <c r="I487" s="1"/>
      <c r="J487" s="10"/>
      <c r="K487" s="10"/>
      <c r="L487" s="1"/>
      <c r="M487" s="2"/>
      <c r="N487" s="14"/>
      <c r="O487" s="10"/>
      <c r="P487" s="10"/>
      <c r="Q487" s="1"/>
      <c r="R487" s="10"/>
      <c r="S487" s="35"/>
      <c r="T487" s="12"/>
      <c r="U487" s="3"/>
      <c r="V487" s="1"/>
      <c r="W487" s="1"/>
      <c r="X487" s="1"/>
      <c r="Y487" s="2"/>
    </row>
    <row r="488" spans="1:25" customFormat="1">
      <c r="A488" s="11">
        <v>42.905000000000001</v>
      </c>
      <c r="B488" s="12">
        <v>27.2784397105913</v>
      </c>
      <c r="C488" s="9">
        <v>37.380000000000003</v>
      </c>
      <c r="D488" s="1"/>
      <c r="E488" s="10">
        <v>42.905000000000001</v>
      </c>
      <c r="F488" s="10">
        <v>27.2784397105913</v>
      </c>
      <c r="G488" s="9">
        <v>-23.64</v>
      </c>
      <c r="H488" s="1"/>
      <c r="I488" s="1"/>
      <c r="J488" s="10"/>
      <c r="K488" s="10"/>
      <c r="L488" s="1"/>
      <c r="M488" s="2"/>
      <c r="N488" s="14"/>
      <c r="O488" s="10"/>
      <c r="P488" s="10"/>
      <c r="Q488" s="1"/>
      <c r="R488" s="10"/>
      <c r="S488" s="35"/>
      <c r="T488" s="12"/>
      <c r="U488" s="3"/>
      <c r="V488" s="1"/>
      <c r="W488" s="1"/>
      <c r="X488" s="1"/>
      <c r="Y488" s="2"/>
    </row>
    <row r="489" spans="1:25" customFormat="1">
      <c r="A489" s="11">
        <v>42.95</v>
      </c>
      <c r="B489" s="12">
        <v>27.312936353138699</v>
      </c>
      <c r="C489" s="9">
        <v>11.86</v>
      </c>
      <c r="D489" s="1"/>
      <c r="E489" s="10">
        <v>42.95</v>
      </c>
      <c r="F489" s="10">
        <v>27.312936353138699</v>
      </c>
      <c r="G489" s="9">
        <v>-24.94</v>
      </c>
      <c r="H489" s="1"/>
      <c r="I489" s="1"/>
      <c r="J489" s="10"/>
      <c r="K489" s="10"/>
      <c r="L489" s="1"/>
      <c r="M489" s="2"/>
      <c r="N489" s="14"/>
      <c r="O489" s="10"/>
      <c r="P489" s="10"/>
      <c r="Q489" s="1"/>
      <c r="R489" s="10"/>
      <c r="S489" s="35"/>
      <c r="T489" s="12"/>
      <c r="U489" s="3"/>
      <c r="V489" s="1"/>
      <c r="W489" s="1"/>
      <c r="X489" s="1"/>
      <c r="Y489" s="2"/>
    </row>
    <row r="490" spans="1:25" customFormat="1">
      <c r="A490" s="11">
        <v>42.994999999999997</v>
      </c>
      <c r="B490" s="12">
        <v>27.347440809231799</v>
      </c>
      <c r="C490" s="9">
        <v>7.82</v>
      </c>
      <c r="D490" s="1"/>
      <c r="E490" s="10">
        <v>42.994999999999997</v>
      </c>
      <c r="F490" s="10">
        <v>27.347440809231799</v>
      </c>
      <c r="G490" s="9">
        <v>-25.31</v>
      </c>
      <c r="H490" s="1"/>
      <c r="I490" s="1"/>
      <c r="J490" s="10"/>
      <c r="K490" s="10"/>
      <c r="L490" s="1"/>
      <c r="M490" s="2"/>
      <c r="N490" s="14"/>
      <c r="O490" s="10"/>
      <c r="P490" s="10"/>
      <c r="Q490" s="1"/>
      <c r="R490" s="10"/>
      <c r="S490" s="14"/>
      <c r="T490" s="1"/>
      <c r="U490" s="1"/>
      <c r="V490" s="1"/>
      <c r="W490" s="1"/>
      <c r="X490" s="1"/>
      <c r="Y490" s="2"/>
    </row>
    <row r="491" spans="1:25" customFormat="1">
      <c r="A491" s="11">
        <v>43.039000000000001</v>
      </c>
      <c r="B491" s="12">
        <v>27.381186048680298</v>
      </c>
      <c r="C491" s="9">
        <v>8.2799999999999994</v>
      </c>
      <c r="D491" s="1"/>
      <c r="E491" s="10">
        <v>43.039000000000001</v>
      </c>
      <c r="F491" s="10">
        <v>27.381186048680298</v>
      </c>
      <c r="G491" s="9">
        <v>-24.39</v>
      </c>
      <c r="H491" s="1"/>
      <c r="I491" s="1"/>
      <c r="J491" s="10"/>
      <c r="K491" s="10"/>
      <c r="L491" s="1"/>
      <c r="M491" s="2"/>
      <c r="N491" s="14"/>
      <c r="O491" s="10"/>
      <c r="P491" s="10"/>
      <c r="Q491" s="1"/>
      <c r="R491" s="10"/>
      <c r="S491" s="35"/>
      <c r="T491" s="12"/>
      <c r="U491" s="3"/>
      <c r="V491" s="1"/>
      <c r="W491" s="1"/>
      <c r="X491" s="1"/>
      <c r="Y491" s="2"/>
    </row>
    <row r="492" spans="1:25" customFormat="1">
      <c r="A492" s="11">
        <v>43.082999999999998</v>
      </c>
      <c r="B492" s="12">
        <v>27.414938746525198</v>
      </c>
      <c r="C492" s="9">
        <v>13.02</v>
      </c>
      <c r="D492" s="1"/>
      <c r="E492" s="10">
        <v>43.082999999999998</v>
      </c>
      <c r="F492" s="10">
        <v>27.414938746525198</v>
      </c>
      <c r="G492" s="9">
        <v>-28.16</v>
      </c>
      <c r="H492" s="1"/>
      <c r="I492" s="1"/>
      <c r="J492" s="10"/>
      <c r="K492" s="10"/>
      <c r="L492" s="1"/>
      <c r="M492" s="2"/>
      <c r="N492" s="14"/>
      <c r="O492" s="10"/>
      <c r="P492" s="10"/>
      <c r="Q492" s="1"/>
      <c r="R492" s="10"/>
      <c r="S492" s="35"/>
      <c r="T492" s="12"/>
      <c r="U492" s="3"/>
      <c r="V492" s="1"/>
      <c r="W492" s="1"/>
      <c r="X492" s="1"/>
      <c r="Y492" s="2"/>
    </row>
    <row r="493" spans="1:25" customFormat="1">
      <c r="A493" s="11">
        <v>43.127000000000002</v>
      </c>
      <c r="B493" s="12">
        <v>27.448698896984801</v>
      </c>
      <c r="C493" s="9">
        <v>8.1</v>
      </c>
      <c r="D493" s="1"/>
      <c r="E493" s="10">
        <v>43.127000000000002</v>
      </c>
      <c r="F493" s="10">
        <v>27.448698896984801</v>
      </c>
      <c r="G493" s="9">
        <v>-29.11</v>
      </c>
      <c r="H493" s="1"/>
      <c r="I493" s="1"/>
      <c r="J493" s="10"/>
      <c r="K493" s="10"/>
      <c r="L493" s="1"/>
      <c r="M493" s="2"/>
      <c r="N493" s="14"/>
      <c r="O493" s="10"/>
      <c r="P493" s="10"/>
      <c r="Q493" s="1"/>
      <c r="R493" s="10"/>
      <c r="S493" s="35"/>
      <c r="T493" s="12"/>
      <c r="U493" s="3"/>
      <c r="V493" s="1"/>
      <c r="W493" s="1"/>
      <c r="X493" s="1"/>
      <c r="Y493" s="2"/>
    </row>
    <row r="494" spans="1:25" customFormat="1">
      <c r="A494" s="11">
        <v>43.170999999999999</v>
      </c>
      <c r="B494" s="12">
        <v>27.482466494291401</v>
      </c>
      <c r="C494" s="9">
        <v>9.3000000000000007</v>
      </c>
      <c r="D494" s="1">
        <v>1916</v>
      </c>
      <c r="E494" s="10">
        <v>43.170999999999999</v>
      </c>
      <c r="F494" s="10">
        <v>27.482466494291401</v>
      </c>
      <c r="G494" s="9">
        <v>-28.21</v>
      </c>
      <c r="H494" s="1">
        <v>1916</v>
      </c>
      <c r="I494" s="1"/>
      <c r="J494" s="10"/>
      <c r="K494" s="10"/>
      <c r="L494" s="1"/>
      <c r="M494" s="2"/>
      <c r="N494" s="14"/>
      <c r="O494" s="10"/>
      <c r="P494" s="10"/>
      <c r="Q494" s="1"/>
      <c r="R494" s="10"/>
      <c r="S494" s="35"/>
      <c r="T494" s="12"/>
      <c r="U494" s="3"/>
      <c r="V494" s="1"/>
      <c r="W494" s="1"/>
      <c r="X494" s="1"/>
      <c r="Y494" s="2"/>
    </row>
    <row r="495" spans="1:25" customFormat="1">
      <c r="A495" s="11">
        <v>43.215000000000003</v>
      </c>
      <c r="B495" s="12">
        <v>27.5162415326919</v>
      </c>
      <c r="C495" s="9">
        <v>15.84</v>
      </c>
      <c r="D495" s="1"/>
      <c r="E495" s="10">
        <v>43.215000000000003</v>
      </c>
      <c r="F495" s="10">
        <v>27.5162415326919</v>
      </c>
      <c r="G495" s="9">
        <v>-27.38</v>
      </c>
      <c r="H495" s="1"/>
      <c r="I495" s="1"/>
      <c r="J495" s="10"/>
      <c r="K495" s="10"/>
      <c r="L495" s="1"/>
      <c r="M495" s="2"/>
      <c r="N495" s="14"/>
      <c r="O495" s="10"/>
      <c r="P495" s="10"/>
      <c r="Q495" s="1"/>
      <c r="R495" s="10"/>
      <c r="S495" s="35"/>
      <c r="T495" s="12"/>
      <c r="U495" s="3"/>
      <c r="V495" s="1"/>
      <c r="W495" s="1"/>
      <c r="X495" s="1"/>
      <c r="Y495" s="2"/>
    </row>
    <row r="496" spans="1:25" customFormat="1">
      <c r="A496" s="11">
        <v>43.27</v>
      </c>
      <c r="B496" s="12">
        <v>27.558470786156299</v>
      </c>
      <c r="C496" s="9">
        <v>7.14</v>
      </c>
      <c r="D496" s="1"/>
      <c r="E496" s="10">
        <v>43.27</v>
      </c>
      <c r="F496" s="10">
        <v>27.558470786156299</v>
      </c>
      <c r="G496" s="9">
        <v>-24.43</v>
      </c>
      <c r="H496" s="1"/>
      <c r="I496" s="1"/>
      <c r="J496" s="10"/>
      <c r="K496" s="10"/>
      <c r="L496" s="1"/>
      <c r="M496" s="2"/>
      <c r="N496" s="14"/>
      <c r="O496" s="10"/>
      <c r="P496" s="10"/>
      <c r="Q496" s="1"/>
      <c r="R496" s="10"/>
      <c r="S496" s="35"/>
      <c r="T496" s="12"/>
      <c r="U496" s="3"/>
      <c r="V496" s="1"/>
      <c r="W496" s="1"/>
      <c r="X496" s="1"/>
      <c r="Y496" s="2"/>
    </row>
    <row r="497" spans="1:25" customFormat="1">
      <c r="A497" s="11">
        <v>43.325000000000003</v>
      </c>
      <c r="B497" s="12">
        <v>27.6007116461845</v>
      </c>
      <c r="C497" s="9">
        <v>10.7</v>
      </c>
      <c r="D497" s="1"/>
      <c r="E497" s="10">
        <v>43.325000000000003</v>
      </c>
      <c r="F497" s="10">
        <v>27.6007116461845</v>
      </c>
      <c r="G497" s="9">
        <v>-26.81</v>
      </c>
      <c r="H497" s="1"/>
      <c r="I497" s="1"/>
      <c r="J497" s="10"/>
      <c r="K497" s="10"/>
      <c r="L497" s="1"/>
      <c r="M497" s="2"/>
      <c r="N497" s="14"/>
      <c r="O497" s="10"/>
      <c r="P497" s="10"/>
      <c r="Q497" s="1"/>
      <c r="R497" s="10"/>
      <c r="S497" s="35"/>
      <c r="T497" s="12"/>
      <c r="U497" s="3"/>
      <c r="V497" s="1"/>
      <c r="W497" s="1"/>
      <c r="X497" s="1"/>
      <c r="Y497" s="2"/>
    </row>
    <row r="498" spans="1:25" customFormat="1">
      <c r="A498" s="11">
        <v>43.369</v>
      </c>
      <c r="B498" s="12">
        <v>27.634512683309602</v>
      </c>
      <c r="C498" s="9">
        <v>14.42</v>
      </c>
      <c r="D498" s="1"/>
      <c r="E498" s="10">
        <v>43.369</v>
      </c>
      <c r="F498" s="10">
        <v>27.634512683309602</v>
      </c>
      <c r="G498" s="9">
        <v>-27.66</v>
      </c>
      <c r="H498" s="1"/>
      <c r="I498" s="1"/>
      <c r="J498" s="10"/>
      <c r="K498" s="10"/>
      <c r="L498" s="1"/>
      <c r="M498" s="2"/>
      <c r="N498" s="14"/>
      <c r="O498" s="10"/>
      <c r="P498" s="10"/>
      <c r="Q498" s="1"/>
      <c r="R498" s="10"/>
      <c r="S498" s="35"/>
      <c r="T498" s="12"/>
      <c r="U498" s="3"/>
      <c r="V498" s="1"/>
      <c r="W498" s="1"/>
      <c r="X498" s="1"/>
      <c r="Y498" s="2"/>
    </row>
    <row r="499" spans="1:25" customFormat="1">
      <c r="A499" s="11">
        <v>43.412999999999997</v>
      </c>
      <c r="B499" s="12">
        <v>27.6683211358127</v>
      </c>
      <c r="C499" s="9">
        <v>19.46</v>
      </c>
      <c r="D499" s="1"/>
      <c r="E499" s="10">
        <v>43.412999999999997</v>
      </c>
      <c r="F499" s="10">
        <v>27.6683211358127</v>
      </c>
      <c r="G499" s="9">
        <v>-28.52</v>
      </c>
      <c r="H499" s="1"/>
      <c r="I499" s="1"/>
      <c r="J499" s="10"/>
      <c r="K499" s="10"/>
      <c r="L499" s="1"/>
      <c r="M499" s="2"/>
      <c r="N499" s="14"/>
      <c r="O499" s="10"/>
      <c r="P499" s="10"/>
      <c r="Q499" s="1"/>
      <c r="R499" s="10"/>
      <c r="S499" s="35"/>
      <c r="T499" s="12"/>
      <c r="U499" s="3"/>
      <c r="V499" s="1"/>
      <c r="W499" s="1"/>
      <c r="X499" s="1"/>
      <c r="Y499" s="2"/>
    </row>
    <row r="500" spans="1:25" customFormat="1">
      <c r="A500" s="11">
        <v>43.457000000000001</v>
      </c>
      <c r="B500" s="12">
        <v>27.7021369980176</v>
      </c>
      <c r="C500" s="9">
        <v>19.98</v>
      </c>
      <c r="D500" s="1"/>
      <c r="E500" s="10">
        <v>43.457000000000001</v>
      </c>
      <c r="F500" s="10">
        <v>27.7021369980176</v>
      </c>
      <c r="G500" s="9">
        <v>-29.1</v>
      </c>
      <c r="H500" s="1"/>
      <c r="I500" s="1"/>
      <c r="J500" s="10"/>
      <c r="K500" s="10"/>
      <c r="L500" s="1"/>
      <c r="M500" s="2"/>
      <c r="N500" s="14"/>
      <c r="O500" s="10"/>
      <c r="P500" s="10"/>
      <c r="Q500" s="1"/>
      <c r="R500" s="10"/>
      <c r="S500" s="35"/>
      <c r="T500" s="12"/>
      <c r="U500" s="3"/>
      <c r="V500" s="1"/>
      <c r="W500" s="1"/>
      <c r="X500" s="1"/>
      <c r="Y500" s="2"/>
    </row>
    <row r="501" spans="1:25" customFormat="1">
      <c r="A501" s="11">
        <v>43.500999999999998</v>
      </c>
      <c r="B501" s="12">
        <v>27.735960264261799</v>
      </c>
      <c r="C501" s="9">
        <v>21.2</v>
      </c>
      <c r="D501" s="1"/>
      <c r="E501" s="10">
        <v>43.500999999999998</v>
      </c>
      <c r="F501" s="10">
        <v>27.735960264261799</v>
      </c>
      <c r="G501" s="9">
        <v>-29.25</v>
      </c>
      <c r="H501" s="1"/>
      <c r="I501" s="1"/>
      <c r="J501" s="10"/>
      <c r="K501" s="10"/>
      <c r="L501" s="1"/>
      <c r="M501" s="2"/>
      <c r="N501" s="14"/>
      <c r="O501" s="10"/>
      <c r="P501" s="10"/>
      <c r="Q501" s="1"/>
      <c r="R501" s="10"/>
      <c r="S501" s="14"/>
      <c r="T501" s="1"/>
      <c r="U501" s="1"/>
      <c r="V501" s="1"/>
      <c r="W501" s="1"/>
      <c r="X501" s="1"/>
      <c r="Y501" s="2"/>
    </row>
    <row r="502" spans="1:25" customFormat="1">
      <c r="A502" s="11">
        <v>43.545000000000002</v>
      </c>
      <c r="B502" s="12">
        <v>27.769790928896398</v>
      </c>
      <c r="C502" s="9">
        <v>12.94</v>
      </c>
      <c r="D502" s="1"/>
      <c r="E502" s="10">
        <v>43.545000000000002</v>
      </c>
      <c r="F502" s="10">
        <v>27.769790928896398</v>
      </c>
      <c r="G502" s="9">
        <v>-29.17</v>
      </c>
      <c r="H502" s="1"/>
      <c r="I502" s="1"/>
      <c r="J502" s="10"/>
      <c r="K502" s="10"/>
      <c r="L502" s="1"/>
      <c r="M502" s="2"/>
      <c r="N502" s="14"/>
      <c r="O502" s="10"/>
      <c r="P502" s="10"/>
      <c r="Q502" s="1"/>
      <c r="R502" s="10"/>
      <c r="S502" s="35"/>
      <c r="T502" s="12"/>
      <c r="U502" s="3"/>
      <c r="V502" s="1"/>
      <c r="W502" s="1"/>
      <c r="X502" s="1"/>
      <c r="Y502" s="2"/>
    </row>
    <row r="503" spans="1:25" customFormat="1">
      <c r="A503" s="11">
        <v>43.588999999999999</v>
      </c>
      <c r="B503" s="12">
        <v>27.803628986286402</v>
      </c>
      <c r="C503" s="9">
        <v>12.94</v>
      </c>
      <c r="D503" s="1"/>
      <c r="E503" s="10">
        <v>43.588999999999999</v>
      </c>
      <c r="F503" s="10">
        <v>27.803628986286402</v>
      </c>
      <c r="G503" s="9">
        <v>-28.97</v>
      </c>
      <c r="H503" s="1"/>
      <c r="I503" s="1"/>
      <c r="J503" s="10"/>
      <c r="K503" s="10"/>
      <c r="L503" s="1"/>
      <c r="M503" s="2"/>
      <c r="N503" s="14"/>
      <c r="O503" s="10"/>
      <c r="P503" s="10"/>
      <c r="Q503" s="1"/>
      <c r="R503" s="10"/>
      <c r="S503" s="35"/>
      <c r="T503" s="12"/>
      <c r="U503" s="3"/>
      <c r="V503" s="1"/>
      <c r="W503" s="1"/>
      <c r="X503" s="1"/>
      <c r="Y503" s="2"/>
    </row>
    <row r="504" spans="1:25" customFormat="1">
      <c r="A504" s="11">
        <v>43.633000000000003</v>
      </c>
      <c r="B504" s="12">
        <v>27.837474430810101</v>
      </c>
      <c r="C504" s="9">
        <v>11.22</v>
      </c>
      <c r="D504" s="1"/>
      <c r="E504" s="10">
        <v>43.633000000000003</v>
      </c>
      <c r="F504" s="10">
        <v>27.837474430810101</v>
      </c>
      <c r="G504" s="9">
        <v>-28.35</v>
      </c>
      <c r="H504" s="1">
        <v>1915</v>
      </c>
      <c r="I504" s="1"/>
      <c r="J504" s="10"/>
      <c r="K504" s="10"/>
      <c r="L504" s="1"/>
      <c r="M504" s="2"/>
      <c r="N504" s="14"/>
      <c r="O504" s="10"/>
      <c r="P504" s="10"/>
      <c r="Q504" s="1"/>
      <c r="R504" s="10"/>
      <c r="S504" s="35"/>
      <c r="T504" s="12"/>
      <c r="U504" s="3"/>
      <c r="V504" s="1"/>
      <c r="W504" s="1"/>
      <c r="X504" s="1"/>
      <c r="Y504" s="2"/>
    </row>
    <row r="505" spans="1:25" customFormat="1">
      <c r="A505" s="11">
        <v>43.677</v>
      </c>
      <c r="B505" s="12">
        <v>27.871327256859502</v>
      </c>
      <c r="C505" s="9">
        <v>5.0599999999999996</v>
      </c>
      <c r="D505" s="1"/>
      <c r="E505" s="10">
        <v>43.677</v>
      </c>
      <c r="F505" s="10">
        <v>27.871327256859502</v>
      </c>
      <c r="G505" s="9">
        <v>-28.15</v>
      </c>
      <c r="H505" s="1"/>
      <c r="I505" s="1"/>
      <c r="J505" s="10"/>
      <c r="K505" s="10"/>
      <c r="L505" s="1"/>
      <c r="M505" s="2"/>
      <c r="N505" s="14"/>
      <c r="O505" s="10"/>
      <c r="P505" s="10"/>
      <c r="Q505" s="1"/>
      <c r="R505" s="10"/>
      <c r="S505" s="35"/>
      <c r="T505" s="12"/>
      <c r="U505" s="3"/>
      <c r="V505" s="1"/>
      <c r="W505" s="1"/>
      <c r="X505" s="1"/>
      <c r="Y505" s="2"/>
    </row>
    <row r="506" spans="1:25" customFormat="1">
      <c r="A506" s="11">
        <v>43.720999999999997</v>
      </c>
      <c r="B506" s="12">
        <v>27.90518745884</v>
      </c>
      <c r="C506" s="9">
        <v>16.66</v>
      </c>
      <c r="D506" s="1">
        <v>1915</v>
      </c>
      <c r="E506" s="10">
        <v>43.720999999999997</v>
      </c>
      <c r="F506" s="10">
        <v>27.90518745884</v>
      </c>
      <c r="G506" s="9">
        <v>-27.42</v>
      </c>
      <c r="H506" s="1"/>
      <c r="I506" s="1"/>
      <c r="J506" s="10"/>
      <c r="K506" s="10"/>
      <c r="L506" s="1"/>
      <c r="M506" s="2"/>
      <c r="N506" s="14"/>
      <c r="O506" s="10"/>
      <c r="P506" s="10"/>
      <c r="Q506" s="1"/>
      <c r="R506" s="10"/>
      <c r="S506" s="35"/>
      <c r="T506" s="12"/>
      <c r="U506" s="3"/>
      <c r="V506" s="1"/>
      <c r="W506" s="1"/>
      <c r="X506" s="1"/>
      <c r="Y506" s="2"/>
    </row>
    <row r="507" spans="1:25" customFormat="1">
      <c r="A507" s="11">
        <v>43.765000000000001</v>
      </c>
      <c r="B507" s="12">
        <v>27.939055031170401</v>
      </c>
      <c r="C507" s="9">
        <v>6.06</v>
      </c>
      <c r="D507" s="1"/>
      <c r="E507" s="10">
        <v>43.765000000000001</v>
      </c>
      <c r="F507" s="10">
        <v>27.939055031170401</v>
      </c>
      <c r="G507" s="9">
        <v>-25.68</v>
      </c>
      <c r="H507" s="1"/>
      <c r="I507" s="1"/>
      <c r="J507" s="10"/>
      <c r="K507" s="10"/>
      <c r="L507" s="1"/>
      <c r="M507" s="2"/>
      <c r="N507" s="14"/>
      <c r="O507" s="10"/>
      <c r="P507" s="10"/>
      <c r="Q507" s="1"/>
      <c r="R507" s="10"/>
      <c r="S507" s="35"/>
      <c r="T507" s="12"/>
      <c r="U507" s="3"/>
      <c r="V507" s="1"/>
      <c r="W507" s="1"/>
      <c r="X507" s="1"/>
      <c r="Y507" s="2"/>
    </row>
    <row r="508" spans="1:25" customFormat="1">
      <c r="A508" s="11">
        <v>43.808999999999997</v>
      </c>
      <c r="B508" s="12">
        <v>27.972929968282699</v>
      </c>
      <c r="C508" s="9">
        <v>5.44</v>
      </c>
      <c r="D508" s="1"/>
      <c r="E508" s="10">
        <v>43.808999999999997</v>
      </c>
      <c r="F508" s="10">
        <v>27.972929968282699</v>
      </c>
      <c r="G508" s="9">
        <v>-24.77</v>
      </c>
      <c r="H508" s="1"/>
      <c r="I508" s="1"/>
      <c r="J508" s="10"/>
      <c r="K508" s="10"/>
      <c r="L508" s="1"/>
      <c r="M508" s="2"/>
      <c r="N508" s="14"/>
      <c r="O508" s="10"/>
      <c r="P508" s="10"/>
      <c r="Q508" s="1"/>
      <c r="R508" s="10"/>
      <c r="S508" s="35"/>
      <c r="T508" s="12"/>
      <c r="U508" s="3"/>
      <c r="V508" s="1"/>
      <c r="W508" s="1"/>
      <c r="X508" s="1"/>
      <c r="Y508" s="2"/>
    </row>
    <row r="509" spans="1:25" customFormat="1">
      <c r="A509" s="11">
        <v>43.853000000000002</v>
      </c>
      <c r="B509" s="12">
        <v>28.006812264622301</v>
      </c>
      <c r="C509" s="9">
        <v>22.28</v>
      </c>
      <c r="D509" s="1"/>
      <c r="E509" s="10">
        <v>43.853000000000002</v>
      </c>
      <c r="F509" s="10">
        <v>28.006812264622301</v>
      </c>
      <c r="G509" s="9">
        <v>-22.56</v>
      </c>
      <c r="H509" s="1"/>
      <c r="I509" s="1"/>
      <c r="J509" s="10"/>
      <c r="K509" s="10"/>
      <c r="L509" s="1"/>
      <c r="M509" s="2"/>
      <c r="N509" s="14"/>
      <c r="O509" s="10"/>
      <c r="P509" s="10"/>
      <c r="Q509" s="1"/>
      <c r="R509" s="10"/>
      <c r="S509" s="14"/>
      <c r="T509" s="1"/>
      <c r="U509" s="1"/>
      <c r="V509" s="1"/>
      <c r="W509" s="1"/>
      <c r="X509" s="1"/>
      <c r="Y509" s="2"/>
    </row>
    <row r="510" spans="1:25" customFormat="1">
      <c r="A510" s="11">
        <v>43.896999999999998</v>
      </c>
      <c r="B510" s="12">
        <v>28.040701914647801</v>
      </c>
      <c r="C510" s="9">
        <v>10.5</v>
      </c>
      <c r="D510" s="1"/>
      <c r="E510" s="10">
        <v>43.896999999999998</v>
      </c>
      <c r="F510" s="10">
        <v>28.040701914647801</v>
      </c>
      <c r="G510" s="9">
        <v>-21.85</v>
      </c>
      <c r="H510" s="1"/>
      <c r="I510" s="1"/>
      <c r="J510" s="10"/>
      <c r="K510" s="10"/>
      <c r="L510" s="1"/>
      <c r="M510" s="2"/>
      <c r="N510" s="14"/>
      <c r="O510" s="10"/>
      <c r="P510" s="10"/>
      <c r="Q510" s="1"/>
      <c r="R510" s="10"/>
      <c r="S510" s="35"/>
      <c r="T510" s="12"/>
      <c r="U510" s="3"/>
      <c r="V510" s="1"/>
      <c r="W510" s="1"/>
      <c r="X510" s="1"/>
      <c r="Y510" s="2"/>
    </row>
    <row r="511" spans="1:25" customFormat="1">
      <c r="A511" s="11">
        <v>43.941000000000003</v>
      </c>
      <c r="B511" s="12">
        <v>28.074598912830702</v>
      </c>
      <c r="C511" s="9">
        <v>9.0399999999999991</v>
      </c>
      <c r="D511" s="1"/>
      <c r="E511" s="10">
        <v>43.941000000000003</v>
      </c>
      <c r="F511" s="10">
        <v>28.074598912830702</v>
      </c>
      <c r="G511" s="9">
        <v>-24.05</v>
      </c>
      <c r="H511" s="1"/>
      <c r="I511" s="1"/>
      <c r="J511" s="10"/>
      <c r="K511" s="10"/>
      <c r="L511" s="1"/>
      <c r="M511" s="2"/>
      <c r="N511" s="14"/>
      <c r="O511" s="10"/>
      <c r="P511" s="10"/>
      <c r="Q511" s="1"/>
      <c r="R511" s="10"/>
      <c r="S511" s="35"/>
      <c r="T511" s="12"/>
      <c r="U511" s="3"/>
      <c r="V511" s="1"/>
      <c r="W511" s="1"/>
      <c r="X511" s="1"/>
      <c r="Y511" s="2"/>
    </row>
    <row r="512" spans="1:25" customFormat="1">
      <c r="A512" s="11">
        <v>43.984999999999999</v>
      </c>
      <c r="B512" s="12">
        <v>28.108503253655702</v>
      </c>
      <c r="C512" s="9">
        <v>8</v>
      </c>
      <c r="D512" s="1"/>
      <c r="E512" s="10">
        <v>43.984999999999999</v>
      </c>
      <c r="F512" s="10">
        <v>28.108503253655702</v>
      </c>
      <c r="G512" s="9">
        <v>-25.43</v>
      </c>
      <c r="H512" s="1"/>
      <c r="I512" s="1"/>
      <c r="J512" s="10"/>
      <c r="K512" s="10"/>
      <c r="L512" s="1"/>
      <c r="M512" s="2"/>
      <c r="N512" s="14"/>
      <c r="O512" s="10"/>
      <c r="P512" s="10"/>
      <c r="Q512" s="1"/>
      <c r="R512" s="10"/>
      <c r="S512" s="35"/>
      <c r="T512" s="12"/>
      <c r="U512" s="3"/>
      <c r="V512" s="1"/>
      <c r="W512" s="1"/>
      <c r="X512" s="1"/>
      <c r="Y512" s="2"/>
    </row>
    <row r="513" spans="1:25" customFormat="1">
      <c r="A513" s="11">
        <v>44.029000000000003</v>
      </c>
      <c r="B513" s="12">
        <v>28.1424149316205</v>
      </c>
      <c r="C513" s="9">
        <v>9.8000000000000007</v>
      </c>
      <c r="D513" s="1">
        <v>1914</v>
      </c>
      <c r="E513" s="10">
        <v>44.029000000000003</v>
      </c>
      <c r="F513" s="10">
        <v>28.1424149316205</v>
      </c>
      <c r="G513" s="9">
        <v>-25.49</v>
      </c>
      <c r="H513" s="1">
        <v>1914</v>
      </c>
      <c r="I513" s="1"/>
      <c r="J513" s="10"/>
      <c r="K513" s="10"/>
      <c r="L513" s="1"/>
      <c r="M513" s="2"/>
      <c r="N513" s="14"/>
      <c r="O513" s="10"/>
      <c r="P513" s="10"/>
      <c r="Q513" s="1"/>
      <c r="R513" s="10"/>
      <c r="S513" s="35"/>
      <c r="T513" s="12"/>
      <c r="U513" s="3"/>
      <c r="V513" s="1"/>
      <c r="W513" s="1"/>
      <c r="X513" s="1"/>
      <c r="Y513" s="2"/>
    </row>
    <row r="514" spans="1:25" customFormat="1">
      <c r="A514" s="11">
        <v>44.073</v>
      </c>
      <c r="B514" s="12">
        <v>28.176333941235701</v>
      </c>
      <c r="C514" s="9">
        <v>9.52</v>
      </c>
      <c r="D514" s="1"/>
      <c r="E514" s="10">
        <v>44.073</v>
      </c>
      <c r="F514" s="10">
        <v>28.176333941235701</v>
      </c>
      <c r="G514" s="9">
        <v>-25.15</v>
      </c>
      <c r="H514" s="1"/>
      <c r="I514" s="1"/>
      <c r="J514" s="10"/>
      <c r="K514" s="10"/>
      <c r="L514" s="1"/>
      <c r="M514" s="2"/>
      <c r="N514" s="14"/>
      <c r="O514" s="10"/>
      <c r="P514" s="10"/>
      <c r="Q514" s="1"/>
      <c r="R514" s="10"/>
      <c r="S514" s="35"/>
      <c r="T514" s="12"/>
      <c r="U514" s="3"/>
      <c r="V514" s="1"/>
      <c r="W514" s="1"/>
      <c r="X514" s="1"/>
      <c r="Y514" s="2"/>
    </row>
    <row r="515" spans="1:25" customFormat="1">
      <c r="A515" s="11">
        <v>44.115000000000002</v>
      </c>
      <c r="B515" s="12">
        <v>28.208718011974799</v>
      </c>
      <c r="C515" s="9">
        <v>20.34</v>
      </c>
      <c r="D515" s="1"/>
      <c r="E515" s="10">
        <v>44.115000000000002</v>
      </c>
      <c r="F515" s="10">
        <v>28.208718011974799</v>
      </c>
      <c r="G515" s="9">
        <v>-22.16</v>
      </c>
      <c r="H515" s="1"/>
      <c r="I515" s="1"/>
      <c r="J515" s="10"/>
      <c r="K515" s="10"/>
      <c r="L515" s="1"/>
      <c r="M515" s="2"/>
      <c r="N515" s="14"/>
      <c r="O515" s="10"/>
      <c r="P515" s="10"/>
      <c r="Q515" s="1"/>
      <c r="R515" s="10"/>
      <c r="S515" s="35"/>
      <c r="T515" s="12"/>
      <c r="U515" s="3"/>
      <c r="V515" s="1"/>
      <c r="W515" s="1"/>
      <c r="X515" s="1"/>
      <c r="Y515" s="2"/>
    </row>
    <row r="516" spans="1:25" customFormat="1">
      <c r="A516" s="11">
        <v>44.17</v>
      </c>
      <c r="B516" s="12">
        <v>28.251135810217299</v>
      </c>
      <c r="C516" s="9">
        <v>9.8800000000000008</v>
      </c>
      <c r="D516" s="1"/>
      <c r="E516" s="10">
        <v>44.17</v>
      </c>
      <c r="F516" s="10">
        <v>28.251135810217299</v>
      </c>
      <c r="G516" s="9">
        <v>-22.11</v>
      </c>
      <c r="H516" s="1"/>
      <c r="I516" s="1"/>
      <c r="J516" s="10"/>
      <c r="K516" s="10"/>
      <c r="L516" s="1"/>
      <c r="M516" s="2"/>
      <c r="N516" s="14"/>
      <c r="O516" s="10"/>
      <c r="P516" s="10"/>
      <c r="Q516" s="1"/>
      <c r="R516" s="10"/>
      <c r="S516" s="35"/>
      <c r="T516" s="12"/>
      <c r="U516" s="3"/>
      <c r="V516" s="1"/>
      <c r="W516" s="1"/>
      <c r="X516" s="1"/>
      <c r="Y516" s="2"/>
    </row>
    <row r="517" spans="1:25" customFormat="1">
      <c r="A517" s="11">
        <v>44.225000000000001</v>
      </c>
      <c r="B517" s="12">
        <v>28.293565036812701</v>
      </c>
      <c r="C517" s="9">
        <v>7.34</v>
      </c>
      <c r="D517" s="1"/>
      <c r="E517" s="10">
        <v>44.225000000000001</v>
      </c>
      <c r="F517" s="10">
        <v>28.293565036812701</v>
      </c>
      <c r="G517" s="9">
        <v>-21.89</v>
      </c>
      <c r="H517" s="1"/>
      <c r="I517" s="1"/>
      <c r="J517" s="10"/>
      <c r="K517" s="10"/>
      <c r="L517" s="1"/>
      <c r="M517" s="2"/>
      <c r="N517" s="14"/>
      <c r="O517" s="10"/>
      <c r="P517" s="10"/>
      <c r="Q517" s="1"/>
      <c r="R517" s="10"/>
      <c r="S517" s="14"/>
      <c r="T517" s="1"/>
      <c r="U517" s="1"/>
      <c r="V517" s="1"/>
      <c r="W517" s="1"/>
      <c r="X517" s="1"/>
      <c r="Y517" s="2"/>
    </row>
    <row r="518" spans="1:25" customFormat="1">
      <c r="A518" s="11">
        <v>44.268999999999998</v>
      </c>
      <c r="B518" s="12">
        <v>28.3275166392425</v>
      </c>
      <c r="C518" s="9">
        <v>10.34</v>
      </c>
      <c r="D518" s="1">
        <v>1913</v>
      </c>
      <c r="E518" s="10">
        <v>44.268999999999998</v>
      </c>
      <c r="F518" s="10">
        <v>28.3275166392425</v>
      </c>
      <c r="G518" s="9">
        <v>-21.63</v>
      </c>
      <c r="H518" s="1">
        <v>1913</v>
      </c>
      <c r="I518" s="1"/>
      <c r="J518" s="10"/>
      <c r="K518" s="10"/>
      <c r="L518" s="1"/>
      <c r="M518" s="2"/>
      <c r="N518" s="14"/>
      <c r="O518" s="10"/>
      <c r="P518" s="10"/>
      <c r="Q518" s="1"/>
      <c r="R518" s="10"/>
      <c r="S518" s="35"/>
      <c r="T518" s="12"/>
      <c r="U518" s="3"/>
      <c r="V518" s="1"/>
      <c r="W518" s="1"/>
      <c r="X518" s="1"/>
      <c r="Y518" s="2"/>
    </row>
    <row r="519" spans="1:25" customFormat="1">
      <c r="A519" s="11">
        <v>44.313000000000002</v>
      </c>
      <c r="B519" s="12">
        <v>28.361475543604801</v>
      </c>
      <c r="C519" s="9">
        <v>13.74</v>
      </c>
      <c r="D519" s="1"/>
      <c r="E519" s="10">
        <v>44.313000000000002</v>
      </c>
      <c r="F519" s="10">
        <v>28.361475543604801</v>
      </c>
      <c r="G519" s="9">
        <v>-22.98</v>
      </c>
      <c r="H519" s="1"/>
      <c r="I519" s="1"/>
      <c r="J519" s="10"/>
      <c r="K519" s="10"/>
      <c r="L519" s="1"/>
      <c r="M519" s="2"/>
      <c r="N519" s="14"/>
      <c r="O519" s="10"/>
      <c r="P519" s="10"/>
      <c r="Q519" s="1"/>
      <c r="R519" s="10"/>
      <c r="S519" s="35"/>
      <c r="T519" s="12"/>
      <c r="U519" s="3"/>
      <c r="V519" s="1"/>
      <c r="W519" s="1"/>
      <c r="X519" s="1"/>
      <c r="Y519" s="2"/>
    </row>
    <row r="520" spans="1:25" customFormat="1">
      <c r="A520" s="11">
        <v>44.356999999999999</v>
      </c>
      <c r="B520" s="12">
        <v>28.395441744492199</v>
      </c>
      <c r="C520" s="9">
        <v>13.36</v>
      </c>
      <c r="D520" s="1"/>
      <c r="E520" s="10">
        <v>44.356999999999999</v>
      </c>
      <c r="F520" s="10">
        <v>28.395441744492199</v>
      </c>
      <c r="G520" s="9">
        <v>-24.47</v>
      </c>
      <c r="H520" s="1"/>
      <c r="I520" s="1"/>
      <c r="J520" s="10"/>
      <c r="K520" s="10"/>
      <c r="L520" s="1"/>
      <c r="M520" s="2"/>
      <c r="N520" s="14"/>
      <c r="O520" s="10"/>
      <c r="P520" s="10"/>
      <c r="Q520" s="1"/>
      <c r="R520" s="10"/>
      <c r="S520" s="35"/>
      <c r="T520" s="12"/>
      <c r="U520" s="3"/>
      <c r="V520" s="1"/>
      <c r="W520" s="1"/>
      <c r="X520" s="1"/>
      <c r="Y520" s="2"/>
    </row>
    <row r="521" spans="1:25" customFormat="1">
      <c r="A521" s="11">
        <v>44.401000000000003</v>
      </c>
      <c r="B521" s="12">
        <v>28.4294152365092</v>
      </c>
      <c r="C521" s="9">
        <v>13.24</v>
      </c>
      <c r="D521" s="1"/>
      <c r="E521" s="10">
        <v>44.401000000000003</v>
      </c>
      <c r="F521" s="10">
        <v>28.4294152365092</v>
      </c>
      <c r="G521" s="9">
        <v>-24.78</v>
      </c>
      <c r="H521" s="1"/>
      <c r="I521" s="1"/>
      <c r="J521" s="10"/>
      <c r="K521" s="10"/>
      <c r="L521" s="1"/>
      <c r="M521" s="2"/>
      <c r="N521" s="14"/>
      <c r="O521" s="10"/>
      <c r="P521" s="10"/>
      <c r="Q521" s="1"/>
      <c r="R521" s="10"/>
      <c r="S521" s="35"/>
      <c r="T521" s="12"/>
      <c r="U521" s="3"/>
      <c r="V521" s="1"/>
      <c r="W521" s="1"/>
      <c r="X521" s="1"/>
      <c r="Y521" s="2"/>
    </row>
    <row r="522" spans="1:25" customFormat="1">
      <c r="A522" s="11">
        <v>44.445</v>
      </c>
      <c r="B522" s="12">
        <v>28.4633960142733</v>
      </c>
      <c r="C522" s="9">
        <v>11.32</v>
      </c>
      <c r="D522" s="1"/>
      <c r="E522" s="10">
        <v>44.445</v>
      </c>
      <c r="F522" s="10">
        <v>28.4633960142733</v>
      </c>
      <c r="G522" s="9">
        <v>-25.26</v>
      </c>
      <c r="H522" s="1"/>
      <c r="I522" s="1"/>
      <c r="J522" s="10"/>
      <c r="K522" s="10"/>
      <c r="L522" s="1"/>
      <c r="M522" s="2"/>
      <c r="N522" s="14"/>
      <c r="O522" s="10"/>
      <c r="P522" s="10"/>
      <c r="Q522" s="1"/>
      <c r="R522" s="10"/>
      <c r="S522" s="14"/>
      <c r="T522" s="1"/>
      <c r="U522" s="1"/>
      <c r="V522" s="1"/>
      <c r="W522" s="1"/>
      <c r="X522" s="1"/>
      <c r="Y522" s="2"/>
    </row>
    <row r="523" spans="1:25" customFormat="1">
      <c r="A523" s="11">
        <v>44.488999999999997</v>
      </c>
      <c r="B523" s="12">
        <v>28.497384072413698</v>
      </c>
      <c r="C523" s="9">
        <v>9.58</v>
      </c>
      <c r="D523" s="1"/>
      <c r="E523" s="10">
        <v>44.488999999999997</v>
      </c>
      <c r="F523" s="10">
        <v>28.497384072413698</v>
      </c>
      <c r="G523" s="9">
        <v>-27.2</v>
      </c>
      <c r="H523" s="1"/>
      <c r="I523" s="1"/>
      <c r="J523" s="10"/>
      <c r="K523" s="10"/>
      <c r="L523" s="1"/>
      <c r="M523" s="2"/>
      <c r="N523" s="14"/>
      <c r="O523" s="10"/>
      <c r="P523" s="10"/>
      <c r="Q523" s="1"/>
      <c r="R523" s="10"/>
      <c r="S523" s="35"/>
      <c r="T523" s="12"/>
      <c r="U523" s="3"/>
      <c r="V523" s="1"/>
      <c r="W523" s="1"/>
      <c r="X523" s="1"/>
      <c r="Y523" s="2"/>
    </row>
    <row r="524" spans="1:25" customFormat="1">
      <c r="A524" s="11">
        <v>44.533000000000001</v>
      </c>
      <c r="B524" s="12">
        <v>28.5313794055721</v>
      </c>
      <c r="C524" s="9">
        <v>14.78</v>
      </c>
      <c r="D524" s="1"/>
      <c r="E524" s="10">
        <v>44.533000000000001</v>
      </c>
      <c r="F524" s="10">
        <v>28.5313794055721</v>
      </c>
      <c r="G524" s="9">
        <v>-27.93</v>
      </c>
      <c r="H524" s="1"/>
      <c r="I524" s="1"/>
      <c r="J524" s="10"/>
      <c r="K524" s="10"/>
      <c r="L524" s="1"/>
      <c r="M524" s="2"/>
      <c r="N524" s="14"/>
      <c r="O524" s="10"/>
      <c r="P524" s="10"/>
      <c r="Q524" s="1"/>
      <c r="R524" s="10"/>
      <c r="S524" s="35"/>
      <c r="T524" s="12"/>
      <c r="U524" s="3"/>
      <c r="V524" s="1"/>
      <c r="W524" s="1"/>
      <c r="X524" s="1"/>
      <c r="Y524" s="2"/>
    </row>
    <row r="525" spans="1:25" customFormat="1">
      <c r="A525" s="11">
        <v>44.576999999999998</v>
      </c>
      <c r="B525" s="12">
        <v>28.565382008402601</v>
      </c>
      <c r="C525" s="9">
        <v>7.24</v>
      </c>
      <c r="D525" s="1"/>
      <c r="E525" s="10">
        <v>44.576999999999998</v>
      </c>
      <c r="F525" s="10">
        <v>28.565382008402601</v>
      </c>
      <c r="G525" s="9">
        <v>-26.55</v>
      </c>
      <c r="H525" s="1">
        <v>1912</v>
      </c>
      <c r="I525" s="1"/>
      <c r="J525" s="10"/>
      <c r="K525" s="10"/>
      <c r="L525" s="1"/>
      <c r="M525" s="2"/>
      <c r="N525" s="14"/>
      <c r="O525" s="10"/>
      <c r="P525" s="10"/>
      <c r="Q525" s="1"/>
      <c r="R525" s="10"/>
      <c r="S525" s="35"/>
      <c r="T525" s="12"/>
      <c r="U525" s="3"/>
      <c r="V525" s="1"/>
      <c r="W525" s="1"/>
      <c r="X525" s="1"/>
      <c r="Y525" s="2"/>
    </row>
    <row r="526" spans="1:25" customFormat="1">
      <c r="A526" s="11">
        <v>44.621000000000002</v>
      </c>
      <c r="B526" s="12">
        <v>28.599391875571001</v>
      </c>
      <c r="C526" s="9">
        <v>7.58</v>
      </c>
      <c r="D526" s="1">
        <v>1912</v>
      </c>
      <c r="E526" s="10">
        <v>44.621000000000002</v>
      </c>
      <c r="F526" s="10">
        <v>28.599391875571001</v>
      </c>
      <c r="G526" s="9">
        <v>-26.55</v>
      </c>
      <c r="H526" s="1"/>
      <c r="I526" s="1"/>
      <c r="J526" s="10"/>
      <c r="K526" s="10"/>
      <c r="L526" s="1"/>
      <c r="M526" s="2"/>
      <c r="N526" s="14"/>
      <c r="O526" s="10"/>
      <c r="P526" s="10"/>
      <c r="Q526" s="1"/>
      <c r="R526" s="10"/>
      <c r="S526" s="35"/>
      <c r="T526" s="12"/>
      <c r="U526" s="3"/>
      <c r="V526" s="1"/>
      <c r="W526" s="1"/>
      <c r="X526" s="1"/>
      <c r="Y526" s="2"/>
    </row>
    <row r="527" spans="1:25" customFormat="1">
      <c r="A527" s="11">
        <v>44.664999999999999</v>
      </c>
      <c r="B527" s="12">
        <v>28.6334090017553</v>
      </c>
      <c r="C527" s="9">
        <v>10.199999999999999</v>
      </c>
      <c r="D527" s="1"/>
      <c r="E527" s="10">
        <v>44.664999999999999</v>
      </c>
      <c r="F527" s="10">
        <v>28.6334090017553</v>
      </c>
      <c r="G527" s="9">
        <v>-26.77</v>
      </c>
      <c r="H527" s="1"/>
      <c r="I527" s="1"/>
      <c r="J527" s="10"/>
      <c r="K527" s="10"/>
      <c r="L527" s="1"/>
      <c r="M527" s="2"/>
      <c r="N527" s="14"/>
      <c r="O527" s="10"/>
      <c r="P527" s="10"/>
      <c r="Q527" s="1"/>
      <c r="R527" s="10"/>
      <c r="S527" s="14"/>
      <c r="T527" s="1"/>
      <c r="U527" s="1"/>
      <c r="V527" s="1"/>
      <c r="W527" s="1"/>
      <c r="X527" s="1"/>
      <c r="Y527" s="2"/>
    </row>
    <row r="528" spans="1:25" customFormat="1">
      <c r="A528" s="11">
        <v>44.709000000000003</v>
      </c>
      <c r="B528" s="12">
        <v>28.667433381645498</v>
      </c>
      <c r="C528" s="9">
        <v>6.54</v>
      </c>
      <c r="D528" s="1"/>
      <c r="E528" s="10">
        <v>44.709000000000003</v>
      </c>
      <c r="F528" s="10">
        <v>28.667433381645498</v>
      </c>
      <c r="G528" s="9">
        <v>-25.92</v>
      </c>
      <c r="H528" s="1"/>
      <c r="I528" s="1"/>
      <c r="J528" s="10"/>
      <c r="K528" s="10"/>
      <c r="L528" s="1"/>
      <c r="M528" s="2"/>
      <c r="N528" s="14"/>
      <c r="O528" s="10"/>
      <c r="P528" s="10"/>
      <c r="Q528" s="1"/>
      <c r="R528" s="10"/>
      <c r="S528" s="35"/>
      <c r="T528" s="12"/>
      <c r="U528" s="3"/>
      <c r="V528" s="1"/>
      <c r="W528" s="1"/>
      <c r="X528" s="1"/>
      <c r="Y528" s="2"/>
    </row>
    <row r="529" spans="1:25" customFormat="1">
      <c r="A529" s="11">
        <v>44.753</v>
      </c>
      <c r="B529" s="12">
        <v>28.7014650099437</v>
      </c>
      <c r="C529" s="9">
        <v>12</v>
      </c>
      <c r="D529" s="1"/>
      <c r="E529" s="10">
        <v>44.753</v>
      </c>
      <c r="F529" s="10">
        <v>28.7014650099437</v>
      </c>
      <c r="G529" s="9">
        <v>-25.69</v>
      </c>
      <c r="H529" s="1"/>
      <c r="I529" s="1"/>
      <c r="J529" s="10"/>
      <c r="K529" s="10"/>
      <c r="L529" s="1"/>
      <c r="M529" s="2"/>
      <c r="N529" s="14"/>
      <c r="O529" s="10"/>
      <c r="P529" s="10"/>
      <c r="Q529" s="1"/>
      <c r="R529" s="10"/>
      <c r="S529" s="35"/>
      <c r="T529" s="12"/>
      <c r="U529" s="3"/>
      <c r="V529" s="1"/>
      <c r="W529" s="1"/>
      <c r="X529" s="1"/>
      <c r="Y529" s="2"/>
    </row>
    <row r="530" spans="1:25" customFormat="1">
      <c r="A530" s="11">
        <v>44.796999999999997</v>
      </c>
      <c r="B530" s="12">
        <v>28.7355038813634</v>
      </c>
      <c r="C530" s="9">
        <v>11.74</v>
      </c>
      <c r="D530" s="1"/>
      <c r="E530" s="10">
        <v>44.796999999999997</v>
      </c>
      <c r="F530" s="10">
        <v>28.7355038813634</v>
      </c>
      <c r="G530" s="9">
        <v>-24.47</v>
      </c>
      <c r="H530" s="1"/>
      <c r="I530" s="1"/>
      <c r="J530" s="10"/>
      <c r="K530" s="10"/>
      <c r="L530" s="1"/>
      <c r="M530" s="2"/>
      <c r="N530" s="14"/>
      <c r="O530" s="10"/>
      <c r="P530" s="10"/>
      <c r="Q530" s="1"/>
      <c r="R530" s="10"/>
      <c r="S530" s="35"/>
      <c r="T530" s="12"/>
      <c r="U530" s="3"/>
      <c r="V530" s="1"/>
      <c r="W530" s="1"/>
      <c r="X530" s="1"/>
      <c r="Y530" s="2"/>
    </row>
    <row r="531" spans="1:25" customFormat="1">
      <c r="A531" s="11">
        <v>44.841000000000001</v>
      </c>
      <c r="B531" s="12">
        <v>28.769549990630299</v>
      </c>
      <c r="C531" s="9">
        <v>20.3</v>
      </c>
      <c r="D531" s="1"/>
      <c r="E531" s="10">
        <v>44.841000000000001</v>
      </c>
      <c r="F531" s="10">
        <v>28.769549990630299</v>
      </c>
      <c r="G531" s="9">
        <v>-23.79</v>
      </c>
      <c r="H531" s="1"/>
      <c r="I531" s="1"/>
      <c r="J531" s="10"/>
      <c r="K531" s="10"/>
      <c r="L531" s="1"/>
      <c r="M531" s="2"/>
      <c r="N531" s="14"/>
      <c r="O531" s="10"/>
      <c r="P531" s="10"/>
      <c r="Q531" s="1"/>
      <c r="R531" s="10"/>
      <c r="S531" s="35"/>
      <c r="T531" s="12"/>
      <c r="U531" s="3"/>
      <c r="V531" s="1"/>
      <c r="W531" s="1"/>
      <c r="X531" s="1"/>
      <c r="Y531" s="2"/>
    </row>
    <row r="532" spans="1:25" customFormat="1">
      <c r="A532" s="11">
        <v>44.884999999999998</v>
      </c>
      <c r="B532" s="12">
        <v>28.8036033324816</v>
      </c>
      <c r="C532" s="9">
        <v>18.059999999999999</v>
      </c>
      <c r="D532" s="1"/>
      <c r="E532" s="10">
        <v>44.884999999999998</v>
      </c>
      <c r="F532" s="10">
        <v>28.8036033324816</v>
      </c>
      <c r="G532" s="9">
        <v>-25.14</v>
      </c>
      <c r="H532" s="1"/>
      <c r="I532" s="1"/>
      <c r="J532" s="10"/>
      <c r="K532" s="10"/>
      <c r="L532" s="1"/>
      <c r="M532" s="2"/>
      <c r="N532" s="14"/>
      <c r="O532" s="10"/>
      <c r="P532" s="10"/>
      <c r="Q532" s="1"/>
      <c r="R532" s="10"/>
      <c r="S532" s="14"/>
      <c r="T532" s="12"/>
      <c r="U532" s="12"/>
      <c r="V532" s="1"/>
      <c r="W532" s="1"/>
      <c r="X532" s="1"/>
      <c r="Y532" s="2"/>
    </row>
    <row r="533" spans="1:25" customFormat="1">
      <c r="A533" s="11">
        <v>44.929000000000002</v>
      </c>
      <c r="B533" s="12">
        <v>28.8376639016662</v>
      </c>
      <c r="C533" s="9">
        <v>13.54</v>
      </c>
      <c r="D533" s="1"/>
      <c r="E533" s="10">
        <v>44.929000000000002</v>
      </c>
      <c r="F533" s="10">
        <v>28.8376639016662</v>
      </c>
      <c r="G533" s="9">
        <v>-25.64</v>
      </c>
      <c r="H533" s="1"/>
      <c r="I533" s="1"/>
      <c r="J533" s="10"/>
      <c r="K533" s="10"/>
      <c r="L533" s="1"/>
      <c r="M533" s="2"/>
      <c r="N533" s="14"/>
      <c r="O533" s="10"/>
      <c r="P533" s="10"/>
      <c r="Q533" s="1"/>
      <c r="R533" s="10"/>
      <c r="S533" s="14"/>
      <c r="T533" s="1"/>
      <c r="U533" s="1"/>
      <c r="V533" s="1"/>
      <c r="W533" s="1"/>
      <c r="X533" s="1"/>
      <c r="Y533" s="2"/>
    </row>
    <row r="534" spans="1:25" customFormat="1">
      <c r="A534" s="11">
        <v>44.972999999999999</v>
      </c>
      <c r="B534" s="12">
        <v>28.871731692944699</v>
      </c>
      <c r="C534" s="9">
        <v>6.54</v>
      </c>
      <c r="D534" s="1"/>
      <c r="E534" s="10">
        <v>44.972999999999999</v>
      </c>
      <c r="F534" s="10">
        <v>28.871731692944699</v>
      </c>
      <c r="G534" s="9">
        <v>-26.01</v>
      </c>
      <c r="H534" s="1"/>
      <c r="I534" s="1"/>
      <c r="J534" s="10"/>
      <c r="K534" s="10"/>
      <c r="L534" s="1"/>
      <c r="M534" s="2"/>
      <c r="N534" s="14"/>
      <c r="O534" s="10"/>
      <c r="P534" s="10"/>
      <c r="Q534" s="1"/>
      <c r="R534" s="10"/>
      <c r="S534" s="14"/>
      <c r="T534" s="1"/>
      <c r="U534" s="1"/>
      <c r="V534" s="1"/>
      <c r="W534" s="1"/>
      <c r="X534" s="1"/>
      <c r="Y534" s="2"/>
    </row>
    <row r="535" spans="1:25" customFormat="1">
      <c r="A535" s="10">
        <v>45.015000000000001</v>
      </c>
      <c r="B535" s="12">
        <v>28.9042576805736</v>
      </c>
      <c r="C535" s="9">
        <v>8.3800000000000008</v>
      </c>
      <c r="D535" s="1"/>
      <c r="E535" s="10">
        <v>45.015000000000001</v>
      </c>
      <c r="F535" s="12">
        <v>28.9042576805736</v>
      </c>
      <c r="G535" s="42">
        <v>-26.35</v>
      </c>
      <c r="H535" s="1"/>
      <c r="I535" s="1"/>
      <c r="J535" s="10"/>
      <c r="K535" s="10"/>
      <c r="L535" s="1"/>
      <c r="M535" s="2"/>
      <c r="N535" s="14"/>
      <c r="O535" s="10"/>
      <c r="P535" s="10"/>
      <c r="Q535" s="1"/>
      <c r="R535" s="10"/>
      <c r="S535" s="14"/>
      <c r="T535" s="1"/>
      <c r="U535" s="1"/>
      <c r="V535" s="1"/>
      <c r="W535" s="1"/>
      <c r="X535" s="1"/>
      <c r="Y535" s="2"/>
    </row>
    <row r="536" spans="1:25" customFormat="1">
      <c r="A536" s="10">
        <v>45.057000000000002</v>
      </c>
      <c r="B536" s="10">
        <v>28.936790239363301</v>
      </c>
      <c r="C536" s="9">
        <v>5.2</v>
      </c>
      <c r="D536" s="1"/>
      <c r="E536" s="10">
        <v>45.057000000000002</v>
      </c>
      <c r="F536" s="10">
        <v>28.936790239363301</v>
      </c>
      <c r="G536" s="9">
        <v>-26.34</v>
      </c>
      <c r="H536" s="1">
        <v>1911</v>
      </c>
      <c r="I536" s="1"/>
      <c r="J536" s="10"/>
      <c r="K536" s="10"/>
      <c r="L536" s="1"/>
      <c r="M536" s="2"/>
      <c r="N536" s="14"/>
      <c r="O536" s="10"/>
      <c r="P536" s="10"/>
      <c r="Q536" s="1"/>
      <c r="R536" s="10"/>
      <c r="S536" s="14"/>
      <c r="T536" s="1"/>
      <c r="U536" s="1"/>
      <c r="V536" s="1"/>
      <c r="W536" s="1"/>
      <c r="X536" s="1"/>
      <c r="Y536" s="2"/>
    </row>
    <row r="537" spans="1:25" customFormat="1">
      <c r="A537" s="10">
        <v>45.097999999999999</v>
      </c>
      <c r="B537" s="10">
        <v>28.9685545474177</v>
      </c>
      <c r="C537" s="9">
        <v>7.1</v>
      </c>
      <c r="D537" s="1">
        <v>1911</v>
      </c>
      <c r="E537" s="10">
        <v>45.097999999999999</v>
      </c>
      <c r="F537" s="10">
        <v>28.9685545474177</v>
      </c>
      <c r="G537" s="9">
        <v>-24.37</v>
      </c>
      <c r="H537" s="1"/>
      <c r="I537" s="1"/>
      <c r="J537" s="10"/>
      <c r="K537" s="10"/>
      <c r="L537" s="1"/>
      <c r="M537" s="2"/>
      <c r="N537" s="14"/>
      <c r="O537" s="10"/>
      <c r="P537" s="10"/>
      <c r="Q537" s="1"/>
      <c r="R537" s="10"/>
      <c r="S537" s="14"/>
      <c r="T537" s="1"/>
      <c r="U537" s="1"/>
      <c r="V537" s="1"/>
      <c r="W537" s="1"/>
      <c r="X537" s="1"/>
      <c r="Y537" s="2"/>
    </row>
    <row r="538" spans="1:25" customFormat="1">
      <c r="A538" s="10">
        <v>45.15</v>
      </c>
      <c r="B538" s="10">
        <v>29.008849981651199</v>
      </c>
      <c r="C538" s="9">
        <v>4.8</v>
      </c>
      <c r="D538" s="1"/>
      <c r="E538" s="10">
        <v>45.15</v>
      </c>
      <c r="F538" s="10">
        <v>29.008849981651199</v>
      </c>
      <c r="G538" s="9">
        <v>-23.83</v>
      </c>
      <c r="H538" s="1"/>
      <c r="I538" s="1"/>
      <c r="J538" s="10"/>
      <c r="K538" s="10"/>
      <c r="L538" s="1"/>
      <c r="M538" s="2"/>
      <c r="N538" s="14"/>
      <c r="O538" s="10"/>
      <c r="P538" s="10"/>
      <c r="Q538" s="1"/>
      <c r="R538" s="10"/>
      <c r="S538" s="14"/>
      <c r="T538" s="1"/>
      <c r="U538" s="1"/>
      <c r="V538" s="1"/>
      <c r="W538" s="1"/>
      <c r="X538" s="1"/>
      <c r="Y538" s="2"/>
    </row>
    <row r="539" spans="1:25" customFormat="1">
      <c r="A539" s="10">
        <v>45.204999999999998</v>
      </c>
      <c r="B539" s="10">
        <v>29.051481089368501</v>
      </c>
      <c r="C539" s="9">
        <v>9.92</v>
      </c>
      <c r="D539" s="1"/>
      <c r="E539" s="10">
        <v>45.204999999999998</v>
      </c>
      <c r="F539" s="10">
        <v>29.051481089368501</v>
      </c>
      <c r="G539" s="9">
        <v>-25.29</v>
      </c>
      <c r="H539" s="1"/>
      <c r="I539" s="1"/>
      <c r="J539" s="10"/>
      <c r="K539" s="10"/>
      <c r="L539" s="1"/>
      <c r="M539" s="2"/>
      <c r="N539" s="14"/>
      <c r="O539" s="10"/>
      <c r="P539" s="10"/>
      <c r="Q539" s="1"/>
      <c r="R539" s="10"/>
      <c r="S539" s="14"/>
      <c r="T539" s="1"/>
      <c r="U539" s="1"/>
      <c r="V539" s="1"/>
      <c r="W539" s="1"/>
      <c r="X539" s="1"/>
      <c r="Y539" s="2"/>
    </row>
    <row r="540" spans="1:25" customFormat="1">
      <c r="A540" s="10">
        <v>45.250999999999998</v>
      </c>
      <c r="B540" s="10">
        <v>29.087144824601602</v>
      </c>
      <c r="C540" s="9">
        <v>17.86</v>
      </c>
      <c r="D540" s="1"/>
      <c r="E540" s="10">
        <v>45.250999999999998</v>
      </c>
      <c r="F540" s="10">
        <v>29.087144824601602</v>
      </c>
      <c r="G540" s="9">
        <v>-26.01</v>
      </c>
      <c r="H540" s="1"/>
      <c r="I540" s="1"/>
      <c r="J540" s="10"/>
      <c r="K540" s="10"/>
      <c r="L540" s="1"/>
      <c r="M540" s="2"/>
      <c r="N540" s="14"/>
      <c r="O540" s="10"/>
      <c r="P540" s="10"/>
      <c r="Q540" s="1"/>
      <c r="R540" s="10"/>
      <c r="S540" s="14"/>
      <c r="T540" s="1"/>
      <c r="U540" s="1"/>
      <c r="V540" s="1"/>
      <c r="W540" s="1"/>
      <c r="X540" s="1"/>
      <c r="Y540" s="2"/>
    </row>
    <row r="541" spans="1:25" customFormat="1">
      <c r="A541" s="10">
        <v>45.296999999999997</v>
      </c>
      <c r="B541" s="10">
        <v>29.122816411874901</v>
      </c>
      <c r="C541" s="9">
        <v>18.54</v>
      </c>
      <c r="D541" s="1"/>
      <c r="E541" s="10">
        <v>45.296999999999997</v>
      </c>
      <c r="F541" s="10">
        <v>29.122816411874901</v>
      </c>
      <c r="G541" s="9">
        <v>-26.27</v>
      </c>
      <c r="H541" s="1"/>
      <c r="I541" s="1"/>
      <c r="J541" s="10"/>
      <c r="K541" s="10"/>
      <c r="L541" s="1"/>
      <c r="M541" s="2"/>
      <c r="N541" s="14"/>
      <c r="O541" s="10"/>
      <c r="P541" s="10"/>
      <c r="Q541" s="1"/>
      <c r="R541" s="10"/>
      <c r="S541" s="14"/>
      <c r="T541" s="1"/>
      <c r="U541" s="1"/>
      <c r="V541" s="1"/>
      <c r="W541" s="1"/>
      <c r="X541" s="1"/>
      <c r="Y541" s="2"/>
    </row>
    <row r="542" spans="1:25" customFormat="1">
      <c r="A542" s="10">
        <v>45.343000000000004</v>
      </c>
      <c r="B542" s="10">
        <v>29.1584958453094</v>
      </c>
      <c r="C542" s="9">
        <v>6.16</v>
      </c>
      <c r="D542" s="1"/>
      <c r="E542" s="10">
        <v>45.343000000000004</v>
      </c>
      <c r="F542" s="10">
        <v>29.1584958453094</v>
      </c>
      <c r="G542" s="9">
        <v>-26.32</v>
      </c>
      <c r="H542" s="1"/>
      <c r="I542" s="1"/>
      <c r="J542" s="10"/>
      <c r="K542" s="10"/>
      <c r="L542" s="1"/>
      <c r="M542" s="2"/>
      <c r="N542" s="14"/>
      <c r="O542" s="10"/>
      <c r="P542" s="10"/>
      <c r="Q542" s="1"/>
      <c r="R542" s="10"/>
      <c r="S542" s="14"/>
      <c r="T542" s="1"/>
      <c r="U542" s="1"/>
      <c r="V542" s="1"/>
      <c r="W542" s="1"/>
      <c r="X542" s="1"/>
      <c r="Y542" s="2"/>
    </row>
    <row r="543" spans="1:25" customFormat="1">
      <c r="A543" s="10">
        <v>45.389000000000003</v>
      </c>
      <c r="B543" s="10">
        <v>29.1941831190389</v>
      </c>
      <c r="C543" s="9">
        <v>9.06</v>
      </c>
      <c r="D543" s="1"/>
      <c r="E543" s="10">
        <v>45.389000000000003</v>
      </c>
      <c r="F543" s="10">
        <v>29.1941831190389</v>
      </c>
      <c r="G543" s="9">
        <v>-25.91</v>
      </c>
      <c r="H543" s="1"/>
      <c r="I543" s="1"/>
      <c r="J543" s="10"/>
      <c r="K543" s="10"/>
      <c r="L543" s="1"/>
      <c r="M543" s="2"/>
      <c r="N543" s="14"/>
      <c r="O543" s="10"/>
      <c r="P543" s="10"/>
      <c r="Q543" s="1"/>
      <c r="R543" s="10"/>
      <c r="S543" s="14"/>
      <c r="T543" s="1"/>
      <c r="U543" s="1"/>
      <c r="V543" s="1"/>
      <c r="W543" s="1"/>
      <c r="X543" s="1"/>
      <c r="Y543" s="2"/>
    </row>
    <row r="544" spans="1:25" customFormat="1">
      <c r="A544" s="10">
        <v>45.435000000000002</v>
      </c>
      <c r="B544" s="10">
        <v>29.2298782272103</v>
      </c>
      <c r="C544" s="9">
        <v>11.02</v>
      </c>
      <c r="D544" s="1"/>
      <c r="E544" s="10">
        <v>45.435000000000002</v>
      </c>
      <c r="F544" s="10">
        <v>29.2298782272103</v>
      </c>
      <c r="G544" s="9">
        <v>-25.07</v>
      </c>
      <c r="H544" s="1">
        <v>1910</v>
      </c>
      <c r="I544" s="1"/>
      <c r="J544" s="10"/>
      <c r="K544" s="10"/>
      <c r="L544" s="1"/>
      <c r="M544" s="2"/>
      <c r="N544" s="14"/>
      <c r="O544" s="10"/>
      <c r="P544" s="10"/>
      <c r="Q544" s="1"/>
      <c r="R544" s="10"/>
      <c r="S544" s="14"/>
      <c r="T544" s="1"/>
      <c r="U544" s="1"/>
      <c r="V544" s="1"/>
      <c r="W544" s="1"/>
      <c r="X544" s="1"/>
      <c r="Y544" s="2"/>
    </row>
    <row r="545" spans="1:25" customFormat="1">
      <c r="A545" s="10">
        <v>45.48</v>
      </c>
      <c r="B545" s="10">
        <v>29.264804929971401</v>
      </c>
      <c r="C545" s="9">
        <v>17.16</v>
      </c>
      <c r="D545" s="1"/>
      <c r="E545" s="10">
        <v>45.48</v>
      </c>
      <c r="F545" s="10">
        <v>29.264804929971401</v>
      </c>
      <c r="G545" s="9">
        <v>-25.05</v>
      </c>
      <c r="H545" s="1"/>
      <c r="I545" s="1"/>
      <c r="J545" s="10"/>
      <c r="K545" s="10"/>
      <c r="L545" s="1"/>
      <c r="M545" s="2"/>
      <c r="N545" s="14"/>
      <c r="O545" s="10"/>
      <c r="P545" s="10"/>
      <c r="Q545" s="1"/>
      <c r="R545" s="10"/>
      <c r="S545" s="14"/>
      <c r="T545" s="1"/>
      <c r="U545" s="1"/>
      <c r="V545" s="1"/>
      <c r="W545" s="1"/>
      <c r="X545" s="1"/>
      <c r="Y545" s="2"/>
    </row>
    <row r="546" spans="1:25" customFormat="1">
      <c r="A546" s="10">
        <v>45.524999999999999</v>
      </c>
      <c r="B546" s="10">
        <v>29.299739119204801</v>
      </c>
      <c r="C546" s="9">
        <v>4.8</v>
      </c>
      <c r="D546" s="1"/>
      <c r="E546" s="10">
        <v>45.524999999999999</v>
      </c>
      <c r="F546" s="10">
        <v>29.299739119204801</v>
      </c>
      <c r="G546" s="9">
        <v>-24.5</v>
      </c>
      <c r="H546" s="1"/>
      <c r="I546" s="1"/>
      <c r="J546" s="10"/>
      <c r="K546" s="10"/>
      <c r="L546" s="1"/>
      <c r="M546" s="2"/>
      <c r="N546" s="14"/>
      <c r="O546" s="10"/>
      <c r="P546" s="10"/>
      <c r="Q546" s="1"/>
      <c r="R546" s="10"/>
      <c r="S546" s="14"/>
      <c r="T546" s="1"/>
      <c r="U546" s="1"/>
      <c r="V546" s="1"/>
      <c r="W546" s="1"/>
      <c r="X546" s="1"/>
      <c r="Y546" s="2"/>
    </row>
    <row r="547" spans="1:25" customFormat="1">
      <c r="A547" s="19">
        <v>45.57</v>
      </c>
      <c r="B547" s="19">
        <v>29.334680789466901</v>
      </c>
      <c r="C547" s="9">
        <v>4.9800000000000004</v>
      </c>
      <c r="D547" s="1">
        <v>1910</v>
      </c>
      <c r="E547" s="10">
        <v>45.57</v>
      </c>
      <c r="F547" s="10">
        <v>29.334680789466901</v>
      </c>
      <c r="G547" s="9">
        <v>-24.15</v>
      </c>
      <c r="H547" s="1"/>
      <c r="I547" s="1"/>
      <c r="J547" s="10"/>
      <c r="K547" s="10"/>
      <c r="L547" s="1"/>
      <c r="M547" s="2"/>
      <c r="N547" s="14"/>
      <c r="O547" s="10"/>
      <c r="P547" s="10"/>
      <c r="Q547" s="1"/>
      <c r="R547" s="10"/>
      <c r="S547" s="14"/>
      <c r="T547" s="1"/>
      <c r="U547" s="1"/>
      <c r="V547" s="1"/>
      <c r="W547" s="1"/>
      <c r="X547" s="1"/>
      <c r="Y547" s="2"/>
    </row>
    <row r="548" spans="1:25" customFormat="1">
      <c r="A548" s="19">
        <v>45.615000000000002</v>
      </c>
      <c r="B548" s="19">
        <v>29.369629935325701</v>
      </c>
      <c r="C548" s="9">
        <v>13.44</v>
      </c>
      <c r="D548" s="1"/>
      <c r="E548" s="10">
        <v>45.615000000000002</v>
      </c>
      <c r="F548" s="10">
        <v>29.369629935325701</v>
      </c>
      <c r="G548" s="9">
        <v>-23.94</v>
      </c>
      <c r="H548" s="1"/>
      <c r="I548" s="1"/>
      <c r="J548" s="10"/>
      <c r="K548" s="10"/>
      <c r="L548" s="1"/>
      <c r="M548" s="2"/>
      <c r="N548" s="14"/>
      <c r="O548" s="10"/>
      <c r="P548" s="10"/>
      <c r="Q548" s="1"/>
      <c r="R548" s="10"/>
      <c r="S548" s="14"/>
      <c r="T548" s="1"/>
      <c r="U548" s="1"/>
      <c r="V548" s="1"/>
      <c r="W548" s="1"/>
      <c r="X548" s="1"/>
      <c r="Y548" s="2"/>
    </row>
    <row r="549" spans="1:25" customFormat="1">
      <c r="A549" s="19">
        <v>45.66</v>
      </c>
      <c r="B549" s="19">
        <v>29.4045865513609</v>
      </c>
      <c r="C549" s="9">
        <v>10.24</v>
      </c>
      <c r="D549" s="1"/>
      <c r="E549" s="10">
        <v>45.66</v>
      </c>
      <c r="F549" s="10">
        <v>29.4045865513609</v>
      </c>
      <c r="G549" s="9">
        <v>-23.66</v>
      </c>
      <c r="H549" s="1"/>
      <c r="I549" s="1"/>
      <c r="J549" s="10"/>
      <c r="K549" s="10"/>
      <c r="L549" s="1"/>
      <c r="M549" s="2"/>
      <c r="N549" s="14"/>
      <c r="O549" s="10"/>
      <c r="P549" s="10"/>
      <c r="Q549" s="1"/>
      <c r="R549" s="10"/>
      <c r="S549" s="14"/>
      <c r="T549" s="1"/>
      <c r="U549" s="1"/>
      <c r="V549" s="1"/>
      <c r="W549" s="1"/>
      <c r="X549" s="1"/>
      <c r="Y549" s="2"/>
    </row>
    <row r="550" spans="1:25" customFormat="1">
      <c r="A550" s="19">
        <v>45.704999999999998</v>
      </c>
      <c r="B550" s="19">
        <v>29.439550632163801</v>
      </c>
      <c r="C550" s="9">
        <v>44.98</v>
      </c>
      <c r="D550" s="1"/>
      <c r="E550" s="10">
        <v>45.704999999999998</v>
      </c>
      <c r="F550" s="10">
        <v>29.439550632163801</v>
      </c>
      <c r="G550" s="9">
        <v>-23.86</v>
      </c>
      <c r="H550" s="1"/>
      <c r="I550" s="1"/>
      <c r="J550" s="10"/>
      <c r="K550" s="10"/>
      <c r="L550" s="1"/>
      <c r="M550" s="2"/>
      <c r="N550" s="14"/>
      <c r="O550" s="10"/>
      <c r="P550" s="10"/>
      <c r="Q550" s="1"/>
      <c r="R550" s="10"/>
      <c r="S550" s="14"/>
      <c r="T550" s="1"/>
      <c r="U550" s="1"/>
      <c r="V550" s="1"/>
      <c r="W550" s="1"/>
      <c r="X550" s="1"/>
      <c r="Y550" s="2"/>
    </row>
    <row r="551" spans="1:25" customFormat="1">
      <c r="A551" s="19">
        <v>45.75</v>
      </c>
      <c r="B551" s="19">
        <v>29.4745221723371</v>
      </c>
      <c r="C551" s="9">
        <v>31.72</v>
      </c>
      <c r="D551" s="1"/>
      <c r="E551" s="10">
        <v>45.75</v>
      </c>
      <c r="F551" s="10">
        <v>29.4745221723371</v>
      </c>
      <c r="G551" s="9">
        <v>-23.98</v>
      </c>
      <c r="H551" s="1"/>
      <c r="I551" s="1"/>
      <c r="J551" s="10"/>
      <c r="K551" s="10"/>
      <c r="L551" s="1"/>
      <c r="M551" s="2"/>
      <c r="N551" s="14"/>
      <c r="O551" s="10"/>
      <c r="P551" s="10"/>
      <c r="Q551" s="1"/>
      <c r="R551" s="10"/>
      <c r="S551" s="14"/>
      <c r="T551" s="1"/>
      <c r="U551" s="1"/>
      <c r="V551" s="1"/>
      <c r="W551" s="1"/>
      <c r="X551" s="1"/>
      <c r="Y551" s="2"/>
    </row>
    <row r="552" spans="1:25" customFormat="1">
      <c r="A552" s="19">
        <v>45.795000000000002</v>
      </c>
      <c r="B552" s="19">
        <v>29.5095011664948</v>
      </c>
      <c r="C552" s="9">
        <v>37</v>
      </c>
      <c r="D552" s="1"/>
      <c r="E552" s="10">
        <v>45.795000000000002</v>
      </c>
      <c r="F552" s="10">
        <v>29.5095011664948</v>
      </c>
      <c r="G552" s="9">
        <v>-23.76</v>
      </c>
      <c r="H552" s="1"/>
      <c r="I552" s="1"/>
      <c r="J552" s="10"/>
      <c r="K552" s="10"/>
      <c r="L552" s="1"/>
      <c r="M552" s="2"/>
      <c r="N552" s="14"/>
      <c r="O552" s="10"/>
      <c r="P552" s="10"/>
      <c r="Q552" s="1"/>
      <c r="R552" s="10"/>
      <c r="S552" s="14"/>
      <c r="T552" s="1"/>
      <c r="U552" s="1"/>
      <c r="V552" s="1"/>
      <c r="W552" s="1"/>
      <c r="X552" s="1"/>
      <c r="Y552" s="2"/>
    </row>
    <row r="553" spans="1:25" customFormat="1">
      <c r="A553" s="19">
        <v>45.84</v>
      </c>
      <c r="B553" s="19">
        <v>29.5444876092626</v>
      </c>
      <c r="C553" s="9">
        <v>26.36</v>
      </c>
      <c r="D553" s="1"/>
      <c r="E553" s="10">
        <v>45.84</v>
      </c>
      <c r="F553" s="10">
        <v>29.5444876092626</v>
      </c>
      <c r="G553" s="9">
        <v>-23.56</v>
      </c>
      <c r="H553" s="1"/>
      <c r="I553" s="1"/>
      <c r="J553" s="10"/>
      <c r="K553" s="10"/>
      <c r="L553" s="1"/>
      <c r="M553" s="2"/>
      <c r="N553" s="14"/>
      <c r="O553" s="10"/>
      <c r="P553" s="10"/>
      <c r="Q553" s="1"/>
      <c r="R553" s="10"/>
      <c r="S553" s="14"/>
      <c r="T553" s="1"/>
      <c r="U553" s="1"/>
      <c r="V553" s="1"/>
      <c r="W553" s="1"/>
      <c r="X553" s="1"/>
      <c r="Y553" s="2"/>
    </row>
    <row r="554" spans="1:25" customFormat="1">
      <c r="A554" s="19">
        <v>45.884999999999998</v>
      </c>
      <c r="B554" s="19">
        <v>29.579481495277101</v>
      </c>
      <c r="C554" s="9">
        <v>14.42</v>
      </c>
      <c r="D554" s="1"/>
      <c r="E554" s="10">
        <v>45.884999999999998</v>
      </c>
      <c r="F554" s="10">
        <v>29.579481495277101</v>
      </c>
      <c r="G554" s="9">
        <v>-24.42</v>
      </c>
      <c r="H554" s="1"/>
      <c r="I554" s="1"/>
      <c r="J554" s="10"/>
      <c r="K554" s="10"/>
      <c r="L554" s="1"/>
      <c r="M554" s="2"/>
      <c r="N554" s="14"/>
      <c r="O554" s="10"/>
      <c r="P554" s="10"/>
      <c r="Q554" s="1"/>
      <c r="R554" s="10"/>
      <c r="S554" s="14"/>
      <c r="T554" s="1"/>
      <c r="U554" s="1"/>
      <c r="V554" s="1"/>
      <c r="W554" s="1"/>
      <c r="X554" s="1"/>
      <c r="Y554" s="2"/>
    </row>
    <row r="555" spans="1:25" customFormat="1">
      <c r="A555" s="19">
        <v>45.93</v>
      </c>
      <c r="B555" s="19">
        <v>29.6144828191863</v>
      </c>
      <c r="C555" s="9">
        <v>12.28</v>
      </c>
      <c r="D555" s="1"/>
      <c r="E555" s="10">
        <v>45.93</v>
      </c>
      <c r="F555" s="10">
        <v>29.6144828191863</v>
      </c>
      <c r="G555" s="9">
        <v>-24.04</v>
      </c>
      <c r="H555" s="1"/>
      <c r="I555" s="1"/>
      <c r="J555" s="10"/>
      <c r="K555" s="10"/>
      <c r="L555" s="1"/>
      <c r="M555" s="2"/>
      <c r="N555" s="14"/>
      <c r="O555" s="10"/>
      <c r="P555" s="10"/>
      <c r="Q555" s="1"/>
      <c r="R555" s="10"/>
      <c r="S555" s="14"/>
      <c r="T555" s="1"/>
      <c r="U555" s="1"/>
      <c r="V555" s="1"/>
      <c r="W555" s="1"/>
      <c r="X555" s="1"/>
      <c r="Y555" s="2"/>
    </row>
    <row r="556" spans="1:25" customFormat="1">
      <c r="A556" s="19">
        <v>45.975000000000001</v>
      </c>
      <c r="B556" s="19">
        <v>29.649491575649499</v>
      </c>
      <c r="C556" s="9">
        <v>10.6</v>
      </c>
      <c r="D556" s="1"/>
      <c r="E556" s="10">
        <v>45.975000000000001</v>
      </c>
      <c r="F556" s="10">
        <v>29.649491575649499</v>
      </c>
      <c r="G556" s="9">
        <v>-25.02</v>
      </c>
      <c r="H556" s="1"/>
      <c r="I556" s="1"/>
      <c r="J556" s="10"/>
      <c r="K556" s="10"/>
      <c r="L556" s="1"/>
      <c r="M556" s="2"/>
      <c r="N556" s="14"/>
      <c r="O556" s="10"/>
      <c r="P556" s="10"/>
      <c r="Q556" s="1"/>
      <c r="R556" s="10"/>
      <c r="S556" s="14"/>
      <c r="T556" s="1"/>
      <c r="U556" s="1"/>
      <c r="V556" s="1"/>
      <c r="W556" s="1"/>
      <c r="X556" s="1"/>
      <c r="Y556" s="2"/>
    </row>
    <row r="557" spans="1:25" customFormat="1">
      <c r="A557" s="19">
        <v>46.02</v>
      </c>
      <c r="B557" s="19">
        <v>29.6845077593367</v>
      </c>
      <c r="C557" s="9">
        <v>7.04</v>
      </c>
      <c r="D557" s="1"/>
      <c r="E557" s="10">
        <v>46.02</v>
      </c>
      <c r="F557" s="10">
        <v>29.6845077593367</v>
      </c>
      <c r="G557" s="9">
        <v>-25.13</v>
      </c>
      <c r="H557" s="1"/>
      <c r="I557" s="1"/>
      <c r="J557" s="10"/>
      <c r="K557" s="10"/>
      <c r="L557" s="1"/>
      <c r="M557" s="2"/>
      <c r="N557" s="14"/>
      <c r="O557" s="10"/>
      <c r="P557" s="10"/>
      <c r="Q557" s="1"/>
      <c r="R557" s="10"/>
      <c r="S557" s="14"/>
      <c r="T557" s="1"/>
      <c r="U557" s="1"/>
      <c r="V557" s="1"/>
      <c r="W557" s="1"/>
      <c r="X557" s="1"/>
      <c r="Y557" s="2"/>
    </row>
    <row r="558" spans="1:25" customFormat="1">
      <c r="A558" s="19">
        <v>46.064999999999998</v>
      </c>
      <c r="B558" s="19">
        <v>29.7195313649292</v>
      </c>
      <c r="C558" s="9">
        <v>4.82</v>
      </c>
      <c r="D558" s="1"/>
      <c r="E558" s="10">
        <v>46.064999999999998</v>
      </c>
      <c r="F558" s="10">
        <v>29.7195313649292</v>
      </c>
      <c r="G558" s="9">
        <v>-25.27</v>
      </c>
      <c r="H558" s="1"/>
      <c r="I558" s="1"/>
      <c r="J558" s="10"/>
      <c r="K558" s="10"/>
      <c r="L558" s="1"/>
      <c r="M558" s="2"/>
      <c r="N558" s="14"/>
      <c r="O558" s="10"/>
      <c r="P558" s="10"/>
      <c r="Q558" s="1"/>
      <c r="R558" s="10"/>
      <c r="S558" s="14"/>
      <c r="T558" s="1"/>
      <c r="U558" s="1"/>
      <c r="V558" s="1"/>
      <c r="W558" s="1"/>
      <c r="X558" s="1"/>
      <c r="Y558" s="2"/>
    </row>
    <row r="559" spans="1:25" customFormat="1">
      <c r="A559" s="19">
        <v>46.11</v>
      </c>
      <c r="B559" s="19">
        <v>29.754562387119201</v>
      </c>
      <c r="C559" s="9">
        <v>4.58</v>
      </c>
      <c r="D559" s="1">
        <v>1909</v>
      </c>
      <c r="E559" s="10">
        <v>46.11</v>
      </c>
      <c r="F559" s="10">
        <v>29.754562387119201</v>
      </c>
      <c r="G559" s="9">
        <v>-26.2</v>
      </c>
      <c r="H559" s="1"/>
      <c r="I559" s="1"/>
      <c r="J559" s="10"/>
      <c r="K559" s="10"/>
      <c r="L559" s="1"/>
      <c r="M559" s="2"/>
      <c r="N559" s="14"/>
      <c r="O559" s="10"/>
      <c r="P559" s="10"/>
      <c r="Q559" s="1"/>
      <c r="R559" s="10"/>
      <c r="S559" s="14"/>
      <c r="T559" s="1"/>
      <c r="U559" s="1"/>
      <c r="V559" s="1"/>
      <c r="W559" s="1"/>
      <c r="X559" s="1"/>
      <c r="Y559" s="2"/>
    </row>
    <row r="560" spans="1:25" customFormat="1">
      <c r="A560" s="19">
        <v>46.155000000000001</v>
      </c>
      <c r="B560" s="19">
        <v>29.7896008206096</v>
      </c>
      <c r="C560" s="9">
        <v>8.98</v>
      </c>
      <c r="D560" s="1"/>
      <c r="E560" s="10">
        <v>46.155000000000001</v>
      </c>
      <c r="F560" s="10">
        <v>29.7896008206096</v>
      </c>
      <c r="G560" s="9">
        <v>-27.25</v>
      </c>
      <c r="H560" s="1">
        <v>1909</v>
      </c>
      <c r="I560" s="1"/>
      <c r="J560" s="10"/>
      <c r="K560" s="10"/>
      <c r="L560" s="1"/>
      <c r="M560" s="2"/>
      <c r="N560" s="14"/>
      <c r="O560" s="10"/>
      <c r="P560" s="10"/>
      <c r="Q560" s="1"/>
      <c r="R560" s="10"/>
      <c r="S560" s="14"/>
      <c r="T560" s="1"/>
      <c r="U560" s="1"/>
      <c r="V560" s="1"/>
      <c r="W560" s="1"/>
      <c r="X560" s="1"/>
      <c r="Y560" s="2"/>
    </row>
    <row r="561" spans="1:25" customFormat="1">
      <c r="A561" s="19">
        <v>46.21</v>
      </c>
      <c r="B561" s="19">
        <v>29.832435629805499</v>
      </c>
      <c r="C561" s="9">
        <v>20.64</v>
      </c>
      <c r="D561" s="1"/>
      <c r="E561" s="10">
        <v>46.21</v>
      </c>
      <c r="F561" s="10">
        <v>29.832435629805499</v>
      </c>
      <c r="G561" s="9">
        <v>-25.85</v>
      </c>
      <c r="H561" s="1"/>
      <c r="I561" s="1"/>
      <c r="J561" s="10"/>
      <c r="K561" s="10"/>
      <c r="L561" s="1"/>
      <c r="M561" s="2"/>
      <c r="N561" s="14"/>
      <c r="O561" s="10"/>
      <c r="P561" s="10"/>
      <c r="Q561" s="1"/>
      <c r="R561" s="10"/>
      <c r="S561" s="14"/>
      <c r="T561" s="1"/>
      <c r="U561" s="1"/>
      <c r="V561" s="1"/>
      <c r="W561" s="1"/>
      <c r="X561" s="1"/>
      <c r="Y561" s="2"/>
    </row>
    <row r="562" spans="1:25" customFormat="1">
      <c r="A562" s="19">
        <v>46.262999999999998</v>
      </c>
      <c r="B562" s="19">
        <v>29.873723267715199</v>
      </c>
      <c r="C562" s="9">
        <v>10.8</v>
      </c>
      <c r="D562" s="1"/>
      <c r="E562" s="10">
        <v>46.262999999999998</v>
      </c>
      <c r="F562" s="10">
        <v>29.873723267715199</v>
      </c>
      <c r="G562" s="9">
        <v>-27.66</v>
      </c>
      <c r="H562" s="1"/>
      <c r="I562" s="1"/>
      <c r="J562" s="10"/>
      <c r="K562" s="10"/>
      <c r="L562" s="1"/>
      <c r="M562" s="2"/>
      <c r="N562" s="14"/>
      <c r="O562" s="10"/>
      <c r="P562" s="10"/>
      <c r="Q562" s="1"/>
      <c r="R562" s="10"/>
      <c r="S562" s="14"/>
      <c r="T562" s="1"/>
      <c r="U562" s="1"/>
      <c r="V562" s="1"/>
      <c r="W562" s="1"/>
      <c r="X562" s="1"/>
      <c r="Y562" s="2"/>
    </row>
    <row r="563" spans="1:25" customFormat="1">
      <c r="A563" s="19">
        <v>46.307000000000002</v>
      </c>
      <c r="B563" s="19">
        <v>29.908007588913101</v>
      </c>
      <c r="C563" s="9">
        <v>13.68</v>
      </c>
      <c r="D563" s="1"/>
      <c r="E563" s="10">
        <v>46.307000000000002</v>
      </c>
      <c r="F563" s="10">
        <v>29.908007588913101</v>
      </c>
      <c r="G563" s="9">
        <v>-27.94</v>
      </c>
      <c r="H563" s="1"/>
      <c r="I563" s="1"/>
      <c r="J563" s="10"/>
      <c r="K563" s="10"/>
      <c r="L563" s="1"/>
      <c r="M563" s="2"/>
      <c r="N563" s="14"/>
      <c r="O563" s="10"/>
      <c r="P563" s="10"/>
      <c r="Q563" s="1"/>
      <c r="R563" s="10"/>
      <c r="S563" s="14"/>
      <c r="T563" s="1"/>
      <c r="U563" s="1"/>
      <c r="V563" s="1"/>
      <c r="W563" s="1"/>
      <c r="X563" s="1"/>
      <c r="Y563" s="2"/>
    </row>
    <row r="564" spans="1:25" customFormat="1">
      <c r="A564" s="19">
        <v>46.350999999999999</v>
      </c>
      <c r="B564" s="19">
        <v>29.9422989736311</v>
      </c>
      <c r="C564" s="9">
        <v>6.5</v>
      </c>
      <c r="D564" s="1"/>
      <c r="E564" s="10">
        <v>46.350999999999999</v>
      </c>
      <c r="F564" s="10">
        <v>29.9422989736311</v>
      </c>
      <c r="G564" s="9">
        <v>-27.88</v>
      </c>
      <c r="H564" s="1"/>
      <c r="I564" s="1"/>
      <c r="J564" s="10"/>
      <c r="K564" s="10"/>
      <c r="L564" s="1"/>
      <c r="M564" s="2"/>
      <c r="N564" s="14"/>
      <c r="O564" s="10"/>
      <c r="P564" s="10"/>
      <c r="Q564" s="1"/>
      <c r="R564" s="10"/>
      <c r="S564" s="14"/>
      <c r="T564" s="1"/>
      <c r="U564" s="1"/>
      <c r="V564" s="1"/>
      <c r="W564" s="1"/>
      <c r="X564" s="1"/>
      <c r="Y564" s="2"/>
    </row>
    <row r="565" spans="1:25" customFormat="1">
      <c r="A565" s="19">
        <v>46.395000000000003</v>
      </c>
      <c r="B565" s="19">
        <v>29.976597416971298</v>
      </c>
      <c r="C565" s="9">
        <v>6.26</v>
      </c>
      <c r="D565" s="1"/>
      <c r="E565" s="10">
        <v>46.395000000000003</v>
      </c>
      <c r="F565" s="10">
        <v>29.976597416971298</v>
      </c>
      <c r="G565" s="9">
        <v>-27.89</v>
      </c>
      <c r="H565" s="1"/>
      <c r="I565" s="1"/>
      <c r="J565" s="10"/>
      <c r="K565" s="10"/>
      <c r="L565" s="1"/>
      <c r="M565" s="2"/>
      <c r="N565" s="14"/>
      <c r="O565" s="10"/>
      <c r="P565" s="10"/>
      <c r="Q565" s="1"/>
      <c r="R565" s="10"/>
      <c r="S565" s="14"/>
      <c r="T565" s="1"/>
      <c r="U565" s="1"/>
      <c r="V565" s="1"/>
      <c r="W565" s="1"/>
      <c r="X565" s="1"/>
      <c r="Y565" s="2"/>
    </row>
    <row r="566" spans="1:25" customFormat="1">
      <c r="A566" s="19">
        <v>46.439</v>
      </c>
      <c r="B566" s="19">
        <v>30.010902914044902</v>
      </c>
      <c r="C566" s="9">
        <v>5.24</v>
      </c>
      <c r="D566" s="1"/>
      <c r="E566" s="10">
        <v>46.439</v>
      </c>
      <c r="F566" s="10">
        <v>30.010902914044902</v>
      </c>
      <c r="G566" s="9">
        <v>-27.55</v>
      </c>
      <c r="H566" s="1">
        <v>1908</v>
      </c>
      <c r="I566" s="1"/>
      <c r="J566" s="10"/>
      <c r="K566" s="10"/>
      <c r="L566" s="1"/>
      <c r="M566" s="2"/>
      <c r="N566" s="14"/>
      <c r="O566" s="10"/>
      <c r="P566" s="10"/>
      <c r="Q566" s="1"/>
      <c r="R566" s="10"/>
      <c r="S566" s="14"/>
      <c r="T566" s="1"/>
      <c r="U566" s="1"/>
      <c r="V566" s="1"/>
      <c r="W566" s="1"/>
      <c r="X566" s="1"/>
      <c r="Y566" s="2"/>
    </row>
    <row r="567" spans="1:25" customFormat="1">
      <c r="A567" s="19">
        <v>46.482999999999997</v>
      </c>
      <c r="B567" s="19">
        <v>30.045215459973001</v>
      </c>
      <c r="C567" s="9">
        <v>7.04</v>
      </c>
      <c r="D567" s="1">
        <v>1908</v>
      </c>
      <c r="E567" s="10">
        <v>46.482999999999997</v>
      </c>
      <c r="F567" s="10">
        <v>30.045215459973001</v>
      </c>
      <c r="G567" s="9">
        <v>-26.89</v>
      </c>
      <c r="H567" s="1"/>
      <c r="I567" s="1"/>
      <c r="J567" s="10"/>
      <c r="K567" s="10"/>
      <c r="L567" s="1"/>
      <c r="M567" s="2"/>
      <c r="N567" s="14"/>
      <c r="O567" s="10"/>
      <c r="P567" s="10"/>
      <c r="Q567" s="1"/>
      <c r="R567" s="10"/>
      <c r="S567" s="14"/>
      <c r="T567" s="1"/>
      <c r="U567" s="1"/>
      <c r="V567" s="1"/>
      <c r="W567" s="1"/>
      <c r="X567" s="1"/>
      <c r="Y567" s="2"/>
    </row>
    <row r="568" spans="1:25" customFormat="1">
      <c r="A568" s="19">
        <v>46.527000000000001</v>
      </c>
      <c r="B568" s="19">
        <v>30.079535049885799</v>
      </c>
      <c r="C568" s="9">
        <v>7.84</v>
      </c>
      <c r="D568" s="1"/>
      <c r="E568" s="10">
        <v>46.527000000000001</v>
      </c>
      <c r="F568" s="10">
        <v>30.079535049885799</v>
      </c>
      <c r="G568" s="9">
        <v>-26.57</v>
      </c>
      <c r="H568" s="1"/>
      <c r="I568" s="1"/>
      <c r="J568" s="10"/>
      <c r="K568" s="10"/>
      <c r="L568" s="1"/>
      <c r="M568" s="2"/>
      <c r="N568" s="14"/>
      <c r="O568" s="10"/>
      <c r="P568" s="10"/>
      <c r="Q568" s="1"/>
      <c r="R568" s="10"/>
      <c r="S568" s="14"/>
      <c r="T568" s="1"/>
      <c r="U568" s="1"/>
      <c r="V568" s="1"/>
      <c r="W568" s="1"/>
      <c r="X568" s="1"/>
      <c r="Y568" s="2"/>
    </row>
    <row r="569" spans="1:25" customFormat="1">
      <c r="A569" s="19">
        <v>46.570999999999998</v>
      </c>
      <c r="B569" s="19">
        <v>30.113861678923101</v>
      </c>
      <c r="C569" s="9">
        <v>20.96</v>
      </c>
      <c r="D569" s="1"/>
      <c r="E569" s="10">
        <v>46.570999999999998</v>
      </c>
      <c r="F569" s="10">
        <v>30.113861678923101</v>
      </c>
      <c r="G569" s="9">
        <v>-25.95</v>
      </c>
      <c r="H569" s="1"/>
      <c r="I569" s="1"/>
      <c r="J569" s="10"/>
      <c r="K569" s="10"/>
      <c r="L569" s="1"/>
      <c r="M569" s="2"/>
      <c r="N569" s="14"/>
      <c r="O569" s="10"/>
      <c r="P569" s="10"/>
      <c r="Q569" s="1"/>
      <c r="R569" s="10"/>
      <c r="S569" s="14"/>
      <c r="T569" s="1"/>
      <c r="U569" s="1"/>
      <c r="V569" s="1"/>
      <c r="W569" s="1"/>
      <c r="X569" s="1"/>
      <c r="Y569" s="2"/>
    </row>
    <row r="570" spans="1:25" customFormat="1">
      <c r="A570" s="19">
        <v>46.615000000000002</v>
      </c>
      <c r="B570" s="19">
        <v>30.148195342233802</v>
      </c>
      <c r="C570" s="9">
        <v>12.82</v>
      </c>
      <c r="D570" s="1"/>
      <c r="E570" s="10">
        <v>46.615000000000002</v>
      </c>
      <c r="F570" s="10">
        <v>30.148195342233802</v>
      </c>
      <c r="G570" s="9">
        <v>-25.37</v>
      </c>
      <c r="H570" s="1"/>
      <c r="I570" s="1"/>
      <c r="J570" s="10"/>
      <c r="K570" s="10"/>
      <c r="L570" s="1"/>
      <c r="M570" s="2"/>
      <c r="N570" s="14"/>
      <c r="O570" s="10"/>
      <c r="P570" s="10"/>
      <c r="Q570" s="1"/>
      <c r="R570" s="10"/>
      <c r="S570" s="14"/>
      <c r="T570" s="1"/>
      <c r="U570" s="1"/>
      <c r="V570" s="1"/>
      <c r="W570" s="1"/>
      <c r="X570" s="1"/>
      <c r="Y570" s="2"/>
    </row>
    <row r="571" spans="1:25" customFormat="1">
      <c r="A571" s="19">
        <v>46.658999999999999</v>
      </c>
      <c r="B571" s="19">
        <v>30.182536034976401</v>
      </c>
      <c r="C571" s="9">
        <v>8.1</v>
      </c>
      <c r="D571" s="1"/>
      <c r="E571" s="10">
        <v>46.658999999999999</v>
      </c>
      <c r="F571" s="10">
        <v>30.182536034976401</v>
      </c>
      <c r="G571" s="9">
        <v>-25.18</v>
      </c>
      <c r="H571" s="1"/>
      <c r="I571" s="1"/>
      <c r="J571" s="10"/>
      <c r="K571" s="10"/>
      <c r="L571" s="1"/>
      <c r="M571" s="2"/>
      <c r="N571" s="14"/>
      <c r="O571" s="10"/>
      <c r="P571" s="10"/>
      <c r="Q571" s="1"/>
      <c r="R571" s="10"/>
      <c r="S571" s="14"/>
      <c r="T571" s="1"/>
      <c r="U571" s="1"/>
      <c r="V571" s="1"/>
      <c r="W571" s="1"/>
      <c r="X571" s="1"/>
      <c r="Y571" s="2"/>
    </row>
    <row r="572" spans="1:25" customFormat="1">
      <c r="A572" s="19">
        <v>46.703000000000003</v>
      </c>
      <c r="B572" s="19">
        <v>30.216883752318299</v>
      </c>
      <c r="C572" s="9">
        <v>16.18</v>
      </c>
      <c r="D572" s="1"/>
      <c r="E572" s="10">
        <v>46.703000000000003</v>
      </c>
      <c r="F572" s="10">
        <v>30.216883752318299</v>
      </c>
      <c r="G572" s="9">
        <v>-25.45</v>
      </c>
      <c r="H572" s="1"/>
      <c r="I572" s="1"/>
      <c r="J572" s="10"/>
      <c r="K572" s="10"/>
      <c r="L572" s="1"/>
      <c r="M572" s="2"/>
      <c r="N572" s="14"/>
      <c r="O572" s="10"/>
      <c r="P572" s="10"/>
      <c r="Q572" s="1"/>
      <c r="R572" s="10"/>
      <c r="S572" s="14"/>
      <c r="T572" s="1"/>
      <c r="U572" s="1"/>
      <c r="V572" s="1"/>
      <c r="W572" s="1"/>
      <c r="X572" s="1"/>
      <c r="Y572" s="2"/>
    </row>
    <row r="573" spans="1:25" customFormat="1">
      <c r="A573" s="19">
        <v>46.747</v>
      </c>
      <c r="B573" s="19">
        <v>30.251238489435998</v>
      </c>
      <c r="C573" s="9">
        <v>11.84</v>
      </c>
      <c r="D573" s="1"/>
      <c r="E573" s="10">
        <v>46.747</v>
      </c>
      <c r="F573" s="10">
        <v>30.251238489435998</v>
      </c>
      <c r="G573" s="9">
        <v>-25.42</v>
      </c>
      <c r="H573" s="1"/>
      <c r="I573" s="1"/>
      <c r="J573" s="10"/>
      <c r="K573" s="10"/>
      <c r="L573" s="1"/>
      <c r="M573" s="2"/>
      <c r="N573" s="14"/>
      <c r="O573" s="10"/>
      <c r="P573" s="10"/>
      <c r="Q573" s="1"/>
      <c r="R573" s="10"/>
      <c r="S573" s="14"/>
      <c r="T573" s="1"/>
      <c r="U573" s="1"/>
      <c r="V573" s="1"/>
      <c r="W573" s="1"/>
      <c r="X573" s="1"/>
      <c r="Y573" s="2"/>
    </row>
    <row r="574" spans="1:25" customFormat="1">
      <c r="A574" s="19">
        <v>46.790999999999997</v>
      </c>
      <c r="B574" s="19">
        <v>30.2856002415154</v>
      </c>
      <c r="C574" s="9">
        <v>12.82</v>
      </c>
      <c r="D574" s="1"/>
      <c r="E574" s="10">
        <v>46.790999999999997</v>
      </c>
      <c r="F574" s="10">
        <v>30.2856002415154</v>
      </c>
      <c r="G574" s="9">
        <v>-27.01</v>
      </c>
      <c r="H574" s="1"/>
      <c r="I574" s="1"/>
      <c r="J574" s="10"/>
      <c r="K574" s="10"/>
      <c r="L574" s="1"/>
      <c r="M574" s="2"/>
      <c r="N574" s="14"/>
      <c r="O574" s="10"/>
      <c r="P574" s="10"/>
      <c r="Q574" s="1"/>
      <c r="R574" s="10"/>
      <c r="S574" s="14"/>
      <c r="T574" s="1"/>
      <c r="U574" s="1"/>
      <c r="V574" s="1"/>
      <c r="W574" s="1"/>
      <c r="X574" s="1"/>
      <c r="Y574" s="2"/>
    </row>
    <row r="575" spans="1:25" customFormat="1">
      <c r="A575" s="19">
        <v>46.843000000000004</v>
      </c>
      <c r="B575" s="19">
        <v>30.326218622488199</v>
      </c>
      <c r="C575" s="9">
        <v>11.9</v>
      </c>
      <c r="D575" s="1"/>
      <c r="E575" s="10">
        <v>46.843000000000004</v>
      </c>
      <c r="F575" s="10">
        <v>30.326218622488199</v>
      </c>
      <c r="G575" s="9">
        <v>-26.53</v>
      </c>
      <c r="H575" s="1">
        <v>1907</v>
      </c>
      <c r="I575" s="1"/>
      <c r="J575" s="10"/>
      <c r="K575" s="10"/>
      <c r="L575" s="1"/>
      <c r="M575" s="2"/>
      <c r="N575" s="14"/>
      <c r="O575" s="10"/>
      <c r="P575" s="10"/>
      <c r="Q575" s="1"/>
      <c r="R575" s="10"/>
      <c r="S575" s="14"/>
      <c r="T575" s="1"/>
      <c r="U575" s="1"/>
      <c r="V575" s="1"/>
      <c r="W575" s="1"/>
      <c r="X575" s="1"/>
      <c r="Y575" s="2"/>
    </row>
    <row r="576" spans="1:25" customFormat="1">
      <c r="A576" s="19">
        <v>46.896999999999998</v>
      </c>
      <c r="B576" s="19">
        <v>30.368409603579401</v>
      </c>
      <c r="C576" s="9">
        <v>7.12</v>
      </c>
      <c r="D576" s="1"/>
      <c r="E576" s="10">
        <v>46.896999999999998</v>
      </c>
      <c r="F576" s="10">
        <v>30.368409603579401</v>
      </c>
      <c r="G576" s="9">
        <v>-25.72</v>
      </c>
      <c r="H576" s="1"/>
      <c r="I576" s="1"/>
      <c r="J576" s="10"/>
      <c r="K576" s="10"/>
      <c r="L576" s="1"/>
      <c r="M576" s="2"/>
      <c r="N576" s="14"/>
      <c r="O576" s="10"/>
      <c r="P576" s="10"/>
      <c r="Q576" s="1"/>
      <c r="R576" s="10"/>
      <c r="S576" s="14"/>
      <c r="T576" s="1"/>
      <c r="U576" s="1"/>
      <c r="V576" s="1"/>
      <c r="W576" s="1"/>
      <c r="X576" s="1"/>
      <c r="Y576" s="2"/>
    </row>
    <row r="577" spans="1:25" customFormat="1">
      <c r="A577" s="19">
        <v>46.951000000000001</v>
      </c>
      <c r="B577" s="19">
        <v>30.410611125975901</v>
      </c>
      <c r="C577" s="9">
        <v>13.82</v>
      </c>
      <c r="D577" s="1">
        <v>1907</v>
      </c>
      <c r="E577" s="10">
        <v>46.951000000000001</v>
      </c>
      <c r="F577" s="10">
        <v>30.410611125975901</v>
      </c>
      <c r="G577" s="9">
        <v>-23.15</v>
      </c>
      <c r="H577" s="1"/>
      <c r="I577" s="1"/>
      <c r="J577" s="10"/>
      <c r="K577" s="10"/>
      <c r="L577" s="1"/>
      <c r="M577" s="2"/>
      <c r="N577" s="14"/>
      <c r="O577" s="10"/>
      <c r="P577" s="10"/>
      <c r="Q577" s="1"/>
      <c r="R577" s="10"/>
      <c r="S577" s="14"/>
      <c r="T577" s="1"/>
      <c r="U577" s="1"/>
      <c r="V577" s="1"/>
      <c r="W577" s="1"/>
      <c r="X577" s="1"/>
      <c r="Y577" s="2"/>
    </row>
    <row r="578" spans="1:25" customFormat="1">
      <c r="A578" s="19">
        <v>46.994999999999997</v>
      </c>
      <c r="B578" s="19">
        <v>30.445005339323501</v>
      </c>
      <c r="C578" s="9">
        <v>9.1199999999999992</v>
      </c>
      <c r="D578" s="1"/>
      <c r="E578" s="10">
        <v>46.994999999999997</v>
      </c>
      <c r="F578" s="10">
        <v>30.445005339323501</v>
      </c>
      <c r="G578" s="9">
        <v>-22.85</v>
      </c>
      <c r="H578" s="1"/>
      <c r="I578" s="1"/>
      <c r="J578" s="10"/>
      <c r="K578" s="10"/>
      <c r="L578" s="1"/>
      <c r="M578" s="2"/>
      <c r="N578" s="14"/>
      <c r="O578" s="10"/>
      <c r="P578" s="10"/>
      <c r="Q578" s="1"/>
      <c r="R578" s="10"/>
      <c r="S578" s="14"/>
      <c r="T578" s="1"/>
      <c r="U578" s="1"/>
      <c r="V578" s="1"/>
      <c r="W578" s="1"/>
      <c r="X578" s="1"/>
      <c r="Y578" s="2"/>
    </row>
    <row r="579" spans="1:25" customFormat="1">
      <c r="A579" s="19">
        <v>47.039000000000001</v>
      </c>
      <c r="B579" s="19">
        <v>30.479406540664801</v>
      </c>
      <c r="C579" s="9">
        <v>6.22</v>
      </c>
      <c r="D579" s="1"/>
      <c r="E579" s="10">
        <v>47.039000000000001</v>
      </c>
      <c r="F579" s="10">
        <v>30.479406540664801</v>
      </c>
      <c r="G579" s="9">
        <v>-22.57</v>
      </c>
      <c r="H579" s="1"/>
      <c r="I579" s="1"/>
      <c r="J579" s="10"/>
      <c r="K579" s="10"/>
      <c r="L579" s="1"/>
      <c r="M579" s="2"/>
      <c r="N579" s="14"/>
      <c r="O579" s="10"/>
      <c r="P579" s="10"/>
      <c r="Q579" s="1"/>
      <c r="R579" s="10"/>
      <c r="S579" s="14"/>
      <c r="T579" s="1"/>
      <c r="U579" s="1"/>
      <c r="V579" s="1"/>
      <c r="W579" s="1"/>
      <c r="X579" s="1"/>
      <c r="Y579" s="2"/>
    </row>
    <row r="580" spans="1:25" customFormat="1">
      <c r="A580" s="19">
        <v>47.082999999999998</v>
      </c>
      <c r="B580" s="19">
        <v>30.513814725244199</v>
      </c>
      <c r="C580" s="9">
        <v>8.14</v>
      </c>
      <c r="D580" s="1"/>
      <c r="E580" s="10">
        <v>47.082999999999998</v>
      </c>
      <c r="F580" s="10">
        <v>30.513814725244199</v>
      </c>
      <c r="G580" s="9">
        <v>-23.64</v>
      </c>
      <c r="H580" s="1"/>
      <c r="I580" s="1"/>
      <c r="J580" s="10"/>
      <c r="K580" s="10"/>
      <c r="L580" s="1"/>
      <c r="M580" s="2"/>
      <c r="N580" s="14"/>
      <c r="O580" s="10"/>
      <c r="P580" s="10"/>
      <c r="Q580" s="1"/>
      <c r="R580" s="10"/>
      <c r="S580" s="14"/>
      <c r="T580" s="1"/>
      <c r="U580" s="1"/>
      <c r="V580" s="1"/>
      <c r="W580" s="1"/>
      <c r="X580" s="1"/>
      <c r="Y580" s="2"/>
    </row>
    <row r="581" spans="1:25" customFormat="1">
      <c r="A581" s="19">
        <v>47.127000000000002</v>
      </c>
      <c r="B581" s="19">
        <v>30.5482298883149</v>
      </c>
      <c r="C581" s="9">
        <v>6.5</v>
      </c>
      <c r="D581" s="1"/>
      <c r="E581" s="10">
        <v>47.127000000000002</v>
      </c>
      <c r="F581" s="10">
        <v>30.5482298883149</v>
      </c>
      <c r="G581" s="9">
        <v>-24.85</v>
      </c>
      <c r="H581" s="1"/>
      <c r="I581" s="1"/>
      <c r="J581" s="10"/>
      <c r="K581" s="10"/>
      <c r="L581" s="1"/>
      <c r="M581" s="2"/>
      <c r="N581" s="14"/>
      <c r="O581" s="10"/>
      <c r="P581" s="10"/>
      <c r="Q581" s="1"/>
      <c r="R581" s="10"/>
      <c r="S581" s="14"/>
      <c r="T581" s="1"/>
      <c r="U581" s="1"/>
      <c r="V581" s="1"/>
      <c r="W581" s="1"/>
      <c r="X581" s="1"/>
      <c r="Y581" s="2"/>
    </row>
    <row r="582" spans="1:25" customFormat="1">
      <c r="A582" s="19">
        <v>47.18</v>
      </c>
      <c r="B582" s="19">
        <v>30.589693775552</v>
      </c>
      <c r="C582" s="9">
        <v>16.399999999999999</v>
      </c>
      <c r="D582" s="1"/>
      <c r="E582" s="10">
        <v>47.18</v>
      </c>
      <c r="F582" s="10">
        <v>30.589693775552</v>
      </c>
      <c r="G582" s="9">
        <v>-25.6</v>
      </c>
      <c r="H582" s="1"/>
      <c r="I582" s="1"/>
      <c r="J582" s="10"/>
      <c r="K582" s="10"/>
      <c r="L582" s="1"/>
      <c r="M582" s="2"/>
      <c r="N582" s="14"/>
      <c r="O582" s="10"/>
      <c r="P582" s="10"/>
      <c r="Q582" s="1"/>
      <c r="R582" s="10"/>
      <c r="S582" s="14"/>
      <c r="T582" s="1"/>
      <c r="U582" s="1"/>
      <c r="V582" s="1"/>
      <c r="W582" s="1"/>
      <c r="X582" s="1"/>
      <c r="Y582" s="2"/>
    </row>
    <row r="583" spans="1:25" customFormat="1">
      <c r="A583" s="19">
        <v>47.234999999999999</v>
      </c>
      <c r="B583" s="19">
        <v>30.632733027330001</v>
      </c>
      <c r="C583" s="9">
        <v>14.14</v>
      </c>
      <c r="D583" s="1"/>
      <c r="E583" s="10">
        <v>47.234999999999999</v>
      </c>
      <c r="F583" s="10">
        <v>30.632733027330001</v>
      </c>
      <c r="G583" s="9">
        <v>-25.78</v>
      </c>
      <c r="H583" s="1"/>
      <c r="I583" s="1"/>
      <c r="J583" s="10"/>
      <c r="K583" s="10"/>
      <c r="L583" s="1"/>
      <c r="M583" s="2"/>
      <c r="N583" s="14"/>
      <c r="O583" s="10"/>
      <c r="P583" s="10"/>
      <c r="Q583" s="1"/>
      <c r="R583" s="10"/>
      <c r="S583" s="14"/>
      <c r="T583" s="1"/>
      <c r="U583" s="1"/>
      <c r="V583" s="1"/>
      <c r="W583" s="1"/>
      <c r="X583" s="1"/>
      <c r="Y583" s="2"/>
    </row>
    <row r="584" spans="1:25" customFormat="1">
      <c r="A584" s="19">
        <v>47.28</v>
      </c>
      <c r="B584" s="19">
        <v>30.667955052266102</v>
      </c>
      <c r="C584" s="9">
        <v>35.799999999999997</v>
      </c>
      <c r="D584" s="1"/>
      <c r="E584" s="10">
        <v>47.28</v>
      </c>
      <c r="F584" s="10">
        <v>30.667955052266102</v>
      </c>
      <c r="G584" s="9">
        <v>-25.81</v>
      </c>
      <c r="H584" s="1">
        <v>1906</v>
      </c>
      <c r="I584" s="1"/>
      <c r="J584" s="10"/>
      <c r="K584" s="10"/>
      <c r="L584" s="1"/>
      <c r="M584" s="2"/>
      <c r="N584" s="14"/>
      <c r="O584" s="10"/>
      <c r="P584" s="10"/>
      <c r="Q584" s="1"/>
      <c r="R584" s="10"/>
      <c r="S584" s="14"/>
      <c r="T584" s="1"/>
      <c r="U584" s="1"/>
      <c r="V584" s="1"/>
      <c r="W584" s="1"/>
      <c r="X584" s="1"/>
      <c r="Y584" s="2"/>
    </row>
    <row r="585" spans="1:25" customFormat="1">
      <c r="A585" s="19">
        <v>47.325000000000003</v>
      </c>
      <c r="B585" s="19">
        <v>30.703184354381701</v>
      </c>
      <c r="C585" s="9">
        <v>7.24</v>
      </c>
      <c r="D585" s="1"/>
      <c r="E585" s="10">
        <v>47.325000000000003</v>
      </c>
      <c r="F585" s="10">
        <v>30.703184354381701</v>
      </c>
      <c r="G585" s="9">
        <v>-25.82</v>
      </c>
      <c r="H585" s="1"/>
      <c r="I585" s="1"/>
      <c r="J585" s="10"/>
      <c r="K585" s="10"/>
      <c r="L585" s="1"/>
      <c r="M585" s="2"/>
      <c r="N585" s="14"/>
      <c r="O585" s="10"/>
      <c r="P585" s="10"/>
      <c r="Q585" s="1"/>
      <c r="R585" s="10"/>
      <c r="S585" s="14"/>
      <c r="T585" s="1"/>
      <c r="U585" s="1"/>
      <c r="V585" s="1"/>
      <c r="W585" s="1"/>
      <c r="X585" s="1"/>
      <c r="Y585" s="2"/>
    </row>
    <row r="586" spans="1:25">
      <c r="A586" s="10">
        <v>47.37</v>
      </c>
      <c r="B586" s="10">
        <v>30.738420928648299</v>
      </c>
      <c r="C586" s="9">
        <v>6.04</v>
      </c>
      <c r="E586" s="10">
        <v>47.37</v>
      </c>
      <c r="F586" s="10">
        <v>30.738420928648299</v>
      </c>
      <c r="G586" s="9">
        <v>-26.03</v>
      </c>
    </row>
    <row r="587" spans="1:25">
      <c r="A587" s="10">
        <v>47.414999999999999</v>
      </c>
      <c r="B587" s="10">
        <v>30.773664770046899</v>
      </c>
      <c r="C587" s="9">
        <v>9.1999999999999993</v>
      </c>
      <c r="D587" s="1">
        <v>1906</v>
      </c>
      <c r="E587" s="10">
        <v>47.414999999999999</v>
      </c>
      <c r="F587" s="10">
        <v>30.773664770046899</v>
      </c>
      <c r="G587" s="9">
        <v>-26.43</v>
      </c>
    </row>
    <row r="588" spans="1:25">
      <c r="A588" s="10">
        <v>47.46</v>
      </c>
      <c r="B588" s="10">
        <v>30.808915873567098</v>
      </c>
      <c r="C588" s="9">
        <v>3.4</v>
      </c>
      <c r="E588" s="10">
        <v>47.46</v>
      </c>
      <c r="F588" s="10">
        <v>30.808915873567098</v>
      </c>
      <c r="G588" s="9">
        <v>-26.52</v>
      </c>
    </row>
    <row r="589" spans="1:25">
      <c r="A589" s="10">
        <v>47.505000000000003</v>
      </c>
      <c r="B589" s="10">
        <v>30.844174234207699</v>
      </c>
      <c r="C589" s="9">
        <v>10.28</v>
      </c>
      <c r="E589" s="10">
        <v>47.505000000000003</v>
      </c>
      <c r="F589" s="10">
        <v>30.844174234207699</v>
      </c>
      <c r="G589" s="9">
        <v>-27.34</v>
      </c>
    </row>
    <row r="590" spans="1:25">
      <c r="A590" s="10">
        <v>47.55</v>
      </c>
      <c r="B590" s="10">
        <v>30.8794398469763</v>
      </c>
      <c r="C590" s="9">
        <v>4.34</v>
      </c>
      <c r="E590" s="10">
        <v>47.55</v>
      </c>
      <c r="F590" s="10">
        <v>30.8794398469763</v>
      </c>
      <c r="G590" s="9">
        <v>-29.21</v>
      </c>
    </row>
    <row r="591" spans="1:25">
      <c r="A591" s="10">
        <v>47.594999999999999</v>
      </c>
      <c r="B591" s="10">
        <v>30.914712706889201</v>
      </c>
      <c r="C591" s="9">
        <v>4.22</v>
      </c>
      <c r="E591" s="10">
        <v>47.594999999999999</v>
      </c>
      <c r="F591" s="10">
        <v>30.914712706889201</v>
      </c>
      <c r="G591" s="9">
        <v>-27.89</v>
      </c>
      <c r="H591" s="1">
        <v>1905</v>
      </c>
    </row>
    <row r="592" spans="1:25">
      <c r="A592" s="10">
        <v>47.64</v>
      </c>
      <c r="B592" s="10">
        <v>30.949992808971501</v>
      </c>
      <c r="C592" s="9">
        <v>3.62</v>
      </c>
      <c r="E592" s="10">
        <v>47.64</v>
      </c>
      <c r="F592" s="10">
        <v>30.949992808971501</v>
      </c>
      <c r="G592" s="9">
        <v>-26.7</v>
      </c>
    </row>
    <row r="593" spans="1:8">
      <c r="A593" s="10">
        <v>47.685000000000002</v>
      </c>
      <c r="B593" s="10">
        <v>30.985280148256901</v>
      </c>
      <c r="C593" s="9">
        <v>3</v>
      </c>
      <c r="E593" s="10">
        <v>47.685000000000002</v>
      </c>
      <c r="F593" s="10">
        <v>30.985280148256901</v>
      </c>
      <c r="G593" s="9">
        <v>-26.4</v>
      </c>
    </row>
    <row r="594" spans="1:8">
      <c r="A594" s="10">
        <v>47.73</v>
      </c>
      <c r="B594" s="10">
        <v>31.020574719787898</v>
      </c>
      <c r="C594" s="9">
        <v>12.6</v>
      </c>
      <c r="D594" s="1">
        <v>1905</v>
      </c>
      <c r="E594" s="10">
        <v>47.73</v>
      </c>
      <c r="F594" s="10">
        <v>31.020574719787898</v>
      </c>
      <c r="G594" s="9">
        <v>-25.65</v>
      </c>
    </row>
    <row r="595" spans="1:8">
      <c r="A595" s="10">
        <v>47.774999999999999</v>
      </c>
      <c r="B595" s="10">
        <v>31.0558765186153</v>
      </c>
      <c r="C595" s="9">
        <v>7.32</v>
      </c>
      <c r="E595" s="10">
        <v>47.774999999999999</v>
      </c>
      <c r="F595" s="10">
        <v>31.0558765186153</v>
      </c>
      <c r="G595" s="9">
        <v>-25.41</v>
      </c>
    </row>
    <row r="596" spans="1:8">
      <c r="A596" s="10">
        <v>47.82</v>
      </c>
      <c r="B596" s="10">
        <v>31.091185539798499</v>
      </c>
      <c r="C596" s="9">
        <v>4.4400000000000004</v>
      </c>
      <c r="E596" s="10">
        <v>47.82</v>
      </c>
      <c r="F596" s="10">
        <v>31.091185539798499</v>
      </c>
      <c r="G596" s="9">
        <v>-27.31</v>
      </c>
    </row>
    <row r="597" spans="1:8">
      <c r="A597" s="10">
        <v>47.865000000000002</v>
      </c>
      <c r="B597" s="10">
        <v>31.126501778405402</v>
      </c>
      <c r="C597" s="9">
        <v>3.22</v>
      </c>
      <c r="E597" s="10">
        <v>47.865000000000002</v>
      </c>
      <c r="F597" s="10">
        <v>31.126501778405402</v>
      </c>
      <c r="G597" s="9">
        <v>-28.84</v>
      </c>
    </row>
    <row r="598" spans="1:8">
      <c r="A598" s="10">
        <v>47.91</v>
      </c>
      <c r="B598" s="10">
        <v>31.1618252295121</v>
      </c>
      <c r="C598" s="9">
        <v>3.32</v>
      </c>
      <c r="E598" s="10">
        <v>47.91</v>
      </c>
      <c r="F598" s="10">
        <v>31.1618252295121</v>
      </c>
      <c r="G598" s="9">
        <v>-27.73</v>
      </c>
      <c r="H598" s="1">
        <v>1904</v>
      </c>
    </row>
    <row r="599" spans="1:8">
      <c r="A599" s="10">
        <v>47.954999999999998</v>
      </c>
      <c r="B599" s="10">
        <v>31.197155888203099</v>
      </c>
      <c r="C599" s="9">
        <v>3.04</v>
      </c>
      <c r="E599" s="10">
        <v>47.954999999999998</v>
      </c>
      <c r="F599" s="10">
        <v>31.197155888203099</v>
      </c>
      <c r="G599" s="9">
        <v>-26.65</v>
      </c>
    </row>
    <row r="600" spans="1:8">
      <c r="A600" s="10">
        <v>48</v>
      </c>
      <c r="B600" s="10">
        <v>31.232493749571201</v>
      </c>
      <c r="C600" s="9">
        <v>5.52</v>
      </c>
      <c r="D600" s="1">
        <v>1904</v>
      </c>
      <c r="E600" s="10">
        <v>48</v>
      </c>
      <c r="F600" s="10">
        <v>31.232493749571201</v>
      </c>
      <c r="G600" s="9">
        <v>-25.1</v>
      </c>
    </row>
    <row r="601" spans="1:8">
      <c r="A601" s="10">
        <v>48.045000000000002</v>
      </c>
      <c r="B601" s="10">
        <v>31.2678388087173</v>
      </c>
      <c r="C601" s="9">
        <v>4.0199999999999996</v>
      </c>
      <c r="E601" s="10">
        <v>48.045000000000002</v>
      </c>
      <c r="F601" s="10">
        <v>31.2678388087173</v>
      </c>
      <c r="G601" s="9">
        <v>-24.89</v>
      </c>
    </row>
    <row r="602" spans="1:8">
      <c r="A602" s="10">
        <v>48.085000000000001</v>
      </c>
      <c r="B602" s="10">
        <v>31.299262677656301</v>
      </c>
      <c r="C602" s="9">
        <v>13.48</v>
      </c>
      <c r="E602" s="10">
        <v>48.085000000000001</v>
      </c>
      <c r="F602" s="10">
        <v>31.299262677656301</v>
      </c>
      <c r="G602" s="9">
        <v>-23.93</v>
      </c>
    </row>
    <row r="603" spans="1:8">
      <c r="A603" s="10">
        <v>48.14</v>
      </c>
      <c r="B603" s="10">
        <v>31.342479771034899</v>
      </c>
      <c r="C603" s="9">
        <v>13.96</v>
      </c>
      <c r="E603" s="10">
        <v>48.14</v>
      </c>
      <c r="F603" s="10">
        <v>31.342479771034899</v>
      </c>
      <c r="G603" s="9">
        <v>-24.09</v>
      </c>
    </row>
    <row r="604" spans="1:8">
      <c r="A604" s="10">
        <v>48.195</v>
      </c>
      <c r="B604" s="10">
        <v>31.385707593958699</v>
      </c>
      <c r="C604" s="9">
        <v>9.98</v>
      </c>
      <c r="E604" s="10">
        <v>48.195</v>
      </c>
      <c r="F604" s="10">
        <v>31.385707593958699</v>
      </c>
      <c r="G604" s="9">
        <v>-26.64</v>
      </c>
    </row>
    <row r="605" spans="1:8">
      <c r="A605" s="10">
        <v>48.241999999999997</v>
      </c>
      <c r="B605" s="10">
        <v>31.422656228821101</v>
      </c>
      <c r="C605" s="9">
        <v>8.2200000000000006</v>
      </c>
      <c r="E605" s="10">
        <v>48.241999999999997</v>
      </c>
      <c r="F605" s="10">
        <v>31.422656228821101</v>
      </c>
      <c r="G605" s="9">
        <v>-32.65</v>
      </c>
    </row>
    <row r="606" spans="1:8">
      <c r="A606" s="10">
        <v>48.289000000000001</v>
      </c>
      <c r="B606" s="10">
        <v>31.459612686891699</v>
      </c>
      <c r="C606" s="9">
        <v>5.78</v>
      </c>
      <c r="E606" s="10">
        <v>48.289000000000001</v>
      </c>
      <c r="F606" s="10">
        <v>31.459612686891699</v>
      </c>
      <c r="G606" s="9">
        <v>-32.659999999999997</v>
      </c>
      <c r="H606" s="1">
        <v>1903</v>
      </c>
    </row>
    <row r="607" spans="1:8">
      <c r="A607" s="10">
        <v>48.335999999999999</v>
      </c>
      <c r="B607" s="10">
        <v>31.496576962646699</v>
      </c>
      <c r="C607" s="9">
        <v>3.72</v>
      </c>
      <c r="E607" s="10">
        <v>48.335999999999999</v>
      </c>
      <c r="F607" s="10">
        <v>31.496576962646699</v>
      </c>
      <c r="G607" s="9">
        <v>-28.76</v>
      </c>
    </row>
    <row r="608" spans="1:8">
      <c r="A608" s="10">
        <v>48.383000000000003</v>
      </c>
      <c r="B608" s="10">
        <v>31.533549050571601</v>
      </c>
      <c r="C608" s="9">
        <v>3.32</v>
      </c>
      <c r="E608" s="10">
        <v>48.383000000000003</v>
      </c>
      <c r="F608" s="10">
        <v>31.533549050571601</v>
      </c>
      <c r="G608" s="9">
        <v>-26.78</v>
      </c>
    </row>
    <row r="609" spans="1:8">
      <c r="A609" s="10">
        <v>48.43</v>
      </c>
      <c r="B609" s="10">
        <v>31.570528945160799</v>
      </c>
      <c r="C609" s="9">
        <v>5</v>
      </c>
      <c r="D609" s="1">
        <v>1903</v>
      </c>
      <c r="E609" s="10">
        <v>48.43</v>
      </c>
      <c r="F609" s="10">
        <v>31.570528945160799</v>
      </c>
      <c r="G609" s="9">
        <v>-25.33</v>
      </c>
    </row>
    <row r="610" spans="1:8">
      <c r="A610" s="10">
        <v>48.476999999999997</v>
      </c>
      <c r="B610" s="10">
        <v>31.607516640918</v>
      </c>
      <c r="C610" s="9">
        <v>5.28</v>
      </c>
      <c r="E610" s="10">
        <v>48.476999999999997</v>
      </c>
      <c r="F610" s="10">
        <v>31.607516640918</v>
      </c>
      <c r="G610" s="9">
        <v>-25.07</v>
      </c>
    </row>
    <row r="611" spans="1:8">
      <c r="A611" s="10">
        <v>48.524000000000001</v>
      </c>
      <c r="B611" s="10">
        <v>31.644512132355501</v>
      </c>
      <c r="C611" s="9">
        <v>4.76</v>
      </c>
      <c r="E611" s="10">
        <v>48.524000000000001</v>
      </c>
      <c r="F611" s="10">
        <v>31.644512132355501</v>
      </c>
      <c r="G611" s="9">
        <v>-24.62</v>
      </c>
    </row>
    <row r="612" spans="1:8">
      <c r="A612" s="10">
        <v>48.570999999999998</v>
      </c>
      <c r="B612" s="10">
        <v>31.681515413994902</v>
      </c>
      <c r="C612" s="9">
        <v>5.42</v>
      </c>
      <c r="E612" s="10">
        <v>48.570999999999998</v>
      </c>
      <c r="F612" s="10">
        <v>31.681515413994902</v>
      </c>
      <c r="G612" s="9">
        <v>-24.09</v>
      </c>
    </row>
    <row r="613" spans="1:8">
      <c r="A613" s="10">
        <v>48.618000000000002</v>
      </c>
      <c r="B613" s="10">
        <v>31.7185264803664</v>
      </c>
      <c r="C613" s="9">
        <v>5.76</v>
      </c>
      <c r="E613" s="10">
        <v>48.618000000000002</v>
      </c>
      <c r="F613" s="10">
        <v>31.7185264803664</v>
      </c>
      <c r="G613" s="9">
        <v>-25.31</v>
      </c>
    </row>
    <row r="614" spans="1:8">
      <c r="A614" s="10">
        <v>48.664999999999999</v>
      </c>
      <c r="B614" s="10">
        <v>31.7555453260089</v>
      </c>
      <c r="C614" s="9">
        <v>14.14</v>
      </c>
      <c r="E614" s="10">
        <v>48.664999999999999</v>
      </c>
      <c r="F614" s="10">
        <v>31.7555453260089</v>
      </c>
      <c r="G614" s="9">
        <v>-26.36</v>
      </c>
    </row>
    <row r="615" spans="1:8">
      <c r="A615" s="10">
        <v>48.710999999999999</v>
      </c>
      <c r="B615" s="10">
        <v>31.791784064143599</v>
      </c>
      <c r="C615" s="9">
        <v>7.84</v>
      </c>
      <c r="E615" s="10">
        <v>48.710999999999999</v>
      </c>
      <c r="F615" s="10">
        <v>31.791784064143599</v>
      </c>
      <c r="G615" s="9">
        <v>-26.79</v>
      </c>
    </row>
    <row r="616" spans="1:8">
      <c r="A616" s="10">
        <v>48.756999999999998</v>
      </c>
      <c r="B616" s="10">
        <v>31.828030243711599</v>
      </c>
      <c r="C616" s="9">
        <v>4.18</v>
      </c>
      <c r="E616" s="10">
        <v>48.756999999999998</v>
      </c>
      <c r="F616" s="10">
        <v>31.828030243711599</v>
      </c>
      <c r="G616" s="9">
        <v>-27.15</v>
      </c>
    </row>
    <row r="617" spans="1:8">
      <c r="A617" s="10">
        <v>48.802999999999997</v>
      </c>
      <c r="B617" s="10">
        <v>31.8642838596171</v>
      </c>
      <c r="C617" s="9">
        <v>7.34</v>
      </c>
      <c r="E617" s="10">
        <v>48.802999999999997</v>
      </c>
      <c r="F617" s="10">
        <v>31.8642838596171</v>
      </c>
      <c r="G617" s="9">
        <v>-29.14</v>
      </c>
    </row>
    <row r="618" spans="1:8">
      <c r="A618" s="10">
        <v>48.848999999999997</v>
      </c>
      <c r="B618" s="10">
        <v>31.900544906772101</v>
      </c>
      <c r="C618" s="9">
        <v>8.6199999999999992</v>
      </c>
      <c r="E618" s="10">
        <v>48.848999999999997</v>
      </c>
      <c r="F618" s="10">
        <v>31.900544906772101</v>
      </c>
      <c r="G618" s="9">
        <v>-29.04</v>
      </c>
      <c r="H618" s="1">
        <v>1902</v>
      </c>
    </row>
    <row r="619" spans="1:8">
      <c r="A619" s="10">
        <v>48.904000000000003</v>
      </c>
      <c r="B619" s="10">
        <v>31.9439102540296</v>
      </c>
      <c r="C619" s="9">
        <v>8.16</v>
      </c>
      <c r="E619" s="10">
        <v>48.904000000000003</v>
      </c>
      <c r="F619" s="10">
        <v>31.9439102540296</v>
      </c>
      <c r="G619" s="9">
        <v>-26.75</v>
      </c>
    </row>
    <row r="620" spans="1:8">
      <c r="A620" s="10">
        <v>48.95</v>
      </c>
      <c r="B620" s="10">
        <v>31.980187599810701</v>
      </c>
      <c r="C620" s="9">
        <v>5.58</v>
      </c>
      <c r="E620" s="10">
        <v>48.95</v>
      </c>
      <c r="F620" s="10">
        <v>31.980187599810701</v>
      </c>
      <c r="G620" s="9">
        <v>-26.17</v>
      </c>
    </row>
    <row r="621" spans="1:8">
      <c r="A621" s="10">
        <v>48.994999999999997</v>
      </c>
      <c r="B621" s="10">
        <v>32.015683482664699</v>
      </c>
      <c r="C621" s="9">
        <v>5.74</v>
      </c>
      <c r="D621" s="1">
        <v>1902</v>
      </c>
      <c r="E621" s="10">
        <v>48.994999999999997</v>
      </c>
      <c r="F621" s="10">
        <v>32.015683482664699</v>
      </c>
      <c r="G621" s="9">
        <v>-25.69</v>
      </c>
    </row>
    <row r="622" spans="1:8">
      <c r="A622" s="10">
        <v>49.04</v>
      </c>
      <c r="B622" s="10">
        <v>32.051186456937103</v>
      </c>
      <c r="C622" s="9">
        <v>5.54</v>
      </c>
      <c r="E622" s="10">
        <v>49.04</v>
      </c>
      <c r="F622" s="10">
        <v>32.051186456937103</v>
      </c>
      <c r="G622" s="9">
        <v>-24.82</v>
      </c>
    </row>
    <row r="623" spans="1:8">
      <c r="A623" s="10">
        <v>49.085000000000001</v>
      </c>
      <c r="B623" s="10">
        <v>32.086696517900897</v>
      </c>
      <c r="C623" s="9">
        <v>16.48</v>
      </c>
      <c r="E623" s="10">
        <v>49.085000000000001</v>
      </c>
      <c r="F623" s="10">
        <v>32.086696517900897</v>
      </c>
      <c r="G623" s="9">
        <v>-23.37</v>
      </c>
    </row>
    <row r="624" spans="1:8">
      <c r="A624" s="10">
        <v>49.13</v>
      </c>
      <c r="B624" s="10">
        <v>32.122213660836003</v>
      </c>
      <c r="C624" s="9">
        <v>15</v>
      </c>
      <c r="E624" s="10">
        <v>49.13</v>
      </c>
      <c r="F624" s="10">
        <v>32.122213660836003</v>
      </c>
      <c r="G624" s="9">
        <v>-29.29</v>
      </c>
    </row>
    <row r="625" spans="1:8">
      <c r="A625" s="10">
        <v>49.185000000000002</v>
      </c>
      <c r="B625" s="10">
        <v>32.165633112936597</v>
      </c>
      <c r="C625" s="9">
        <v>12.12</v>
      </c>
      <c r="E625" s="10">
        <v>49.185000000000002</v>
      </c>
      <c r="F625" s="10">
        <v>32.165633112936597</v>
      </c>
      <c r="G625" s="9">
        <v>-29.41</v>
      </c>
    </row>
    <row r="626" spans="1:8">
      <c r="A626" s="10">
        <v>49.23</v>
      </c>
      <c r="B626" s="10">
        <v>32.2011659767198</v>
      </c>
      <c r="C626" s="9">
        <v>8.6199999999999992</v>
      </c>
      <c r="E626" s="10">
        <v>49.23</v>
      </c>
      <c r="F626" s="10">
        <v>32.2011659767198</v>
      </c>
      <c r="G626" s="9">
        <v>-28.67</v>
      </c>
      <c r="H626" s="1">
        <v>1901</v>
      </c>
    </row>
    <row r="627" spans="1:8">
      <c r="A627" s="10">
        <v>49.274999999999999</v>
      </c>
      <c r="B627" s="10">
        <v>32.236705907309997</v>
      </c>
      <c r="C627" s="9">
        <v>6.98</v>
      </c>
      <c r="E627" s="10">
        <v>49.274999999999999</v>
      </c>
      <c r="F627" s="10">
        <v>32.236705907309997</v>
      </c>
      <c r="G627" s="9">
        <v>-25.63</v>
      </c>
    </row>
    <row r="628" spans="1:8">
      <c r="A628" s="10">
        <v>49.32</v>
      </c>
      <c r="B628" s="10">
        <v>32.272252900014799</v>
      </c>
      <c r="C628" s="9">
        <v>15.72</v>
      </c>
      <c r="D628" s="1">
        <v>1901</v>
      </c>
      <c r="E628" s="10">
        <v>49.32</v>
      </c>
      <c r="F628" s="10">
        <v>32.272252900014799</v>
      </c>
      <c r="G628" s="9">
        <v>-25.13</v>
      </c>
    </row>
    <row r="629" spans="1:8">
      <c r="A629" s="10">
        <v>49.365000000000002</v>
      </c>
      <c r="B629" s="10">
        <v>32.307806950148397</v>
      </c>
      <c r="C629" s="9">
        <v>18.760000000000002</v>
      </c>
      <c r="E629" s="10">
        <v>49.365000000000002</v>
      </c>
      <c r="F629" s="10">
        <v>32.307806950148397</v>
      </c>
      <c r="G629" s="9">
        <v>-24.99</v>
      </c>
    </row>
    <row r="630" spans="1:8">
      <c r="A630" s="10">
        <v>49.41</v>
      </c>
      <c r="B630" s="10">
        <v>32.343368053031199</v>
      </c>
      <c r="C630" s="9">
        <v>7.7</v>
      </c>
      <c r="E630" s="10">
        <v>49.41</v>
      </c>
      <c r="F630" s="10">
        <v>32.343368053031199</v>
      </c>
      <c r="G630" s="9">
        <v>-24.66</v>
      </c>
    </row>
    <row r="631" spans="1:8">
      <c r="A631" s="10">
        <v>49.454999999999998</v>
      </c>
      <c r="B631" s="10">
        <v>32.378936203990001</v>
      </c>
      <c r="C631" s="9">
        <v>6.72</v>
      </c>
      <c r="E631" s="10">
        <v>49.454999999999998</v>
      </c>
      <c r="F631" s="10">
        <v>32.378936203990001</v>
      </c>
      <c r="G631" s="9">
        <v>-24.83</v>
      </c>
    </row>
    <row r="632" spans="1:8">
      <c r="A632" s="10">
        <v>49.5</v>
      </c>
      <c r="B632" s="10">
        <v>32.414511398357902</v>
      </c>
      <c r="C632" s="9">
        <v>4.34</v>
      </c>
      <c r="E632" s="10">
        <v>49.5</v>
      </c>
      <c r="F632" s="10">
        <v>32.414511398357902</v>
      </c>
      <c r="G632" s="9">
        <v>-25.45</v>
      </c>
    </row>
    <row r="633" spans="1:8">
      <c r="A633" s="10">
        <v>49.545000000000002</v>
      </c>
      <c r="B633" s="10">
        <v>32.450093631474203</v>
      </c>
      <c r="C633" s="9">
        <v>6.88</v>
      </c>
      <c r="E633" s="10">
        <v>49.545000000000002</v>
      </c>
      <c r="F633" s="10">
        <v>32.450093631474203</v>
      </c>
      <c r="G633" s="9">
        <v>-25.28</v>
      </c>
    </row>
    <row r="634" spans="1:8">
      <c r="A634" s="10">
        <v>49.59</v>
      </c>
      <c r="B634" s="10">
        <v>32.485682898684303</v>
      </c>
      <c r="C634" s="9">
        <v>8.86</v>
      </c>
      <c r="E634" s="10">
        <v>49.59</v>
      </c>
      <c r="F634" s="10">
        <v>32.485682898684303</v>
      </c>
      <c r="G634" s="9">
        <v>-25.82</v>
      </c>
    </row>
    <row r="635" spans="1:8">
      <c r="A635" s="10">
        <v>49.634999999999998</v>
      </c>
      <c r="B635" s="10">
        <v>32.521279195339702</v>
      </c>
      <c r="C635" s="9">
        <v>4.92</v>
      </c>
      <c r="E635" s="10">
        <v>49.634999999999998</v>
      </c>
      <c r="F635" s="10">
        <v>32.521279195339702</v>
      </c>
      <c r="G635" s="9">
        <v>-25.04</v>
      </c>
      <c r="H635" s="1">
        <v>1900</v>
      </c>
    </row>
    <row r="636" spans="1:8">
      <c r="A636" s="10">
        <v>49.68</v>
      </c>
      <c r="B636" s="10">
        <v>32.556882516797998</v>
      </c>
      <c r="C636" s="9">
        <v>4.88</v>
      </c>
      <c r="D636" s="1">
        <v>1900</v>
      </c>
      <c r="E636" s="10">
        <v>49.68</v>
      </c>
      <c r="F636" s="10">
        <v>32.556882516797998</v>
      </c>
      <c r="G636" s="9">
        <v>-25.84</v>
      </c>
    </row>
    <row r="637" spans="1:8">
      <c r="A637" s="10">
        <v>49.725000000000001</v>
      </c>
      <c r="B637" s="10">
        <v>32.592492858422801</v>
      </c>
      <c r="C637" s="9">
        <v>5.44</v>
      </c>
      <c r="E637" s="10">
        <v>49.725000000000001</v>
      </c>
      <c r="F637" s="10">
        <v>32.592492858422801</v>
      </c>
      <c r="G637" s="9">
        <v>-25.84</v>
      </c>
    </row>
    <row r="638" spans="1:8">
      <c r="A638" s="10">
        <v>49.77</v>
      </c>
      <c r="B638" s="10">
        <v>32.628110215583597</v>
      </c>
      <c r="C638" s="9">
        <v>7.18</v>
      </c>
      <c r="E638" s="10">
        <v>49.77</v>
      </c>
      <c r="F638" s="10">
        <v>32.628110215583597</v>
      </c>
      <c r="G638" s="9">
        <v>-24.99</v>
      </c>
    </row>
    <row r="639" spans="1:8">
      <c r="A639" s="10">
        <v>49.82</v>
      </c>
      <c r="B639" s="10">
        <v>32.667693279396602</v>
      </c>
      <c r="C639" s="9">
        <v>6.62</v>
      </c>
      <c r="E639" s="10">
        <v>49.82</v>
      </c>
      <c r="F639" s="10">
        <v>32.667693279396602</v>
      </c>
      <c r="G639" s="9">
        <v>-24.24</v>
      </c>
    </row>
    <row r="640" spans="1:8">
      <c r="A640" s="10">
        <v>49.875</v>
      </c>
      <c r="B640" s="10">
        <v>32.711244639131003</v>
      </c>
      <c r="C640" s="9">
        <v>4.8600000000000003</v>
      </c>
      <c r="E640" s="10">
        <v>49.875</v>
      </c>
      <c r="F640" s="10">
        <v>32.711244639131003</v>
      </c>
      <c r="G640" s="9">
        <v>-25.32</v>
      </c>
    </row>
    <row r="641" spans="1:8">
      <c r="A641" s="10">
        <v>49.935000000000002</v>
      </c>
      <c r="B641" s="10">
        <v>32.758767139338602</v>
      </c>
      <c r="C641" s="9">
        <v>7.62</v>
      </c>
      <c r="E641" s="10">
        <v>49.935000000000002</v>
      </c>
      <c r="F641" s="10">
        <v>32.758767139338602</v>
      </c>
      <c r="G641" s="9">
        <v>-26.32</v>
      </c>
    </row>
    <row r="642" spans="1:8">
      <c r="A642" s="10">
        <v>49.99</v>
      </c>
      <c r="B642" s="10">
        <v>32.802340354129498</v>
      </c>
      <c r="C642" s="9">
        <v>4.18</v>
      </c>
      <c r="E642" s="10">
        <v>49.99</v>
      </c>
      <c r="F642" s="10">
        <v>32.802340354129498</v>
      </c>
      <c r="G642" s="9">
        <v>-26.79</v>
      </c>
    </row>
    <row r="643" spans="1:8">
      <c r="A643" s="10">
        <v>50.05</v>
      </c>
      <c r="B643" s="10">
        <v>32.849886676184802</v>
      </c>
      <c r="C643" s="9">
        <v>4.5199999999999996</v>
      </c>
      <c r="E643" s="10">
        <v>50.05</v>
      </c>
      <c r="F643" s="10">
        <v>32.849886676184802</v>
      </c>
      <c r="G643" s="9">
        <v>-27.63</v>
      </c>
    </row>
    <row r="644" spans="1:8">
      <c r="A644" s="10">
        <v>50.11</v>
      </c>
      <c r="B644" s="10">
        <v>32.897445411154898</v>
      </c>
      <c r="C644" s="9">
        <v>7.78</v>
      </c>
      <c r="D644" s="1">
        <v>1899</v>
      </c>
      <c r="E644" s="10">
        <v>50.11</v>
      </c>
      <c r="F644" s="10">
        <v>32.897445411154898</v>
      </c>
      <c r="G644" s="9">
        <v>-27.47</v>
      </c>
      <c r="H644" s="1">
        <v>1899</v>
      </c>
    </row>
    <row r="645" spans="1:8">
      <c r="A645" s="10">
        <v>50.164999999999999</v>
      </c>
      <c r="B645" s="10">
        <v>32.941051813267102</v>
      </c>
      <c r="C645" s="9">
        <v>8.7200000000000006</v>
      </c>
      <c r="E645" s="10">
        <v>50.164999999999999</v>
      </c>
      <c r="F645" s="10">
        <v>32.941051813267102</v>
      </c>
      <c r="G645" s="9">
        <v>-27.23</v>
      </c>
    </row>
    <row r="646" spans="1:8">
      <c r="A646" s="10">
        <v>50.21</v>
      </c>
      <c r="B646" s="10">
        <v>32.976737523981598</v>
      </c>
      <c r="C646" s="9">
        <v>5.22</v>
      </c>
      <c r="E646" s="10">
        <v>50.21</v>
      </c>
      <c r="F646" s="10">
        <v>32.976737523981598</v>
      </c>
      <c r="G646" s="9">
        <v>-26.57</v>
      </c>
    </row>
    <row r="647" spans="1:8">
      <c r="A647" s="10">
        <v>50.255000000000003</v>
      </c>
      <c r="B647" s="10">
        <v>33.0124302006869</v>
      </c>
      <c r="C647" s="9">
        <v>4.0199999999999996</v>
      </c>
      <c r="E647" s="10">
        <v>50.255000000000003</v>
      </c>
      <c r="F647" s="10">
        <v>33.0124302006869</v>
      </c>
      <c r="G647" s="9">
        <v>-24.43</v>
      </c>
    </row>
    <row r="648" spans="1:8">
      <c r="A648" s="10">
        <v>50.3</v>
      </c>
      <c r="B648" s="10">
        <v>33.048129838817999</v>
      </c>
      <c r="C648" s="9">
        <v>4.0199999999999996</v>
      </c>
      <c r="E648" s="10">
        <v>50.3</v>
      </c>
      <c r="F648" s="10">
        <v>33.048129838817999</v>
      </c>
      <c r="G648" s="9">
        <v>-23.73</v>
      </c>
    </row>
    <row r="649" spans="1:8">
      <c r="A649" s="10">
        <v>50.344999999999999</v>
      </c>
      <c r="B649" s="10">
        <v>33.0838364338153</v>
      </c>
      <c r="C649" s="9">
        <v>11.44</v>
      </c>
      <c r="E649" s="10">
        <v>50.344999999999999</v>
      </c>
      <c r="F649" s="10">
        <v>33.0838364338153</v>
      </c>
      <c r="G649" s="9">
        <v>-24.14</v>
      </c>
    </row>
    <row r="650" spans="1:8">
      <c r="A650" s="10">
        <v>50.39</v>
      </c>
      <c r="B650" s="10">
        <v>33.119549981124599</v>
      </c>
      <c r="C650" s="9">
        <v>5.04</v>
      </c>
      <c r="E650" s="10">
        <v>50.39</v>
      </c>
      <c r="F650" s="10">
        <v>33.119549981124599</v>
      </c>
      <c r="G650" s="9">
        <v>-25.48</v>
      </c>
    </row>
    <row r="651" spans="1:8">
      <c r="A651" s="10">
        <v>50.435000000000002</v>
      </c>
      <c r="B651" s="10">
        <v>33.155270476196399</v>
      </c>
      <c r="C651" s="9">
        <v>5.68</v>
      </c>
      <c r="E651" s="10">
        <v>50.435000000000002</v>
      </c>
      <c r="F651" s="10">
        <v>33.155270476196399</v>
      </c>
      <c r="G651" s="9">
        <v>-27.58</v>
      </c>
    </row>
    <row r="652" spans="1:8">
      <c r="A652" s="10">
        <v>50.48</v>
      </c>
      <c r="B652" s="10">
        <v>33.190997914486402</v>
      </c>
      <c r="C652" s="9">
        <v>8.9</v>
      </c>
      <c r="E652" s="10">
        <v>50.48</v>
      </c>
      <c r="F652" s="10">
        <v>33.190997914486402</v>
      </c>
      <c r="G652" s="9">
        <v>-28.2</v>
      </c>
    </row>
    <row r="653" spans="1:8">
      <c r="A653" s="10">
        <v>50.524999999999999</v>
      </c>
      <c r="B653" s="10">
        <v>33.226732291455498</v>
      </c>
      <c r="C653" s="9">
        <v>3.1</v>
      </c>
      <c r="E653" s="10">
        <v>50.524999999999999</v>
      </c>
      <c r="F653" s="10">
        <v>33.226732291455498</v>
      </c>
      <c r="G653" s="9">
        <v>-28.49</v>
      </c>
    </row>
    <row r="654" spans="1:8">
      <c r="A654" s="10">
        <v>50.57</v>
      </c>
      <c r="B654" s="10">
        <v>33.262473602569401</v>
      </c>
      <c r="C654" s="9">
        <v>4.5</v>
      </c>
      <c r="D654" s="1">
        <v>1898</v>
      </c>
      <c r="E654" s="10">
        <v>50.57</v>
      </c>
      <c r="F654" s="10">
        <v>33.262473602569401</v>
      </c>
      <c r="G654" s="9">
        <v>-27.9</v>
      </c>
      <c r="H654" s="1">
        <v>1898</v>
      </c>
    </row>
    <row r="655" spans="1:8">
      <c r="A655" s="10">
        <v>50.615000000000002</v>
      </c>
      <c r="B655" s="10">
        <v>33.298221843298698</v>
      </c>
      <c r="C655" s="9">
        <v>5.34</v>
      </c>
      <c r="E655" s="10">
        <v>50.615000000000002</v>
      </c>
      <c r="F655" s="10">
        <v>33.298221843298698</v>
      </c>
      <c r="G655" s="9">
        <v>-28</v>
      </c>
    </row>
    <row r="656" spans="1:8">
      <c r="A656" s="10">
        <v>50.66</v>
      </c>
      <c r="B656" s="10">
        <v>33.333977009118897</v>
      </c>
      <c r="C656" s="9">
        <v>6.3</v>
      </c>
      <c r="E656" s="10">
        <v>50.66</v>
      </c>
      <c r="F656" s="10">
        <v>33.333977009118897</v>
      </c>
      <c r="G656" s="9">
        <v>-27.01</v>
      </c>
    </row>
    <row r="657" spans="1:8">
      <c r="A657" s="10">
        <v>50.704999999999998</v>
      </c>
      <c r="B657" s="10">
        <v>33.369739095510198</v>
      </c>
      <c r="C657" s="9">
        <v>5.48</v>
      </c>
      <c r="E657" s="10">
        <v>50.704999999999998</v>
      </c>
      <c r="F657" s="10">
        <v>33.369739095510198</v>
      </c>
      <c r="G657" s="9">
        <v>-27.01</v>
      </c>
    </row>
    <row r="658" spans="1:8">
      <c r="A658" s="10">
        <v>50.76</v>
      </c>
      <c r="B658" s="10">
        <v>33.413457704045399</v>
      </c>
      <c r="C658" s="9">
        <v>12.26</v>
      </c>
      <c r="E658" s="10">
        <v>50.76</v>
      </c>
      <c r="F658" s="10">
        <v>33.413457704045399</v>
      </c>
      <c r="G658" s="9">
        <v>-26.71</v>
      </c>
    </row>
    <row r="659" spans="1:8">
      <c r="A659" s="10">
        <v>50.814999999999998</v>
      </c>
      <c r="B659" s="10">
        <v>33.457186635739397</v>
      </c>
      <c r="C659" s="9">
        <v>7.36</v>
      </c>
      <c r="E659" s="10">
        <v>50.814999999999998</v>
      </c>
      <c r="F659" s="10">
        <v>33.457186635739397</v>
      </c>
      <c r="G659" s="9">
        <v>-25.48</v>
      </c>
    </row>
    <row r="660" spans="1:8">
      <c r="A660" s="10">
        <v>50.86</v>
      </c>
      <c r="B660" s="10">
        <v>33.492972525123598</v>
      </c>
      <c r="C660" s="9">
        <v>9.82</v>
      </c>
      <c r="E660" s="10">
        <v>50.86</v>
      </c>
      <c r="F660" s="10">
        <v>33.492972525123598</v>
      </c>
      <c r="G660" s="9">
        <v>-26.25</v>
      </c>
    </row>
    <row r="661" spans="1:8">
      <c r="A661" s="10">
        <v>50.905000000000001</v>
      </c>
      <c r="B661" s="10">
        <v>33.528765315047998</v>
      </c>
      <c r="C661" s="9">
        <v>4.4800000000000004</v>
      </c>
      <c r="E661" s="10">
        <v>50.905000000000001</v>
      </c>
      <c r="F661" s="10">
        <v>33.528765315047998</v>
      </c>
      <c r="G661" s="9">
        <v>-26.19</v>
      </c>
    </row>
    <row r="662" spans="1:8">
      <c r="A662" s="10">
        <v>50.95</v>
      </c>
      <c r="B662" s="10">
        <v>33.564565001018103</v>
      </c>
      <c r="C662" s="9">
        <v>17.28</v>
      </c>
      <c r="E662" s="10">
        <v>50.95</v>
      </c>
      <c r="F662" s="10">
        <v>33.564565001018103</v>
      </c>
      <c r="G662" s="9">
        <v>-26.51</v>
      </c>
    </row>
    <row r="663" spans="1:8">
      <c r="A663" s="10">
        <v>50.994999999999997</v>
      </c>
      <c r="B663" s="10">
        <v>33.600371578543701</v>
      </c>
      <c r="C663" s="9">
        <v>5.56</v>
      </c>
      <c r="E663" s="10">
        <v>50.994999999999997</v>
      </c>
      <c r="F663" s="10">
        <v>33.600371578543701</v>
      </c>
      <c r="G663" s="9">
        <v>-26.73</v>
      </c>
    </row>
    <row r="664" spans="1:8">
      <c r="A664" s="10">
        <v>51.04</v>
      </c>
      <c r="B664" s="10">
        <v>33.636185043139299</v>
      </c>
      <c r="C664" s="9">
        <v>4.42</v>
      </c>
      <c r="E664" s="10">
        <v>51.04</v>
      </c>
      <c r="F664" s="10">
        <v>33.636185043139299</v>
      </c>
      <c r="G664" s="9">
        <v>-27.09</v>
      </c>
    </row>
    <row r="665" spans="1:8">
      <c r="A665" s="10">
        <v>51.085000000000001</v>
      </c>
      <c r="B665" s="10">
        <v>33.672005390323498</v>
      </c>
      <c r="C665" s="9">
        <v>4.9400000000000004</v>
      </c>
      <c r="E665" s="10">
        <v>51.085000000000001</v>
      </c>
      <c r="F665" s="10">
        <v>33.672005390323498</v>
      </c>
      <c r="G665" s="9">
        <v>-27.06</v>
      </c>
      <c r="H665" s="1">
        <v>1897</v>
      </c>
    </row>
    <row r="666" spans="1:8">
      <c r="A666" s="10">
        <v>51.14</v>
      </c>
      <c r="B666" s="10">
        <v>33.715795154967701</v>
      </c>
      <c r="C666" s="9">
        <v>8.1999999999999993</v>
      </c>
      <c r="D666" s="1">
        <v>1897</v>
      </c>
      <c r="E666" s="10">
        <v>51.14</v>
      </c>
      <c r="F666" s="10">
        <v>33.715795154967701</v>
      </c>
      <c r="G666" s="9">
        <v>-25.72</v>
      </c>
    </row>
    <row r="667" spans="1:8">
      <c r="A667" s="10">
        <v>51.192999999999998</v>
      </c>
      <c r="B667" s="10">
        <v>33.758002277943099</v>
      </c>
      <c r="C667" s="9">
        <v>6.14</v>
      </c>
      <c r="E667" s="10">
        <v>51.192999999999998</v>
      </c>
      <c r="F667" s="10">
        <v>33.758002277943099</v>
      </c>
      <c r="G667" s="9">
        <v>-24.22</v>
      </c>
    </row>
    <row r="668" spans="1:8">
      <c r="A668" s="10">
        <v>51.235999999999997</v>
      </c>
      <c r="B668" s="10">
        <v>33.7922527927077</v>
      </c>
      <c r="C668" s="9">
        <v>18.32</v>
      </c>
      <c r="E668" s="10">
        <v>51.235999999999997</v>
      </c>
      <c r="F668" s="10">
        <v>33.7922527927077</v>
      </c>
      <c r="G668" s="9">
        <v>-22.63</v>
      </c>
    </row>
    <row r="669" spans="1:8">
      <c r="A669" s="10">
        <v>51.279000000000003</v>
      </c>
      <c r="B669" s="10">
        <v>33.826509574093599</v>
      </c>
      <c r="C669" s="9">
        <v>37.6</v>
      </c>
      <c r="E669" s="10">
        <v>51.279000000000003</v>
      </c>
      <c r="F669" s="10">
        <v>33.826509574093599</v>
      </c>
      <c r="G669" s="9">
        <v>-22.48</v>
      </c>
    </row>
    <row r="670" spans="1:8">
      <c r="A670" s="10">
        <v>51.322000000000003</v>
      </c>
      <c r="B670" s="10">
        <v>33.860772618210298</v>
      </c>
      <c r="C670" s="9">
        <v>32.700000000000003</v>
      </c>
      <c r="E670" s="10">
        <v>51.322000000000003</v>
      </c>
      <c r="F670" s="10">
        <v>33.860772618210298</v>
      </c>
      <c r="G670" s="9">
        <v>-22.9</v>
      </c>
    </row>
    <row r="671" spans="1:8">
      <c r="A671" s="10">
        <v>51.365000000000002</v>
      </c>
      <c r="B671" s="10">
        <v>33.895041921170801</v>
      </c>
      <c r="C671" s="9">
        <v>48.68</v>
      </c>
      <c r="E671" s="10">
        <v>51.365000000000002</v>
      </c>
      <c r="F671" s="10">
        <v>33.895041921170801</v>
      </c>
      <c r="G671" s="9">
        <v>-25.16</v>
      </c>
    </row>
    <row r="672" spans="1:8">
      <c r="A672" s="10">
        <v>51.408000000000001</v>
      </c>
      <c r="B672" s="10">
        <v>33.929317479091303</v>
      </c>
      <c r="C672" s="9">
        <v>29.92</v>
      </c>
      <c r="E672" s="10">
        <v>51.408000000000001</v>
      </c>
      <c r="F672" s="10">
        <v>33.929317479091303</v>
      </c>
      <c r="G672" s="9">
        <v>-26.33</v>
      </c>
    </row>
    <row r="673" spans="1:8">
      <c r="A673" s="10">
        <v>51.451000000000001</v>
      </c>
      <c r="B673" s="10">
        <v>33.963599288091302</v>
      </c>
      <c r="C673" s="9">
        <v>7.76</v>
      </c>
      <c r="E673" s="10">
        <v>51.451000000000001</v>
      </c>
      <c r="F673" s="10">
        <v>33.963599288091302</v>
      </c>
      <c r="G673" s="9">
        <v>-26.68</v>
      </c>
    </row>
    <row r="674" spans="1:8">
      <c r="A674" s="10">
        <v>51.494</v>
      </c>
      <c r="B674" s="10">
        <v>33.997887344293602</v>
      </c>
      <c r="C674" s="9">
        <v>8.56</v>
      </c>
      <c r="E674" s="10">
        <v>51.494</v>
      </c>
      <c r="F674" s="10">
        <v>33.997887344293602</v>
      </c>
      <c r="G674" s="9">
        <v>-26.9</v>
      </c>
    </row>
    <row r="675" spans="1:8">
      <c r="A675" s="10">
        <v>51.536999999999999</v>
      </c>
      <c r="B675" s="10">
        <v>34.032181643824103</v>
      </c>
      <c r="C675" s="9">
        <v>5.62</v>
      </c>
      <c r="E675" s="10">
        <v>51.536999999999999</v>
      </c>
      <c r="F675" s="10">
        <v>34.032181643824103</v>
      </c>
      <c r="G675" s="9">
        <v>-26.69</v>
      </c>
      <c r="H675" s="1">
        <v>1896</v>
      </c>
    </row>
    <row r="676" spans="1:8">
      <c r="A676" s="10">
        <v>51.58</v>
      </c>
      <c r="B676" s="10">
        <v>34.066482182812003</v>
      </c>
      <c r="C676" s="9">
        <v>5.76</v>
      </c>
      <c r="D676" s="1">
        <v>1896</v>
      </c>
      <c r="E676" s="10">
        <v>51.58</v>
      </c>
      <c r="F676" s="10">
        <v>34.066482182812003</v>
      </c>
      <c r="G676" s="9">
        <v>-26.68</v>
      </c>
    </row>
    <row r="677" spans="1:8">
      <c r="A677" s="10">
        <v>51.622999999999998</v>
      </c>
      <c r="B677" s="10">
        <v>34.100788957389497</v>
      </c>
      <c r="C677" s="9">
        <v>5.34</v>
      </c>
      <c r="E677" s="10">
        <v>51.622999999999998</v>
      </c>
      <c r="F677" s="10">
        <v>34.100788957389497</v>
      </c>
      <c r="G677" s="9">
        <v>-26.62</v>
      </c>
    </row>
    <row r="678" spans="1:8">
      <c r="A678" s="10">
        <v>51.665999999999997</v>
      </c>
      <c r="B678" s="10">
        <v>34.135101963691902</v>
      </c>
      <c r="C678" s="9">
        <v>30.44</v>
      </c>
      <c r="E678" s="10">
        <v>51.665999999999997</v>
      </c>
      <c r="F678" s="10">
        <v>34.135101963691902</v>
      </c>
      <c r="G678" s="9">
        <v>-26.56</v>
      </c>
    </row>
    <row r="679" spans="1:8">
      <c r="A679" s="10">
        <v>51.709000000000003</v>
      </c>
      <c r="B679" s="10">
        <v>34.169421197857602</v>
      </c>
      <c r="C679" s="9">
        <v>34.159999999999997</v>
      </c>
      <c r="E679" s="10">
        <v>51.709000000000003</v>
      </c>
      <c r="F679" s="10">
        <v>34.169421197857602</v>
      </c>
      <c r="G679" s="9">
        <v>-26.1</v>
      </c>
    </row>
    <row r="680" spans="1:8">
      <c r="A680" s="10">
        <v>51.752000000000002</v>
      </c>
      <c r="B680" s="10">
        <v>34.203746656027903</v>
      </c>
      <c r="C680" s="9">
        <v>43.12</v>
      </c>
      <c r="E680" s="10">
        <v>51.752000000000002</v>
      </c>
      <c r="F680" s="10">
        <v>34.203746656027903</v>
      </c>
      <c r="G680" s="9">
        <v>-25.87</v>
      </c>
    </row>
    <row r="681" spans="1:8">
      <c r="A681" s="10">
        <v>51.795000000000002</v>
      </c>
      <c r="B681" s="10">
        <v>34.238078334347101</v>
      </c>
      <c r="C681" s="9">
        <v>14.06</v>
      </c>
      <c r="E681" s="10">
        <v>51.795000000000002</v>
      </c>
      <c r="F681" s="10">
        <v>34.238078334347101</v>
      </c>
      <c r="G681" s="9">
        <v>-28.35</v>
      </c>
    </row>
    <row r="682" spans="1:8">
      <c r="A682" s="10">
        <v>51.838000000000001</v>
      </c>
      <c r="B682" s="10">
        <v>34.272416228962598</v>
      </c>
      <c r="C682" s="9">
        <v>11.08</v>
      </c>
      <c r="E682" s="10">
        <v>51.838000000000001</v>
      </c>
      <c r="F682" s="10">
        <v>34.272416228962598</v>
      </c>
      <c r="G682" s="9">
        <v>-31.58</v>
      </c>
    </row>
    <row r="683" spans="1:8">
      <c r="A683" s="10">
        <v>51.890999999999998</v>
      </c>
      <c r="B683" s="10">
        <v>34.314748227731002</v>
      </c>
      <c r="C683" s="9">
        <v>6.4</v>
      </c>
      <c r="E683" s="10">
        <v>51.890999999999998</v>
      </c>
      <c r="F683" s="10">
        <v>34.314748227731002</v>
      </c>
      <c r="G683" s="9">
        <v>-30.86</v>
      </c>
      <c r="H683" s="1">
        <v>1895</v>
      </c>
    </row>
    <row r="684" spans="1:8">
      <c r="A684" s="10">
        <v>51.944000000000003</v>
      </c>
      <c r="B684" s="10">
        <v>34.357089657242398</v>
      </c>
      <c r="C684" s="9">
        <v>6.44</v>
      </c>
      <c r="D684" s="1">
        <v>1895</v>
      </c>
      <c r="E684" s="10">
        <v>51.944000000000003</v>
      </c>
      <c r="F684" s="10">
        <v>34.357089657242398</v>
      </c>
      <c r="G684" s="9">
        <v>-26.99</v>
      </c>
    </row>
    <row r="685" spans="1:8">
      <c r="A685" s="10">
        <v>51.987000000000002</v>
      </c>
      <c r="B685" s="10">
        <v>34.391449062282</v>
      </c>
      <c r="C685" s="9">
        <v>8.44</v>
      </c>
      <c r="E685" s="10">
        <v>51.987000000000002</v>
      </c>
      <c r="F685" s="10">
        <v>34.391449062282</v>
      </c>
      <c r="G685" s="9">
        <v>-26.25</v>
      </c>
    </row>
    <row r="686" spans="1:8">
      <c r="A686" s="10">
        <v>52.03</v>
      </c>
      <c r="B686" s="10">
        <v>34.425814666449398</v>
      </c>
      <c r="C686" s="9">
        <v>5.48</v>
      </c>
      <c r="E686" s="10">
        <v>52.03</v>
      </c>
      <c r="F686" s="10">
        <v>34.425814666449398</v>
      </c>
      <c r="G686" s="9">
        <v>-25.86</v>
      </c>
    </row>
    <row r="687" spans="1:8">
      <c r="A687" s="10">
        <v>52.073</v>
      </c>
      <c r="B687" s="10">
        <v>34.4601864659071</v>
      </c>
      <c r="C687" s="9">
        <v>7.9</v>
      </c>
      <c r="E687" s="10">
        <v>52.073</v>
      </c>
      <c r="F687" s="10">
        <v>34.4601864659071</v>
      </c>
      <c r="G687" s="9">
        <v>-24.95</v>
      </c>
    </row>
    <row r="688" spans="1:8">
      <c r="A688" s="10">
        <v>52.116</v>
      </c>
      <c r="B688" s="10">
        <v>34.494564456820299</v>
      </c>
      <c r="C688" s="9">
        <v>7.92</v>
      </c>
      <c r="E688" s="10">
        <v>52.116</v>
      </c>
      <c r="F688" s="10">
        <v>34.494564456820299</v>
      </c>
      <c r="G688" s="9">
        <v>-24.59</v>
      </c>
    </row>
    <row r="689" spans="1:8">
      <c r="A689" s="10">
        <v>52.17</v>
      </c>
      <c r="B689" s="10">
        <v>34.537745581560301</v>
      </c>
      <c r="C689" s="9">
        <v>17.920000000000002</v>
      </c>
      <c r="E689" s="10">
        <v>52.17</v>
      </c>
      <c r="F689" s="10">
        <v>34.537745581560301</v>
      </c>
      <c r="G689" s="9">
        <v>-27</v>
      </c>
    </row>
    <row r="690" spans="1:8">
      <c r="A690" s="10">
        <v>52.228000000000002</v>
      </c>
      <c r="B690" s="10">
        <v>34.584136168864397</v>
      </c>
      <c r="C690" s="9">
        <v>45.66</v>
      </c>
      <c r="E690" s="10">
        <v>52.228000000000002</v>
      </c>
      <c r="F690" s="10">
        <v>34.584136168864397</v>
      </c>
      <c r="G690" s="9">
        <v>-27.79</v>
      </c>
    </row>
    <row r="691" spans="1:8">
      <c r="A691" s="10">
        <v>52.274999999999999</v>
      </c>
      <c r="B691" s="10">
        <v>34.621736785772299</v>
      </c>
      <c r="C691" s="9">
        <v>7.96</v>
      </c>
      <c r="E691" s="10">
        <v>52.274999999999999</v>
      </c>
      <c r="F691" s="10">
        <v>34.621736785772299</v>
      </c>
      <c r="G691" s="9">
        <v>-27.73</v>
      </c>
      <c r="H691" s="1">
        <v>1894</v>
      </c>
    </row>
    <row r="692" spans="1:8">
      <c r="A692" s="10">
        <v>52.322000000000003</v>
      </c>
      <c r="B692" s="10">
        <v>34.659344778130198</v>
      </c>
      <c r="C692" s="9">
        <v>16.920000000000002</v>
      </c>
      <c r="D692" s="1">
        <v>1894</v>
      </c>
      <c r="E692" s="10">
        <v>52.322000000000003</v>
      </c>
      <c r="F692" s="10">
        <v>34.659344778130198</v>
      </c>
      <c r="G692" s="9">
        <v>-27.58</v>
      </c>
    </row>
    <row r="693" spans="1:8">
      <c r="A693" s="10">
        <v>52.369</v>
      </c>
      <c r="B693" s="10">
        <v>34.6969601409495</v>
      </c>
      <c r="C693" s="9">
        <v>49.48</v>
      </c>
      <c r="E693" s="10">
        <v>52.369</v>
      </c>
      <c r="F693" s="10">
        <v>34.6969601409495</v>
      </c>
      <c r="G693" s="9">
        <v>-26.88</v>
      </c>
    </row>
    <row r="694" spans="1:8">
      <c r="A694" s="10">
        <v>52.415999999999997</v>
      </c>
      <c r="B694" s="10">
        <v>34.734582869245102</v>
      </c>
      <c r="C694" s="9">
        <v>6.02</v>
      </c>
      <c r="E694" s="10">
        <v>52.415999999999997</v>
      </c>
      <c r="F694" s="10">
        <v>34.734582869245102</v>
      </c>
      <c r="G694" s="9">
        <v>-26.51</v>
      </c>
    </row>
    <row r="695" spans="1:8">
      <c r="A695" s="10">
        <v>52.462000000000003</v>
      </c>
      <c r="B695" s="10">
        <v>34.771412241236803</v>
      </c>
      <c r="C695" s="9">
        <v>13</v>
      </c>
      <c r="E695" s="10">
        <v>52.462000000000003</v>
      </c>
      <c r="F695" s="10">
        <v>34.771412241236803</v>
      </c>
      <c r="G695" s="9">
        <v>-25.76</v>
      </c>
    </row>
    <row r="696" spans="1:8">
      <c r="A696" s="10">
        <v>52.508000000000003</v>
      </c>
      <c r="B696" s="10">
        <v>34.808248659175</v>
      </c>
      <c r="C696" s="9">
        <v>14.68</v>
      </c>
      <c r="E696" s="10">
        <v>52.508000000000003</v>
      </c>
      <c r="F696" s="10">
        <v>34.808248659175</v>
      </c>
      <c r="G696" s="9">
        <v>-24.99</v>
      </c>
    </row>
    <row r="697" spans="1:8">
      <c r="A697" s="10">
        <v>52.554000000000002</v>
      </c>
      <c r="B697" s="10">
        <v>34.845092118395399</v>
      </c>
      <c r="C697" s="9">
        <v>21.36</v>
      </c>
      <c r="E697" s="10">
        <v>52.554000000000002</v>
      </c>
      <c r="F697" s="10">
        <v>34.845092118395399</v>
      </c>
      <c r="G697" s="9">
        <v>-24.44</v>
      </c>
    </row>
    <row r="698" spans="1:8">
      <c r="A698" s="10">
        <v>52.6</v>
      </c>
      <c r="B698" s="10">
        <v>34.8819426142366</v>
      </c>
      <c r="C698" s="9">
        <v>18.739999999999998</v>
      </c>
      <c r="E698" s="10">
        <v>52.6</v>
      </c>
      <c r="F698" s="10">
        <v>34.8819426142366</v>
      </c>
      <c r="G698" s="9">
        <v>-24.63</v>
      </c>
    </row>
    <row r="699" spans="1:8">
      <c r="A699" s="10">
        <v>52.646000000000001</v>
      </c>
      <c r="B699" s="10">
        <v>34.9188001420398</v>
      </c>
      <c r="C699" s="9">
        <v>18.5</v>
      </c>
      <c r="E699" s="10">
        <v>52.646000000000001</v>
      </c>
      <c r="F699" s="10">
        <v>34.9188001420398</v>
      </c>
      <c r="G699" s="9">
        <v>-24.89</v>
      </c>
    </row>
    <row r="700" spans="1:8">
      <c r="A700" s="10">
        <v>52.692</v>
      </c>
      <c r="B700" s="10">
        <v>34.955664697149302</v>
      </c>
      <c r="C700" s="9">
        <v>14.78</v>
      </c>
      <c r="E700" s="10">
        <v>52.692</v>
      </c>
      <c r="F700" s="10">
        <v>34.955664697149302</v>
      </c>
      <c r="G700" s="9">
        <v>-26.07</v>
      </c>
    </row>
    <row r="701" spans="1:8">
      <c r="A701" s="10">
        <v>52.738</v>
      </c>
      <c r="B701" s="10">
        <v>34.992536274912197</v>
      </c>
      <c r="C701" s="9">
        <v>10.18</v>
      </c>
      <c r="E701" s="10">
        <v>52.738</v>
      </c>
      <c r="F701" s="10">
        <v>34.992536274912197</v>
      </c>
      <c r="G701" s="9">
        <v>-26.47</v>
      </c>
    </row>
    <row r="702" spans="1:8">
      <c r="A702" s="10">
        <v>52.783999999999999</v>
      </c>
      <c r="B702" s="10">
        <v>35.029414870678202</v>
      </c>
      <c r="C702" s="9">
        <v>12.18</v>
      </c>
      <c r="D702" s="1">
        <v>1893</v>
      </c>
      <c r="E702" s="10">
        <v>52.783999999999999</v>
      </c>
      <c r="F702" s="10">
        <v>35.029414870678202</v>
      </c>
      <c r="G702" s="9">
        <v>-26.68</v>
      </c>
    </row>
    <row r="703" spans="1:8">
      <c r="A703" s="10">
        <v>52.83</v>
      </c>
      <c r="B703" s="10">
        <v>35.0663004797998</v>
      </c>
      <c r="C703" s="9">
        <v>12.52</v>
      </c>
      <c r="E703" s="10">
        <v>52.83</v>
      </c>
      <c r="F703" s="10">
        <v>35.0663004797998</v>
      </c>
      <c r="G703" s="9">
        <v>-26.63</v>
      </c>
      <c r="H703" s="1">
        <v>1893</v>
      </c>
    </row>
    <row r="704" spans="1:8">
      <c r="A704" s="10">
        <v>52.875999999999998</v>
      </c>
      <c r="B704" s="10">
        <v>35.103193097631902</v>
      </c>
      <c r="C704" s="9">
        <v>11.44</v>
      </c>
      <c r="E704" s="10">
        <v>52.875999999999998</v>
      </c>
      <c r="F704" s="10">
        <v>35.103193097631902</v>
      </c>
      <c r="G704" s="9">
        <v>-26.52</v>
      </c>
    </row>
    <row r="705" spans="1:8">
      <c r="A705" s="10">
        <v>52.921999999999997</v>
      </c>
      <c r="B705" s="10">
        <v>35.140092719532298</v>
      </c>
      <c r="C705" s="9">
        <v>23.48</v>
      </c>
      <c r="E705" s="10">
        <v>52.921999999999997</v>
      </c>
      <c r="F705" s="10">
        <v>35.140092719532298</v>
      </c>
      <c r="G705" s="9">
        <v>-25.26</v>
      </c>
    </row>
    <row r="706" spans="1:8">
      <c r="A706" s="10">
        <v>52.968000000000004</v>
      </c>
      <c r="B706" s="10">
        <v>35.176999340861101</v>
      </c>
      <c r="C706" s="9">
        <v>25.62</v>
      </c>
      <c r="E706" s="10">
        <v>52.968000000000004</v>
      </c>
      <c r="F706" s="10">
        <v>35.176999340861101</v>
      </c>
      <c r="G706" s="9">
        <v>-23.37</v>
      </c>
    </row>
    <row r="707" spans="1:8">
      <c r="A707" s="10">
        <v>53.014000000000003</v>
      </c>
      <c r="B707" s="10">
        <v>35.213912956980899</v>
      </c>
      <c r="C707" s="9">
        <v>55.04</v>
      </c>
      <c r="E707" s="10">
        <v>53.014000000000003</v>
      </c>
      <c r="F707" s="10">
        <v>35.213912956980899</v>
      </c>
      <c r="G707" s="9">
        <v>-25.76</v>
      </c>
    </row>
    <row r="708" spans="1:8">
      <c r="A708" s="10">
        <v>53.06</v>
      </c>
      <c r="B708" s="10">
        <v>35.250833563256798</v>
      </c>
      <c r="C708" s="9">
        <v>11</v>
      </c>
      <c r="E708" s="10">
        <v>53.06</v>
      </c>
      <c r="F708" s="10">
        <v>35.250833563256798</v>
      </c>
      <c r="G708" s="9">
        <v>-25.99</v>
      </c>
    </row>
    <row r="709" spans="1:8">
      <c r="A709" s="10">
        <v>53.106000000000002</v>
      </c>
      <c r="B709" s="10">
        <v>35.287761155056302</v>
      </c>
      <c r="C709" s="9">
        <v>7.66</v>
      </c>
      <c r="E709" s="10">
        <v>53.106000000000002</v>
      </c>
      <c r="F709" s="10">
        <v>35.287761155056302</v>
      </c>
      <c r="G709" s="9">
        <v>-25.81</v>
      </c>
    </row>
    <row r="710" spans="1:8">
      <c r="A710" s="10">
        <v>53.152000000000001</v>
      </c>
      <c r="B710" s="10">
        <v>35.324695727749102</v>
      </c>
      <c r="C710" s="9">
        <v>7.02</v>
      </c>
      <c r="E710" s="10">
        <v>53.152000000000001</v>
      </c>
      <c r="F710" s="10">
        <v>35.324695727749102</v>
      </c>
      <c r="G710" s="9">
        <v>-25.57</v>
      </c>
    </row>
    <row r="711" spans="1:8">
      <c r="A711" s="10">
        <v>53.21</v>
      </c>
      <c r="B711" s="10">
        <v>35.371275349417601</v>
      </c>
      <c r="C711" s="9">
        <v>10.119999999999999</v>
      </c>
      <c r="E711" s="10">
        <v>53.21</v>
      </c>
      <c r="F711" s="10">
        <v>35.371275349417601</v>
      </c>
      <c r="G711" s="9">
        <v>-25.1</v>
      </c>
    </row>
    <row r="712" spans="1:8">
      <c r="A712" s="10">
        <v>53.268000000000001</v>
      </c>
      <c r="B712" s="10">
        <v>35.417866052625598</v>
      </c>
      <c r="C712" s="9">
        <v>7.66</v>
      </c>
      <c r="E712" s="10">
        <v>53.268000000000001</v>
      </c>
      <c r="F712" s="10">
        <v>35.417866052625598</v>
      </c>
      <c r="G712" s="9">
        <v>-25.06</v>
      </c>
    </row>
    <row r="713" spans="1:8">
      <c r="A713" s="10">
        <v>53.314999999999998</v>
      </c>
      <c r="B713" s="10">
        <v>35.455628709838003</v>
      </c>
      <c r="C713" s="9">
        <v>4.38</v>
      </c>
      <c r="E713" s="10">
        <v>53.314999999999998</v>
      </c>
      <c r="F713" s="10">
        <v>35.455628709838003</v>
      </c>
      <c r="G713" s="9">
        <v>-25.78</v>
      </c>
    </row>
    <row r="714" spans="1:8">
      <c r="A714" s="10">
        <v>53.362000000000002</v>
      </c>
      <c r="B714" s="10">
        <v>35.493398632827002</v>
      </c>
      <c r="C714" s="9">
        <v>8.8800000000000008</v>
      </c>
      <c r="E714" s="10">
        <v>53.362000000000002</v>
      </c>
      <c r="F714" s="10">
        <v>35.493398632827002</v>
      </c>
      <c r="G714" s="9">
        <v>-22.77</v>
      </c>
      <c r="H714" s="1">
        <v>1892</v>
      </c>
    </row>
    <row r="715" spans="1:8">
      <c r="A715" s="10">
        <v>53.408999999999999</v>
      </c>
      <c r="B715" s="10">
        <v>35.531175816666398</v>
      </c>
      <c r="C715" s="9">
        <v>3.6</v>
      </c>
      <c r="D715" s="1">
        <v>1892</v>
      </c>
      <c r="E715" s="10">
        <v>53.408999999999999</v>
      </c>
      <c r="F715" s="10">
        <v>35.531175816666398</v>
      </c>
      <c r="G715" s="9">
        <v>-22.61</v>
      </c>
    </row>
    <row r="716" spans="1:8">
      <c r="A716" s="10">
        <v>53.456000000000003</v>
      </c>
      <c r="B716" s="10">
        <v>35.568960256432497</v>
      </c>
      <c r="C716" s="9">
        <v>3.6</v>
      </c>
      <c r="E716" s="10">
        <v>53.456000000000003</v>
      </c>
      <c r="F716" s="10">
        <v>35.568960256432497</v>
      </c>
      <c r="G716" s="9">
        <v>-23.08</v>
      </c>
    </row>
    <row r="717" spans="1:8">
      <c r="A717" s="10">
        <v>53.512</v>
      </c>
      <c r="B717" s="10">
        <v>35.613989480825097</v>
      </c>
      <c r="C717" s="9">
        <v>20.02</v>
      </c>
      <c r="E717" s="10">
        <v>53.512</v>
      </c>
      <c r="F717" s="10">
        <v>35.613989480825097</v>
      </c>
      <c r="G717" s="9">
        <v>-25.41</v>
      </c>
    </row>
    <row r="718" spans="1:8">
      <c r="A718" s="10">
        <v>53.567999999999998</v>
      </c>
      <c r="B718" s="10">
        <v>35.659028990762998</v>
      </c>
      <c r="C718" s="9">
        <v>15.34</v>
      </c>
      <c r="E718" s="10">
        <v>53.567999999999998</v>
      </c>
      <c r="F718" s="10">
        <v>35.659028990762998</v>
      </c>
      <c r="G718" s="9">
        <v>-26.05</v>
      </c>
    </row>
    <row r="719" spans="1:8">
      <c r="A719" s="10">
        <v>53.625999999999998</v>
      </c>
      <c r="B719" s="10">
        <v>35.705687888897103</v>
      </c>
      <c r="C719" s="9">
        <v>18.72</v>
      </c>
      <c r="E719" s="10">
        <v>53.625999999999998</v>
      </c>
      <c r="F719" s="10">
        <v>35.705687888897103</v>
      </c>
      <c r="G719" s="9">
        <v>-27.27</v>
      </c>
    </row>
    <row r="720" spans="1:8">
      <c r="A720" s="10">
        <v>53.695999999999998</v>
      </c>
      <c r="B720" s="10">
        <v>35.762015020980499</v>
      </c>
      <c r="C720" s="9">
        <v>15.58</v>
      </c>
      <c r="E720" s="10">
        <v>53.695999999999998</v>
      </c>
      <c r="F720" s="10">
        <v>35.762015020980499</v>
      </c>
      <c r="G720" s="9">
        <v>-22.52</v>
      </c>
      <c r="H720" s="1">
        <v>1891</v>
      </c>
    </row>
    <row r="721" spans="1:8">
      <c r="A721" s="10">
        <v>53.750999999999998</v>
      </c>
      <c r="B721" s="10">
        <v>35.8062832984156</v>
      </c>
      <c r="C721" s="9">
        <v>5.58</v>
      </c>
      <c r="E721" s="10">
        <v>53.750999999999998</v>
      </c>
      <c r="F721" s="10">
        <v>35.8062832984156</v>
      </c>
      <c r="G721" s="9">
        <v>-23.9</v>
      </c>
    </row>
    <row r="722" spans="1:8">
      <c r="A722" s="10">
        <v>53.801000000000002</v>
      </c>
      <c r="B722" s="10">
        <v>35.846535767009797</v>
      </c>
      <c r="C722" s="9">
        <v>8.1199999999999992</v>
      </c>
      <c r="D722" s="1">
        <v>1891</v>
      </c>
      <c r="E722" s="10">
        <v>53.801000000000002</v>
      </c>
      <c r="F722" s="10">
        <v>35.846535767009797</v>
      </c>
      <c r="G722" s="9">
        <v>-26.66</v>
      </c>
    </row>
    <row r="723" spans="1:8">
      <c r="A723" s="10">
        <v>53.856000000000002</v>
      </c>
      <c r="B723" s="10">
        <v>35.890822913315702</v>
      </c>
      <c r="C723" s="9">
        <v>0</v>
      </c>
      <c r="E723" s="10">
        <v>53.856000000000002</v>
      </c>
      <c r="F723" s="10">
        <v>35.890822913315702</v>
      </c>
      <c r="G723" s="9">
        <v>-23.45</v>
      </c>
    </row>
    <row r="724" spans="1:8">
      <c r="A724" s="10">
        <v>53.911000000000001</v>
      </c>
      <c r="B724" s="10">
        <v>35.935119931879001</v>
      </c>
      <c r="C724" s="9">
        <v>12.62</v>
      </c>
      <c r="E724" s="10">
        <v>53.911000000000001</v>
      </c>
      <c r="F724" s="10">
        <v>35.935119931879001</v>
      </c>
      <c r="G724" s="9">
        <v>-25.72</v>
      </c>
    </row>
    <row r="725" spans="1:8">
      <c r="A725" s="10">
        <v>53.957999999999998</v>
      </c>
      <c r="B725" s="10">
        <v>35.972981564485202</v>
      </c>
      <c r="C725" s="9">
        <v>11.4</v>
      </c>
      <c r="E725" s="10">
        <v>53.957999999999998</v>
      </c>
      <c r="F725" s="10">
        <v>35.972981564485202</v>
      </c>
      <c r="G725" s="9">
        <v>-27.53</v>
      </c>
    </row>
    <row r="726" spans="1:8">
      <c r="A726" s="10">
        <v>54.005000000000003</v>
      </c>
      <c r="B726" s="10">
        <v>36.010850395645399</v>
      </c>
      <c r="C726" s="9">
        <v>7.96</v>
      </c>
      <c r="E726" s="10">
        <v>54.005000000000003</v>
      </c>
      <c r="F726" s="10">
        <v>36.010850395645399</v>
      </c>
      <c r="G726" s="9">
        <v>-27.46</v>
      </c>
      <c r="H726" s="1">
        <v>1890</v>
      </c>
    </row>
    <row r="727" spans="1:8">
      <c r="A727" s="10">
        <v>54.052</v>
      </c>
      <c r="B727" s="10">
        <v>36.0487264204585</v>
      </c>
      <c r="C727" s="9">
        <v>7.1</v>
      </c>
      <c r="E727" s="10">
        <v>54.052</v>
      </c>
      <c r="F727" s="10">
        <v>36.0487264204585</v>
      </c>
      <c r="G727" s="9">
        <v>-26.76</v>
      </c>
    </row>
    <row r="728" spans="1:8">
      <c r="A728" s="10">
        <v>54.098999999999997</v>
      </c>
      <c r="B728" s="10">
        <v>36.086609634024903</v>
      </c>
      <c r="C728" s="9">
        <v>7.58</v>
      </c>
      <c r="D728" s="1">
        <v>1890</v>
      </c>
      <c r="E728" s="10">
        <v>54.098999999999997</v>
      </c>
      <c r="F728" s="10">
        <v>36.086609634024903</v>
      </c>
      <c r="G728" s="9">
        <v>-25.72</v>
      </c>
    </row>
    <row r="729" spans="1:8">
      <c r="A729" s="10">
        <v>54.146000000000001</v>
      </c>
      <c r="B729" s="10">
        <v>36.124500031446402</v>
      </c>
      <c r="C729" s="9">
        <v>12.2</v>
      </c>
      <c r="E729" s="10">
        <v>54.146000000000001</v>
      </c>
      <c r="F729" s="10">
        <v>36.124500031446402</v>
      </c>
      <c r="G729" s="9">
        <v>-24.58</v>
      </c>
    </row>
    <row r="730" spans="1:8">
      <c r="A730" s="10">
        <v>54.192999999999998</v>
      </c>
      <c r="B730" s="10">
        <v>36.162397607826001</v>
      </c>
      <c r="C730" s="9">
        <v>10.68</v>
      </c>
      <c r="E730" s="10">
        <v>54.192999999999998</v>
      </c>
      <c r="F730" s="10">
        <v>36.162397607826001</v>
      </c>
      <c r="G730" s="9">
        <v>-22.99</v>
      </c>
    </row>
    <row r="731" spans="1:8">
      <c r="A731" s="10">
        <v>54.25</v>
      </c>
      <c r="B731" s="10">
        <v>36.208368124019202</v>
      </c>
      <c r="C731" s="9">
        <v>13.1</v>
      </c>
      <c r="E731" s="10">
        <v>54.25</v>
      </c>
      <c r="F731" s="10">
        <v>36.208368124019202</v>
      </c>
      <c r="G731" s="9">
        <v>-23.76</v>
      </c>
    </row>
    <row r="732" spans="1:8">
      <c r="A732" s="10">
        <v>54.305999999999997</v>
      </c>
      <c r="B732" s="10">
        <v>36.253542407033599</v>
      </c>
      <c r="C732" s="9">
        <v>11.04</v>
      </c>
      <c r="E732" s="10">
        <v>54.305999999999997</v>
      </c>
      <c r="F732" s="10">
        <v>36.253542407033599</v>
      </c>
      <c r="G732" s="9">
        <v>-25.49</v>
      </c>
    </row>
    <row r="733" spans="1:8">
      <c r="A733" s="10">
        <v>54.351999999999997</v>
      </c>
      <c r="B733" s="10">
        <v>36.290657460567601</v>
      </c>
      <c r="C733" s="9">
        <v>8.7200000000000006</v>
      </c>
      <c r="E733" s="10">
        <v>54.351999999999997</v>
      </c>
      <c r="F733" s="10">
        <v>36.290657460567601</v>
      </c>
      <c r="G733" s="9">
        <v>-26.46</v>
      </c>
    </row>
    <row r="734" spans="1:8">
      <c r="A734" s="10">
        <v>54.398000000000003</v>
      </c>
      <c r="B734" s="10">
        <v>36.327779370276303</v>
      </c>
      <c r="C734" s="9">
        <v>6.84</v>
      </c>
      <c r="E734" s="10">
        <v>54.398000000000003</v>
      </c>
      <c r="F734" s="10">
        <v>36.327779370276303</v>
      </c>
      <c r="G734" s="9">
        <v>-26.55</v>
      </c>
    </row>
    <row r="735" spans="1:8">
      <c r="A735" s="10">
        <v>54.444000000000003</v>
      </c>
      <c r="B735" s="10">
        <v>36.364908131574602</v>
      </c>
      <c r="C735" s="9">
        <v>4.5599999999999996</v>
      </c>
      <c r="E735" s="10">
        <v>54.444000000000003</v>
      </c>
      <c r="F735" s="10">
        <v>36.364908131574602</v>
      </c>
      <c r="G735" s="9">
        <v>-26.37</v>
      </c>
      <c r="H735" s="1">
        <v>1889</v>
      </c>
    </row>
    <row r="736" spans="1:8">
      <c r="A736" s="10">
        <v>54.49</v>
      </c>
      <c r="B736" s="10">
        <v>36.402043739878501</v>
      </c>
      <c r="C736" s="9">
        <v>4.62</v>
      </c>
      <c r="D736" s="1">
        <v>1889</v>
      </c>
      <c r="E736" s="10">
        <v>54.49</v>
      </c>
      <c r="F736" s="10">
        <v>36.402043739878501</v>
      </c>
      <c r="G736" s="9">
        <v>-25.75</v>
      </c>
    </row>
    <row r="737" spans="1:8">
      <c r="A737" s="10">
        <v>54.536000000000001</v>
      </c>
      <c r="B737" s="10">
        <v>36.439186190604502</v>
      </c>
      <c r="C737" s="9">
        <v>4.1399999999999997</v>
      </c>
      <c r="E737" s="10">
        <v>54.536000000000001</v>
      </c>
      <c r="F737" s="10">
        <v>36.439186190604502</v>
      </c>
      <c r="G737" s="9">
        <v>-26.46</v>
      </c>
    </row>
    <row r="738" spans="1:8">
      <c r="A738" s="10">
        <v>54.582000000000001</v>
      </c>
      <c r="B738" s="10">
        <v>36.476335479170302</v>
      </c>
      <c r="C738" s="9">
        <v>4.6399999999999997</v>
      </c>
      <c r="E738" s="10">
        <v>54.582000000000001</v>
      </c>
      <c r="F738" s="10">
        <v>36.476335479170302</v>
      </c>
      <c r="G738" s="9">
        <v>-26.97</v>
      </c>
    </row>
    <row r="739" spans="1:8">
      <c r="A739" s="10">
        <v>54.628</v>
      </c>
      <c r="B739" s="10">
        <v>36.513491600994101</v>
      </c>
      <c r="C739" s="9">
        <v>5.84</v>
      </c>
      <c r="E739" s="10">
        <v>54.628</v>
      </c>
      <c r="F739" s="10">
        <v>36.513491600994101</v>
      </c>
      <c r="G739" s="9">
        <v>-24.47</v>
      </c>
    </row>
    <row r="740" spans="1:8">
      <c r="A740" s="10">
        <v>54.673999999999999</v>
      </c>
      <c r="B740" s="10">
        <v>36.550654551494901</v>
      </c>
      <c r="C740" s="9">
        <v>6.32</v>
      </c>
      <c r="E740" s="10">
        <v>54.673999999999999</v>
      </c>
      <c r="F740" s="10">
        <v>36.550654551494901</v>
      </c>
      <c r="G740" s="9">
        <v>-22.85</v>
      </c>
    </row>
    <row r="741" spans="1:8">
      <c r="A741" s="10">
        <v>54.72</v>
      </c>
      <c r="B741" s="10">
        <v>36.587824326092601</v>
      </c>
      <c r="C741" s="9">
        <v>5.48</v>
      </c>
      <c r="E741" s="10">
        <v>54.72</v>
      </c>
      <c r="F741" s="10">
        <v>36.587824326092601</v>
      </c>
      <c r="G741" s="9">
        <v>-23.17</v>
      </c>
    </row>
    <row r="742" spans="1:8">
      <c r="A742" s="10">
        <v>54.765999999999998</v>
      </c>
      <c r="B742" s="10">
        <v>36.625000920207398</v>
      </c>
      <c r="C742" s="9">
        <v>10.039999999999999</v>
      </c>
      <c r="E742" s="10">
        <v>54.765999999999998</v>
      </c>
      <c r="F742" s="10">
        <v>36.625000920207398</v>
      </c>
      <c r="G742" s="9">
        <v>-24.28</v>
      </c>
    </row>
    <row r="743" spans="1:8">
      <c r="A743" s="10">
        <v>54.811999999999998</v>
      </c>
      <c r="B743" s="10">
        <v>36.662184329260398</v>
      </c>
      <c r="C743" s="9">
        <v>5.58</v>
      </c>
      <c r="E743" s="10">
        <v>54.811999999999998</v>
      </c>
      <c r="F743" s="10">
        <v>36.662184329260398</v>
      </c>
      <c r="G743" s="9">
        <v>-24.8</v>
      </c>
    </row>
    <row r="744" spans="1:8">
      <c r="A744" s="10">
        <v>54.857999999999997</v>
      </c>
      <c r="B744" s="10">
        <v>36.699374548672999</v>
      </c>
      <c r="C744" s="9">
        <v>5.68</v>
      </c>
      <c r="E744" s="10">
        <v>54.857999999999997</v>
      </c>
      <c r="F744" s="10">
        <v>36.699374548672999</v>
      </c>
      <c r="G744" s="9">
        <v>-29.93</v>
      </c>
    </row>
    <row r="745" spans="1:8">
      <c r="A745" s="10">
        <v>54.904000000000003</v>
      </c>
      <c r="B745" s="10">
        <v>36.736571573867401</v>
      </c>
      <c r="C745" s="9">
        <v>4.5599999999999996</v>
      </c>
      <c r="E745" s="10">
        <v>54.904000000000003</v>
      </c>
      <c r="F745" s="10">
        <v>36.736571573867401</v>
      </c>
      <c r="G745" s="9">
        <v>-28.65</v>
      </c>
      <c r="H745" s="1">
        <v>1888</v>
      </c>
    </row>
    <row r="746" spans="1:8">
      <c r="A746" s="10">
        <v>54.948999999999998</v>
      </c>
      <c r="B746" s="10">
        <v>36.7729665491362</v>
      </c>
      <c r="C746" s="9">
        <v>4.0999999999999996</v>
      </c>
      <c r="D746" s="1">
        <v>1888</v>
      </c>
      <c r="E746" s="10">
        <v>54.948999999999998</v>
      </c>
      <c r="F746" s="10">
        <v>36.7729665491362</v>
      </c>
      <c r="G746" s="9">
        <v>-26.31</v>
      </c>
    </row>
    <row r="747" spans="1:8">
      <c r="A747" s="10">
        <v>54.994</v>
      </c>
      <c r="B747" s="10">
        <v>36.809368028833902</v>
      </c>
      <c r="C747" s="9">
        <v>3.78</v>
      </c>
      <c r="E747" s="10">
        <v>54.994</v>
      </c>
      <c r="F747" s="10">
        <v>36.809368028833902</v>
      </c>
      <c r="G747" s="9">
        <v>-25.99</v>
      </c>
    </row>
    <row r="748" spans="1:8">
      <c r="A748" s="10">
        <v>55.039000000000001</v>
      </c>
      <c r="B748" s="10">
        <v>36.845776008675699</v>
      </c>
      <c r="C748" s="9">
        <v>12.66</v>
      </c>
      <c r="E748" s="10">
        <v>55.039000000000001</v>
      </c>
      <c r="F748" s="10">
        <v>36.845776008675699</v>
      </c>
      <c r="G748" s="9">
        <v>-25.73</v>
      </c>
    </row>
    <row r="749" spans="1:8">
      <c r="A749" s="10">
        <v>55.084000000000003</v>
      </c>
      <c r="B749" s="10">
        <v>36.882190484377404</v>
      </c>
      <c r="C749" s="9">
        <v>6.92</v>
      </c>
      <c r="E749" s="10">
        <v>55.084000000000003</v>
      </c>
      <c r="F749" s="10">
        <v>36.882190484377404</v>
      </c>
      <c r="G749" s="9">
        <v>-22.51</v>
      </c>
    </row>
    <row r="750" spans="1:8">
      <c r="A750" s="10">
        <v>55.14</v>
      </c>
      <c r="B750" s="10">
        <v>36.927515341762003</v>
      </c>
      <c r="C750" s="9">
        <v>8.6</v>
      </c>
      <c r="E750" s="10">
        <v>55.14</v>
      </c>
      <c r="F750" s="10">
        <v>36.927515341762003</v>
      </c>
      <c r="G750" s="9">
        <v>-22.89</v>
      </c>
    </row>
    <row r="751" spans="1:8">
      <c r="A751" s="10">
        <v>55.2</v>
      </c>
      <c r="B751" s="10">
        <v>36.976088835527896</v>
      </c>
      <c r="C751" s="9">
        <v>8.84</v>
      </c>
      <c r="E751" s="10">
        <v>55.2</v>
      </c>
      <c r="F751" s="10">
        <v>36.976088835527896</v>
      </c>
      <c r="G751" s="9">
        <v>-23.99</v>
      </c>
    </row>
    <row r="752" spans="1:8">
      <c r="A752" s="10">
        <v>55.26</v>
      </c>
      <c r="B752" s="10">
        <v>37.024673850241697</v>
      </c>
      <c r="C752" s="9">
        <v>7.96</v>
      </c>
      <c r="E752" s="10">
        <v>55.26</v>
      </c>
      <c r="F752" s="10">
        <v>37.024673850241697</v>
      </c>
      <c r="G752" s="9">
        <v>-25.6</v>
      </c>
    </row>
    <row r="753" spans="1:8">
      <c r="A753" s="10">
        <v>55.314999999999998</v>
      </c>
      <c r="B753" s="10">
        <v>37.069220225828502</v>
      </c>
      <c r="C753" s="9">
        <v>4.72</v>
      </c>
      <c r="E753" s="10">
        <v>55.314999999999998</v>
      </c>
      <c r="F753" s="10">
        <v>37.069220225828502</v>
      </c>
      <c r="G753" s="9">
        <v>-26.44</v>
      </c>
    </row>
    <row r="754" spans="1:8">
      <c r="A754" s="10">
        <v>55.36</v>
      </c>
      <c r="B754" s="10">
        <v>37.105674449093598</v>
      </c>
      <c r="C754" s="9">
        <v>4.16</v>
      </c>
      <c r="E754" s="10">
        <v>55.36</v>
      </c>
      <c r="F754" s="10">
        <v>37.105674449093598</v>
      </c>
      <c r="G754" s="9">
        <v>-26.39</v>
      </c>
      <c r="H754" s="1">
        <v>1887</v>
      </c>
    </row>
    <row r="755" spans="1:8">
      <c r="A755" s="10">
        <v>55.405000000000001</v>
      </c>
      <c r="B755" s="10">
        <v>37.142135137662201</v>
      </c>
      <c r="C755" s="9">
        <v>2.86</v>
      </c>
      <c r="E755" s="10">
        <v>55.405000000000001</v>
      </c>
      <c r="F755" s="10">
        <v>37.142135137662201</v>
      </c>
      <c r="G755" s="9">
        <v>-23.88</v>
      </c>
    </row>
    <row r="756" spans="1:8">
      <c r="A756" s="10">
        <v>55.45</v>
      </c>
      <c r="B756" s="10">
        <v>37.178602287250897</v>
      </c>
      <c r="C756" s="9">
        <v>7.68</v>
      </c>
      <c r="D756" s="1">
        <v>1887</v>
      </c>
      <c r="E756" s="10">
        <v>55.45</v>
      </c>
      <c r="F756" s="10">
        <v>37.178602287250897</v>
      </c>
      <c r="G756" s="9">
        <v>-23.31</v>
      </c>
    </row>
    <row r="757" spans="1:8">
      <c r="A757" s="10">
        <v>55.494999999999997</v>
      </c>
      <c r="B757" s="10">
        <v>37.215075893576397</v>
      </c>
      <c r="C757" s="9">
        <v>8.58</v>
      </c>
      <c r="E757" s="10">
        <v>55.494999999999997</v>
      </c>
      <c r="F757" s="10">
        <v>37.215075893576397</v>
      </c>
      <c r="G757" s="9">
        <v>-23.6</v>
      </c>
    </row>
    <row r="758" spans="1:8">
      <c r="A758" s="10">
        <v>55.54</v>
      </c>
      <c r="B758" s="10">
        <v>37.251555952355197</v>
      </c>
      <c r="C758" s="9">
        <v>10.74</v>
      </c>
      <c r="E758" s="10">
        <v>55.54</v>
      </c>
      <c r="F758" s="10">
        <v>37.251555952355197</v>
      </c>
      <c r="G758" s="9">
        <v>-24.27</v>
      </c>
    </row>
    <row r="759" spans="1:8">
      <c r="A759" s="10">
        <v>55.585000000000001</v>
      </c>
      <c r="B759" s="10">
        <v>37.288042459303703</v>
      </c>
      <c r="C759" s="9">
        <v>9.6999999999999993</v>
      </c>
      <c r="E759" s="10">
        <v>55.585000000000001</v>
      </c>
      <c r="F759" s="10">
        <v>37.288042459303703</v>
      </c>
      <c r="G759" s="9">
        <v>-24</v>
      </c>
    </row>
    <row r="760" spans="1:8">
      <c r="A760" s="10">
        <v>55.63</v>
      </c>
      <c r="B760" s="10">
        <v>37.324535410138303</v>
      </c>
      <c r="C760" s="9">
        <v>4.78</v>
      </c>
      <c r="E760" s="10">
        <v>55.63</v>
      </c>
      <c r="F760" s="10">
        <v>37.324535410138303</v>
      </c>
      <c r="G760" s="9">
        <v>-23.98</v>
      </c>
    </row>
    <row r="761" spans="1:8">
      <c r="A761" s="10">
        <v>55.674999999999997</v>
      </c>
      <c r="B761" s="10">
        <v>37.361034800574899</v>
      </c>
      <c r="C761" s="9">
        <v>2.96</v>
      </c>
      <c r="E761" s="10">
        <v>55.674999999999997</v>
      </c>
      <c r="F761" s="10">
        <v>37.361034800574899</v>
      </c>
      <c r="G761" s="9">
        <v>-24.44</v>
      </c>
    </row>
    <row r="762" spans="1:8">
      <c r="A762" s="10">
        <v>55.72</v>
      </c>
      <c r="B762" s="10">
        <v>37.397540626329501</v>
      </c>
      <c r="C762" s="9">
        <v>3.88</v>
      </c>
      <c r="E762" s="10">
        <v>55.72</v>
      </c>
      <c r="F762" s="10">
        <v>37.397540626329501</v>
      </c>
      <c r="G762" s="9">
        <v>-24.95</v>
      </c>
    </row>
    <row r="763" spans="1:8">
      <c r="A763" s="10">
        <v>55.765000000000001</v>
      </c>
      <c r="B763" s="10">
        <v>37.434052883117602</v>
      </c>
      <c r="C763" s="9">
        <v>2.94</v>
      </c>
      <c r="E763" s="10">
        <v>55.765000000000001</v>
      </c>
      <c r="F763" s="10">
        <v>37.434052883117602</v>
      </c>
      <c r="G763" s="9">
        <v>-25.31</v>
      </c>
    </row>
    <row r="764" spans="1:8">
      <c r="A764" s="10">
        <v>55.81</v>
      </c>
      <c r="B764" s="10">
        <v>37.470571566654399</v>
      </c>
      <c r="C764" s="9">
        <v>4.76</v>
      </c>
      <c r="E764" s="10">
        <v>55.81</v>
      </c>
      <c r="F764" s="10">
        <v>37.470571566654399</v>
      </c>
      <c r="G764" s="9">
        <v>-25.97</v>
      </c>
    </row>
    <row r="765" spans="1:8">
      <c r="A765" s="10">
        <v>55.854999999999997</v>
      </c>
      <c r="B765" s="10">
        <v>37.507096672654903</v>
      </c>
      <c r="C765" s="9">
        <v>4.0599999999999996</v>
      </c>
      <c r="E765" s="10">
        <v>55.854999999999997</v>
      </c>
      <c r="F765" s="10">
        <v>37.507096672654903</v>
      </c>
      <c r="G765" s="9">
        <v>-25.65</v>
      </c>
    </row>
    <row r="766" spans="1:8">
      <c r="A766" s="10">
        <v>55.9</v>
      </c>
      <c r="B766" s="10">
        <v>37.543628196833602</v>
      </c>
      <c r="C766" s="9">
        <v>2.4</v>
      </c>
      <c r="E766" s="10">
        <v>55.9</v>
      </c>
      <c r="F766" s="10">
        <v>37.543628196833602</v>
      </c>
      <c r="G766" s="9">
        <v>-25.18</v>
      </c>
      <c r="H766" s="1">
        <v>1886</v>
      </c>
    </row>
    <row r="767" spans="1:8">
      <c r="A767" s="10">
        <v>55.945</v>
      </c>
      <c r="B767" s="10">
        <v>37.580166134904601</v>
      </c>
      <c r="C767" s="9">
        <v>4.3</v>
      </c>
      <c r="D767" s="1">
        <v>1886</v>
      </c>
      <c r="E767" s="10">
        <v>55.945</v>
      </c>
      <c r="F767" s="10">
        <v>37.580166134904601</v>
      </c>
      <c r="G767" s="9">
        <v>-24.97</v>
      </c>
    </row>
    <row r="768" spans="1:8">
      <c r="A768" s="10">
        <v>55.99</v>
      </c>
      <c r="B768" s="10">
        <v>37.616710482581503</v>
      </c>
      <c r="C768" s="9">
        <v>4.9000000000000004</v>
      </c>
      <c r="E768" s="10">
        <v>55.99</v>
      </c>
      <c r="F768" s="10">
        <v>37.616710482581503</v>
      </c>
      <c r="G768" s="9">
        <v>-24.89</v>
      </c>
    </row>
    <row r="769" spans="1:8">
      <c r="A769" s="10">
        <v>56.034999999999997</v>
      </c>
      <c r="B769" s="10">
        <v>37.653261235577403</v>
      </c>
      <c r="C769" s="9">
        <v>8.76</v>
      </c>
      <c r="E769" s="10">
        <v>56.034999999999997</v>
      </c>
      <c r="F769" s="10">
        <v>37.653261235577403</v>
      </c>
      <c r="G769" s="9">
        <v>-24.61</v>
      </c>
    </row>
    <row r="770" spans="1:8">
      <c r="A770" s="10">
        <v>56.08</v>
      </c>
      <c r="B770" s="10">
        <v>37.689818389605101</v>
      </c>
      <c r="C770" s="9">
        <v>6.76</v>
      </c>
      <c r="E770" s="10">
        <v>56.08</v>
      </c>
      <c r="F770" s="10">
        <v>37.689818389605101</v>
      </c>
      <c r="G770" s="9">
        <v>-23.97</v>
      </c>
    </row>
    <row r="771" spans="1:8">
      <c r="A771" s="10">
        <v>56.125</v>
      </c>
      <c r="B771" s="10">
        <v>37.726381940376598</v>
      </c>
      <c r="C771" s="9">
        <v>5.38</v>
      </c>
      <c r="E771" s="10">
        <v>56.125</v>
      </c>
      <c r="F771" s="10">
        <v>37.726381940376598</v>
      </c>
      <c r="G771" s="9">
        <v>-24.06</v>
      </c>
    </row>
    <row r="772" spans="1:8">
      <c r="A772" s="10">
        <v>56.18</v>
      </c>
      <c r="B772" s="10">
        <v>37.771079405441398</v>
      </c>
      <c r="C772" s="9">
        <v>9.6999999999999993</v>
      </c>
      <c r="E772" s="10">
        <v>56.18</v>
      </c>
      <c r="F772" s="10">
        <v>37.771079405441398</v>
      </c>
      <c r="G772" s="9">
        <v>-23.77</v>
      </c>
    </row>
    <row r="773" spans="1:8">
      <c r="A773" s="10">
        <v>56.24</v>
      </c>
      <c r="B773" s="10">
        <v>37.819851158136203</v>
      </c>
      <c r="C773" s="9">
        <v>8.1199999999999992</v>
      </c>
      <c r="E773" s="10">
        <v>56.24</v>
      </c>
      <c r="F773" s="10">
        <v>37.819851158136203</v>
      </c>
      <c r="G773" s="9">
        <v>-23.47</v>
      </c>
    </row>
    <row r="774" spans="1:8">
      <c r="A774" s="10">
        <v>56.3</v>
      </c>
      <c r="B774" s="10">
        <v>37.868634255706802</v>
      </c>
      <c r="C774" s="9">
        <v>4.04</v>
      </c>
      <c r="E774" s="10">
        <v>56.3</v>
      </c>
      <c r="F774" s="10">
        <v>37.868634255706802</v>
      </c>
      <c r="G774" s="9">
        <v>-24.59</v>
      </c>
    </row>
    <row r="775" spans="1:8">
      <c r="A775" s="10">
        <v>56.365000000000002</v>
      </c>
      <c r="B775" s="10">
        <v>37.921495402067997</v>
      </c>
      <c r="C775" s="9">
        <v>12.36</v>
      </c>
      <c r="D775" s="1">
        <v>1885</v>
      </c>
      <c r="E775" s="10">
        <v>56.365000000000002</v>
      </c>
      <c r="F775" s="10">
        <v>37.921495402067997</v>
      </c>
      <c r="G775" s="9">
        <v>-24.91</v>
      </c>
    </row>
    <row r="776" spans="1:8">
      <c r="A776" s="10">
        <v>56.418999999999997</v>
      </c>
      <c r="B776" s="10">
        <v>37.965420922771003</v>
      </c>
      <c r="C776" s="9">
        <v>4.1399999999999997</v>
      </c>
      <c r="E776" s="10">
        <v>56.418999999999997</v>
      </c>
      <c r="F776" s="10">
        <v>37.965420922771003</v>
      </c>
      <c r="G776" s="9">
        <v>-24.72</v>
      </c>
      <c r="H776" s="1">
        <v>1885</v>
      </c>
    </row>
    <row r="777" spans="1:8">
      <c r="A777" s="10">
        <v>56.469000000000001</v>
      </c>
      <c r="B777" s="10">
        <v>38.006100872922403</v>
      </c>
      <c r="C777" s="9">
        <v>12.34</v>
      </c>
      <c r="E777" s="10">
        <v>56.469000000000001</v>
      </c>
      <c r="F777" s="10">
        <v>38.006100872922403</v>
      </c>
      <c r="G777" s="9">
        <v>-25.11</v>
      </c>
    </row>
    <row r="778" spans="1:8">
      <c r="A778" s="10">
        <v>56.533999999999999</v>
      </c>
      <c r="B778" s="10">
        <v>38.058996545327702</v>
      </c>
      <c r="C778" s="9">
        <v>24.74</v>
      </c>
      <c r="E778" s="10">
        <v>56.533999999999999</v>
      </c>
      <c r="F778" s="10">
        <v>38.058996545327702</v>
      </c>
      <c r="G778" s="9">
        <v>-22.95</v>
      </c>
    </row>
    <row r="779" spans="1:8">
      <c r="A779" s="10">
        <v>56.598999999999997</v>
      </c>
      <c r="B779" s="10">
        <v>38.111905473683002</v>
      </c>
      <c r="C779" s="9">
        <v>4.72</v>
      </c>
      <c r="E779" s="10">
        <v>56.598999999999997</v>
      </c>
      <c r="F779" s="10">
        <v>38.111905473683002</v>
      </c>
      <c r="G779" s="9">
        <v>-26.84</v>
      </c>
    </row>
    <row r="780" spans="1:8">
      <c r="A780" s="10">
        <v>56.652999999999999</v>
      </c>
      <c r="B780" s="10">
        <v>38.155870654759703</v>
      </c>
      <c r="C780" s="9">
        <v>6.1</v>
      </c>
      <c r="D780" s="1">
        <v>1884</v>
      </c>
      <c r="E780" s="10">
        <v>56.652999999999999</v>
      </c>
      <c r="F780" s="10">
        <v>38.155870654759703</v>
      </c>
      <c r="G780" s="9">
        <v>-26.01</v>
      </c>
      <c r="H780" s="1">
        <v>1884</v>
      </c>
    </row>
    <row r="781" spans="1:8">
      <c r="A781" s="10">
        <v>56.707000000000001</v>
      </c>
      <c r="B781" s="10">
        <v>38.199844968430597</v>
      </c>
      <c r="C781" s="9">
        <v>9.36</v>
      </c>
      <c r="E781" s="10">
        <v>56.707000000000001</v>
      </c>
      <c r="F781" s="10">
        <v>38.199844968430597</v>
      </c>
      <c r="G781" s="9">
        <v>-24.4</v>
      </c>
    </row>
    <row r="782" spans="1:8">
      <c r="A782" s="10">
        <v>56.761000000000003</v>
      </c>
      <c r="B782" s="10">
        <v>38.2438284072663</v>
      </c>
      <c r="C782" s="9">
        <v>13.32</v>
      </c>
      <c r="E782" s="10">
        <v>56.761000000000003</v>
      </c>
      <c r="F782" s="10">
        <v>38.2438284072663</v>
      </c>
      <c r="G782" s="9">
        <v>-25.09</v>
      </c>
    </row>
    <row r="783" spans="1:8">
      <c r="A783" s="10">
        <v>56.814999999999998</v>
      </c>
      <c r="B783" s="10">
        <v>38.287820963835202</v>
      </c>
      <c r="C783" s="9">
        <v>7.9</v>
      </c>
      <c r="E783" s="10">
        <v>56.814999999999998</v>
      </c>
      <c r="F783" s="10">
        <v>38.287820963835202</v>
      </c>
      <c r="G783" s="9">
        <v>-25.88</v>
      </c>
    </row>
    <row r="784" spans="1:8">
      <c r="A784" s="10">
        <v>56.869</v>
      </c>
      <c r="B784" s="10">
        <v>38.3318226307033</v>
      </c>
      <c r="C784" s="9">
        <v>5.62</v>
      </c>
      <c r="E784" s="10">
        <v>56.869</v>
      </c>
      <c r="F784" s="10">
        <v>38.3318226307033</v>
      </c>
      <c r="G784" s="9">
        <v>-26.2</v>
      </c>
    </row>
    <row r="785" spans="1:8">
      <c r="A785" s="10">
        <v>56.929000000000002</v>
      </c>
      <c r="B785" s="10">
        <v>38.380724047622799</v>
      </c>
      <c r="C785" s="9">
        <v>5.64</v>
      </c>
      <c r="E785" s="10">
        <v>56.929000000000002</v>
      </c>
      <c r="F785" s="10">
        <v>38.380724047622799</v>
      </c>
      <c r="G785" s="9">
        <v>-27.84</v>
      </c>
    </row>
    <row r="786" spans="1:8">
      <c r="A786" s="10">
        <v>56.993000000000002</v>
      </c>
      <c r="B786" s="10">
        <v>38.432897934454601</v>
      </c>
      <c r="C786" s="9">
        <v>5.74</v>
      </c>
      <c r="D786" s="1">
        <v>1883</v>
      </c>
      <c r="E786" s="10">
        <v>56.993000000000002</v>
      </c>
      <c r="F786" s="10">
        <v>38.432897934454601</v>
      </c>
      <c r="G786" s="9">
        <v>-27.51</v>
      </c>
      <c r="H786" s="1">
        <v>1883</v>
      </c>
    </row>
    <row r="787" spans="1:8">
      <c r="A787" s="10">
        <v>57.073</v>
      </c>
      <c r="B787" s="10">
        <v>38.498133239119099</v>
      </c>
      <c r="C787" s="9">
        <v>9.0399999999999991</v>
      </c>
      <c r="E787" s="10">
        <v>57.073</v>
      </c>
      <c r="F787" s="10">
        <v>38.498133239119099</v>
      </c>
      <c r="G787" s="9">
        <v>-26.58</v>
      </c>
    </row>
    <row r="788" spans="1:8">
      <c r="A788" s="10">
        <v>57.137</v>
      </c>
      <c r="B788" s="10">
        <v>38.5503358240626</v>
      </c>
      <c r="C788" s="9">
        <v>14.48</v>
      </c>
      <c r="E788" s="10">
        <v>57.137</v>
      </c>
      <c r="F788" s="10">
        <v>38.5503358240626</v>
      </c>
      <c r="G788" s="9">
        <v>-24.3</v>
      </c>
    </row>
    <row r="789" spans="1:8">
      <c r="A789" s="10">
        <v>57.19</v>
      </c>
      <c r="B789" s="10">
        <v>38.5935757296552</v>
      </c>
      <c r="C789" s="9">
        <v>7.14</v>
      </c>
      <c r="E789" s="10">
        <v>57.19</v>
      </c>
      <c r="F789" s="10">
        <v>38.5935757296552</v>
      </c>
      <c r="G789" s="9">
        <v>-26.54</v>
      </c>
    </row>
    <row r="790" spans="1:8">
      <c r="A790" s="10">
        <v>57.25</v>
      </c>
      <c r="B790" s="10">
        <v>38.642537096986402</v>
      </c>
      <c r="C790" s="9">
        <v>12.88</v>
      </c>
      <c r="E790" s="10">
        <v>57.25</v>
      </c>
      <c r="F790" s="10">
        <v>38.642537096986402</v>
      </c>
      <c r="G790" s="9">
        <v>-24.93</v>
      </c>
    </row>
    <row r="791" spans="1:8">
      <c r="A791" s="10">
        <v>57.305999999999997</v>
      </c>
      <c r="B791" s="10">
        <v>38.6882444540555</v>
      </c>
      <c r="C791" s="9">
        <v>22.4</v>
      </c>
      <c r="E791" s="10">
        <v>57.305999999999997</v>
      </c>
      <c r="F791" s="10">
        <v>38.6882444540555</v>
      </c>
      <c r="G791" s="9">
        <v>-25.99</v>
      </c>
    </row>
    <row r="792" spans="1:8">
      <c r="A792" s="10">
        <v>57.351999999999997</v>
      </c>
      <c r="B792" s="10">
        <v>38.725797058355099</v>
      </c>
      <c r="C792" s="9">
        <v>5.4</v>
      </c>
      <c r="E792" s="10">
        <v>57.351999999999997</v>
      </c>
      <c r="F792" s="10">
        <v>38.725797058355099</v>
      </c>
      <c r="G792" s="9">
        <v>-26.43</v>
      </c>
    </row>
    <row r="793" spans="1:8">
      <c r="A793" s="10">
        <v>57.398000000000003</v>
      </c>
      <c r="B793" s="10">
        <v>38.763356219807299</v>
      </c>
      <c r="C793" s="9">
        <v>4.72</v>
      </c>
      <c r="E793" s="10">
        <v>57.398000000000003</v>
      </c>
      <c r="F793" s="10">
        <v>38.763356219807299</v>
      </c>
      <c r="G793" s="9">
        <v>-26.31</v>
      </c>
      <c r="H793" s="1">
        <v>1882</v>
      </c>
    </row>
    <row r="794" spans="1:8">
      <c r="A794" s="10">
        <v>57.444000000000003</v>
      </c>
      <c r="B794" s="10">
        <v>38.800921933797802</v>
      </c>
      <c r="C794" s="9">
        <v>5.62</v>
      </c>
      <c r="D794" s="1">
        <v>1882</v>
      </c>
      <c r="E794" s="10">
        <v>57.444000000000003</v>
      </c>
      <c r="F794" s="10">
        <v>38.800921933797802</v>
      </c>
      <c r="G794" s="9">
        <v>-26.2</v>
      </c>
    </row>
    <row r="795" spans="1:8">
      <c r="A795" s="10">
        <v>57.49</v>
      </c>
      <c r="B795" s="10">
        <v>38.838494195710702</v>
      </c>
      <c r="C795" s="9">
        <v>6.16</v>
      </c>
      <c r="E795" s="10">
        <v>57.49</v>
      </c>
      <c r="F795" s="10">
        <v>38.838494195710702</v>
      </c>
      <c r="G795" s="9">
        <v>-25.77</v>
      </c>
    </row>
    <row r="796" spans="1:8">
      <c r="A796" s="10">
        <v>57.536000000000001</v>
      </c>
      <c r="B796" s="10">
        <v>38.876073000928002</v>
      </c>
      <c r="C796" s="9">
        <v>6.38</v>
      </c>
      <c r="E796" s="10">
        <v>57.536000000000001</v>
      </c>
      <c r="F796" s="10">
        <v>38.876073000928002</v>
      </c>
      <c r="G796" s="9">
        <v>-25.24</v>
      </c>
    </row>
    <row r="797" spans="1:8">
      <c r="A797" s="10">
        <v>57.582000000000001</v>
      </c>
      <c r="B797" s="10">
        <v>38.913658344830203</v>
      </c>
      <c r="C797" s="9">
        <v>9.42</v>
      </c>
      <c r="E797" s="10">
        <v>57.582000000000001</v>
      </c>
      <c r="F797" s="10">
        <v>38.913658344830203</v>
      </c>
      <c r="G797" s="9">
        <v>-24.36</v>
      </c>
    </row>
    <row r="798" spans="1:8">
      <c r="A798" s="10">
        <v>57.628</v>
      </c>
      <c r="B798" s="10">
        <v>38.951250222795899</v>
      </c>
      <c r="C798" s="9">
        <v>11.4</v>
      </c>
      <c r="E798" s="10">
        <v>57.628</v>
      </c>
      <c r="F798" s="10">
        <v>38.951250222795899</v>
      </c>
      <c r="G798" s="9">
        <v>-23.93</v>
      </c>
    </row>
    <row r="799" spans="1:8">
      <c r="A799" s="10">
        <v>57.673999999999999</v>
      </c>
      <c r="B799" s="10">
        <v>38.988848630201502</v>
      </c>
      <c r="C799" s="9">
        <v>8.9600000000000009</v>
      </c>
      <c r="E799" s="10">
        <v>57.673999999999999</v>
      </c>
      <c r="F799" s="10">
        <v>38.988848630201502</v>
      </c>
      <c r="G799" s="9">
        <v>-26.82</v>
      </c>
    </row>
    <row r="800" spans="1:8">
      <c r="A800" s="10">
        <v>57.73</v>
      </c>
      <c r="B800" s="10">
        <v>39.034629410744898</v>
      </c>
      <c r="C800" s="9">
        <v>7.08</v>
      </c>
      <c r="E800" s="10">
        <v>57.73</v>
      </c>
      <c r="F800" s="10">
        <v>39.034629410744898</v>
      </c>
      <c r="G800" s="9">
        <v>-26.53</v>
      </c>
      <c r="H800" s="1">
        <v>1881</v>
      </c>
    </row>
    <row r="801" spans="1:8">
      <c r="A801" s="10">
        <v>57.786000000000001</v>
      </c>
      <c r="B801" s="10">
        <v>39.080419852986097</v>
      </c>
      <c r="C801" s="9">
        <v>4.84</v>
      </c>
      <c r="E801" s="10">
        <v>57.786000000000001</v>
      </c>
      <c r="F801" s="10">
        <v>39.080419852986097</v>
      </c>
      <c r="G801" s="9">
        <v>-25.56</v>
      </c>
    </row>
    <row r="802" spans="1:8">
      <c r="A802" s="10">
        <v>57.832000000000001</v>
      </c>
      <c r="B802" s="10">
        <v>39.118040652359497</v>
      </c>
      <c r="C802" s="9">
        <v>5.5</v>
      </c>
      <c r="D802" s="1">
        <v>1881</v>
      </c>
      <c r="E802" s="10">
        <v>57.832000000000001</v>
      </c>
      <c r="F802" s="10">
        <v>39.118040652359497</v>
      </c>
      <c r="G802" s="9">
        <v>-24.31</v>
      </c>
    </row>
    <row r="803" spans="1:8">
      <c r="A803" s="10">
        <v>57.878</v>
      </c>
      <c r="B803" s="10">
        <v>39.155667960645701</v>
      </c>
      <c r="C803" s="9">
        <v>4.42</v>
      </c>
      <c r="E803" s="10">
        <v>57.878</v>
      </c>
      <c r="F803" s="10">
        <v>39.155667960645701</v>
      </c>
      <c r="G803" s="9">
        <v>-25.05</v>
      </c>
    </row>
    <row r="804" spans="1:8">
      <c r="A804" s="10">
        <v>57.933999999999997</v>
      </c>
      <c r="B804" s="10">
        <v>39.201483897151398</v>
      </c>
      <c r="C804" s="9">
        <v>32.78</v>
      </c>
      <c r="E804" s="10">
        <v>57.933999999999997</v>
      </c>
      <c r="F804" s="10">
        <v>39.201483897151398</v>
      </c>
      <c r="G804" s="9">
        <v>-25.53</v>
      </c>
    </row>
    <row r="805" spans="1:8">
      <c r="A805" s="10">
        <v>57.99</v>
      </c>
      <c r="B805" s="10">
        <v>39.247309464903203</v>
      </c>
      <c r="C805" s="9">
        <v>16.22</v>
      </c>
      <c r="E805" s="10">
        <v>57.99</v>
      </c>
      <c r="F805" s="10">
        <v>39.247309464903203</v>
      </c>
      <c r="G805" s="9">
        <v>-28.07</v>
      </c>
    </row>
    <row r="806" spans="1:8">
      <c r="A806" s="10">
        <v>58.036000000000001</v>
      </c>
      <c r="B806" s="10">
        <v>39.284959094582099</v>
      </c>
      <c r="C806" s="9">
        <v>13.32</v>
      </c>
      <c r="E806" s="10">
        <v>58.036000000000001</v>
      </c>
      <c r="F806" s="10">
        <v>39.284959094582099</v>
      </c>
      <c r="G806" s="9">
        <v>-32.520000000000003</v>
      </c>
    </row>
    <row r="807" spans="1:8">
      <c r="A807" s="10">
        <v>58.082000000000001</v>
      </c>
      <c r="B807" s="10">
        <v>39.322615212606102</v>
      </c>
      <c r="C807" s="9">
        <v>7.52</v>
      </c>
      <c r="E807" s="10">
        <v>58.082000000000001</v>
      </c>
      <c r="F807" s="10">
        <v>39.322615212606102</v>
      </c>
      <c r="G807" s="9">
        <v>-30.67</v>
      </c>
      <c r="H807" s="1">
        <v>1880</v>
      </c>
    </row>
    <row r="808" spans="1:8">
      <c r="A808" s="10">
        <v>58.128</v>
      </c>
      <c r="B808" s="10">
        <v>39.360277814331397</v>
      </c>
      <c r="C808" s="9">
        <v>4.4800000000000004</v>
      </c>
      <c r="E808" s="10">
        <v>58.128</v>
      </c>
      <c r="F808" s="10">
        <v>39.360277814331397</v>
      </c>
      <c r="G808" s="9">
        <v>-26.56</v>
      </c>
    </row>
    <row r="809" spans="1:8">
      <c r="A809" s="10">
        <v>58.173999999999999</v>
      </c>
      <c r="B809" s="10">
        <v>39.397946895112099</v>
      </c>
      <c r="C809" s="9">
        <v>15.44</v>
      </c>
      <c r="D809" s="1">
        <v>1880</v>
      </c>
      <c r="E809" s="10">
        <v>58.173999999999999</v>
      </c>
      <c r="F809" s="10">
        <v>39.397946895112099</v>
      </c>
      <c r="G809" s="9">
        <v>-24.97</v>
      </c>
    </row>
    <row r="810" spans="1:8">
      <c r="A810" s="10">
        <v>58.223999999999997</v>
      </c>
      <c r="B810" s="10">
        <v>39.438898891392803</v>
      </c>
      <c r="C810" s="9">
        <v>42.5</v>
      </c>
      <c r="E810" s="10">
        <v>58.223999999999997</v>
      </c>
      <c r="F810" s="10">
        <v>39.438898891392803</v>
      </c>
      <c r="G810" s="9">
        <v>-24.72</v>
      </c>
    </row>
    <row r="811" spans="1:8">
      <c r="A811" s="10">
        <v>58.28</v>
      </c>
      <c r="B811" s="10">
        <v>39.484774201228099</v>
      </c>
      <c r="C811" s="9">
        <v>25.42</v>
      </c>
      <c r="E811" s="10">
        <v>58.28</v>
      </c>
      <c r="F811" s="10">
        <v>39.484774201228099</v>
      </c>
      <c r="G811" s="9">
        <v>-25.16</v>
      </c>
    </row>
    <row r="812" spans="1:8">
      <c r="A812" s="10">
        <v>58.332000000000001</v>
      </c>
      <c r="B812" s="10">
        <v>39.527381280872603</v>
      </c>
      <c r="C812" s="9">
        <v>8.86</v>
      </c>
      <c r="E812" s="10">
        <v>58.332000000000001</v>
      </c>
      <c r="F812" s="10">
        <v>39.527381280872603</v>
      </c>
      <c r="G812" s="9">
        <v>-25.23</v>
      </c>
    </row>
    <row r="813" spans="1:8">
      <c r="A813" s="10">
        <v>58.374000000000002</v>
      </c>
      <c r="B813" s="10">
        <v>39.561800716603798</v>
      </c>
      <c r="C813" s="9">
        <v>15.28</v>
      </c>
      <c r="E813" s="10">
        <v>58.374000000000002</v>
      </c>
      <c r="F813" s="10">
        <v>39.561800716603798</v>
      </c>
      <c r="G813" s="9">
        <v>-25.06</v>
      </c>
      <c r="H813" s="1">
        <v>1879</v>
      </c>
    </row>
    <row r="814" spans="1:8">
      <c r="A814" s="10">
        <v>58.415999999999997</v>
      </c>
      <c r="B814" s="10">
        <v>39.596225532843199</v>
      </c>
      <c r="C814" s="9">
        <v>9.2799999999999994</v>
      </c>
      <c r="E814" s="10">
        <v>58.415999999999997</v>
      </c>
      <c r="F814" s="10">
        <v>39.596225532843199</v>
      </c>
      <c r="G814" s="9">
        <v>-25.05</v>
      </c>
    </row>
    <row r="815" spans="1:8">
      <c r="A815" s="10">
        <v>58.457999999999998</v>
      </c>
      <c r="B815" s="10">
        <v>39.630655726043202</v>
      </c>
      <c r="C815" s="9">
        <v>5.46</v>
      </c>
      <c r="E815" s="10">
        <v>58.457999999999998</v>
      </c>
      <c r="F815" s="10">
        <v>39.630655726043202</v>
      </c>
      <c r="G815" s="9">
        <v>-25.09</v>
      </c>
    </row>
    <row r="816" spans="1:8">
      <c r="A816" s="10">
        <v>58.5</v>
      </c>
      <c r="B816" s="10">
        <v>39.665091292654203</v>
      </c>
      <c r="C816" s="9">
        <v>5.74</v>
      </c>
      <c r="D816" s="1">
        <v>1879</v>
      </c>
      <c r="E816" s="10">
        <v>58.5</v>
      </c>
      <c r="F816" s="10">
        <v>39.665091292654203</v>
      </c>
      <c r="G816" s="9">
        <v>-25.24</v>
      </c>
    </row>
    <row r="817" spans="1:8">
      <c r="A817" s="10">
        <v>58.542000000000002</v>
      </c>
      <c r="B817" s="10">
        <v>39.699532229125197</v>
      </c>
      <c r="C817" s="9">
        <v>8.3800000000000008</v>
      </c>
      <c r="E817" s="10">
        <v>58.542000000000002</v>
      </c>
      <c r="F817" s="10">
        <v>39.699532229125197</v>
      </c>
      <c r="G817" s="9">
        <v>-25.51</v>
      </c>
    </row>
    <row r="818" spans="1:8">
      <c r="A818" s="10">
        <v>58.584000000000003</v>
      </c>
      <c r="B818" s="10">
        <v>39.733978531902999</v>
      </c>
      <c r="C818" s="9">
        <v>5.34</v>
      </c>
      <c r="E818" s="10">
        <v>58.584000000000003</v>
      </c>
      <c r="F818" s="10">
        <v>39.733978531902999</v>
      </c>
      <c r="G818" s="9">
        <v>-25.82</v>
      </c>
    </row>
    <row r="819" spans="1:8">
      <c r="A819" s="10">
        <v>58.625999999999998</v>
      </c>
      <c r="B819" s="10">
        <v>39.768430197432998</v>
      </c>
      <c r="C819" s="9">
        <v>19</v>
      </c>
      <c r="E819" s="10">
        <v>58.625999999999998</v>
      </c>
      <c r="F819" s="10">
        <v>39.768430197432998</v>
      </c>
      <c r="G819" s="9">
        <v>-26.06</v>
      </c>
    </row>
    <row r="820" spans="1:8">
      <c r="A820" s="10">
        <v>58.667999999999999</v>
      </c>
      <c r="B820" s="10">
        <v>39.802887222158603</v>
      </c>
      <c r="C820" s="9">
        <v>11</v>
      </c>
      <c r="E820" s="10">
        <v>58.667999999999999</v>
      </c>
      <c r="F820" s="10">
        <v>39.802887222158603</v>
      </c>
      <c r="G820" s="9">
        <v>-26.12</v>
      </c>
    </row>
    <row r="821" spans="1:8">
      <c r="A821" s="10">
        <v>58.71</v>
      </c>
      <c r="B821" s="10">
        <v>39.8373496025214</v>
      </c>
      <c r="C821" s="9">
        <v>7.5</v>
      </c>
      <c r="E821" s="10">
        <v>58.71</v>
      </c>
      <c r="F821" s="10">
        <v>39.8373496025214</v>
      </c>
      <c r="G821" s="9">
        <v>-26.44</v>
      </c>
    </row>
    <row r="822" spans="1:8">
      <c r="A822" s="10">
        <v>58.752000000000002</v>
      </c>
      <c r="B822" s="10">
        <v>39.8718173349612</v>
      </c>
      <c r="C822" s="9">
        <v>6.32</v>
      </c>
      <c r="E822" s="10">
        <v>58.752000000000002</v>
      </c>
      <c r="F822" s="10">
        <v>39.8718173349612</v>
      </c>
      <c r="G822" s="9">
        <v>-26.16</v>
      </c>
      <c r="H822" s="1">
        <v>1878</v>
      </c>
    </row>
    <row r="823" spans="1:8">
      <c r="A823" s="10">
        <v>58.793999999999997</v>
      </c>
      <c r="B823" s="10">
        <v>39.906290415915898</v>
      </c>
      <c r="C823" s="9">
        <v>8.4600000000000009</v>
      </c>
      <c r="D823" s="1">
        <v>1878</v>
      </c>
      <c r="E823" s="10">
        <v>58.793999999999997</v>
      </c>
      <c r="F823" s="10">
        <v>39.906290415915898</v>
      </c>
      <c r="G823" s="9">
        <v>-26.06</v>
      </c>
    </row>
    <row r="824" spans="1:8">
      <c r="A824" s="10">
        <v>58.835999999999999</v>
      </c>
      <c r="B824" s="10">
        <v>39.940768841821502</v>
      </c>
      <c r="C824" s="9">
        <v>13.08</v>
      </c>
      <c r="E824" s="10">
        <v>58.835999999999999</v>
      </c>
      <c r="F824" s="10">
        <v>39.940768841821502</v>
      </c>
      <c r="G824" s="9">
        <v>-26.12</v>
      </c>
    </row>
    <row r="825" spans="1:8">
      <c r="A825" s="10">
        <v>58.878</v>
      </c>
      <c r="B825" s="10">
        <v>39.975252609112097</v>
      </c>
      <c r="C825" s="9">
        <v>9.6</v>
      </c>
      <c r="E825" s="10">
        <v>58.878</v>
      </c>
      <c r="F825" s="10">
        <v>39.975252609112097</v>
      </c>
      <c r="G825" s="9">
        <v>-24.79</v>
      </c>
    </row>
    <row r="826" spans="1:8">
      <c r="A826" s="10">
        <v>58.92</v>
      </c>
      <c r="B826" s="10">
        <v>40.009741714219899</v>
      </c>
      <c r="C826" s="9">
        <v>10.46</v>
      </c>
      <c r="E826" s="10">
        <v>58.92</v>
      </c>
      <c r="F826" s="10">
        <v>40.009741714219899</v>
      </c>
      <c r="G826" s="9">
        <v>-24.45</v>
      </c>
    </row>
    <row r="827" spans="1:8">
      <c r="A827" s="10">
        <v>58.962000000000003</v>
      </c>
      <c r="B827" s="10">
        <v>40.044236153575</v>
      </c>
      <c r="C827" s="9">
        <v>3.9</v>
      </c>
      <c r="E827" s="10">
        <v>58.962000000000003</v>
      </c>
      <c r="F827" s="10">
        <v>40.044236153575</v>
      </c>
      <c r="G827" s="9">
        <v>-24.3</v>
      </c>
    </row>
    <row r="828" spans="1:8">
      <c r="A828" s="10">
        <v>59.003999999999998</v>
      </c>
      <c r="B828" s="10">
        <v>40.078735923605798</v>
      </c>
      <c r="C828" s="9">
        <v>12.62</v>
      </c>
      <c r="E828" s="10">
        <v>59.003999999999998</v>
      </c>
      <c r="F828" s="10">
        <v>40.078735923605798</v>
      </c>
      <c r="G828" s="9">
        <v>-23.01</v>
      </c>
    </row>
    <row r="829" spans="1:8">
      <c r="A829" s="10">
        <v>59.045999999999999</v>
      </c>
      <c r="B829" s="10">
        <v>40.113241020738599</v>
      </c>
      <c r="C829" s="9">
        <v>7.74</v>
      </c>
      <c r="E829" s="10">
        <v>59.045999999999999</v>
      </c>
      <c r="F829" s="10">
        <v>40.113241020738599</v>
      </c>
      <c r="G829" s="9">
        <v>-23.72</v>
      </c>
    </row>
    <row r="830" spans="1:8">
      <c r="A830" s="10">
        <v>59.088000000000001</v>
      </c>
      <c r="B830" s="10">
        <v>40.147751441397602</v>
      </c>
      <c r="C830" s="9">
        <v>12.54</v>
      </c>
      <c r="E830" s="10">
        <v>59.088000000000001</v>
      </c>
      <c r="F830" s="10">
        <v>40.147751441397602</v>
      </c>
      <c r="G830" s="9">
        <v>-25.51</v>
      </c>
    </row>
    <row r="831" spans="1:8">
      <c r="A831" s="10">
        <v>59.13</v>
      </c>
      <c r="B831" s="10">
        <v>40.182267182005099</v>
      </c>
      <c r="C831" s="9">
        <v>2.62</v>
      </c>
      <c r="E831" s="10">
        <v>59.13</v>
      </c>
      <c r="F831" s="10">
        <v>40.182267182005099</v>
      </c>
      <c r="G831" s="9">
        <v>-24.93</v>
      </c>
      <c r="H831" s="1">
        <v>1877</v>
      </c>
    </row>
    <row r="832" spans="1:8">
      <c r="A832" s="10">
        <v>59.171999999999997</v>
      </c>
      <c r="B832" s="10">
        <v>40.216788238981302</v>
      </c>
      <c r="C832" s="9">
        <v>4.4800000000000004</v>
      </c>
      <c r="D832" s="1">
        <v>1877</v>
      </c>
      <c r="E832" s="10">
        <v>59.171999999999997</v>
      </c>
      <c r="F832" s="10">
        <v>40.216788238981302</v>
      </c>
      <c r="G832" s="9">
        <v>-24.88</v>
      </c>
    </row>
    <row r="833" spans="1:8">
      <c r="A833" s="10">
        <v>59.213999999999999</v>
      </c>
      <c r="B833" s="10">
        <v>40.251314608744302</v>
      </c>
      <c r="C833" s="9">
        <v>0</v>
      </c>
      <c r="E833" s="10">
        <v>59.213999999999999</v>
      </c>
      <c r="F833" s="10">
        <v>40.251314608744302</v>
      </c>
      <c r="G833" s="9">
        <v>-24.83</v>
      </c>
    </row>
    <row r="834" spans="1:8">
      <c r="A834" s="10">
        <v>59.256</v>
      </c>
      <c r="B834" s="10">
        <v>40.285846287710299</v>
      </c>
      <c r="C834" s="9">
        <v>5.68</v>
      </c>
      <c r="E834" s="10">
        <v>59.256</v>
      </c>
      <c r="F834" s="10">
        <v>40.285846287710299</v>
      </c>
      <c r="G834" s="9">
        <v>-25.19</v>
      </c>
    </row>
    <row r="835" spans="1:8">
      <c r="A835" s="10">
        <v>59.3</v>
      </c>
      <c r="B835" s="10">
        <v>40.322028022900497</v>
      </c>
      <c r="C835" s="9">
        <v>7.38</v>
      </c>
      <c r="E835" s="10">
        <v>59.3</v>
      </c>
      <c r="F835" s="10">
        <v>40.322028022900497</v>
      </c>
      <c r="G835" s="9">
        <v>-25.4</v>
      </c>
    </row>
    <row r="836" spans="1:8">
      <c r="A836" s="10">
        <v>59.354999999999997</v>
      </c>
      <c r="B836" s="10">
        <v>40.367263374239798</v>
      </c>
      <c r="C836" s="9">
        <v>4.84</v>
      </c>
      <c r="E836" s="10">
        <v>59.354999999999997</v>
      </c>
      <c r="F836" s="10">
        <v>40.367263374239798</v>
      </c>
      <c r="G836" s="9">
        <v>-25.81</v>
      </c>
    </row>
    <row r="837" spans="1:8">
      <c r="A837" s="10">
        <v>59.4</v>
      </c>
      <c r="B837" s="10">
        <v>40.404280873093597</v>
      </c>
      <c r="C837" s="9">
        <v>11.02</v>
      </c>
      <c r="E837" s="10">
        <v>59.4</v>
      </c>
      <c r="F837" s="10">
        <v>40.404280873093597</v>
      </c>
      <c r="G837" s="9">
        <v>-24.76</v>
      </c>
      <c r="H837" s="1">
        <v>1876</v>
      </c>
    </row>
    <row r="838" spans="1:8">
      <c r="A838" s="10">
        <v>59.445</v>
      </c>
      <c r="B838" s="10">
        <v>40.441304448446402</v>
      </c>
      <c r="C838" s="9">
        <v>5.16</v>
      </c>
      <c r="E838" s="10">
        <v>59.445</v>
      </c>
      <c r="F838" s="10">
        <v>40.441304448446402</v>
      </c>
      <c r="G838" s="9">
        <v>-24.56</v>
      </c>
    </row>
    <row r="839" spans="1:8">
      <c r="A839" s="10">
        <v>59.49</v>
      </c>
      <c r="B839" s="10">
        <v>40.478334095875802</v>
      </c>
      <c r="C839" s="9">
        <v>7.36</v>
      </c>
      <c r="D839" s="1">
        <v>1876</v>
      </c>
      <c r="E839" s="10">
        <v>59.49</v>
      </c>
      <c r="F839" s="10">
        <v>40.478334095875802</v>
      </c>
      <c r="G839" s="9">
        <v>-23.96</v>
      </c>
    </row>
    <row r="840" spans="1:8">
      <c r="A840" s="10">
        <v>59.534999999999997</v>
      </c>
      <c r="B840" s="10">
        <v>40.5153698109564</v>
      </c>
      <c r="C840" s="9">
        <v>15.08</v>
      </c>
      <c r="E840" s="10">
        <v>59.534999999999997</v>
      </c>
      <c r="F840" s="10">
        <v>40.5153698109564</v>
      </c>
      <c r="G840" s="9">
        <v>-23.8</v>
      </c>
    </row>
    <row r="841" spans="1:8">
      <c r="A841" s="10">
        <v>59.58</v>
      </c>
      <c r="B841" s="10">
        <v>40.552411589259997</v>
      </c>
      <c r="C841" s="9">
        <v>6.6</v>
      </c>
      <c r="E841" s="10">
        <v>59.58</v>
      </c>
      <c r="F841" s="10">
        <v>40.552411589259997</v>
      </c>
      <c r="G841" s="9">
        <v>-23.23</v>
      </c>
    </row>
    <row r="842" spans="1:8">
      <c r="A842" s="10">
        <v>59.625</v>
      </c>
      <c r="B842" s="10">
        <v>40.589459426355397</v>
      </c>
      <c r="C842" s="9">
        <v>8.7200000000000006</v>
      </c>
      <c r="E842" s="10">
        <v>59.625</v>
      </c>
      <c r="F842" s="10">
        <v>40.589459426355397</v>
      </c>
      <c r="G842" s="9">
        <v>-26.41</v>
      </c>
    </row>
    <row r="843" spans="1:8">
      <c r="A843" s="10">
        <v>59.67</v>
      </c>
      <c r="B843" s="10">
        <v>40.626513317808502</v>
      </c>
      <c r="C843" s="9">
        <v>11.44</v>
      </c>
      <c r="E843" s="10">
        <v>59.67</v>
      </c>
      <c r="F843" s="10">
        <v>40.626513317808502</v>
      </c>
      <c r="G843" s="9">
        <v>-28.28</v>
      </c>
    </row>
    <row r="844" spans="1:8">
      <c r="A844" s="10">
        <v>59.725000000000001</v>
      </c>
      <c r="B844" s="10">
        <v>40.671809622968603</v>
      </c>
      <c r="C844" s="9">
        <v>39.020000000000003</v>
      </c>
      <c r="E844" s="10">
        <v>59.725000000000001</v>
      </c>
      <c r="F844" s="10">
        <v>40.671809622968603</v>
      </c>
      <c r="G844" s="9">
        <v>-30.73</v>
      </c>
    </row>
    <row r="845" spans="1:8">
      <c r="A845" s="10">
        <v>59.79</v>
      </c>
      <c r="B845" s="10">
        <v>40.725353260746701</v>
      </c>
      <c r="C845" s="9">
        <v>17.86</v>
      </c>
      <c r="E845" s="10">
        <v>59.79</v>
      </c>
      <c r="F845" s="10">
        <v>40.725353260746701</v>
      </c>
      <c r="G845" s="9">
        <v>-27.79</v>
      </c>
      <c r="H845" s="1">
        <v>1875</v>
      </c>
    </row>
    <row r="846" spans="1:8">
      <c r="A846" s="10">
        <v>59.844999999999999</v>
      </c>
      <c r="B846" s="10">
        <v>40.770669256014997</v>
      </c>
      <c r="C846" s="9">
        <v>6.68</v>
      </c>
      <c r="E846" s="10">
        <v>59.844999999999999</v>
      </c>
      <c r="F846" s="10">
        <v>40.770669256014997</v>
      </c>
      <c r="G846" s="9">
        <v>-27.95</v>
      </c>
    </row>
    <row r="847" spans="1:8">
      <c r="A847" s="10">
        <v>59.89</v>
      </c>
      <c r="B847" s="10">
        <v>40.8077526826198</v>
      </c>
      <c r="C847" s="9">
        <v>4.5199999999999996</v>
      </c>
      <c r="E847" s="10">
        <v>59.89</v>
      </c>
      <c r="F847" s="10">
        <v>40.8077526826198</v>
      </c>
      <c r="G847" s="9">
        <v>-28.18</v>
      </c>
    </row>
    <row r="848" spans="1:8">
      <c r="A848" s="10">
        <v>59.935000000000002</v>
      </c>
      <c r="B848" s="10">
        <v>40.844842137408399</v>
      </c>
      <c r="C848" s="9">
        <v>5.22</v>
      </c>
      <c r="D848" s="1">
        <v>1875</v>
      </c>
      <c r="E848" s="10">
        <v>59.935000000000002</v>
      </c>
      <c r="F848" s="10">
        <v>40.844842137408399</v>
      </c>
      <c r="G848" s="9">
        <v>-28.47</v>
      </c>
    </row>
    <row r="849" spans="1:8">
      <c r="A849" s="10">
        <v>59.98</v>
      </c>
      <c r="B849" s="10">
        <v>40.881937615925303</v>
      </c>
      <c r="C849" s="9">
        <v>6.72</v>
      </c>
      <c r="E849" s="10">
        <v>59.98</v>
      </c>
      <c r="F849" s="10">
        <v>40.881937615925303</v>
      </c>
      <c r="G849" s="9">
        <v>-28.13</v>
      </c>
    </row>
    <row r="850" spans="1:8">
      <c r="A850" s="10">
        <v>60.024999999999999</v>
      </c>
      <c r="B850" s="10">
        <v>40.919039113712202</v>
      </c>
      <c r="C850" s="9">
        <v>4.5199999999999996</v>
      </c>
      <c r="E850" s="10">
        <v>60.024999999999999</v>
      </c>
      <c r="F850" s="10">
        <v>40.919039113712202</v>
      </c>
      <c r="G850" s="9">
        <v>-27.27</v>
      </c>
    </row>
    <row r="851" spans="1:8">
      <c r="A851" s="10">
        <v>60.07</v>
      </c>
      <c r="B851" s="10">
        <v>40.956146626307302</v>
      </c>
      <c r="C851" s="9">
        <v>6.8</v>
      </c>
      <c r="E851" s="10">
        <v>60.07</v>
      </c>
      <c r="F851" s="10">
        <v>40.956146626307302</v>
      </c>
      <c r="G851" s="9">
        <v>-26.37</v>
      </c>
    </row>
    <row r="852" spans="1:8">
      <c r="A852" s="10">
        <v>60.115000000000002</v>
      </c>
      <c r="B852" s="10">
        <v>40.993260149245799</v>
      </c>
      <c r="C852" s="9">
        <v>11.88</v>
      </c>
      <c r="E852" s="10">
        <v>60.115000000000002</v>
      </c>
      <c r="F852" s="10">
        <v>40.993260149245799</v>
      </c>
      <c r="G852" s="9">
        <v>-25.96</v>
      </c>
    </row>
    <row r="853" spans="1:8">
      <c r="A853" s="10">
        <v>60.16</v>
      </c>
      <c r="B853" s="10">
        <v>41.030379678059703</v>
      </c>
      <c r="C853" s="9">
        <v>13.26</v>
      </c>
      <c r="E853" s="10">
        <v>60.16</v>
      </c>
      <c r="F853" s="10">
        <v>41.030379678059703</v>
      </c>
      <c r="G853" s="9">
        <v>-26.5</v>
      </c>
    </row>
    <row r="854" spans="1:8">
      <c r="A854" s="10">
        <v>60.204999999999998</v>
      </c>
      <c r="B854" s="10">
        <v>41.067505208277403</v>
      </c>
      <c r="C854" s="9">
        <v>9.82</v>
      </c>
      <c r="E854" s="10">
        <v>60.204999999999998</v>
      </c>
      <c r="F854" s="10">
        <v>41.067505208277403</v>
      </c>
      <c r="G854" s="9">
        <v>-28.01</v>
      </c>
    </row>
    <row r="855" spans="1:8">
      <c r="A855" s="10">
        <v>60.255000000000003</v>
      </c>
      <c r="B855" s="10">
        <v>41.108762830697998</v>
      </c>
      <c r="C855" s="9">
        <v>8.76</v>
      </c>
      <c r="E855" s="10">
        <v>60.255000000000003</v>
      </c>
      <c r="F855" s="10">
        <v>41.108762830697998</v>
      </c>
      <c r="G855" s="9">
        <v>-28.45</v>
      </c>
    </row>
    <row r="856" spans="1:8">
      <c r="A856" s="10">
        <v>60.31</v>
      </c>
      <c r="B856" s="10">
        <v>41.154154759265097</v>
      </c>
      <c r="C856" s="9">
        <v>13.66</v>
      </c>
      <c r="E856" s="10">
        <v>60.31</v>
      </c>
      <c r="F856" s="10">
        <v>41.154154759265097</v>
      </c>
      <c r="G856" s="9">
        <v>-27.91</v>
      </c>
      <c r="H856" s="1">
        <v>1874</v>
      </c>
    </row>
    <row r="857" spans="1:8">
      <c r="A857" s="10">
        <v>60.362000000000002</v>
      </c>
      <c r="B857" s="10">
        <v>41.197078988941001</v>
      </c>
      <c r="C857" s="9">
        <v>3.52</v>
      </c>
      <c r="E857" s="10">
        <v>60.362000000000002</v>
      </c>
      <c r="F857" s="10">
        <v>41.197078988941001</v>
      </c>
      <c r="G857" s="9">
        <v>-27.67</v>
      </c>
    </row>
    <row r="858" spans="1:8">
      <c r="A858" s="10">
        <v>60.404000000000003</v>
      </c>
      <c r="B858" s="10">
        <v>41.231754389958702</v>
      </c>
      <c r="C858" s="9">
        <v>2.14</v>
      </c>
      <c r="E858" s="10">
        <v>60.404000000000003</v>
      </c>
      <c r="F858" s="10">
        <v>41.231754389958702</v>
      </c>
      <c r="G858" s="9">
        <v>-27.59</v>
      </c>
    </row>
    <row r="859" spans="1:8">
      <c r="A859" s="10">
        <v>60.445999999999998</v>
      </c>
      <c r="B859" s="10">
        <v>41.266434997695903</v>
      </c>
      <c r="C859" s="9">
        <v>3.6</v>
      </c>
      <c r="D859" s="1">
        <v>1874</v>
      </c>
      <c r="E859" s="10">
        <v>60.445999999999998</v>
      </c>
      <c r="F859" s="10">
        <v>41.266434997695903</v>
      </c>
      <c r="G859" s="9">
        <v>-27.13</v>
      </c>
    </row>
    <row r="860" spans="1:8">
      <c r="A860" s="10">
        <v>60.488</v>
      </c>
      <c r="B860" s="10">
        <v>41.301120808499903</v>
      </c>
      <c r="C860" s="9">
        <v>18.16</v>
      </c>
      <c r="E860" s="10">
        <v>60.488</v>
      </c>
      <c r="F860" s="10">
        <v>41.301120808499903</v>
      </c>
      <c r="G860" s="9">
        <v>-26.56</v>
      </c>
    </row>
    <row r="861" spans="1:8">
      <c r="A861" s="10">
        <v>60.53</v>
      </c>
      <c r="B861" s="10">
        <v>41.3358118187153</v>
      </c>
      <c r="C861" s="9">
        <v>19.18</v>
      </c>
      <c r="E861" s="10">
        <v>60.53</v>
      </c>
      <c r="F861" s="10">
        <v>41.3358118187153</v>
      </c>
      <c r="G861" s="9">
        <v>-25.64</v>
      </c>
    </row>
    <row r="862" spans="1:8">
      <c r="A862" s="10">
        <v>60.572000000000003</v>
      </c>
      <c r="B862" s="10">
        <v>41.370508024684099</v>
      </c>
      <c r="C862" s="9">
        <v>23.58</v>
      </c>
      <c r="E862" s="10">
        <v>60.572000000000003</v>
      </c>
      <c r="F862" s="10">
        <v>41.370508024684099</v>
      </c>
      <c r="G862" s="9">
        <v>-25.05</v>
      </c>
    </row>
    <row r="863" spans="1:8">
      <c r="A863" s="10">
        <v>60.613999999999997</v>
      </c>
      <c r="B863" s="10">
        <v>41.405209422745699</v>
      </c>
      <c r="C863" s="9">
        <v>18.100000000000001</v>
      </c>
      <c r="E863" s="10">
        <v>60.613999999999997</v>
      </c>
      <c r="F863" s="10">
        <v>41.405209422745699</v>
      </c>
      <c r="G863" s="9">
        <v>-24.61</v>
      </c>
    </row>
    <row r="864" spans="1:8">
      <c r="A864" s="10">
        <v>60.655999999999999</v>
      </c>
      <c r="B864" s="10">
        <v>41.439916009237002</v>
      </c>
      <c r="C864" s="9">
        <v>13.5</v>
      </c>
      <c r="E864" s="10">
        <v>60.655999999999999</v>
      </c>
      <c r="F864" s="10">
        <v>41.439916009237002</v>
      </c>
      <c r="G864" s="9">
        <v>-25.319199999999999</v>
      </c>
    </row>
    <row r="865" spans="1:8">
      <c r="A865" s="10">
        <v>60.698</v>
      </c>
      <c r="B865" s="10">
        <v>41.4746277804919</v>
      </c>
      <c r="C865" s="9">
        <v>18.7</v>
      </c>
      <c r="E865" s="10">
        <v>60.698</v>
      </c>
      <c r="F865" s="10">
        <v>41.4746277804919</v>
      </c>
      <c r="G865" s="9">
        <v>-26.4621</v>
      </c>
    </row>
    <row r="866" spans="1:8">
      <c r="A866" s="10">
        <v>60.74</v>
      </c>
      <c r="B866" s="10">
        <v>41.509344732841903</v>
      </c>
      <c r="C866" s="9">
        <v>10.56</v>
      </c>
      <c r="E866" s="10">
        <v>60.74</v>
      </c>
      <c r="F866" s="10">
        <v>41.509344732841903</v>
      </c>
      <c r="G866" s="9">
        <v>-26.207699999999999</v>
      </c>
    </row>
    <row r="867" spans="1:8">
      <c r="A867" s="10">
        <v>60.781999999999996</v>
      </c>
      <c r="B867" s="10">
        <v>41.544066862615701</v>
      </c>
      <c r="C867" s="9">
        <v>8.0399999999999991</v>
      </c>
      <c r="E867" s="10">
        <v>60.781999999999996</v>
      </c>
      <c r="F867" s="10">
        <v>41.544066862615701</v>
      </c>
      <c r="G867" s="9">
        <v>-26.9818</v>
      </c>
    </row>
    <row r="868" spans="1:8">
      <c r="A868" s="10">
        <v>60.823999999999998</v>
      </c>
      <c r="B868" s="10">
        <v>41.578794166139403</v>
      </c>
      <c r="C868" s="9">
        <v>5.66</v>
      </c>
      <c r="E868" s="10">
        <v>60.823999999999998</v>
      </c>
      <c r="F868" s="10">
        <v>41.578794166139403</v>
      </c>
      <c r="G868" s="9">
        <v>-28.0975</v>
      </c>
    </row>
    <row r="869" spans="1:8">
      <c r="A869" s="10">
        <v>60.866</v>
      </c>
      <c r="B869" s="10">
        <v>41.613526639736101</v>
      </c>
      <c r="C869" s="9">
        <v>14.26</v>
      </c>
      <c r="E869" s="10">
        <v>60.866</v>
      </c>
      <c r="F869" s="10">
        <v>41.613526639736101</v>
      </c>
      <c r="G869" s="9">
        <v>-29.1</v>
      </c>
    </row>
    <row r="870" spans="1:8">
      <c r="A870" s="10">
        <v>60.908000000000001</v>
      </c>
      <c r="B870" s="10">
        <v>41.648264279726497</v>
      </c>
      <c r="C870" s="9">
        <v>8.1</v>
      </c>
      <c r="E870" s="10">
        <v>60.908000000000001</v>
      </c>
      <c r="F870" s="10">
        <v>41.648264279726497</v>
      </c>
      <c r="G870" s="9">
        <v>-29.69</v>
      </c>
    </row>
    <row r="871" spans="1:8">
      <c r="A871" s="10">
        <v>60.95</v>
      </c>
      <c r="B871" s="10">
        <v>41.683007082428396</v>
      </c>
      <c r="C871" s="9">
        <v>5.2</v>
      </c>
      <c r="E871" s="10">
        <v>60.95</v>
      </c>
      <c r="F871" s="10">
        <v>41.683007082428396</v>
      </c>
      <c r="G871" s="9">
        <v>-29.7</v>
      </c>
      <c r="H871" s="1">
        <v>1873</v>
      </c>
    </row>
    <row r="872" spans="1:8">
      <c r="A872" s="10">
        <v>60.991999999999997</v>
      </c>
      <c r="B872" s="10">
        <v>41.717755044156704</v>
      </c>
      <c r="C872" s="9">
        <v>8.26</v>
      </c>
      <c r="E872" s="10">
        <v>60.991999999999997</v>
      </c>
      <c r="F872" s="10">
        <v>41.717755044156704</v>
      </c>
      <c r="G872" s="9">
        <v>-29.08</v>
      </c>
    </row>
    <row r="873" spans="1:8">
      <c r="A873" s="10">
        <v>61.033999999999999</v>
      </c>
      <c r="B873" s="10">
        <v>41.752508161223801</v>
      </c>
      <c r="C873" s="9">
        <v>4.4800000000000004</v>
      </c>
      <c r="E873" s="10">
        <v>61.033999999999999</v>
      </c>
      <c r="F873" s="10">
        <v>41.752508161223801</v>
      </c>
      <c r="G873" s="9">
        <v>-28.22</v>
      </c>
    </row>
    <row r="874" spans="1:8">
      <c r="A874" s="10">
        <v>61.076000000000001</v>
      </c>
      <c r="B874" s="10">
        <v>41.787266429939002</v>
      </c>
      <c r="C874" s="9">
        <v>5.96</v>
      </c>
      <c r="D874" s="1">
        <v>1873</v>
      </c>
      <c r="E874" s="10">
        <v>61.076000000000001</v>
      </c>
      <c r="F874" s="10">
        <v>41.787266429939002</v>
      </c>
      <c r="G874" s="9">
        <v>-26.36</v>
      </c>
    </row>
    <row r="875" spans="1:8">
      <c r="A875" s="10">
        <v>61.118000000000002</v>
      </c>
      <c r="B875" s="10">
        <v>41.822029846609098</v>
      </c>
      <c r="C875" s="9">
        <v>6.92</v>
      </c>
      <c r="E875" s="10">
        <v>61.118000000000002</v>
      </c>
      <c r="F875" s="10">
        <v>41.822029846609098</v>
      </c>
      <c r="G875" s="9">
        <v>-26.24</v>
      </c>
    </row>
    <row r="876" spans="1:8">
      <c r="A876" s="10">
        <v>61.16</v>
      </c>
      <c r="B876" s="10">
        <v>41.856798407537703</v>
      </c>
      <c r="C876" s="9">
        <v>4.84</v>
      </c>
      <c r="E876" s="10">
        <v>61.16</v>
      </c>
      <c r="F876" s="10">
        <v>41.856798407537703</v>
      </c>
      <c r="G876" s="9">
        <v>-25.645800000000001</v>
      </c>
    </row>
    <row r="877" spans="1:8">
      <c r="A877" s="10">
        <v>61.201999999999998</v>
      </c>
      <c r="B877" s="10">
        <v>41.891572109026001</v>
      </c>
      <c r="C877" s="9">
        <v>5</v>
      </c>
      <c r="E877" s="10">
        <v>61.201999999999998</v>
      </c>
      <c r="F877" s="10">
        <v>41.891572109026001</v>
      </c>
      <c r="G877" s="9">
        <v>-25.3262</v>
      </c>
    </row>
    <row r="878" spans="1:8">
      <c r="A878" s="10">
        <v>61.244</v>
      </c>
      <c r="B878" s="10">
        <v>41.926350947371901</v>
      </c>
      <c r="C878" s="9">
        <v>15.48</v>
      </c>
      <c r="E878" s="10">
        <v>61.244</v>
      </c>
      <c r="F878" s="10">
        <v>41.926350947371901</v>
      </c>
      <c r="G878" s="9">
        <v>-24.770299999999999</v>
      </c>
    </row>
    <row r="879" spans="1:8">
      <c r="A879" s="10">
        <v>61.283999999999999</v>
      </c>
      <c r="B879" s="10">
        <v>41.9594784229186</v>
      </c>
      <c r="C879" s="9">
        <v>0</v>
      </c>
      <c r="E879" s="10">
        <v>61.283999999999999</v>
      </c>
      <c r="F879" s="10">
        <v>41.9594784229186</v>
      </c>
      <c r="G879" s="9">
        <v>-25.082899999999999</v>
      </c>
    </row>
    <row r="880" spans="1:8">
      <c r="A880" s="10">
        <v>61.33</v>
      </c>
      <c r="B880" s="10">
        <v>41.997580771571698</v>
      </c>
      <c r="C880" s="9">
        <v>7.06</v>
      </c>
      <c r="E880" s="10">
        <v>61.33</v>
      </c>
      <c r="F880" s="10">
        <v>41.997580771571698</v>
      </c>
      <c r="G880" s="9">
        <v>-26.841000000000001</v>
      </c>
    </row>
    <row r="881" spans="1:8">
      <c r="A881" s="10">
        <v>61.381999999999998</v>
      </c>
      <c r="B881" s="10">
        <v>42.040660395180502</v>
      </c>
      <c r="C881" s="9">
        <v>22.6</v>
      </c>
      <c r="E881" s="10">
        <v>61.381999999999998</v>
      </c>
      <c r="F881" s="10">
        <v>42.040660395180502</v>
      </c>
      <c r="G881" s="9">
        <v>-33.099400000000003</v>
      </c>
    </row>
    <row r="882" spans="1:8">
      <c r="A882" s="10">
        <v>61.424999999999997</v>
      </c>
      <c r="B882" s="10">
        <v>42.0762898597741</v>
      </c>
      <c r="C882" s="9">
        <v>17.399999999999999</v>
      </c>
      <c r="E882" s="10">
        <v>61.424999999999997</v>
      </c>
      <c r="F882" s="10">
        <v>42.0762898597741</v>
      </c>
      <c r="G882" s="9">
        <v>-31.764500000000002</v>
      </c>
      <c r="H882" s="1">
        <v>1872</v>
      </c>
    </row>
    <row r="883" spans="1:8">
      <c r="A883" s="10">
        <v>61.468000000000004</v>
      </c>
      <c r="B883" s="10">
        <v>42.1119246880967</v>
      </c>
      <c r="C883" s="9">
        <v>9.3000000000000007</v>
      </c>
      <c r="E883" s="10">
        <v>61.468000000000004</v>
      </c>
      <c r="F883" s="10">
        <v>42.1119246880967</v>
      </c>
      <c r="G883" s="9">
        <v>-27.749700000000001</v>
      </c>
    </row>
    <row r="884" spans="1:8">
      <c r="A884" s="10">
        <v>61.511000000000003</v>
      </c>
      <c r="B884" s="10">
        <v>42.147564876155798</v>
      </c>
      <c r="C884" s="9">
        <v>11</v>
      </c>
      <c r="E884" s="10">
        <v>61.511000000000003</v>
      </c>
      <c r="F884" s="10">
        <v>42.147564876155798</v>
      </c>
      <c r="G884" s="9">
        <v>-24.8809</v>
      </c>
    </row>
    <row r="885" spans="1:8">
      <c r="A885" s="10">
        <v>61.554000000000002</v>
      </c>
      <c r="B885" s="10">
        <v>42.183210419955898</v>
      </c>
      <c r="C885" s="9">
        <v>9.3000000000000007</v>
      </c>
      <c r="E885" s="10">
        <v>61.554000000000002</v>
      </c>
      <c r="F885" s="10">
        <v>42.183210419955898</v>
      </c>
      <c r="G885" s="9">
        <v>-24.52</v>
      </c>
    </row>
    <row r="886" spans="1:8">
      <c r="A886" s="10">
        <v>61.597000000000001</v>
      </c>
      <c r="B886" s="10">
        <v>42.218861315498003</v>
      </c>
      <c r="C886" s="9">
        <v>8.7200000000000006</v>
      </c>
      <c r="E886" s="10">
        <v>61.597000000000001</v>
      </c>
      <c r="F886" s="10">
        <v>42.218861315498003</v>
      </c>
      <c r="G886" s="9">
        <v>-24.072700000000001</v>
      </c>
    </row>
    <row r="887" spans="1:8">
      <c r="A887" s="10">
        <v>61.64</v>
      </c>
      <c r="B887" s="10">
        <v>42.254517558779902</v>
      </c>
      <c r="C887" s="9">
        <v>8.9600000000000009</v>
      </c>
      <c r="D887" s="1">
        <v>1872</v>
      </c>
      <c r="E887" s="10">
        <v>61.64</v>
      </c>
      <c r="F887" s="10">
        <v>42.254517558779902</v>
      </c>
      <c r="G887" s="9">
        <v>-23.695799999999998</v>
      </c>
    </row>
    <row r="888" spans="1:8">
      <c r="A888" s="10">
        <v>61.683</v>
      </c>
      <c r="B888" s="10">
        <v>42.290179145796301</v>
      </c>
      <c r="C888" s="9">
        <v>12.56</v>
      </c>
      <c r="E888" s="10">
        <v>61.683</v>
      </c>
      <c r="F888" s="10">
        <v>42.290179145796301</v>
      </c>
      <c r="G888" s="9">
        <v>-23.6023</v>
      </c>
    </row>
    <row r="889" spans="1:8">
      <c r="A889" s="10">
        <v>61.725999999999999</v>
      </c>
      <c r="B889" s="10">
        <v>42.325846072538297</v>
      </c>
      <c r="C889" s="9">
        <v>21.18</v>
      </c>
      <c r="E889" s="10">
        <v>61.725999999999999</v>
      </c>
      <c r="F889" s="10">
        <v>42.325846072538297</v>
      </c>
      <c r="G889" s="9">
        <v>-23.883700000000001</v>
      </c>
    </row>
    <row r="890" spans="1:8">
      <c r="A890" s="10">
        <v>61.768999999999998</v>
      </c>
      <c r="B890" s="10">
        <v>42.361518334993796</v>
      </c>
      <c r="C890" s="9">
        <v>15.84</v>
      </c>
      <c r="E890" s="10">
        <v>61.768999999999998</v>
      </c>
      <c r="F890" s="10">
        <v>42.361518334993796</v>
      </c>
      <c r="G890" s="9">
        <v>-24.296900000000001</v>
      </c>
    </row>
    <row r="891" spans="1:8">
      <c r="A891" s="10">
        <v>61.811999999999998</v>
      </c>
      <c r="B891" s="10">
        <v>42.3971959291475</v>
      </c>
      <c r="C891" s="9">
        <v>16.66</v>
      </c>
      <c r="E891" s="10">
        <v>61.811999999999998</v>
      </c>
      <c r="F891" s="10">
        <v>42.3971959291475</v>
      </c>
      <c r="G891" s="9">
        <v>-25.316099999999999</v>
      </c>
    </row>
    <row r="892" spans="1:8">
      <c r="A892" s="10">
        <v>61.854999999999997</v>
      </c>
      <c r="B892" s="10">
        <v>42.4328788509806</v>
      </c>
      <c r="C892" s="9">
        <v>4.42</v>
      </c>
      <c r="E892" s="10">
        <v>61.854999999999997</v>
      </c>
      <c r="F892" s="10">
        <v>42.4328788509806</v>
      </c>
      <c r="G892" s="9">
        <v>-26.9054</v>
      </c>
    </row>
    <row r="893" spans="1:8">
      <c r="A893" s="10">
        <v>61.898000000000003</v>
      </c>
      <c r="B893" s="10">
        <v>42.4685670964708</v>
      </c>
      <c r="C893" s="9">
        <v>8.7799999999999994</v>
      </c>
      <c r="D893" s="1">
        <v>1871</v>
      </c>
      <c r="E893" s="10">
        <v>61.898000000000003</v>
      </c>
      <c r="F893" s="10">
        <v>42.4685670964708</v>
      </c>
      <c r="G893" s="9">
        <v>-26.727399999999999</v>
      </c>
      <c r="H893" s="1">
        <v>1871</v>
      </c>
    </row>
    <row r="894" spans="1:8">
      <c r="A894" s="10">
        <v>61.941000000000003</v>
      </c>
      <c r="B894" s="10">
        <v>42.504260661592802</v>
      </c>
      <c r="C894" s="9">
        <v>13.42</v>
      </c>
      <c r="E894" s="10">
        <v>61.941000000000003</v>
      </c>
      <c r="F894" s="10">
        <v>42.504260661592802</v>
      </c>
      <c r="G894" s="9">
        <v>-26.280100000000001</v>
      </c>
    </row>
    <row r="895" spans="1:8">
      <c r="A895" s="10">
        <v>61.984000000000002</v>
      </c>
      <c r="B895" s="10">
        <v>42.539959542317497</v>
      </c>
      <c r="C895" s="9">
        <v>16.66</v>
      </c>
      <c r="E895" s="10">
        <v>61.984000000000002</v>
      </c>
      <c r="F895" s="10">
        <v>42.539959542317497</v>
      </c>
      <c r="G895" s="9">
        <v>-25.8811</v>
      </c>
    </row>
    <row r="896" spans="1:8">
      <c r="A896" s="10">
        <v>62.027000000000001</v>
      </c>
      <c r="B896" s="10">
        <v>42.575663734612597</v>
      </c>
      <c r="C896" s="9">
        <v>12.28</v>
      </c>
      <c r="E896" s="10">
        <v>62.027000000000001</v>
      </c>
      <c r="F896" s="10">
        <v>42.575663734612597</v>
      </c>
      <c r="G896" s="9">
        <v>-26.147400000000001</v>
      </c>
    </row>
    <row r="897" spans="1:8">
      <c r="A897" s="10">
        <v>62.07</v>
      </c>
      <c r="B897" s="10">
        <v>42.611373234442397</v>
      </c>
      <c r="C897" s="9">
        <v>9.84</v>
      </c>
      <c r="E897" s="10">
        <v>62.07</v>
      </c>
      <c r="F897" s="10">
        <v>42.611373234442397</v>
      </c>
      <c r="G897" s="9">
        <v>-26.9787</v>
      </c>
    </row>
    <row r="898" spans="1:8">
      <c r="A898" s="10">
        <v>62.113</v>
      </c>
      <c r="B898" s="10">
        <v>42.647088037767602</v>
      </c>
      <c r="C898" s="9">
        <v>11.1</v>
      </c>
      <c r="E898" s="10">
        <v>62.113</v>
      </c>
      <c r="F898" s="10">
        <v>42.647088037767602</v>
      </c>
      <c r="G898" s="9">
        <v>-26.827999999999999</v>
      </c>
    </row>
    <row r="899" spans="1:8">
      <c r="A899" s="10">
        <v>62.155999999999999</v>
      </c>
      <c r="B899" s="10">
        <v>42.682808140545703</v>
      </c>
      <c r="C899" s="9">
        <v>5.04</v>
      </c>
      <c r="E899" s="10">
        <v>62.155999999999999</v>
      </c>
      <c r="F899" s="10">
        <v>42.682808140545703</v>
      </c>
      <c r="G899" s="9">
        <v>-26.3736</v>
      </c>
      <c r="H899" s="1">
        <v>1870</v>
      </c>
    </row>
    <row r="900" spans="1:8">
      <c r="A900" s="10">
        <v>62.198</v>
      </c>
      <c r="B900" s="10">
        <v>42.717702655397098</v>
      </c>
      <c r="C900" s="9">
        <v>10.119999999999999</v>
      </c>
      <c r="D900" s="1">
        <v>1870</v>
      </c>
      <c r="E900" s="10">
        <v>62.198</v>
      </c>
      <c r="F900" s="10">
        <v>42.717702655397098</v>
      </c>
      <c r="G900" s="9">
        <v>-26.183599999999998</v>
      </c>
    </row>
    <row r="901" spans="1:8">
      <c r="A901" s="10">
        <v>62.25</v>
      </c>
      <c r="B901" s="10">
        <v>42.7609123819757</v>
      </c>
      <c r="C901" s="9">
        <v>14.22</v>
      </c>
      <c r="E901" s="10">
        <v>62.25</v>
      </c>
      <c r="F901" s="10">
        <v>42.7609123819757</v>
      </c>
      <c r="G901" s="9">
        <v>-26.030799999999999</v>
      </c>
    </row>
    <row r="902" spans="1:8">
      <c r="A902" s="10">
        <v>62.302999999999997</v>
      </c>
      <c r="B902" s="10">
        <v>42.804961020355798</v>
      </c>
      <c r="C902" s="9">
        <v>39.840000000000003</v>
      </c>
      <c r="E902" s="10">
        <v>62.302999999999997</v>
      </c>
      <c r="F902" s="10">
        <v>42.804961020355798</v>
      </c>
      <c r="G902" s="9">
        <v>-25.741299999999999</v>
      </c>
    </row>
    <row r="903" spans="1:8">
      <c r="A903" s="10">
        <v>62.347000000000001</v>
      </c>
      <c r="B903" s="10">
        <v>42.841535797152503</v>
      </c>
      <c r="C903" s="9">
        <v>43.54</v>
      </c>
      <c r="E903" s="10">
        <v>62.347000000000001</v>
      </c>
      <c r="F903" s="10">
        <v>42.841535797152503</v>
      </c>
      <c r="G903" s="9">
        <v>-26.734500000000001</v>
      </c>
    </row>
    <row r="904" spans="1:8">
      <c r="A904" s="10">
        <v>62.390999999999998</v>
      </c>
      <c r="B904" s="10">
        <v>42.878116099655699</v>
      </c>
      <c r="C904" s="9">
        <v>29.82</v>
      </c>
      <c r="E904" s="10">
        <v>62.390999999999998</v>
      </c>
      <c r="F904" s="10">
        <v>42.878116099655699</v>
      </c>
      <c r="G904" s="9">
        <v>-27.516500000000001</v>
      </c>
    </row>
    <row r="905" spans="1:8">
      <c r="A905" s="10">
        <v>62.435000000000002</v>
      </c>
      <c r="B905" s="10">
        <v>42.914701923509902</v>
      </c>
      <c r="C905" s="9">
        <v>106.1</v>
      </c>
      <c r="E905" s="10">
        <v>62.435000000000002</v>
      </c>
      <c r="F905" s="10">
        <v>42.914701923509902</v>
      </c>
      <c r="G905" s="9">
        <v>-28.028199999999998</v>
      </c>
    </row>
    <row r="906" spans="1:8">
      <c r="A906" s="10">
        <v>62.478999999999999</v>
      </c>
      <c r="B906" s="10">
        <v>42.951293264355698</v>
      </c>
      <c r="C906" s="9">
        <v>12.04</v>
      </c>
      <c r="E906" s="10">
        <v>62.478999999999999</v>
      </c>
      <c r="F906" s="10">
        <v>42.951293264355698</v>
      </c>
      <c r="G906" s="9">
        <v>-27.8492</v>
      </c>
    </row>
    <row r="907" spans="1:8">
      <c r="A907" s="10">
        <v>62.523000000000003</v>
      </c>
      <c r="B907" s="10">
        <v>42.987890117829799</v>
      </c>
      <c r="C907" s="9">
        <v>5.64</v>
      </c>
      <c r="E907" s="10">
        <v>62.523000000000003</v>
      </c>
      <c r="F907" s="10">
        <v>42.987890117829799</v>
      </c>
      <c r="G907" s="9">
        <v>-27.3657</v>
      </c>
      <c r="H907" s="1">
        <v>1869</v>
      </c>
    </row>
    <row r="908" spans="1:8">
      <c r="A908" s="10">
        <v>62.567</v>
      </c>
      <c r="B908" s="10">
        <v>43.024492479564898</v>
      </c>
      <c r="C908" s="9">
        <v>16.8</v>
      </c>
      <c r="E908" s="10">
        <v>62.567</v>
      </c>
      <c r="F908" s="10">
        <v>43.024492479564898</v>
      </c>
      <c r="G908" s="9">
        <v>-26.313300000000002</v>
      </c>
    </row>
    <row r="909" spans="1:8">
      <c r="A909" s="10">
        <v>62.610999999999997</v>
      </c>
      <c r="B909" s="10">
        <v>43.061100345189899</v>
      </c>
      <c r="C909" s="9">
        <v>8.3800000000000008</v>
      </c>
      <c r="E909" s="10">
        <v>62.610999999999997</v>
      </c>
      <c r="F909" s="10">
        <v>43.061100345189899</v>
      </c>
      <c r="G909" s="9">
        <v>-25.732299999999999</v>
      </c>
    </row>
    <row r="910" spans="1:8">
      <c r="A910" s="10">
        <v>62.655000000000001</v>
      </c>
      <c r="B910" s="10">
        <v>43.0977137103296</v>
      </c>
      <c r="C910" s="9">
        <v>8.0399999999999991</v>
      </c>
      <c r="D910" s="1">
        <v>1869</v>
      </c>
      <c r="E910" s="10">
        <v>62.655000000000001</v>
      </c>
      <c r="F910" s="10">
        <v>43.0977137103296</v>
      </c>
      <c r="G910" s="9">
        <v>-25.133199999999999</v>
      </c>
    </row>
    <row r="911" spans="1:8">
      <c r="A911" s="10">
        <v>62.698999999999998</v>
      </c>
      <c r="B911" s="10">
        <v>43.134332570604997</v>
      </c>
      <c r="C911" s="9">
        <v>10.82</v>
      </c>
      <c r="E911" s="10">
        <v>62.698999999999998</v>
      </c>
      <c r="F911" s="10">
        <v>43.134332570604997</v>
      </c>
      <c r="G911" s="9">
        <v>-24.93</v>
      </c>
    </row>
    <row r="912" spans="1:8">
      <c r="A912" s="10">
        <v>62.743000000000002</v>
      </c>
      <c r="B912" s="10">
        <v>43.170956921633</v>
      </c>
      <c r="C912" s="9">
        <v>9.52</v>
      </c>
      <c r="E912" s="10">
        <v>62.743000000000002</v>
      </c>
      <c r="F912" s="10">
        <v>43.170956921633</v>
      </c>
      <c r="G912" s="9">
        <v>-24.49</v>
      </c>
    </row>
    <row r="913" spans="1:8">
      <c r="A913" s="10">
        <v>62.786999999999999</v>
      </c>
      <c r="B913" s="10">
        <v>43.207586759026498</v>
      </c>
      <c r="C913" s="9">
        <v>17.8</v>
      </c>
      <c r="E913" s="10">
        <v>62.786999999999999</v>
      </c>
      <c r="F913" s="10">
        <v>43.207586759026498</v>
      </c>
      <c r="G913" s="9">
        <v>-24.83</v>
      </c>
    </row>
    <row r="914" spans="1:8">
      <c r="A914" s="10">
        <v>62.83</v>
      </c>
      <c r="B914" s="10">
        <v>43.243389396644602</v>
      </c>
      <c r="C914" s="9">
        <v>26.56</v>
      </c>
      <c r="E914" s="10">
        <v>62.83</v>
      </c>
      <c r="F914" s="10">
        <v>43.243389396644602</v>
      </c>
      <c r="G914" s="9">
        <v>-25.26</v>
      </c>
    </row>
    <row r="915" spans="1:8">
      <c r="A915" s="10">
        <v>62.872999999999998</v>
      </c>
      <c r="B915" s="10">
        <v>43.279197265785903</v>
      </c>
      <c r="C915" s="9">
        <v>37.700000000000003</v>
      </c>
      <c r="E915" s="10">
        <v>62.872999999999998</v>
      </c>
      <c r="F915" s="10">
        <v>43.279197265785903</v>
      </c>
      <c r="G915" s="9">
        <v>-26.15</v>
      </c>
    </row>
    <row r="916" spans="1:8">
      <c r="A916" s="10">
        <v>62.915999999999997</v>
      </c>
      <c r="B916" s="10">
        <v>43.3150103623448</v>
      </c>
      <c r="C916" s="9">
        <v>32.9</v>
      </c>
      <c r="E916" s="10">
        <v>62.915999999999997</v>
      </c>
      <c r="F916" s="10">
        <v>43.3150103623448</v>
      </c>
      <c r="G916" s="9">
        <v>-28.44</v>
      </c>
    </row>
    <row r="917" spans="1:8">
      <c r="A917" s="10">
        <v>62.959000000000003</v>
      </c>
      <c r="B917" s="10">
        <v>43.350828682211699</v>
      </c>
      <c r="C917" s="9">
        <v>8.52</v>
      </c>
      <c r="E917" s="10">
        <v>62.959000000000003</v>
      </c>
      <c r="F917" s="10">
        <v>43.350828682211699</v>
      </c>
      <c r="G917" s="9">
        <v>-30.09</v>
      </c>
    </row>
    <row r="918" spans="1:8">
      <c r="A918" s="10">
        <v>63.002000000000002</v>
      </c>
      <c r="B918" s="10">
        <v>43.386652221273401</v>
      </c>
      <c r="C918" s="9">
        <v>6.38</v>
      </c>
      <c r="E918" s="10">
        <v>63.002000000000002</v>
      </c>
      <c r="F918" s="10">
        <v>43.386652221273401</v>
      </c>
      <c r="G918" s="9">
        <v>-30.38</v>
      </c>
    </row>
    <row r="919" spans="1:8">
      <c r="A919" s="10">
        <v>63.045000000000002</v>
      </c>
      <c r="B919" s="10">
        <v>43.422480975413002</v>
      </c>
      <c r="C919" s="9">
        <v>2.9</v>
      </c>
      <c r="E919" s="10">
        <v>63.045000000000002</v>
      </c>
      <c r="F919" s="10">
        <v>43.422480975413002</v>
      </c>
      <c r="G919" s="9">
        <v>-30.7</v>
      </c>
    </row>
    <row r="920" spans="1:8">
      <c r="A920" s="10">
        <v>63.088000000000001</v>
      </c>
      <c r="B920" s="10">
        <v>43.458314940509801</v>
      </c>
      <c r="C920" s="9">
        <v>7.8</v>
      </c>
      <c r="D920" s="1">
        <v>1868</v>
      </c>
      <c r="E920" s="10">
        <v>63.088000000000001</v>
      </c>
      <c r="F920" s="10">
        <v>43.458314940509801</v>
      </c>
      <c r="G920" s="9">
        <v>-29.87</v>
      </c>
      <c r="H920" s="1">
        <v>1868</v>
      </c>
    </row>
    <row r="921" spans="1:8">
      <c r="A921" s="10">
        <v>63.131</v>
      </c>
      <c r="B921" s="10">
        <v>43.494154112439602</v>
      </c>
      <c r="C921" s="9">
        <v>9.1999999999999993</v>
      </c>
      <c r="E921" s="10">
        <v>63.131</v>
      </c>
      <c r="F921" s="10">
        <v>43.494154112439602</v>
      </c>
      <c r="G921" s="9">
        <v>-29.17</v>
      </c>
    </row>
    <row r="922" spans="1:8">
      <c r="A922" s="10">
        <v>63.173999999999999</v>
      </c>
      <c r="B922" s="10">
        <v>43.529998487074103</v>
      </c>
      <c r="C922" s="9">
        <v>12.86</v>
      </c>
      <c r="E922" s="10">
        <v>63.173999999999999</v>
      </c>
      <c r="F922" s="10">
        <v>43.529998487074103</v>
      </c>
      <c r="G922" s="9">
        <v>-28.14</v>
      </c>
    </row>
    <row r="923" spans="1:8">
      <c r="A923" s="10">
        <v>63.216999999999999</v>
      </c>
      <c r="B923" s="10">
        <v>43.565848060281603</v>
      </c>
      <c r="C923" s="9">
        <v>8.7200000000000006</v>
      </c>
      <c r="E923" s="10">
        <v>63.216999999999999</v>
      </c>
      <c r="F923" s="10">
        <v>43.565848060281603</v>
      </c>
      <c r="G923" s="9">
        <v>-27.57</v>
      </c>
    </row>
    <row r="924" spans="1:8">
      <c r="A924" s="10">
        <v>63.27</v>
      </c>
      <c r="B924" s="10">
        <v>43.610041890122702</v>
      </c>
      <c r="C924" s="9">
        <v>16.52</v>
      </c>
      <c r="E924" s="10">
        <v>63.27</v>
      </c>
      <c r="F924" s="10">
        <v>43.610041890122702</v>
      </c>
      <c r="G924" s="9">
        <v>-27.09</v>
      </c>
    </row>
    <row r="925" spans="1:8">
      <c r="A925" s="10">
        <v>63.326999999999998</v>
      </c>
      <c r="B925" s="10">
        <v>43.657579901759</v>
      </c>
      <c r="C925" s="9">
        <v>22.76</v>
      </c>
      <c r="E925" s="10">
        <v>63.326999999999998</v>
      </c>
      <c r="F925" s="10">
        <v>43.657579901759</v>
      </c>
      <c r="G925" s="9">
        <v>-27.3</v>
      </c>
    </row>
    <row r="926" spans="1:8">
      <c r="A926" s="10">
        <v>63.374000000000002</v>
      </c>
      <c r="B926" s="10">
        <v>43.696784763649802</v>
      </c>
      <c r="C926" s="9">
        <v>6.24</v>
      </c>
      <c r="E926" s="10">
        <v>63.374000000000002</v>
      </c>
      <c r="F926" s="10">
        <v>43.696784763649802</v>
      </c>
      <c r="G926" s="9">
        <v>-27.35</v>
      </c>
    </row>
    <row r="927" spans="1:8">
      <c r="A927" s="10">
        <v>63.420999999999999</v>
      </c>
      <c r="B927" s="10">
        <v>43.735995813255698</v>
      </c>
      <c r="C927" s="9">
        <v>7.2</v>
      </c>
      <c r="E927" s="10">
        <v>63.420999999999999</v>
      </c>
      <c r="F927" s="10">
        <v>43.735995813255698</v>
      </c>
      <c r="G927" s="9">
        <v>-27.21</v>
      </c>
    </row>
    <row r="928" spans="1:8">
      <c r="A928" s="10">
        <v>63.468000000000004</v>
      </c>
      <c r="B928" s="10">
        <v>43.775213045152903</v>
      </c>
      <c r="C928" s="9">
        <v>12.42</v>
      </c>
      <c r="E928" s="10">
        <v>63.468000000000004</v>
      </c>
      <c r="F928" s="10">
        <v>43.775213045152903</v>
      </c>
      <c r="G928" s="9">
        <v>-26.89</v>
      </c>
      <c r="H928" s="1">
        <v>1867</v>
      </c>
    </row>
    <row r="929" spans="1:8">
      <c r="A929" s="10">
        <v>63.515000000000001</v>
      </c>
      <c r="B929" s="10">
        <v>43.814436453912101</v>
      </c>
      <c r="C929" s="9">
        <v>7.46</v>
      </c>
      <c r="E929" s="10">
        <v>63.515000000000001</v>
      </c>
      <c r="F929" s="10">
        <v>43.814436453912101</v>
      </c>
      <c r="G929" s="9">
        <v>-26.67</v>
      </c>
    </row>
    <row r="930" spans="1:8">
      <c r="A930" s="10">
        <v>63.561999999999998</v>
      </c>
      <c r="B930" s="10">
        <v>43.853666034098701</v>
      </c>
      <c r="C930" s="9">
        <v>7</v>
      </c>
      <c r="E930" s="10">
        <v>63.561999999999998</v>
      </c>
      <c r="F930" s="10">
        <v>43.853666034098701</v>
      </c>
      <c r="G930" s="9">
        <v>-26.52</v>
      </c>
    </row>
    <row r="931" spans="1:8">
      <c r="A931" s="10">
        <v>63.609000000000002</v>
      </c>
      <c r="B931" s="10">
        <v>43.892901780272403</v>
      </c>
      <c r="C931" s="9">
        <v>7.42</v>
      </c>
      <c r="D931" s="1">
        <v>1867</v>
      </c>
      <c r="E931" s="10">
        <v>63.609000000000002</v>
      </c>
      <c r="F931" s="10">
        <v>43.892901780272403</v>
      </c>
      <c r="G931" s="9">
        <v>-26.33</v>
      </c>
    </row>
    <row r="932" spans="1:8">
      <c r="A932" s="10">
        <v>63.655999999999999</v>
      </c>
      <c r="B932" s="10">
        <v>43.932143686987501</v>
      </c>
      <c r="C932" s="9">
        <v>9.08</v>
      </c>
      <c r="E932" s="10">
        <v>63.655999999999999</v>
      </c>
      <c r="F932" s="10">
        <v>43.932143686987501</v>
      </c>
      <c r="G932" s="9">
        <v>-25.31</v>
      </c>
    </row>
    <row r="933" spans="1:8">
      <c r="A933" s="10">
        <v>63.703000000000003</v>
      </c>
      <c r="B933" s="10">
        <v>43.971391748792698</v>
      </c>
      <c r="C933" s="9">
        <v>7.9</v>
      </c>
      <c r="E933" s="10">
        <v>63.703000000000003</v>
      </c>
      <c r="F933" s="10">
        <v>43.971391748792698</v>
      </c>
      <c r="G933" s="9">
        <v>-25.73</v>
      </c>
    </row>
    <row r="934" spans="1:8">
      <c r="A934" s="10">
        <v>63.75</v>
      </c>
      <c r="B934" s="10">
        <v>44.010645960231301</v>
      </c>
      <c r="C934" s="9">
        <v>15.36</v>
      </c>
      <c r="E934" s="10">
        <v>63.75</v>
      </c>
      <c r="F934" s="10">
        <v>44.010645960231301</v>
      </c>
      <c r="G934" s="9">
        <v>-27.15</v>
      </c>
    </row>
    <row r="935" spans="1:8">
      <c r="A935" s="10">
        <v>63.796999999999997</v>
      </c>
      <c r="B935" s="10">
        <v>44.049906315840801</v>
      </c>
      <c r="C935" s="9">
        <v>5.62</v>
      </c>
      <c r="E935" s="10">
        <v>63.796999999999997</v>
      </c>
      <c r="F935" s="10">
        <v>44.049906315840801</v>
      </c>
      <c r="G935" s="9">
        <v>-27.69</v>
      </c>
    </row>
    <row r="936" spans="1:8">
      <c r="A936" s="10">
        <v>63.844000000000001</v>
      </c>
      <c r="B936" s="10">
        <v>44.0891728101534</v>
      </c>
      <c r="C936" s="9">
        <v>8.74</v>
      </c>
      <c r="E936" s="10">
        <v>63.844000000000001</v>
      </c>
      <c r="F936" s="10">
        <v>44.0891728101534</v>
      </c>
      <c r="G936" s="9">
        <v>-28.7</v>
      </c>
    </row>
    <row r="937" spans="1:8">
      <c r="A937" s="10">
        <v>63.890999999999998</v>
      </c>
      <c r="B937" s="10">
        <v>44.128445437695397</v>
      </c>
      <c r="C937" s="9">
        <v>7.3</v>
      </c>
      <c r="E937" s="10">
        <v>63.890999999999998</v>
      </c>
      <c r="F937" s="10">
        <v>44.128445437695397</v>
      </c>
      <c r="G937" s="9">
        <v>-28.78</v>
      </c>
    </row>
    <row r="938" spans="1:8">
      <c r="A938" s="10">
        <v>63.938000000000002</v>
      </c>
      <c r="B938" s="10">
        <v>44.167724192987798</v>
      </c>
      <c r="C938" s="9">
        <v>10.5</v>
      </c>
      <c r="E938" s="10">
        <v>63.938000000000002</v>
      </c>
      <c r="F938" s="10">
        <v>44.167724192987798</v>
      </c>
      <c r="G938" s="9">
        <v>-28.41</v>
      </c>
      <c r="H938" s="1">
        <v>1866</v>
      </c>
    </row>
    <row r="939" spans="1:8">
      <c r="A939" s="10">
        <v>63.984999999999999</v>
      </c>
      <c r="B939" s="10">
        <v>44.207009070545801</v>
      </c>
      <c r="C939" s="9">
        <v>4.7</v>
      </c>
      <c r="E939" s="10">
        <v>63.984999999999999</v>
      </c>
      <c r="F939" s="10">
        <v>44.207009070545801</v>
      </c>
      <c r="G939" s="9">
        <v>-26.34</v>
      </c>
    </row>
    <row r="940" spans="1:8">
      <c r="A940" s="10">
        <v>64.031999999999996</v>
      </c>
      <c r="B940" s="10">
        <v>44.246300064879001</v>
      </c>
      <c r="C940" s="9">
        <v>9.84</v>
      </c>
      <c r="D940" s="1">
        <v>1866</v>
      </c>
      <c r="E940" s="10">
        <v>64.031999999999996</v>
      </c>
      <c r="F940" s="10">
        <v>44.246300064879001</v>
      </c>
      <c r="G940" s="9">
        <v>-24.04</v>
      </c>
    </row>
    <row r="941" spans="1:8">
      <c r="A941" s="10">
        <v>64.078999999999994</v>
      </c>
      <c r="B941" s="10">
        <v>44.2855971704914</v>
      </c>
      <c r="C941" s="9">
        <v>21.5</v>
      </c>
      <c r="E941" s="10">
        <v>64.078999999999994</v>
      </c>
      <c r="F941" s="10">
        <v>44.2855971704914</v>
      </c>
      <c r="G941" s="9">
        <v>-23.94</v>
      </c>
    </row>
    <row r="942" spans="1:8">
      <c r="A942" s="10">
        <v>64.126000000000005</v>
      </c>
      <c r="B942" s="10">
        <v>44.324900381881299</v>
      </c>
      <c r="C942" s="9">
        <v>25.84</v>
      </c>
      <c r="E942" s="10">
        <v>64.126000000000005</v>
      </c>
      <c r="F942" s="10">
        <v>44.324900381881299</v>
      </c>
      <c r="G942" s="9">
        <v>-25.18</v>
      </c>
    </row>
    <row r="943" spans="1:8">
      <c r="A943" s="10">
        <v>64.173000000000002</v>
      </c>
      <c r="B943" s="10">
        <v>44.364209693541298</v>
      </c>
      <c r="C943" s="9">
        <v>11.48</v>
      </c>
      <c r="E943" s="10">
        <v>64.173000000000002</v>
      </c>
      <c r="F943" s="10">
        <v>44.364209693541298</v>
      </c>
      <c r="G943" s="9">
        <v>-25.94</v>
      </c>
    </row>
    <row r="944" spans="1:8">
      <c r="A944" s="10">
        <v>64.222999999999999</v>
      </c>
      <c r="B944" s="10">
        <v>44.406034800817601</v>
      </c>
      <c r="C944" s="9">
        <v>9.0399999999999991</v>
      </c>
      <c r="E944" s="10">
        <v>64.222999999999999</v>
      </c>
      <c r="F944" s="10">
        <v>44.406034800817601</v>
      </c>
      <c r="G944" s="9">
        <v>-26.52</v>
      </c>
    </row>
    <row r="945" spans="1:8">
      <c r="A945" s="10">
        <v>64.28</v>
      </c>
      <c r="B945" s="10">
        <v>44.453723828468</v>
      </c>
      <c r="C945" s="9">
        <v>8.52</v>
      </c>
      <c r="E945" s="10">
        <v>64.28</v>
      </c>
      <c r="F945" s="10">
        <v>44.453723828468</v>
      </c>
      <c r="G945" s="9">
        <v>-27.22</v>
      </c>
    </row>
    <row r="946" spans="1:8">
      <c r="A946" s="10">
        <v>64.337000000000003</v>
      </c>
      <c r="B946" s="10">
        <v>44.501421801803403</v>
      </c>
      <c r="C946" s="9">
        <v>6.72</v>
      </c>
      <c r="E946" s="10">
        <v>64.337000000000003</v>
      </c>
      <c r="F946" s="10">
        <v>44.501421801803403</v>
      </c>
      <c r="G946" s="9">
        <v>-25.84</v>
      </c>
      <c r="H946" s="1">
        <v>1865</v>
      </c>
    </row>
    <row r="947" spans="1:8">
      <c r="A947" s="10">
        <v>64.384</v>
      </c>
      <c r="B947" s="10">
        <v>44.540758431769397</v>
      </c>
      <c r="C947" s="9">
        <v>22.02</v>
      </c>
      <c r="D947" s="1">
        <v>1865</v>
      </c>
      <c r="E947" s="10">
        <v>64.384</v>
      </c>
      <c r="F947" s="10">
        <v>44.540758431769397</v>
      </c>
      <c r="G947" s="9">
        <v>-24.73</v>
      </c>
    </row>
    <row r="948" spans="1:8">
      <c r="A948" s="10">
        <v>64.430999999999997</v>
      </c>
      <c r="B948" s="10">
        <v>44.580101131672002</v>
      </c>
      <c r="C948" s="9">
        <v>17.440000000000001</v>
      </c>
      <c r="E948" s="10">
        <v>64.430999999999997</v>
      </c>
      <c r="F948" s="10">
        <v>44.580101131672002</v>
      </c>
      <c r="G948" s="9">
        <v>-24.47</v>
      </c>
    </row>
    <row r="949" spans="1:8">
      <c r="A949" s="10">
        <v>64.477999999999994</v>
      </c>
      <c r="B949" s="10">
        <v>44.619449895966497</v>
      </c>
      <c r="C949" s="9">
        <v>35.979999999999997</v>
      </c>
      <c r="E949" s="10">
        <v>64.477999999999994</v>
      </c>
      <c r="F949" s="10">
        <v>44.619449895966497</v>
      </c>
      <c r="G949" s="9">
        <v>-25.69</v>
      </c>
    </row>
    <row r="950" spans="1:8">
      <c r="A950" s="10">
        <v>64.525000000000006</v>
      </c>
      <c r="B950" s="10">
        <v>44.658804719102697</v>
      </c>
      <c r="C950" s="9">
        <v>19.600000000000001</v>
      </c>
      <c r="E950" s="10">
        <v>64.525000000000006</v>
      </c>
      <c r="F950" s="10">
        <v>44.658804719102697</v>
      </c>
      <c r="G950" s="9">
        <v>-26.29</v>
      </c>
    </row>
    <row r="951" spans="1:8">
      <c r="A951" s="10">
        <v>64.572000000000003</v>
      </c>
      <c r="B951" s="10">
        <v>44.6981655955245</v>
      </c>
      <c r="C951" s="9">
        <v>8.64</v>
      </c>
      <c r="E951" s="10">
        <v>64.572000000000003</v>
      </c>
      <c r="F951" s="10">
        <v>44.6981655955245</v>
      </c>
      <c r="G951" s="9">
        <v>-26.03</v>
      </c>
      <c r="H951" s="1">
        <v>1864</v>
      </c>
    </row>
    <row r="952" spans="1:8">
      <c r="A952" s="10">
        <v>64.619</v>
      </c>
      <c r="B952" s="10">
        <v>44.737532519669998</v>
      </c>
      <c r="C952" s="9">
        <v>12.42</v>
      </c>
      <c r="D952" s="1">
        <v>1864</v>
      </c>
      <c r="E952" s="10">
        <v>64.619</v>
      </c>
      <c r="F952" s="10">
        <v>44.737532519669998</v>
      </c>
      <c r="G952" s="9">
        <v>-24.55</v>
      </c>
    </row>
    <row r="953" spans="1:8">
      <c r="A953" s="10">
        <v>64.665999999999997</v>
      </c>
      <c r="B953" s="10">
        <v>44.776905485971703</v>
      </c>
      <c r="C953" s="9">
        <v>20.66</v>
      </c>
      <c r="E953" s="10">
        <v>64.665999999999997</v>
      </c>
      <c r="F953" s="10">
        <v>44.776905485971703</v>
      </c>
      <c r="G953" s="9">
        <v>-23.84</v>
      </c>
    </row>
    <row r="954" spans="1:8">
      <c r="A954" s="10">
        <v>64.712999999999994</v>
      </c>
      <c r="B954" s="10">
        <v>44.816284488855899</v>
      </c>
      <c r="C954" s="9">
        <v>98.46</v>
      </c>
      <c r="E954" s="10">
        <v>64.712999999999994</v>
      </c>
      <c r="F954" s="10">
        <v>44.816284488855899</v>
      </c>
      <c r="G954" s="9">
        <v>-23.36</v>
      </c>
    </row>
    <row r="955" spans="1:8">
      <c r="A955" s="10">
        <v>64.760000000000005</v>
      </c>
      <c r="B955" s="10">
        <v>44.855669522743298</v>
      </c>
      <c r="C955" s="9">
        <v>62.7</v>
      </c>
      <c r="E955" s="10">
        <v>64.760000000000005</v>
      </c>
      <c r="F955" s="10">
        <v>44.855669522743298</v>
      </c>
      <c r="G955" s="9">
        <v>-23.23</v>
      </c>
    </row>
    <row r="956" spans="1:8">
      <c r="A956" s="10">
        <v>64.807000000000002</v>
      </c>
      <c r="B956" s="10">
        <v>44.895060582048799</v>
      </c>
      <c r="C956" s="9">
        <v>61.68</v>
      </c>
      <c r="E956" s="10">
        <v>64.807000000000002</v>
      </c>
      <c r="F956" s="10">
        <v>44.895060582048799</v>
      </c>
      <c r="G956" s="9">
        <v>-25.09</v>
      </c>
    </row>
    <row r="957" spans="1:8">
      <c r="A957" s="10">
        <v>64.853999999999999</v>
      </c>
      <c r="B957" s="10">
        <v>44.934457661181398</v>
      </c>
      <c r="C957" s="9">
        <v>16.18</v>
      </c>
      <c r="E957" s="10">
        <v>64.853999999999999</v>
      </c>
      <c r="F957" s="10">
        <v>44.934457661181398</v>
      </c>
      <c r="G957" s="9">
        <v>-29.29</v>
      </c>
    </row>
    <row r="958" spans="1:8">
      <c r="A958" s="10">
        <v>64.900999999999996</v>
      </c>
      <c r="B958" s="10">
        <v>44.973860754544098</v>
      </c>
      <c r="C958" s="9">
        <v>16.68</v>
      </c>
      <c r="E958" s="10">
        <v>64.900999999999996</v>
      </c>
      <c r="F958" s="10">
        <v>44.973860754544098</v>
      </c>
      <c r="G958" s="9">
        <v>-28.87</v>
      </c>
      <c r="H958" s="1">
        <v>1863</v>
      </c>
    </row>
    <row r="959" spans="1:8">
      <c r="A959" s="10">
        <v>64.947999999999993</v>
      </c>
      <c r="B959" s="10">
        <v>45.013269856534201</v>
      </c>
      <c r="C959" s="9">
        <v>11.38</v>
      </c>
      <c r="E959" s="10">
        <v>64.947999999999993</v>
      </c>
      <c r="F959" s="10">
        <v>45.013269856534201</v>
      </c>
      <c r="G959" s="9">
        <v>-29.02</v>
      </c>
    </row>
    <row r="960" spans="1:8">
      <c r="A960" s="10">
        <v>64.995000000000005</v>
      </c>
      <c r="B960" s="10">
        <v>45.0526849615431</v>
      </c>
      <c r="C960" s="9">
        <v>6.46</v>
      </c>
      <c r="E960" s="10">
        <v>64.995000000000005</v>
      </c>
      <c r="F960" s="10">
        <v>45.0526849615431</v>
      </c>
      <c r="G960" s="9">
        <v>-28.17</v>
      </c>
    </row>
    <row r="961" spans="1:8">
      <c r="A961" s="10">
        <v>65.042000000000002</v>
      </c>
      <c r="B961" s="10">
        <v>45.092106063956201</v>
      </c>
      <c r="C961" s="9">
        <v>13.24</v>
      </c>
      <c r="D961" s="1">
        <v>1863</v>
      </c>
      <c r="E961" s="10">
        <v>65.042000000000002</v>
      </c>
      <c r="F961" s="10">
        <v>45.092106063956201</v>
      </c>
      <c r="G961" s="9">
        <v>-28</v>
      </c>
    </row>
    <row r="962" spans="1:8">
      <c r="A962" s="10">
        <v>65.088999999999999</v>
      </c>
      <c r="B962" s="10">
        <v>45.131533158152997</v>
      </c>
      <c r="C962" s="9">
        <v>35.54</v>
      </c>
      <c r="E962" s="10">
        <v>65.088999999999999</v>
      </c>
      <c r="F962" s="10">
        <v>45.131533158152997</v>
      </c>
      <c r="G962" s="9">
        <v>-28.12</v>
      </c>
    </row>
    <row r="963" spans="1:8">
      <c r="A963" s="10">
        <v>65.135999999999996</v>
      </c>
      <c r="B963" s="10">
        <v>45.170966238507198</v>
      </c>
      <c r="C963" s="9">
        <v>21.9</v>
      </c>
      <c r="E963" s="10">
        <v>65.135999999999996</v>
      </c>
      <c r="F963" s="10">
        <v>45.170966238507198</v>
      </c>
      <c r="G963" s="9">
        <v>-29.14</v>
      </c>
    </row>
    <row r="964" spans="1:8">
      <c r="A964" s="10">
        <v>65.183000000000007</v>
      </c>
      <c r="B964" s="10">
        <v>45.210405299386601</v>
      </c>
      <c r="C964" s="9">
        <v>11.22</v>
      </c>
      <c r="E964" s="10">
        <v>65.183000000000007</v>
      </c>
      <c r="F964" s="10">
        <v>45.210405299386601</v>
      </c>
      <c r="G964" s="9">
        <v>-29.92</v>
      </c>
    </row>
    <row r="965" spans="1:8">
      <c r="A965" s="10">
        <v>65.239999999999995</v>
      </c>
      <c r="B965" s="10">
        <v>45.2582436664173</v>
      </c>
      <c r="C965" s="9">
        <v>14.96</v>
      </c>
      <c r="D965" s="1">
        <v>1862</v>
      </c>
      <c r="E965" s="10">
        <v>65.239999999999995</v>
      </c>
      <c r="F965" s="10">
        <v>45.2582436664173</v>
      </c>
      <c r="G965" s="9">
        <v>-24.27</v>
      </c>
      <c r="H965" s="1">
        <v>1862</v>
      </c>
    </row>
    <row r="966" spans="1:8">
      <c r="A966" s="10">
        <v>65.296000000000006</v>
      </c>
      <c r="B966" s="10">
        <v>45.305251312052299</v>
      </c>
      <c r="C966" s="9">
        <v>36.46</v>
      </c>
      <c r="E966" s="10">
        <v>65.296000000000006</v>
      </c>
      <c r="F966" s="10">
        <v>45.305251312052299</v>
      </c>
      <c r="G966" s="9">
        <v>-25.13</v>
      </c>
    </row>
    <row r="967" spans="1:8">
      <c r="A967" s="10">
        <v>65.341999999999999</v>
      </c>
      <c r="B967" s="10">
        <v>45.343871066593103</v>
      </c>
      <c r="C967" s="9">
        <v>32.119999999999997</v>
      </c>
      <c r="E967" s="10">
        <v>65.341999999999999</v>
      </c>
      <c r="F967" s="10">
        <v>45.343871066593103</v>
      </c>
      <c r="G967" s="9">
        <v>-26.59</v>
      </c>
    </row>
    <row r="968" spans="1:8">
      <c r="A968" s="10">
        <v>65.388000000000005</v>
      </c>
      <c r="B968" s="10">
        <v>45.382496526161702</v>
      </c>
      <c r="C968" s="9">
        <v>5.84</v>
      </c>
      <c r="E968" s="10">
        <v>65.388000000000005</v>
      </c>
      <c r="F968" s="10">
        <v>45.382496526161702</v>
      </c>
      <c r="G968" s="9">
        <v>-26.45</v>
      </c>
      <c r="H968" s="1">
        <v>1861</v>
      </c>
    </row>
    <row r="969" spans="1:8">
      <c r="A969" s="10">
        <v>65.433999999999997</v>
      </c>
      <c r="B969" s="10">
        <v>45.421127685447999</v>
      </c>
      <c r="C969" s="9">
        <v>6.68</v>
      </c>
      <c r="D969" s="1">
        <v>1861</v>
      </c>
      <c r="E969" s="10">
        <v>65.433999999999997</v>
      </c>
      <c r="F969" s="10">
        <v>45.421127685447999</v>
      </c>
      <c r="G969" s="9">
        <v>-26.01</v>
      </c>
    </row>
    <row r="970" spans="1:8">
      <c r="A970" s="10">
        <v>65.48</v>
      </c>
      <c r="B970" s="10">
        <v>45.459764539136003</v>
      </c>
      <c r="C970" s="9">
        <v>11.24</v>
      </c>
      <c r="E970" s="10">
        <v>65.48</v>
      </c>
      <c r="F970" s="10">
        <v>45.459764539136003</v>
      </c>
      <c r="G970" s="9">
        <v>-25.55</v>
      </c>
    </row>
    <row r="971" spans="1:8">
      <c r="A971" s="10">
        <v>65.525999999999996</v>
      </c>
      <c r="B971" s="10">
        <v>45.498407081904297</v>
      </c>
      <c r="C971" s="9">
        <v>8.3000000000000007</v>
      </c>
      <c r="E971" s="10">
        <v>65.525999999999996</v>
      </c>
      <c r="F971" s="10">
        <v>45.498407081904297</v>
      </c>
      <c r="G971" s="9">
        <v>-23.95</v>
      </c>
    </row>
    <row r="972" spans="1:8">
      <c r="A972" s="10">
        <v>65.572000000000003</v>
      </c>
      <c r="B972" s="10">
        <v>45.537055308426098</v>
      </c>
      <c r="C972" s="9">
        <v>7.56</v>
      </c>
      <c r="E972" s="10">
        <v>65.572000000000003</v>
      </c>
      <c r="F972" s="10">
        <v>45.537055308426098</v>
      </c>
      <c r="G972" s="9">
        <v>-23.25</v>
      </c>
    </row>
    <row r="973" spans="1:8">
      <c r="A973" s="10">
        <v>65.617999999999995</v>
      </c>
      <c r="B973" s="10">
        <v>45.575709213369002</v>
      </c>
      <c r="C973" s="9">
        <v>12.34</v>
      </c>
      <c r="E973" s="10">
        <v>65.617999999999995</v>
      </c>
      <c r="F973" s="10">
        <v>45.575709213369002</v>
      </c>
      <c r="G973" s="9">
        <v>-23.69</v>
      </c>
    </row>
    <row r="974" spans="1:8">
      <c r="A974" s="10">
        <v>65.664000000000001</v>
      </c>
      <c r="B974" s="10">
        <v>45.614368791395002</v>
      </c>
      <c r="C974" s="9">
        <v>14.78</v>
      </c>
      <c r="E974" s="10">
        <v>65.664000000000001</v>
      </c>
      <c r="F974" s="10">
        <v>45.614368791395002</v>
      </c>
      <c r="G974" s="9">
        <v>-30.08</v>
      </c>
    </row>
    <row r="975" spans="1:8">
      <c r="A975" s="10">
        <v>65.709999999999994</v>
      </c>
      <c r="B975" s="10">
        <v>45.6530340371609</v>
      </c>
      <c r="C975" s="9">
        <v>18.46</v>
      </c>
      <c r="E975" s="10">
        <v>65.709999999999994</v>
      </c>
      <c r="F975" s="10">
        <v>45.6530340371609</v>
      </c>
      <c r="G975" s="9">
        <v>-33.08</v>
      </c>
    </row>
    <row r="976" spans="1:8">
      <c r="A976" s="10">
        <v>65.756</v>
      </c>
      <c r="B976" s="10">
        <v>45.691704945317603</v>
      </c>
      <c r="C976" s="9">
        <v>6.26</v>
      </c>
      <c r="E976" s="10">
        <v>65.756</v>
      </c>
      <c r="F976" s="10">
        <v>45.691704945317603</v>
      </c>
      <c r="G976" s="9">
        <v>-32.44</v>
      </c>
      <c r="H976" s="1">
        <v>1860</v>
      </c>
    </row>
    <row r="977" spans="1:8">
      <c r="A977" s="10">
        <v>65.802000000000007</v>
      </c>
      <c r="B977" s="10">
        <v>45.730381510510597</v>
      </c>
      <c r="C977" s="9">
        <v>3.56</v>
      </c>
      <c r="E977" s="10">
        <v>65.802000000000007</v>
      </c>
      <c r="F977" s="10">
        <v>45.730381510510597</v>
      </c>
      <c r="G977" s="9">
        <v>-28.83</v>
      </c>
    </row>
    <row r="978" spans="1:8">
      <c r="A978" s="10">
        <v>65.847999999999999</v>
      </c>
      <c r="B978" s="10">
        <v>45.769063727379901</v>
      </c>
      <c r="C978" s="9">
        <v>5.54</v>
      </c>
      <c r="D978" s="1">
        <v>1860</v>
      </c>
      <c r="E978" s="10">
        <v>65.847999999999999</v>
      </c>
      <c r="F978" s="10">
        <v>45.769063727379901</v>
      </c>
      <c r="G978" s="9">
        <v>-27.53</v>
      </c>
    </row>
    <row r="979" spans="1:8">
      <c r="A979" s="10">
        <v>65.894000000000005</v>
      </c>
      <c r="B979" s="10">
        <v>45.807751590559903</v>
      </c>
      <c r="C979" s="9">
        <v>6.74</v>
      </c>
      <c r="E979" s="10">
        <v>65.894000000000005</v>
      </c>
      <c r="F979" s="10">
        <v>45.807751590559903</v>
      </c>
      <c r="G979" s="9">
        <v>-26.86</v>
      </c>
    </row>
    <row r="980" spans="1:8">
      <c r="A980" s="10">
        <v>65.94</v>
      </c>
      <c r="B980" s="10">
        <v>45.846445094679403</v>
      </c>
      <c r="C980" s="9">
        <v>7.98</v>
      </c>
      <c r="E980" s="10">
        <v>65.94</v>
      </c>
      <c r="F980" s="10">
        <v>45.846445094679403</v>
      </c>
      <c r="G980" s="9">
        <v>-23.73</v>
      </c>
    </row>
    <row r="981" spans="1:8">
      <c r="A981" s="10">
        <v>65.986000000000004</v>
      </c>
      <c r="B981" s="10">
        <v>45.885144234361697</v>
      </c>
      <c r="C981" s="9">
        <v>42.3</v>
      </c>
      <c r="E981" s="10">
        <v>65.986000000000004</v>
      </c>
      <c r="F981" s="10">
        <v>45.885144234361697</v>
      </c>
      <c r="G981" s="9">
        <v>-23.3</v>
      </c>
    </row>
    <row r="982" spans="1:8">
      <c r="A982" s="10">
        <v>66.031999999999996</v>
      </c>
      <c r="B982" s="10">
        <v>45.9238490042245</v>
      </c>
      <c r="C982" s="9">
        <v>20.9</v>
      </c>
      <c r="E982" s="10">
        <v>66.031999999999996</v>
      </c>
      <c r="F982" s="10">
        <v>45.9238490042245</v>
      </c>
      <c r="G982" s="9">
        <v>-23.4</v>
      </c>
    </row>
    <row r="983" spans="1:8">
      <c r="A983" s="10">
        <v>66.078000000000003</v>
      </c>
      <c r="B983" s="10">
        <v>45.962559398880003</v>
      </c>
      <c r="C983" s="9">
        <v>7.96</v>
      </c>
      <c r="E983" s="10">
        <v>66.078000000000003</v>
      </c>
      <c r="F983" s="10">
        <v>45.962559398880003</v>
      </c>
      <c r="G983" s="9">
        <v>-23.43</v>
      </c>
    </row>
    <row r="984" spans="1:8">
      <c r="A984" s="10">
        <v>66.123999999999995</v>
      </c>
      <c r="B984" s="10">
        <v>46.001275412934604</v>
      </c>
      <c r="C984" s="9">
        <v>16.440000000000001</v>
      </c>
      <c r="E984" s="10">
        <v>66.123999999999995</v>
      </c>
      <c r="F984" s="10">
        <v>46.001275412934604</v>
      </c>
      <c r="G984" s="9">
        <v>-26.83</v>
      </c>
    </row>
    <row r="985" spans="1:8">
      <c r="A985" s="10">
        <v>66.17</v>
      </c>
      <c r="B985" s="10">
        <v>46.039997040989398</v>
      </c>
      <c r="C985" s="9">
        <v>6.56</v>
      </c>
      <c r="E985" s="10">
        <v>66.17</v>
      </c>
      <c r="F985" s="10">
        <v>46.039997040989398</v>
      </c>
      <c r="G985" s="9">
        <v>-28.14</v>
      </c>
    </row>
    <row r="986" spans="1:8">
      <c r="A986" s="10">
        <v>66.213999999999999</v>
      </c>
      <c r="B986" s="10">
        <v>46.077040368172099</v>
      </c>
      <c r="C986" s="9">
        <v>6.58</v>
      </c>
      <c r="E986" s="10">
        <v>66.213999999999999</v>
      </c>
      <c r="F986" s="10">
        <v>46.077040368172099</v>
      </c>
      <c r="G986" s="9">
        <v>-27.37</v>
      </c>
    </row>
    <row r="987" spans="1:8">
      <c r="A987" s="10">
        <v>66.27</v>
      </c>
      <c r="B987" s="10">
        <v>46.124193835217099</v>
      </c>
      <c r="C987" s="9">
        <v>12.96</v>
      </c>
      <c r="E987" s="10">
        <v>66.27</v>
      </c>
      <c r="F987" s="10">
        <v>46.124193835217099</v>
      </c>
      <c r="G987" s="9">
        <v>-31.47</v>
      </c>
    </row>
    <row r="988" spans="1:8">
      <c r="A988" s="10">
        <v>66.319999999999993</v>
      </c>
      <c r="B988" s="10">
        <v>46.1663021545587</v>
      </c>
      <c r="C988" s="9">
        <v>7.72</v>
      </c>
      <c r="E988" s="10">
        <v>66.319999999999993</v>
      </c>
      <c r="F988" s="10">
        <v>46.1663021545587</v>
      </c>
      <c r="G988" s="9">
        <v>-30.01</v>
      </c>
      <c r="H988" s="1">
        <v>1859</v>
      </c>
    </row>
    <row r="989" spans="1:8">
      <c r="A989" s="10">
        <v>66.36</v>
      </c>
      <c r="B989" s="10">
        <v>46.199993566274898</v>
      </c>
      <c r="C989" s="9">
        <v>4.24</v>
      </c>
      <c r="E989" s="10">
        <v>66.36</v>
      </c>
      <c r="F989" s="10">
        <v>46.199993566274898</v>
      </c>
      <c r="G989" s="9">
        <v>-29.27</v>
      </c>
    </row>
    <row r="990" spans="1:8">
      <c r="A990" s="10">
        <v>66.400000000000006</v>
      </c>
      <c r="B990" s="10">
        <v>46.2336892019704</v>
      </c>
      <c r="C990" s="9">
        <v>3.84</v>
      </c>
      <c r="E990" s="10">
        <v>66.400000000000006</v>
      </c>
      <c r="F990" s="10">
        <v>46.2336892019704</v>
      </c>
      <c r="G990" s="9">
        <v>-28.52</v>
      </c>
    </row>
    <row r="991" spans="1:8">
      <c r="A991" s="10">
        <v>66.438000000000002</v>
      </c>
      <c r="B991" s="10">
        <v>46.2657039650746</v>
      </c>
      <c r="C991" s="9">
        <v>10.14</v>
      </c>
      <c r="D991" s="1">
        <v>1859</v>
      </c>
      <c r="E991" s="10">
        <v>66.438000000000002</v>
      </c>
      <c r="F991" s="10">
        <v>46.2657039650746</v>
      </c>
      <c r="G991" s="9">
        <v>-26.42</v>
      </c>
    </row>
    <row r="992" spans="1:8">
      <c r="A992" s="10">
        <v>66.475999999999999</v>
      </c>
      <c r="B992" s="10">
        <v>46.297722534030697</v>
      </c>
      <c r="C992" s="9">
        <v>11.76</v>
      </c>
      <c r="E992" s="10">
        <v>66.475999999999999</v>
      </c>
      <c r="F992" s="10">
        <v>46.297722534030697</v>
      </c>
      <c r="G992" s="9">
        <v>-26.06</v>
      </c>
    </row>
    <row r="993" spans="1:8">
      <c r="A993" s="10">
        <v>66.513999999999996</v>
      </c>
      <c r="B993" s="10">
        <v>46.329744905770603</v>
      </c>
      <c r="C993" s="9">
        <v>15.12</v>
      </c>
      <c r="E993" s="10">
        <v>66.513999999999996</v>
      </c>
      <c r="F993" s="10">
        <v>46.329744905770603</v>
      </c>
      <c r="G993" s="9">
        <v>-26.24</v>
      </c>
    </row>
    <row r="994" spans="1:8">
      <c r="A994" s="10">
        <v>66.552000000000007</v>
      </c>
      <c r="B994" s="10">
        <v>46.361771077223601</v>
      </c>
      <c r="C994" s="9">
        <v>10.94</v>
      </c>
      <c r="E994" s="10">
        <v>66.552000000000007</v>
      </c>
      <c r="F994" s="10">
        <v>46.361771077223601</v>
      </c>
      <c r="G994" s="9">
        <v>-27.13</v>
      </c>
    </row>
    <row r="995" spans="1:8">
      <c r="A995" s="10">
        <v>66.59</v>
      </c>
      <c r="B995" s="10">
        <v>46.393801045316401</v>
      </c>
      <c r="C995" s="9">
        <v>7.94</v>
      </c>
      <c r="E995" s="10">
        <v>66.59</v>
      </c>
      <c r="F995" s="10">
        <v>46.393801045316401</v>
      </c>
      <c r="G995" s="9">
        <v>-26.4</v>
      </c>
      <c r="H995" s="1">
        <v>1858</v>
      </c>
    </row>
    <row r="996" spans="1:8">
      <c r="A996" s="10">
        <v>66.628</v>
      </c>
      <c r="B996" s="10">
        <v>46.425834806972802</v>
      </c>
      <c r="C996" s="9">
        <v>6.76</v>
      </c>
      <c r="E996" s="10">
        <v>66.628</v>
      </c>
      <c r="F996" s="10">
        <v>46.425834806972802</v>
      </c>
      <c r="G996" s="9">
        <v>-26.17</v>
      </c>
    </row>
    <row r="997" spans="1:8">
      <c r="A997" s="10">
        <v>66.665999999999997</v>
      </c>
      <c r="B997" s="10">
        <v>46.457872359114397</v>
      </c>
      <c r="C997" s="9">
        <v>12.94</v>
      </c>
      <c r="E997" s="10">
        <v>66.665999999999997</v>
      </c>
      <c r="F997" s="10">
        <v>46.457872359114397</v>
      </c>
      <c r="G997" s="9">
        <v>-26.03</v>
      </c>
    </row>
    <row r="998" spans="1:8">
      <c r="A998" s="10">
        <v>66.703999999999994</v>
      </c>
      <c r="B998" s="10">
        <v>46.489913698659898</v>
      </c>
      <c r="C998" s="9">
        <v>7.26</v>
      </c>
      <c r="E998" s="10">
        <v>66.703999999999994</v>
      </c>
      <c r="F998" s="10">
        <v>46.489913698659898</v>
      </c>
      <c r="G998" s="9">
        <v>-25.41</v>
      </c>
    </row>
    <row r="999" spans="1:8">
      <c r="A999" s="10">
        <v>66.742000000000004</v>
      </c>
      <c r="B999" s="10">
        <v>46.521958822525498</v>
      </c>
      <c r="C999" s="9">
        <v>4.5</v>
      </c>
      <c r="E999" s="10">
        <v>66.742000000000004</v>
      </c>
      <c r="F999" s="10">
        <v>46.521958822525498</v>
      </c>
      <c r="G999" s="9">
        <v>-24.2</v>
      </c>
    </row>
    <row r="1000" spans="1:8">
      <c r="A1000" s="10">
        <v>66.78</v>
      </c>
      <c r="B1000" s="10">
        <v>46.554007727624601</v>
      </c>
      <c r="C1000" s="9">
        <v>11.9</v>
      </c>
      <c r="D1000" s="1">
        <v>1858</v>
      </c>
      <c r="E1000" s="10">
        <v>66.78</v>
      </c>
      <c r="F1000" s="10">
        <v>46.554007727624601</v>
      </c>
      <c r="G1000" s="9">
        <v>-24.21</v>
      </c>
    </row>
    <row r="1001" spans="1:8">
      <c r="A1001" s="10">
        <v>66.817999999999998</v>
      </c>
      <c r="B1001" s="10">
        <v>46.5860604108682</v>
      </c>
      <c r="C1001" s="9">
        <v>30.08</v>
      </c>
      <c r="E1001" s="10">
        <v>66.817999999999998</v>
      </c>
      <c r="F1001" s="10">
        <v>46.5860604108682</v>
      </c>
      <c r="G1001" s="9">
        <v>-24.14</v>
      </c>
    </row>
    <row r="1002" spans="1:8">
      <c r="A1002" s="10">
        <v>66.855999999999995</v>
      </c>
      <c r="B1002" s="10">
        <v>46.618116869164503</v>
      </c>
      <c r="C1002" s="9">
        <v>11.56</v>
      </c>
      <c r="E1002" s="10">
        <v>66.855999999999995</v>
      </c>
      <c r="F1002" s="10">
        <v>46.618116869164503</v>
      </c>
      <c r="G1002" s="9">
        <v>-24.59</v>
      </c>
    </row>
    <row r="1003" spans="1:8">
      <c r="A1003" s="10">
        <v>66.894000000000005</v>
      </c>
      <c r="B1003" s="10">
        <v>46.650177099419103</v>
      </c>
      <c r="C1003" s="9">
        <v>28.18</v>
      </c>
      <c r="E1003" s="10">
        <v>66.894000000000005</v>
      </c>
      <c r="F1003" s="10">
        <v>46.650177099419103</v>
      </c>
      <c r="G1003" s="9">
        <v>-25.63</v>
      </c>
    </row>
    <row r="1004" spans="1:8">
      <c r="A1004" s="10">
        <v>66.932000000000002</v>
      </c>
      <c r="B1004" s="10">
        <v>46.682241098535101</v>
      </c>
      <c r="C1004" s="9">
        <v>4.34</v>
      </c>
      <c r="E1004" s="10">
        <v>66.932000000000002</v>
      </c>
      <c r="F1004" s="10">
        <v>46.682241098535101</v>
      </c>
      <c r="G1004" s="9">
        <v>-26.03</v>
      </c>
    </row>
    <row r="1005" spans="1:8">
      <c r="A1005" s="10">
        <v>66.97</v>
      </c>
      <c r="B1005" s="10">
        <v>46.714308863412803</v>
      </c>
      <c r="C1005" s="9">
        <v>3.86</v>
      </c>
      <c r="E1005" s="10">
        <v>66.97</v>
      </c>
      <c r="F1005" s="10">
        <v>46.714308863412803</v>
      </c>
      <c r="G1005" s="9">
        <v>-26.51</v>
      </c>
    </row>
    <row r="1006" spans="1:8">
      <c r="A1006" s="10">
        <v>67.007999999999996</v>
      </c>
      <c r="B1006" s="10">
        <v>46.746380390949902</v>
      </c>
      <c r="C1006" s="9">
        <v>6.36</v>
      </c>
      <c r="E1006" s="10">
        <v>67.007999999999996</v>
      </c>
      <c r="F1006" s="10">
        <v>46.746380390949902</v>
      </c>
      <c r="G1006" s="9">
        <v>-26.65</v>
      </c>
    </row>
    <row r="1007" spans="1:8">
      <c r="A1007" s="10">
        <v>67.046000000000006</v>
      </c>
      <c r="B1007" s="10">
        <v>46.778455678041503</v>
      </c>
      <c r="C1007" s="9">
        <v>5.3</v>
      </c>
      <c r="E1007" s="10">
        <v>67.046000000000006</v>
      </c>
      <c r="F1007" s="10">
        <v>46.778455678041503</v>
      </c>
      <c r="G1007" s="9">
        <v>-26.75</v>
      </c>
    </row>
    <row r="1008" spans="1:8">
      <c r="A1008" s="10">
        <v>67.084000000000003</v>
      </c>
      <c r="B1008" s="10">
        <v>46.810534721579998</v>
      </c>
      <c r="C1008" s="9">
        <v>5.28</v>
      </c>
      <c r="E1008" s="10">
        <v>67.084000000000003</v>
      </c>
      <c r="F1008" s="10">
        <v>46.810534721579998</v>
      </c>
      <c r="G1008" s="9">
        <v>-26.66</v>
      </c>
      <c r="H1008" s="1">
        <v>1857</v>
      </c>
    </row>
    <row r="1009" spans="1:8">
      <c r="A1009" s="10">
        <v>67.122</v>
      </c>
      <c r="B1009" s="10">
        <v>46.842617518455299</v>
      </c>
      <c r="C1009" s="9">
        <v>7.02</v>
      </c>
      <c r="E1009" s="10">
        <v>67.122</v>
      </c>
      <c r="F1009" s="10">
        <v>46.842617518455299</v>
      </c>
      <c r="G1009" s="9">
        <v>-26.14</v>
      </c>
    </row>
    <row r="1010" spans="1:8">
      <c r="A1010" s="10">
        <v>67.16</v>
      </c>
      <c r="B1010" s="10">
        <v>46.874704065554603</v>
      </c>
      <c r="C1010" s="9">
        <v>5.32</v>
      </c>
      <c r="E1010" s="10">
        <v>67.16</v>
      </c>
      <c r="F1010" s="10">
        <v>46.874704065554603</v>
      </c>
      <c r="G1010" s="9">
        <v>-25.53</v>
      </c>
    </row>
    <row r="1011" spans="1:8">
      <c r="A1011" s="10">
        <v>67.209999999999994</v>
      </c>
      <c r="B1011" s="10">
        <v>46.916928914990798</v>
      </c>
      <c r="C1011" s="9">
        <v>20.239999999999998</v>
      </c>
      <c r="D1011" s="1">
        <v>1857</v>
      </c>
      <c r="E1011" s="10">
        <v>67.209999999999994</v>
      </c>
      <c r="F1011" s="10">
        <v>46.916928914990798</v>
      </c>
      <c r="G1011" s="9">
        <v>-23.62</v>
      </c>
    </row>
    <row r="1012" spans="1:8">
      <c r="A1012" s="10">
        <v>67.260999999999996</v>
      </c>
      <c r="B1012" s="10">
        <v>46.960004937355201</v>
      </c>
      <c r="C1012" s="9">
        <v>8.86</v>
      </c>
      <c r="E1012" s="10">
        <v>67.260999999999996</v>
      </c>
      <c r="F1012" s="10">
        <v>46.960004937355201</v>
      </c>
      <c r="G1012" s="9">
        <v>-22.63</v>
      </c>
    </row>
    <row r="1013" spans="1:8">
      <c r="A1013" s="10">
        <v>67.302000000000007</v>
      </c>
      <c r="B1013" s="10">
        <v>46.994639564337703</v>
      </c>
      <c r="C1013" s="9">
        <v>40.72</v>
      </c>
      <c r="E1013" s="10">
        <v>67.302000000000007</v>
      </c>
      <c r="F1013" s="10">
        <v>46.994639564337703</v>
      </c>
      <c r="G1013" s="9">
        <v>-24.95</v>
      </c>
    </row>
    <row r="1014" spans="1:8">
      <c r="A1014" s="10">
        <v>67.343000000000004</v>
      </c>
      <c r="B1014" s="10">
        <v>47.029278539851902</v>
      </c>
      <c r="C1014" s="9">
        <v>36.159999999999997</v>
      </c>
      <c r="E1014" s="10">
        <v>67.343000000000004</v>
      </c>
      <c r="F1014" s="10">
        <v>47.029278539851902</v>
      </c>
      <c r="G1014" s="9">
        <v>-27.15</v>
      </c>
    </row>
    <row r="1015" spans="1:8">
      <c r="A1015" s="10">
        <v>67.384</v>
      </c>
      <c r="B1015" s="10">
        <v>47.0639218599689</v>
      </c>
      <c r="C1015" s="9">
        <v>13.12</v>
      </c>
      <c r="E1015" s="10">
        <v>67.384</v>
      </c>
      <c r="F1015" s="10">
        <v>47.0639218599689</v>
      </c>
      <c r="G1015" s="9">
        <v>-27.89</v>
      </c>
    </row>
    <row r="1016" spans="1:8">
      <c r="A1016" s="10">
        <v>67.424999999999997</v>
      </c>
      <c r="B1016" s="10">
        <v>47.0985695207562</v>
      </c>
      <c r="C1016" s="9">
        <v>12.58</v>
      </c>
      <c r="E1016" s="10">
        <v>67.424999999999997</v>
      </c>
      <c r="F1016" s="10">
        <v>47.0985695207562</v>
      </c>
      <c r="G1016" s="9">
        <v>-26.83</v>
      </c>
      <c r="H1016" s="1">
        <v>1856</v>
      </c>
    </row>
    <row r="1017" spans="1:8">
      <c r="A1017" s="10">
        <v>67.465999999999994</v>
      </c>
      <c r="B1017" s="10">
        <v>47.133221518277701</v>
      </c>
      <c r="C1017" s="9">
        <v>6.66</v>
      </c>
      <c r="E1017" s="10">
        <v>67.465999999999994</v>
      </c>
      <c r="F1017" s="10">
        <v>47.133221518277701</v>
      </c>
      <c r="G1017" s="9">
        <v>-26.65</v>
      </c>
    </row>
    <row r="1018" spans="1:8">
      <c r="A1018" s="10">
        <v>67.507000000000005</v>
      </c>
      <c r="B1018" s="10">
        <v>47.167877848593598</v>
      </c>
      <c r="C1018" s="9">
        <v>9.1199999999999992</v>
      </c>
      <c r="E1018" s="10">
        <v>67.507000000000005</v>
      </c>
      <c r="F1018" s="10">
        <v>47.167877848593598</v>
      </c>
      <c r="G1018" s="9">
        <v>-25.47</v>
      </c>
    </row>
    <row r="1019" spans="1:8">
      <c r="A1019" s="10">
        <v>67.548000000000002</v>
      </c>
      <c r="B1019" s="10">
        <v>47.2025385077607</v>
      </c>
      <c r="C1019" s="9">
        <v>20.8</v>
      </c>
      <c r="D1019" s="1">
        <v>1856</v>
      </c>
      <c r="E1019" s="10">
        <v>67.548000000000002</v>
      </c>
      <c r="F1019" s="10">
        <v>47.2025385077607</v>
      </c>
      <c r="G1019" s="9">
        <v>-24.47</v>
      </c>
    </row>
    <row r="1020" spans="1:8">
      <c r="A1020" s="10">
        <v>67.588999999999999</v>
      </c>
      <c r="B1020" s="10">
        <v>47.237203491832197</v>
      </c>
      <c r="C1020" s="9">
        <v>4.28</v>
      </c>
      <c r="E1020" s="10">
        <v>67.588999999999999</v>
      </c>
      <c r="F1020" s="10">
        <v>47.237203491832197</v>
      </c>
      <c r="G1020" s="9">
        <v>-23.65</v>
      </c>
    </row>
    <row r="1021" spans="1:8">
      <c r="A1021" s="10">
        <v>67.63</v>
      </c>
      <c r="B1021" s="10">
        <v>47.271872796857501</v>
      </c>
      <c r="C1021" s="9">
        <v>10.56</v>
      </c>
      <c r="E1021" s="10">
        <v>67.63</v>
      </c>
      <c r="F1021" s="10">
        <v>47.271872796857501</v>
      </c>
      <c r="G1021" s="9">
        <v>-23.04</v>
      </c>
    </row>
    <row r="1022" spans="1:8">
      <c r="A1022" s="10">
        <v>67.671000000000006</v>
      </c>
      <c r="B1022" s="10">
        <v>47.306546418882697</v>
      </c>
      <c r="C1022" s="9">
        <v>23.78</v>
      </c>
      <c r="E1022" s="10">
        <v>67.671000000000006</v>
      </c>
      <c r="F1022" s="10">
        <v>47.306546418882697</v>
      </c>
      <c r="G1022" s="9">
        <v>-22.74</v>
      </c>
    </row>
    <row r="1023" spans="1:8">
      <c r="A1023" s="10">
        <v>67.712000000000003</v>
      </c>
      <c r="B1023" s="10">
        <v>47.341224353950203</v>
      </c>
      <c r="C1023" s="9">
        <v>8.9</v>
      </c>
      <c r="E1023" s="10">
        <v>67.712000000000003</v>
      </c>
      <c r="F1023" s="10">
        <v>47.341224353950203</v>
      </c>
      <c r="G1023" s="9">
        <v>-22.55</v>
      </c>
    </row>
    <row r="1024" spans="1:8">
      <c r="A1024" s="10">
        <v>67.753</v>
      </c>
      <c r="B1024" s="10">
        <v>47.375906598098702</v>
      </c>
      <c r="C1024" s="9">
        <v>13.38</v>
      </c>
      <c r="E1024" s="10">
        <v>67.753</v>
      </c>
      <c r="F1024" s="10">
        <v>47.375906598098702</v>
      </c>
      <c r="G1024" s="9">
        <v>-24.4</v>
      </c>
    </row>
    <row r="1025" spans="1:8">
      <c r="A1025" s="10">
        <v>67.793999999999997</v>
      </c>
      <c r="B1025" s="10">
        <v>47.410593147363599</v>
      </c>
      <c r="C1025" s="9">
        <v>68.08</v>
      </c>
      <c r="E1025" s="10">
        <v>67.793999999999997</v>
      </c>
      <c r="F1025" s="10">
        <v>47.410593147363599</v>
      </c>
      <c r="G1025" s="9">
        <v>-24.49</v>
      </c>
    </row>
    <row r="1026" spans="1:8">
      <c r="A1026" s="10">
        <v>67.834999999999994</v>
      </c>
      <c r="B1026" s="10">
        <v>47.4452839977764</v>
      </c>
      <c r="C1026" s="9">
        <v>41.3</v>
      </c>
      <c r="E1026" s="10">
        <v>67.834999999999994</v>
      </c>
      <c r="F1026" s="10">
        <v>47.4452839977764</v>
      </c>
      <c r="G1026" s="9">
        <v>-25.16</v>
      </c>
    </row>
    <row r="1027" spans="1:8">
      <c r="A1027" s="10">
        <v>67.876000000000005</v>
      </c>
      <c r="B1027" s="10">
        <v>47.479979145365398</v>
      </c>
      <c r="C1027" s="9">
        <v>16.78</v>
      </c>
      <c r="E1027" s="10">
        <v>67.876000000000005</v>
      </c>
      <c r="F1027" s="10">
        <v>47.479979145365398</v>
      </c>
      <c r="G1027" s="9">
        <v>-26.91</v>
      </c>
    </row>
    <row r="1028" spans="1:8">
      <c r="A1028" s="10">
        <v>67.917000000000002</v>
      </c>
      <c r="B1028" s="10">
        <v>47.514678586154901</v>
      </c>
      <c r="C1028" s="9">
        <v>26.7</v>
      </c>
      <c r="E1028" s="10">
        <v>67.917000000000002</v>
      </c>
      <c r="F1028" s="10">
        <v>47.514678586154901</v>
      </c>
      <c r="G1028" s="9">
        <v>-26.97</v>
      </c>
    </row>
    <row r="1029" spans="1:8">
      <c r="A1029" s="10">
        <v>67.957999999999998</v>
      </c>
      <c r="B1029" s="10">
        <v>47.549382316165797</v>
      </c>
      <c r="C1029" s="9">
        <v>7.2</v>
      </c>
      <c r="E1029" s="10">
        <v>67.957999999999998</v>
      </c>
      <c r="F1029" s="10">
        <v>47.549382316165797</v>
      </c>
      <c r="G1029" s="9">
        <v>-27.13</v>
      </c>
    </row>
    <row r="1030" spans="1:8">
      <c r="A1030" s="10">
        <v>67.998999999999995</v>
      </c>
      <c r="B1030" s="10">
        <v>47.584090331415602</v>
      </c>
      <c r="C1030" s="9">
        <v>23.36</v>
      </c>
      <c r="E1030" s="10">
        <v>67.998999999999995</v>
      </c>
      <c r="F1030" s="10">
        <v>47.584090331415602</v>
      </c>
      <c r="G1030" s="9">
        <v>-26.75</v>
      </c>
      <c r="H1030" s="1">
        <v>1855</v>
      </c>
    </row>
    <row r="1031" spans="1:8">
      <c r="A1031" s="10">
        <v>68.040000000000006</v>
      </c>
      <c r="B1031" s="10">
        <v>47.618802627918001</v>
      </c>
      <c r="C1031" s="9">
        <v>9.58</v>
      </c>
      <c r="E1031" s="10">
        <v>68.040000000000006</v>
      </c>
      <c r="F1031" s="10">
        <v>47.618802627918001</v>
      </c>
      <c r="G1031" s="9">
        <v>-26.57</v>
      </c>
    </row>
    <row r="1032" spans="1:8">
      <c r="A1032" s="10">
        <v>68.08</v>
      </c>
      <c r="B1032" s="10">
        <v>47.652672405115602</v>
      </c>
      <c r="C1032" s="9">
        <v>5.34</v>
      </c>
      <c r="E1032" s="10">
        <v>68.08</v>
      </c>
      <c r="F1032" s="10">
        <v>47.652672405115602</v>
      </c>
      <c r="G1032" s="9">
        <v>-26.19</v>
      </c>
    </row>
    <row r="1033" spans="1:8">
      <c r="A1033" s="10">
        <v>68.13</v>
      </c>
      <c r="B1033" s="10">
        <v>47.695015346140799</v>
      </c>
      <c r="C1033" s="9">
        <v>6.42</v>
      </c>
      <c r="D1033" s="1">
        <v>1855</v>
      </c>
      <c r="E1033" s="10">
        <v>68.13</v>
      </c>
      <c r="F1033" s="10">
        <v>47.695015346140799</v>
      </c>
      <c r="G1033" s="9">
        <v>-26.09</v>
      </c>
    </row>
    <row r="1034" spans="1:8">
      <c r="A1034" s="10">
        <v>68.2</v>
      </c>
      <c r="B1034" s="10">
        <v>47.754306127239303</v>
      </c>
      <c r="C1034" s="9">
        <v>62.66</v>
      </c>
      <c r="E1034" s="10">
        <v>68.2</v>
      </c>
      <c r="F1034" s="10">
        <v>47.754306127239303</v>
      </c>
      <c r="G1034" s="9">
        <v>-26.71</v>
      </c>
    </row>
    <row r="1035" spans="1:8">
      <c r="A1035" s="10">
        <v>68.256</v>
      </c>
      <c r="B1035" s="10">
        <v>47.801747696994298</v>
      </c>
      <c r="C1035" s="9">
        <v>23.12</v>
      </c>
      <c r="E1035" s="10">
        <v>68.256</v>
      </c>
      <c r="F1035" s="10">
        <v>47.801747696994298</v>
      </c>
      <c r="G1035" s="9">
        <v>-27.66</v>
      </c>
    </row>
    <row r="1036" spans="1:8">
      <c r="A1036" s="10">
        <v>68.302000000000007</v>
      </c>
      <c r="B1036" s="10">
        <v>47.840723498127304</v>
      </c>
      <c r="C1036" s="9">
        <v>3.5</v>
      </c>
      <c r="E1036" s="10">
        <v>68.302000000000007</v>
      </c>
      <c r="F1036" s="10">
        <v>47.840723498127304</v>
      </c>
      <c r="G1036" s="9">
        <v>-28.03</v>
      </c>
    </row>
    <row r="1037" spans="1:8">
      <c r="A1037" s="10">
        <v>68.347999999999999</v>
      </c>
      <c r="B1037" s="10">
        <v>47.879704651170002</v>
      </c>
      <c r="C1037" s="9">
        <v>3.94</v>
      </c>
      <c r="E1037" s="10">
        <v>68.347999999999999</v>
      </c>
      <c r="F1037" s="10">
        <v>47.879704651170002</v>
      </c>
      <c r="G1037" s="9">
        <v>-28.1</v>
      </c>
    </row>
    <row r="1038" spans="1:8">
      <c r="A1038" s="10">
        <v>68.394000000000005</v>
      </c>
      <c r="B1038" s="10">
        <v>47.918691150450002</v>
      </c>
      <c r="C1038" s="9">
        <v>3.94</v>
      </c>
      <c r="E1038" s="10">
        <v>68.394000000000005</v>
      </c>
      <c r="F1038" s="10">
        <v>47.918691150450002</v>
      </c>
      <c r="G1038" s="9">
        <v>-28.14</v>
      </c>
      <c r="H1038" s="1">
        <v>1854</v>
      </c>
    </row>
    <row r="1039" spans="1:8">
      <c r="A1039" s="10">
        <v>68.44</v>
      </c>
      <c r="B1039" s="10">
        <v>47.9576829902893</v>
      </c>
      <c r="C1039" s="9">
        <v>4.74</v>
      </c>
      <c r="D1039" s="1">
        <v>1854</v>
      </c>
      <c r="E1039" s="10">
        <v>68.44</v>
      </c>
      <c r="F1039" s="10">
        <v>47.9576829902893</v>
      </c>
      <c r="G1039" s="9">
        <v>-27.61</v>
      </c>
    </row>
    <row r="1040" spans="1:8">
      <c r="A1040" s="10">
        <v>68.486000000000004</v>
      </c>
      <c r="B1040" s="10">
        <v>47.9966801650042</v>
      </c>
      <c r="C1040" s="9">
        <v>5.18</v>
      </c>
      <c r="E1040" s="10">
        <v>68.486000000000004</v>
      </c>
      <c r="F1040" s="10">
        <v>47.9966801650042</v>
      </c>
      <c r="G1040" s="9">
        <v>-25.76</v>
      </c>
    </row>
    <row r="1041" spans="1:8">
      <c r="A1041" s="10">
        <v>68.531999999999996</v>
      </c>
      <c r="B1041" s="10">
        <v>48.035682668905601</v>
      </c>
      <c r="C1041" s="9">
        <v>9.74</v>
      </c>
      <c r="E1041" s="10">
        <v>68.531999999999996</v>
      </c>
      <c r="F1041" s="10">
        <v>48.035682668905601</v>
      </c>
      <c r="G1041" s="9">
        <v>-25.43</v>
      </c>
    </row>
    <row r="1042" spans="1:8">
      <c r="A1042" s="10">
        <v>68.578000000000003</v>
      </c>
      <c r="B1042" s="10">
        <v>48.074690496298402</v>
      </c>
      <c r="C1042" s="9">
        <v>13.82</v>
      </c>
      <c r="E1042" s="10">
        <v>68.578000000000003</v>
      </c>
      <c r="F1042" s="10">
        <v>48.074690496298402</v>
      </c>
      <c r="G1042" s="9">
        <v>-24.5</v>
      </c>
    </row>
    <row r="1043" spans="1:8">
      <c r="A1043" s="10">
        <v>68.623999999999995</v>
      </c>
      <c r="B1043" s="10">
        <v>48.113703641482097</v>
      </c>
      <c r="C1043" s="9">
        <v>8.94</v>
      </c>
      <c r="E1043" s="10">
        <v>68.623999999999995</v>
      </c>
      <c r="F1043" s="10">
        <v>48.113703641482097</v>
      </c>
      <c r="G1043" s="9">
        <v>-24.41</v>
      </c>
    </row>
    <row r="1044" spans="1:8">
      <c r="A1044" s="10">
        <v>68.67</v>
      </c>
      <c r="B1044" s="10">
        <v>48.152722098750502</v>
      </c>
      <c r="C1044" s="9">
        <v>10.48</v>
      </c>
      <c r="E1044" s="10">
        <v>68.67</v>
      </c>
      <c r="F1044" s="10">
        <v>48.152722098750502</v>
      </c>
      <c r="G1044" s="9">
        <v>-25.21</v>
      </c>
    </row>
    <row r="1045" spans="1:8">
      <c r="A1045" s="10">
        <v>68.715999999999994</v>
      </c>
      <c r="B1045" s="10">
        <v>48.191745862391699</v>
      </c>
      <c r="C1045" s="9">
        <v>21</v>
      </c>
      <c r="E1045" s="10">
        <v>68.715999999999994</v>
      </c>
      <c r="F1045" s="10">
        <v>48.191745862391699</v>
      </c>
      <c r="G1045" s="9">
        <v>-28.02</v>
      </c>
    </row>
    <row r="1046" spans="1:8">
      <c r="A1046" s="10">
        <v>68.762</v>
      </c>
      <c r="B1046" s="10">
        <v>48.230774926688298</v>
      </c>
      <c r="C1046" s="9">
        <v>21.9</v>
      </c>
      <c r="E1046" s="10">
        <v>68.762</v>
      </c>
      <c r="F1046" s="10">
        <v>48.230774926688298</v>
      </c>
      <c r="G1046" s="9">
        <v>-28.06</v>
      </c>
    </row>
    <row r="1047" spans="1:8">
      <c r="A1047" s="10">
        <v>68.817999999999998</v>
      </c>
      <c r="B1047" s="10">
        <v>48.2782957164168</v>
      </c>
      <c r="C1047" s="9">
        <v>6.22</v>
      </c>
      <c r="E1047" s="10">
        <v>68.817999999999998</v>
      </c>
      <c r="F1047" s="10">
        <v>48.2782957164168</v>
      </c>
      <c r="G1047" s="9">
        <v>-27.44</v>
      </c>
    </row>
    <row r="1048" spans="1:8">
      <c r="A1048" s="10">
        <v>68.873999999999995</v>
      </c>
      <c r="B1048" s="10">
        <v>48.3258243431181</v>
      </c>
      <c r="C1048" s="9">
        <v>6.04</v>
      </c>
      <c r="E1048" s="10">
        <v>68.873999999999995</v>
      </c>
      <c r="F1048" s="10">
        <v>48.3258243431181</v>
      </c>
      <c r="G1048" s="9">
        <v>-29.81</v>
      </c>
    </row>
    <row r="1049" spans="1:8">
      <c r="A1049" s="10">
        <v>68.92</v>
      </c>
      <c r="B1049" s="10">
        <v>48.3648715703902</v>
      </c>
      <c r="C1049" s="9">
        <v>2.34</v>
      </c>
      <c r="E1049" s="10">
        <v>68.92</v>
      </c>
      <c r="F1049" s="10">
        <v>48.3648715703902</v>
      </c>
      <c r="G1049" s="9">
        <v>-29.19</v>
      </c>
      <c r="H1049" s="1">
        <v>1853</v>
      </c>
    </row>
    <row r="1050" spans="1:8">
      <c r="A1050" s="10">
        <v>68.965999999999994</v>
      </c>
      <c r="B1050" s="10">
        <v>48.403924072894299</v>
      </c>
      <c r="C1050" s="9">
        <v>10.18</v>
      </c>
      <c r="D1050" s="1">
        <v>1853</v>
      </c>
      <c r="E1050" s="10">
        <v>68.965999999999994</v>
      </c>
      <c r="F1050" s="10">
        <v>48.403924072894299</v>
      </c>
      <c r="G1050" s="9">
        <v>-26.68</v>
      </c>
    </row>
    <row r="1051" spans="1:8">
      <c r="A1051" s="10">
        <v>69.012</v>
      </c>
      <c r="B1051" s="10">
        <v>48.442981844882198</v>
      </c>
      <c r="C1051" s="9">
        <v>8.76</v>
      </c>
      <c r="E1051" s="10">
        <v>69.012</v>
      </c>
      <c r="F1051" s="10">
        <v>48.442981844882198</v>
      </c>
      <c r="G1051" s="9">
        <v>-24.52</v>
      </c>
    </row>
    <row r="1052" spans="1:8">
      <c r="A1052" s="10">
        <v>69.067999999999998</v>
      </c>
      <c r="B1052" s="10">
        <v>48.490537540988598</v>
      </c>
      <c r="C1052" s="9">
        <v>10.4</v>
      </c>
      <c r="E1052" s="10">
        <v>69.067999999999998</v>
      </c>
      <c r="F1052" s="10">
        <v>48.490537540988598</v>
      </c>
      <c r="G1052" s="9">
        <v>-23.79</v>
      </c>
    </row>
    <row r="1053" spans="1:8">
      <c r="A1053" s="10">
        <v>69.119</v>
      </c>
      <c r="B1053" s="10">
        <v>48.5338539713362</v>
      </c>
      <c r="C1053" s="9">
        <v>5.9</v>
      </c>
      <c r="E1053" s="10">
        <v>69.119</v>
      </c>
      <c r="F1053" s="10">
        <v>48.5338539713362</v>
      </c>
      <c r="G1053" s="9">
        <v>-26.14</v>
      </c>
    </row>
    <row r="1054" spans="1:8">
      <c r="A1054" s="10">
        <v>69.17</v>
      </c>
      <c r="B1054" s="10">
        <v>48.577176855415402</v>
      </c>
      <c r="C1054" s="9">
        <v>8.68</v>
      </c>
      <c r="E1054" s="10">
        <v>69.17</v>
      </c>
      <c r="F1054" s="10">
        <v>48.577176855415402</v>
      </c>
      <c r="G1054" s="9">
        <v>-25.12</v>
      </c>
      <c r="H1054" s="1">
        <v>1852</v>
      </c>
    </row>
    <row r="1055" spans="1:8">
      <c r="A1055" s="10">
        <v>69.225999999999999</v>
      </c>
      <c r="B1055" s="10">
        <v>48.6247545056126</v>
      </c>
      <c r="C1055" s="9">
        <v>5.48</v>
      </c>
      <c r="E1055" s="10">
        <v>69.225999999999999</v>
      </c>
      <c r="F1055" s="10">
        <v>48.6247545056126</v>
      </c>
      <c r="G1055" s="9">
        <v>-24.37</v>
      </c>
    </row>
    <row r="1056" spans="1:8">
      <c r="A1056" s="10">
        <v>69.272000000000006</v>
      </c>
      <c r="B1056" s="10">
        <v>48.663841953311497</v>
      </c>
      <c r="C1056" s="9">
        <v>3.56</v>
      </c>
      <c r="E1056" s="10">
        <v>69.272000000000006</v>
      </c>
      <c r="F1056" s="10">
        <v>48.663841953311497</v>
      </c>
      <c r="G1056" s="9">
        <v>-23.81</v>
      </c>
    </row>
    <row r="1057" spans="1:8">
      <c r="A1057" s="10">
        <v>69.317999999999998</v>
      </c>
      <c r="B1057" s="10">
        <v>48.702934632115401</v>
      </c>
      <c r="C1057" s="9">
        <v>7.66</v>
      </c>
      <c r="D1057" s="1">
        <v>1852</v>
      </c>
      <c r="E1057" s="10">
        <v>69.317999999999998</v>
      </c>
      <c r="F1057" s="10">
        <v>48.702934632115401</v>
      </c>
      <c r="G1057" s="9">
        <v>-24.16</v>
      </c>
    </row>
    <row r="1058" spans="1:8">
      <c r="A1058" s="10">
        <v>69.364000000000004</v>
      </c>
      <c r="B1058" s="10">
        <v>48.742032536233502</v>
      </c>
      <c r="C1058" s="9">
        <v>12.78</v>
      </c>
      <c r="E1058" s="10">
        <v>69.364000000000004</v>
      </c>
      <c r="F1058" s="10">
        <v>48.742032536233502</v>
      </c>
      <c r="G1058" s="9">
        <v>-24.61</v>
      </c>
    </row>
    <row r="1059" spans="1:8">
      <c r="A1059" s="10">
        <v>69.41</v>
      </c>
      <c r="B1059" s="10">
        <v>48.781135659869399</v>
      </c>
      <c r="C1059" s="9">
        <v>45.16</v>
      </c>
      <c r="E1059" s="10">
        <v>69.41</v>
      </c>
      <c r="F1059" s="10">
        <v>48.781135659869399</v>
      </c>
      <c r="G1059" s="9">
        <v>-26.28</v>
      </c>
    </row>
    <row r="1060" spans="1:8">
      <c r="A1060" s="10">
        <v>69.456000000000003</v>
      </c>
      <c r="B1060" s="10">
        <v>48.820243997221503</v>
      </c>
      <c r="C1060" s="9">
        <v>25.78</v>
      </c>
      <c r="E1060" s="10">
        <v>69.456000000000003</v>
      </c>
      <c r="F1060" s="10">
        <v>48.820243997221503</v>
      </c>
      <c r="G1060" s="9">
        <v>-26.34</v>
      </c>
    </row>
    <row r="1061" spans="1:8">
      <c r="A1061" s="10">
        <v>69.501999999999995</v>
      </c>
      <c r="B1061" s="10">
        <v>48.859357542482201</v>
      </c>
      <c r="C1061" s="9">
        <v>8.1199999999999992</v>
      </c>
      <c r="E1061" s="10">
        <v>69.501999999999995</v>
      </c>
      <c r="F1061" s="10">
        <v>48.859357542482201</v>
      </c>
      <c r="G1061" s="9">
        <v>-25.76</v>
      </c>
      <c r="H1061" s="1">
        <v>1851</v>
      </c>
    </row>
    <row r="1062" spans="1:8">
      <c r="A1062" s="10">
        <v>69.548000000000002</v>
      </c>
      <c r="B1062" s="10">
        <v>48.898476289838598</v>
      </c>
      <c r="C1062" s="9">
        <v>6.2</v>
      </c>
      <c r="E1062" s="10">
        <v>69.548000000000002</v>
      </c>
      <c r="F1062" s="10">
        <v>48.898476289838598</v>
      </c>
      <c r="G1062" s="9">
        <v>-25.41</v>
      </c>
    </row>
    <row r="1063" spans="1:8">
      <c r="A1063" s="10">
        <v>69.593999999999994</v>
      </c>
      <c r="B1063" s="10">
        <v>48.937600233472303</v>
      </c>
      <c r="C1063" s="9">
        <v>9.1199999999999992</v>
      </c>
      <c r="E1063" s="10">
        <v>69.593999999999994</v>
      </c>
      <c r="F1063" s="10">
        <v>48.937600233472303</v>
      </c>
      <c r="G1063" s="9">
        <v>-25.68</v>
      </c>
    </row>
    <row r="1064" spans="1:8">
      <c r="A1064" s="10">
        <v>69.64</v>
      </c>
      <c r="B1064" s="10">
        <v>48.976729367559201</v>
      </c>
      <c r="C1064" s="9">
        <v>4.68</v>
      </c>
      <c r="E1064" s="10">
        <v>69.64</v>
      </c>
      <c r="F1064" s="10">
        <v>48.976729367559201</v>
      </c>
      <c r="G1064" s="9">
        <v>-25.96</v>
      </c>
    </row>
    <row r="1065" spans="1:8">
      <c r="A1065" s="10">
        <v>69.686000000000007</v>
      </c>
      <c r="B1065" s="10">
        <v>49.015863686269903</v>
      </c>
      <c r="C1065" s="9">
        <v>6.44</v>
      </c>
      <c r="D1065" s="1">
        <v>1851</v>
      </c>
      <c r="E1065" s="10">
        <v>69.686000000000007</v>
      </c>
      <c r="F1065" s="10">
        <v>49.015863686269903</v>
      </c>
      <c r="G1065" s="9">
        <v>-25.85</v>
      </c>
    </row>
    <row r="1066" spans="1:8">
      <c r="A1066" s="10">
        <v>69.731999999999999</v>
      </c>
      <c r="B1066" s="10">
        <v>49.055003183769301</v>
      </c>
      <c r="C1066" s="9">
        <v>37.5</v>
      </c>
      <c r="E1066" s="10">
        <v>69.731999999999999</v>
      </c>
      <c r="F1066" s="10">
        <v>49.055003183769301</v>
      </c>
      <c r="G1066" s="9">
        <v>-25.72</v>
      </c>
    </row>
    <row r="1067" spans="1:8">
      <c r="A1067" s="10">
        <v>69.778000000000006</v>
      </c>
      <c r="B1067" s="10">
        <v>49.094147854216899</v>
      </c>
      <c r="C1067" s="9">
        <v>26.54</v>
      </c>
      <c r="E1067" s="10">
        <v>69.778000000000006</v>
      </c>
      <c r="F1067" s="10">
        <v>49.094147854216899</v>
      </c>
      <c r="G1067" s="9">
        <v>-26.07</v>
      </c>
    </row>
    <row r="1068" spans="1:8">
      <c r="A1068" s="10">
        <v>69.823999999999998</v>
      </c>
      <c r="B1068" s="10">
        <v>49.1332976917667</v>
      </c>
      <c r="C1068" s="9">
        <v>6.64</v>
      </c>
      <c r="E1068" s="10">
        <v>69.823999999999998</v>
      </c>
      <c r="F1068" s="10">
        <v>49.1332976917667</v>
      </c>
      <c r="G1068" s="9">
        <v>-26.23</v>
      </c>
    </row>
    <row r="1069" spans="1:8">
      <c r="A1069" s="10">
        <v>69.87</v>
      </c>
      <c r="B1069" s="10">
        <v>49.172452690566999</v>
      </c>
      <c r="C1069" s="9">
        <v>8.74</v>
      </c>
      <c r="E1069" s="10">
        <v>69.87</v>
      </c>
      <c r="F1069" s="10">
        <v>49.172452690566999</v>
      </c>
      <c r="G1069" s="9">
        <v>-25.2</v>
      </c>
      <c r="H1069" s="1">
        <v>1850</v>
      </c>
    </row>
    <row r="1070" spans="1:8">
      <c r="A1070" s="10">
        <v>69.915999999999997</v>
      </c>
      <c r="B1070" s="10">
        <v>49.2116128447609</v>
      </c>
      <c r="C1070" s="9">
        <v>14.18</v>
      </c>
      <c r="E1070" s="10">
        <v>69.915999999999997</v>
      </c>
      <c r="F1070" s="10">
        <v>49.2116128447609</v>
      </c>
      <c r="G1070" s="9">
        <v>-23.97</v>
      </c>
    </row>
    <row r="1071" spans="1:8">
      <c r="A1071" s="10">
        <v>69.962000000000003</v>
      </c>
      <c r="B1071" s="10">
        <v>49.250778148485999</v>
      </c>
      <c r="C1071" s="9">
        <v>9.6999999999999993</v>
      </c>
      <c r="E1071" s="10">
        <v>69.962000000000003</v>
      </c>
      <c r="F1071" s="10">
        <v>49.250778148485999</v>
      </c>
      <c r="G1071" s="9">
        <v>-24.13</v>
      </c>
    </row>
    <row r="1072" spans="1:8">
      <c r="A1072" s="10">
        <v>70.007999999999996</v>
      </c>
      <c r="B1072" s="10">
        <v>49.289948595874101</v>
      </c>
      <c r="C1072" s="9">
        <v>5.22</v>
      </c>
      <c r="E1072" s="10">
        <v>70.007999999999996</v>
      </c>
      <c r="F1072" s="10">
        <v>49.289948595874101</v>
      </c>
      <c r="G1072" s="9">
        <v>-24.08</v>
      </c>
    </row>
    <row r="1073" spans="1:8">
      <c r="A1073" s="10">
        <v>70.054000000000002</v>
      </c>
      <c r="B1073" s="10">
        <v>49.329124181052002</v>
      </c>
      <c r="C1073" s="9">
        <v>9.5</v>
      </c>
      <c r="D1073" s="1">
        <v>1850</v>
      </c>
      <c r="E1073" s="10">
        <v>70.054000000000002</v>
      </c>
      <c r="F1073" s="10">
        <v>49.329124181052002</v>
      </c>
      <c r="G1073" s="9">
        <v>-24.83</v>
      </c>
    </row>
    <row r="1074" spans="1:8">
      <c r="A1074" s="10">
        <v>70.099999999999994</v>
      </c>
      <c r="B1074" s="10">
        <v>49.3683048981407</v>
      </c>
      <c r="C1074" s="9">
        <v>9.1999999999999993</v>
      </c>
      <c r="E1074" s="10">
        <v>70.099999999999994</v>
      </c>
      <c r="F1074" s="10">
        <v>49.3683048981407</v>
      </c>
      <c r="G1074" s="9">
        <v>-24.74</v>
      </c>
    </row>
    <row r="1075" spans="1:8">
      <c r="A1075" s="10">
        <v>70.146000000000001</v>
      </c>
      <c r="B1075" s="10">
        <v>49.407490741255998</v>
      </c>
      <c r="C1075" s="9">
        <v>16.059999999999999</v>
      </c>
      <c r="E1075" s="10">
        <v>70.146000000000001</v>
      </c>
      <c r="F1075" s="10">
        <v>49.407490741255998</v>
      </c>
      <c r="G1075" s="9">
        <v>-25.5</v>
      </c>
    </row>
    <row r="1076" spans="1:8">
      <c r="A1076" s="10">
        <v>70.23</v>
      </c>
      <c r="B1076" s="10">
        <v>49.479060706803203</v>
      </c>
      <c r="C1076" s="9">
        <v>7.32</v>
      </c>
      <c r="E1076" s="10">
        <v>70.23</v>
      </c>
      <c r="F1076" s="10">
        <v>49.479060706803203</v>
      </c>
      <c r="G1076" s="9">
        <v>-26.65</v>
      </c>
    </row>
    <row r="1077" spans="1:8">
      <c r="A1077" s="10">
        <v>70.286000000000001</v>
      </c>
      <c r="B1077" s="10">
        <v>49.526783484200301</v>
      </c>
      <c r="C1077" s="9">
        <v>7.14</v>
      </c>
      <c r="E1077" s="10">
        <v>70.286000000000001</v>
      </c>
      <c r="F1077" s="10">
        <v>49.526783484200301</v>
      </c>
      <c r="G1077" s="9">
        <v>-27.21</v>
      </c>
    </row>
    <row r="1078" spans="1:8">
      <c r="A1078" s="10">
        <v>70.331999999999994</v>
      </c>
      <c r="B1078" s="10">
        <v>49.565989994180903</v>
      </c>
      <c r="C1078" s="9">
        <v>7.36</v>
      </c>
      <c r="E1078" s="10">
        <v>70.331999999999994</v>
      </c>
      <c r="F1078" s="10">
        <v>49.565989994180903</v>
      </c>
      <c r="G1078" s="9">
        <v>-27.42</v>
      </c>
    </row>
    <row r="1079" spans="1:8">
      <c r="A1079" s="10">
        <v>70.378</v>
      </c>
      <c r="B1079" s="10">
        <v>49.605201600427897</v>
      </c>
      <c r="C1079" s="9">
        <v>11.64</v>
      </c>
      <c r="D1079" s="1">
        <v>1849</v>
      </c>
      <c r="E1079" s="10">
        <v>70.378</v>
      </c>
      <c r="F1079" s="10">
        <v>49.605201600427897</v>
      </c>
      <c r="G1079" s="9">
        <v>-26.8</v>
      </c>
      <c r="H1079" s="1">
        <v>1849</v>
      </c>
    </row>
    <row r="1080" spans="1:8">
      <c r="A1080" s="10">
        <v>70.424000000000007</v>
      </c>
      <c r="B1080" s="10">
        <v>49.644418297024302</v>
      </c>
      <c r="C1080" s="9">
        <v>6.34</v>
      </c>
      <c r="E1080" s="10">
        <v>70.424000000000007</v>
      </c>
      <c r="F1080" s="10">
        <v>49.644418297024302</v>
      </c>
      <c r="G1080" s="9">
        <v>-25.48</v>
      </c>
    </row>
    <row r="1081" spans="1:8">
      <c r="A1081" s="10">
        <v>70.47</v>
      </c>
      <c r="B1081" s="10">
        <v>49.683640078047802</v>
      </c>
      <c r="C1081" s="9">
        <v>7.1</v>
      </c>
      <c r="E1081" s="10">
        <v>70.47</v>
      </c>
      <c r="F1081" s="10">
        <v>49.683640078047802</v>
      </c>
      <c r="G1081" s="9">
        <v>-21.13</v>
      </c>
    </row>
    <row r="1082" spans="1:8">
      <c r="A1082" s="10">
        <v>70.516000000000005</v>
      </c>
      <c r="B1082" s="10">
        <v>49.7228669375706</v>
      </c>
      <c r="C1082" s="9">
        <v>9.36</v>
      </c>
      <c r="E1082" s="10">
        <v>70.516000000000005</v>
      </c>
      <c r="F1082" s="10">
        <v>49.7228669375706</v>
      </c>
      <c r="G1082" s="9">
        <v>-21.1</v>
      </c>
    </row>
    <row r="1083" spans="1:8">
      <c r="A1083" s="10">
        <v>70.561999999999998</v>
      </c>
      <c r="B1083" s="10">
        <v>49.762098869659397</v>
      </c>
      <c r="C1083" s="9">
        <v>14.58</v>
      </c>
      <c r="E1083" s="10">
        <v>70.561999999999998</v>
      </c>
      <c r="F1083" s="10">
        <v>49.762098869659397</v>
      </c>
      <c r="G1083" s="9">
        <v>-21.64</v>
      </c>
    </row>
    <row r="1084" spans="1:8">
      <c r="A1084" s="10">
        <v>70.608000000000004</v>
      </c>
      <c r="B1084" s="10">
        <v>49.801335868375901</v>
      </c>
      <c r="C1084" s="9">
        <v>4.62</v>
      </c>
      <c r="E1084" s="10">
        <v>70.608000000000004</v>
      </c>
      <c r="F1084" s="10">
        <v>49.801335868375901</v>
      </c>
      <c r="G1084" s="9">
        <v>-25.02</v>
      </c>
    </row>
    <row r="1085" spans="1:8">
      <c r="A1085" s="10">
        <v>70.653999999999996</v>
      </c>
      <c r="B1085" s="10">
        <v>49.840577927776202</v>
      </c>
      <c r="C1085" s="9">
        <v>6.36</v>
      </c>
      <c r="E1085" s="10">
        <v>70.653999999999996</v>
      </c>
      <c r="F1085" s="10">
        <v>49.840577927776202</v>
      </c>
      <c r="G1085" s="9">
        <v>-25.32</v>
      </c>
    </row>
    <row r="1086" spans="1:8">
      <c r="A1086" s="10">
        <v>70.7</v>
      </c>
      <c r="B1086" s="10">
        <v>49.879825041911197</v>
      </c>
      <c r="C1086" s="9">
        <v>5.22</v>
      </c>
      <c r="E1086" s="10">
        <v>70.7</v>
      </c>
      <c r="F1086" s="10">
        <v>49.879825041911197</v>
      </c>
      <c r="G1086" s="9">
        <v>-25.6</v>
      </c>
    </row>
    <row r="1087" spans="1:8">
      <c r="A1087" s="10">
        <v>70.745999999999995</v>
      </c>
      <c r="B1087" s="10">
        <v>49.919077204826401</v>
      </c>
      <c r="C1087" s="9">
        <v>4.58</v>
      </c>
      <c r="E1087" s="10">
        <v>70.745999999999995</v>
      </c>
      <c r="F1087" s="10">
        <v>49.919077204826401</v>
      </c>
      <c r="G1087" s="9">
        <v>-23.82</v>
      </c>
      <c r="H1087" s="1">
        <v>1848</v>
      </c>
    </row>
    <row r="1088" spans="1:8">
      <c r="A1088" s="10">
        <v>70.792000000000002</v>
      </c>
      <c r="B1088" s="10">
        <v>49.958334410562003</v>
      </c>
      <c r="C1088" s="9">
        <v>4.84</v>
      </c>
      <c r="D1088" s="1">
        <v>1848</v>
      </c>
      <c r="E1088" s="10">
        <v>70.792000000000002</v>
      </c>
      <c r="F1088" s="10">
        <v>49.958334410562003</v>
      </c>
      <c r="G1088" s="9">
        <v>-24.71</v>
      </c>
    </row>
    <row r="1089" spans="1:8">
      <c r="A1089" s="10">
        <v>70.837999999999994</v>
      </c>
      <c r="B1089" s="10">
        <v>49.997596653153003</v>
      </c>
      <c r="C1089" s="9">
        <v>6.18</v>
      </c>
      <c r="E1089" s="10">
        <v>70.837999999999994</v>
      </c>
      <c r="F1089" s="10">
        <v>49.997596653153003</v>
      </c>
      <c r="G1089" s="9">
        <v>-24.6</v>
      </c>
    </row>
    <row r="1090" spans="1:8">
      <c r="A1090" s="10">
        <v>70.884</v>
      </c>
      <c r="B1090" s="10">
        <v>50.036863926629003</v>
      </c>
      <c r="C1090" s="9">
        <v>12.12</v>
      </c>
      <c r="E1090" s="10">
        <v>70.884</v>
      </c>
      <c r="F1090" s="10">
        <v>50.036863926629003</v>
      </c>
      <c r="G1090" s="9">
        <v>-24.18</v>
      </c>
    </row>
    <row r="1091" spans="1:8">
      <c r="A1091" s="10">
        <v>70.930000000000007</v>
      </c>
      <c r="B1091" s="10">
        <v>50.076136225014402</v>
      </c>
      <c r="C1091" s="9">
        <v>22.04</v>
      </c>
      <c r="E1091" s="10">
        <v>70.930000000000007</v>
      </c>
      <c r="F1091" s="10">
        <v>50.076136225014402</v>
      </c>
      <c r="G1091" s="9">
        <v>-23.78</v>
      </c>
    </row>
    <row r="1092" spans="1:8">
      <c r="A1092" s="10">
        <v>70.975999999999999</v>
      </c>
      <c r="B1092" s="10">
        <v>50.115413542328199</v>
      </c>
      <c r="C1092" s="9">
        <v>35.08</v>
      </c>
      <c r="E1092" s="10">
        <v>70.975999999999999</v>
      </c>
      <c r="F1092" s="10">
        <v>50.115413542328199</v>
      </c>
      <c r="G1092" s="9">
        <v>-23.41</v>
      </c>
    </row>
    <row r="1093" spans="1:8">
      <c r="A1093" s="10">
        <v>71.022000000000006</v>
      </c>
      <c r="B1093" s="10">
        <v>50.154695872584398</v>
      </c>
      <c r="C1093" s="9">
        <v>22.52</v>
      </c>
      <c r="E1093" s="10">
        <v>71.022000000000006</v>
      </c>
      <c r="F1093" s="10">
        <v>50.154695872584398</v>
      </c>
      <c r="G1093" s="9">
        <v>-23.96</v>
      </c>
    </row>
    <row r="1094" spans="1:8">
      <c r="A1094" s="10">
        <v>71.067999999999998</v>
      </c>
      <c r="B1094" s="10">
        <v>50.193983209791597</v>
      </c>
      <c r="C1094" s="9">
        <v>12.7</v>
      </c>
      <c r="E1094" s="10">
        <v>71.067999999999998</v>
      </c>
      <c r="F1094" s="10">
        <v>50.193983209791597</v>
      </c>
      <c r="G1094" s="9">
        <v>-28.15</v>
      </c>
    </row>
    <row r="1095" spans="1:8">
      <c r="A1095" s="10">
        <v>71.114000000000004</v>
      </c>
      <c r="B1095" s="10">
        <v>50.233275547953099</v>
      </c>
      <c r="C1095" s="9">
        <v>6.32</v>
      </c>
      <c r="E1095" s="10">
        <v>71.114000000000004</v>
      </c>
      <c r="F1095" s="10">
        <v>50.233275547953099</v>
      </c>
      <c r="G1095" s="9">
        <v>-29.9</v>
      </c>
    </row>
    <row r="1096" spans="1:8">
      <c r="A1096" s="10">
        <v>71.16</v>
      </c>
      <c r="B1096" s="10">
        <v>50.272572881067198</v>
      </c>
      <c r="C1096" s="9">
        <v>7.58</v>
      </c>
      <c r="D1096" s="1">
        <v>1847</v>
      </c>
      <c r="E1096" s="10">
        <v>71.16</v>
      </c>
      <c r="F1096" s="10">
        <v>50.272572881067198</v>
      </c>
      <c r="G1096" s="9">
        <v>-29.08</v>
      </c>
      <c r="H1096" s="1">
        <v>1847</v>
      </c>
    </row>
    <row r="1097" spans="1:8">
      <c r="A1097" s="10">
        <v>71.2</v>
      </c>
      <c r="B1097" s="10">
        <v>50.306748530525198</v>
      </c>
      <c r="C1097" s="9">
        <v>6.5</v>
      </c>
      <c r="E1097" s="10">
        <v>71.2</v>
      </c>
      <c r="F1097" s="10">
        <v>50.306748530525198</v>
      </c>
      <c r="G1097" s="9">
        <v>-27.85</v>
      </c>
    </row>
    <row r="1098" spans="1:8">
      <c r="A1098" s="10">
        <v>71.25</v>
      </c>
      <c r="B1098" s="10">
        <v>50.349473391322</v>
      </c>
      <c r="C1098" s="9">
        <v>8.5399999999999991</v>
      </c>
      <c r="E1098" s="10">
        <v>71.25</v>
      </c>
      <c r="F1098" s="10">
        <v>50.349473391322</v>
      </c>
      <c r="G1098" s="9">
        <v>-26.53</v>
      </c>
    </row>
    <row r="1099" spans="1:8">
      <c r="A1099" s="10">
        <v>71.302000000000007</v>
      </c>
      <c r="B1099" s="10">
        <v>50.3939134844059</v>
      </c>
      <c r="C1099" s="9">
        <v>22.82</v>
      </c>
      <c r="E1099" s="10">
        <v>71.302000000000007</v>
      </c>
      <c r="F1099" s="10">
        <v>50.3939134844059</v>
      </c>
      <c r="G1099" s="9">
        <v>-25.75</v>
      </c>
    </row>
    <row r="1100" spans="1:8">
      <c r="A1100" s="10">
        <v>71.353999999999999</v>
      </c>
      <c r="B1100" s="10">
        <v>50.438359929039102</v>
      </c>
      <c r="C1100" s="9">
        <v>19.440000000000001</v>
      </c>
      <c r="E1100" s="10">
        <v>71.353999999999999</v>
      </c>
      <c r="F1100" s="10">
        <v>50.438359929039102</v>
      </c>
      <c r="G1100" s="9">
        <v>-24.58</v>
      </c>
    </row>
    <row r="1101" spans="1:8">
      <c r="A1101" s="10">
        <v>71.406000000000006</v>
      </c>
      <c r="B1101" s="10">
        <v>50.482812716513301</v>
      </c>
      <c r="C1101" s="9">
        <v>6.16</v>
      </c>
      <c r="E1101" s="10">
        <v>71.406000000000006</v>
      </c>
      <c r="F1101" s="10">
        <v>50.482812716513301</v>
      </c>
      <c r="G1101" s="9">
        <v>-24.31</v>
      </c>
    </row>
    <row r="1102" spans="1:8">
      <c r="A1102" s="10">
        <v>71.457999999999998</v>
      </c>
      <c r="B1102" s="10">
        <v>50.527271838111503</v>
      </c>
      <c r="C1102" s="9">
        <v>10.3</v>
      </c>
      <c r="E1102" s="10">
        <v>71.457999999999998</v>
      </c>
      <c r="F1102" s="10">
        <v>50.527271838111503</v>
      </c>
      <c r="G1102" s="9">
        <v>-22.84</v>
      </c>
    </row>
    <row r="1103" spans="1:8">
      <c r="A1103" s="10">
        <v>71.510000000000005</v>
      </c>
      <c r="B1103" s="10">
        <v>50.571737285108298</v>
      </c>
      <c r="C1103" s="9">
        <v>20.38</v>
      </c>
      <c r="E1103" s="10">
        <v>71.510000000000005</v>
      </c>
      <c r="F1103" s="10">
        <v>50.571737285108298</v>
      </c>
      <c r="G1103" s="9">
        <v>-22.4</v>
      </c>
    </row>
    <row r="1104" spans="1:8">
      <c r="A1104" s="10">
        <v>71.561999999999998</v>
      </c>
      <c r="B1104" s="10">
        <v>50.616209048770301</v>
      </c>
      <c r="C1104" s="9">
        <v>4.58</v>
      </c>
      <c r="E1104" s="10">
        <v>71.561999999999998</v>
      </c>
      <c r="F1104" s="10">
        <v>50.616209048770301</v>
      </c>
      <c r="G1104" s="9">
        <v>-23.9</v>
      </c>
    </row>
    <row r="1105" spans="1:8">
      <c r="A1105" s="10">
        <v>71.614000000000004</v>
      </c>
      <c r="B1105" s="10">
        <v>50.660687120355298</v>
      </c>
      <c r="C1105" s="9">
        <v>2.56</v>
      </c>
      <c r="D1105" s="1">
        <v>1846</v>
      </c>
      <c r="E1105" s="10">
        <v>71.614000000000004</v>
      </c>
      <c r="F1105" s="10">
        <v>50.660687120355298</v>
      </c>
      <c r="G1105" s="9">
        <v>-26.12</v>
      </c>
      <c r="H1105" s="1">
        <v>1846</v>
      </c>
    </row>
    <row r="1106" spans="1:8">
      <c r="A1106" s="10">
        <v>71.665999999999997</v>
      </c>
      <c r="B1106" s="10">
        <v>50.705171491113198</v>
      </c>
      <c r="C1106" s="9">
        <v>13.64</v>
      </c>
      <c r="E1106" s="10">
        <v>71.665999999999997</v>
      </c>
      <c r="F1106" s="10">
        <v>50.705171491113198</v>
      </c>
      <c r="G1106" s="9">
        <v>-26.37</v>
      </c>
    </row>
    <row r="1107" spans="1:8">
      <c r="A1107" s="10">
        <v>71.718000000000004</v>
      </c>
      <c r="B1107" s="10">
        <v>50.749662152285403</v>
      </c>
      <c r="C1107" s="9">
        <v>6.48</v>
      </c>
      <c r="E1107" s="10">
        <v>71.718000000000004</v>
      </c>
      <c r="F1107" s="10">
        <v>50.749662152285403</v>
      </c>
      <c r="G1107" s="9">
        <v>-26.64</v>
      </c>
    </row>
    <row r="1108" spans="1:8">
      <c r="A1108" s="10">
        <v>71.77</v>
      </c>
      <c r="B1108" s="10">
        <v>50.7941590951053</v>
      </c>
      <c r="C1108" s="9">
        <v>3.84</v>
      </c>
      <c r="E1108" s="10">
        <v>71.77</v>
      </c>
      <c r="F1108" s="10">
        <v>50.7941590951053</v>
      </c>
      <c r="G1108" s="9">
        <v>-26.68</v>
      </c>
    </row>
    <row r="1109" spans="1:8">
      <c r="A1109" s="10">
        <v>71.822000000000003</v>
      </c>
      <c r="B1109" s="10">
        <v>50.838662310797901</v>
      </c>
      <c r="C1109" s="9">
        <v>38.46</v>
      </c>
      <c r="E1109" s="10">
        <v>71.822000000000003</v>
      </c>
      <c r="F1109" s="10">
        <v>50.838662310797901</v>
      </c>
      <c r="G1109" s="9">
        <v>-26.93</v>
      </c>
    </row>
    <row r="1110" spans="1:8">
      <c r="A1110" s="10">
        <v>71.873999999999995</v>
      </c>
      <c r="B1110" s="10">
        <v>50.883171790580001</v>
      </c>
      <c r="C1110" s="9">
        <v>4.68</v>
      </c>
      <c r="E1110" s="10">
        <v>71.873999999999995</v>
      </c>
      <c r="F1110" s="10">
        <v>50.883171790580001</v>
      </c>
      <c r="G1110" s="9">
        <v>-27.29</v>
      </c>
    </row>
    <row r="1111" spans="1:8">
      <c r="A1111" s="10">
        <v>71.926000000000002</v>
      </c>
      <c r="B1111" s="10">
        <v>50.927687525660403</v>
      </c>
      <c r="C1111" s="9">
        <v>5.0599999999999996</v>
      </c>
      <c r="E1111" s="10">
        <v>71.926000000000002</v>
      </c>
      <c r="F1111" s="10">
        <v>50.927687525660403</v>
      </c>
      <c r="G1111" s="9">
        <v>-28.38</v>
      </c>
    </row>
    <row r="1112" spans="1:8">
      <c r="A1112" s="10">
        <v>71.977999999999994</v>
      </c>
      <c r="B1112" s="10">
        <v>50.972209507239597</v>
      </c>
      <c r="C1112" s="9">
        <v>4.4000000000000004</v>
      </c>
      <c r="E1112" s="10">
        <v>71.977999999999994</v>
      </c>
      <c r="F1112" s="10">
        <v>50.972209507239597</v>
      </c>
      <c r="G1112" s="9">
        <v>-28.57</v>
      </c>
    </row>
    <row r="1113" spans="1:8">
      <c r="A1113" s="10">
        <v>72.03</v>
      </c>
      <c r="B1113" s="10">
        <v>51.016737726510101</v>
      </c>
      <c r="C1113" s="9">
        <v>5.68</v>
      </c>
      <c r="D1113" s="1">
        <v>1845</v>
      </c>
      <c r="E1113" s="10">
        <v>72.03</v>
      </c>
      <c r="F1113" s="10">
        <v>51.016737726510101</v>
      </c>
      <c r="G1113" s="9">
        <v>-27.91</v>
      </c>
      <c r="H1113" s="1">
        <v>1845</v>
      </c>
    </row>
    <row r="1114" spans="1:8">
      <c r="A1114" s="10">
        <v>72.081999999999994</v>
      </c>
      <c r="B1114" s="10">
        <v>51.061272174656402</v>
      </c>
      <c r="C1114" s="9">
        <v>6.62</v>
      </c>
      <c r="E1114" s="10">
        <v>72.081999999999994</v>
      </c>
      <c r="F1114" s="10">
        <v>51.061272174656402</v>
      </c>
      <c r="G1114" s="9">
        <v>-27</v>
      </c>
    </row>
    <row r="1115" spans="1:8">
      <c r="A1115" s="10">
        <v>72.134</v>
      </c>
      <c r="B1115" s="10">
        <v>51.105812842854803</v>
      </c>
      <c r="C1115" s="9">
        <v>3.58</v>
      </c>
      <c r="E1115" s="10">
        <v>72.134</v>
      </c>
      <c r="F1115" s="10">
        <v>51.105812842854803</v>
      </c>
      <c r="G1115" s="9">
        <v>-25.54</v>
      </c>
    </row>
    <row r="1116" spans="1:8">
      <c r="A1116" s="10">
        <v>72.186000000000007</v>
      </c>
      <c r="B1116" s="10">
        <v>51.150359722273699</v>
      </c>
      <c r="C1116" s="9">
        <v>7.08</v>
      </c>
      <c r="E1116" s="10">
        <v>72.186000000000007</v>
      </c>
      <c r="F1116" s="10">
        <v>51.150359722273699</v>
      </c>
      <c r="G1116" s="9">
        <v>-24.4</v>
      </c>
    </row>
    <row r="1117" spans="1:8">
      <c r="A1117" s="10">
        <v>72.238</v>
      </c>
      <c r="B1117" s="10">
        <v>51.194912804073297</v>
      </c>
      <c r="C1117" s="9">
        <v>10.64</v>
      </c>
      <c r="E1117" s="10">
        <v>72.238</v>
      </c>
      <c r="F1117" s="10">
        <v>51.194912804073297</v>
      </c>
      <c r="G1117" s="9">
        <v>-26.6</v>
      </c>
    </row>
    <row r="1118" spans="1:8">
      <c r="A1118" s="10">
        <v>72.290000000000006</v>
      </c>
      <c r="B1118" s="10">
        <v>51.239472079406198</v>
      </c>
      <c r="C1118" s="9">
        <v>3.64</v>
      </c>
      <c r="E1118" s="10">
        <v>72.290000000000006</v>
      </c>
      <c r="F1118" s="10">
        <v>51.239472079406198</v>
      </c>
      <c r="G1118" s="9">
        <v>-27.3</v>
      </c>
    </row>
    <row r="1119" spans="1:8">
      <c r="A1119" s="10">
        <v>72.341999999999999</v>
      </c>
      <c r="B1119" s="10">
        <v>51.284037539416701</v>
      </c>
      <c r="C1119" s="9">
        <v>4.22</v>
      </c>
      <c r="D1119" s="1">
        <v>1844</v>
      </c>
      <c r="E1119" s="10">
        <v>72.341999999999999</v>
      </c>
      <c r="F1119" s="10">
        <v>51.284037539416701</v>
      </c>
      <c r="G1119" s="9">
        <v>-26.61</v>
      </c>
      <c r="H1119" s="1">
        <v>1844</v>
      </c>
    </row>
    <row r="1120" spans="1:8">
      <c r="A1120" s="10">
        <v>72.394000000000005</v>
      </c>
      <c r="B1120" s="10">
        <v>51.328609175241503</v>
      </c>
      <c r="C1120" s="9">
        <v>9.36</v>
      </c>
      <c r="E1120" s="10">
        <v>72.394000000000005</v>
      </c>
      <c r="F1120" s="10">
        <v>51.328609175241503</v>
      </c>
      <c r="G1120" s="9">
        <v>-25.71</v>
      </c>
    </row>
    <row r="1121" spans="1:8">
      <c r="A1121" s="10">
        <v>72.445999999999998</v>
      </c>
      <c r="B1121" s="10">
        <v>51.373186978009301</v>
      </c>
      <c r="C1121" s="9">
        <v>6.16</v>
      </c>
      <c r="E1121" s="10">
        <v>72.445999999999998</v>
      </c>
      <c r="F1121" s="10">
        <v>51.373186978009301</v>
      </c>
      <c r="G1121" s="9">
        <v>-26.29</v>
      </c>
    </row>
    <row r="1122" spans="1:8">
      <c r="A1122" s="10">
        <v>72.498000000000005</v>
      </c>
      <c r="B1122" s="10">
        <v>51.417770938840803</v>
      </c>
      <c r="C1122" s="9">
        <v>28.16</v>
      </c>
      <c r="E1122" s="10">
        <v>72.498000000000005</v>
      </c>
      <c r="F1122" s="10">
        <v>51.417770938840803</v>
      </c>
      <c r="G1122" s="9">
        <v>-27.71</v>
      </c>
    </row>
    <row r="1123" spans="1:8">
      <c r="A1123" s="10">
        <v>72.55</v>
      </c>
      <c r="B1123" s="10">
        <v>51.462361048849303</v>
      </c>
      <c r="C1123" s="9">
        <v>6.22</v>
      </c>
      <c r="E1123" s="10">
        <v>72.55</v>
      </c>
      <c r="F1123" s="10">
        <v>51.462361048849303</v>
      </c>
      <c r="G1123" s="9">
        <v>-29.96</v>
      </c>
    </row>
    <row r="1124" spans="1:8">
      <c r="A1124" s="10">
        <v>72.602000000000004</v>
      </c>
      <c r="B1124" s="10">
        <v>51.506957299139998</v>
      </c>
      <c r="C1124" s="9">
        <v>2.8</v>
      </c>
      <c r="E1124" s="10">
        <v>72.602000000000004</v>
      </c>
      <c r="F1124" s="10">
        <v>51.506957299139998</v>
      </c>
      <c r="G1124" s="9">
        <v>-30.11</v>
      </c>
    </row>
    <row r="1125" spans="1:8">
      <c r="A1125" s="10">
        <v>72.653999999999996</v>
      </c>
      <c r="B1125" s="10">
        <v>51.551559680810499</v>
      </c>
      <c r="C1125" s="9">
        <v>2</v>
      </c>
      <c r="E1125" s="10">
        <v>72.653999999999996</v>
      </c>
      <c r="F1125" s="10">
        <v>51.551559680810499</v>
      </c>
      <c r="G1125" s="9">
        <v>-28.48</v>
      </c>
      <c r="H1125" s="1">
        <v>1843</v>
      </c>
    </row>
    <row r="1126" spans="1:8">
      <c r="A1126" s="10">
        <v>72.706000000000003</v>
      </c>
      <c r="B1126" s="10">
        <v>51.5961681849505</v>
      </c>
      <c r="C1126" s="9">
        <v>3.06</v>
      </c>
      <c r="D1126" s="1">
        <v>1843</v>
      </c>
      <c r="E1126" s="10">
        <v>72.706000000000003</v>
      </c>
      <c r="F1126" s="10">
        <v>51.5961681849505</v>
      </c>
      <c r="G1126" s="9">
        <v>-27.58</v>
      </c>
    </row>
    <row r="1127" spans="1:8">
      <c r="A1127" s="10">
        <v>72.757999999999996</v>
      </c>
      <c r="B1127" s="10">
        <v>51.6407828026422</v>
      </c>
      <c r="C1127" s="9">
        <v>8.76</v>
      </c>
      <c r="E1127" s="10">
        <v>72.757999999999996</v>
      </c>
      <c r="F1127" s="10">
        <v>51.6407828026422</v>
      </c>
      <c r="G1127" s="9">
        <v>-26.58</v>
      </c>
    </row>
    <row r="1128" spans="1:8">
      <c r="A1128" s="10">
        <v>72.81</v>
      </c>
      <c r="B1128" s="10">
        <v>51.6854035249603</v>
      </c>
      <c r="C1128" s="9">
        <v>4.9800000000000004</v>
      </c>
      <c r="E1128" s="10">
        <v>72.81</v>
      </c>
      <c r="F1128" s="10">
        <v>51.6854035249603</v>
      </c>
      <c r="G1128" s="9">
        <v>-26.63</v>
      </c>
    </row>
    <row r="1129" spans="1:8">
      <c r="A1129" s="10">
        <v>72.861999999999995</v>
      </c>
      <c r="B1129" s="10">
        <v>51.730030342971403</v>
      </c>
      <c r="C1129" s="9">
        <v>7.3</v>
      </c>
      <c r="E1129" s="10">
        <v>72.861999999999995</v>
      </c>
      <c r="F1129" s="10">
        <v>51.730030342971403</v>
      </c>
      <c r="G1129" s="9">
        <v>-28.57</v>
      </c>
    </row>
    <row r="1130" spans="1:8">
      <c r="A1130" s="10">
        <v>72.914000000000001</v>
      </c>
      <c r="B1130" s="10">
        <v>51.774663247735099</v>
      </c>
      <c r="C1130" s="9">
        <v>7.86</v>
      </c>
      <c r="E1130" s="10">
        <v>72.914000000000001</v>
      </c>
      <c r="F1130" s="10">
        <v>51.774663247735099</v>
      </c>
      <c r="G1130" s="9">
        <v>-32.47</v>
      </c>
    </row>
    <row r="1131" spans="1:8">
      <c r="A1131" s="10">
        <v>72.965999999999994</v>
      </c>
      <c r="B1131" s="10">
        <v>51.819302230303002</v>
      </c>
      <c r="C1131" s="9">
        <v>4.74</v>
      </c>
      <c r="E1131" s="10">
        <v>72.965999999999994</v>
      </c>
      <c r="F1131" s="10">
        <v>51.819302230303002</v>
      </c>
      <c r="G1131" s="9">
        <v>-31.49</v>
      </c>
      <c r="H1131" s="1">
        <v>1842</v>
      </c>
    </row>
    <row r="1132" spans="1:8">
      <c r="A1132" s="10">
        <v>73.018000000000001</v>
      </c>
      <c r="B1132" s="10">
        <v>51.863947281719398</v>
      </c>
      <c r="C1132" s="9">
        <v>3.06</v>
      </c>
      <c r="E1132" s="10">
        <v>73.018000000000001</v>
      </c>
      <c r="F1132" s="10">
        <v>51.863947281719398</v>
      </c>
      <c r="G1132" s="9">
        <v>-29.53</v>
      </c>
    </row>
    <row r="1133" spans="1:8">
      <c r="A1133" s="10">
        <v>73.069999999999993</v>
      </c>
      <c r="B1133" s="10">
        <v>51.908598393021201</v>
      </c>
      <c r="C1133" s="9">
        <v>25.92</v>
      </c>
      <c r="D1133" s="1">
        <v>1842</v>
      </c>
      <c r="E1133" s="10">
        <v>73.069999999999993</v>
      </c>
      <c r="F1133" s="10">
        <v>51.908598393021201</v>
      </c>
      <c r="G1133" s="9">
        <v>-28.1</v>
      </c>
    </row>
    <row r="1134" spans="1:8">
      <c r="A1134" s="10">
        <v>73.122</v>
      </c>
      <c r="B1134" s="10">
        <v>51.953255555237597</v>
      </c>
      <c r="C1134" s="9">
        <v>16.420000000000002</v>
      </c>
      <c r="E1134" s="10">
        <v>73.122</v>
      </c>
      <c r="F1134" s="10">
        <v>51.953255555237597</v>
      </c>
      <c r="G1134" s="9">
        <v>-28.14</v>
      </c>
    </row>
    <row r="1135" spans="1:8">
      <c r="A1135" s="10">
        <v>73.174000000000007</v>
      </c>
      <c r="B1135" s="10">
        <v>51.9979187593906</v>
      </c>
      <c r="C1135" s="9">
        <v>32.840000000000003</v>
      </c>
      <c r="E1135" s="10">
        <v>73.174000000000007</v>
      </c>
      <c r="F1135" s="10">
        <v>51.9979187593906</v>
      </c>
      <c r="G1135" s="9">
        <v>-28.65</v>
      </c>
    </row>
    <row r="1136" spans="1:8">
      <c r="A1136" s="10">
        <v>73.225999999999999</v>
      </c>
      <c r="B1136" s="10">
        <v>52.042587996494802</v>
      </c>
      <c r="C1136" s="9">
        <v>17.579999999999998</v>
      </c>
      <c r="E1136" s="10">
        <v>73.225999999999999</v>
      </c>
      <c r="F1136" s="10">
        <v>52.042587996494802</v>
      </c>
      <c r="G1136" s="9">
        <v>-28.18</v>
      </c>
    </row>
    <row r="1137" spans="1:8">
      <c r="A1137" s="10">
        <v>73.278000000000006</v>
      </c>
      <c r="B1137" s="10">
        <v>52.087263257557503</v>
      </c>
      <c r="C1137" s="9">
        <v>9.24</v>
      </c>
      <c r="E1137" s="10">
        <v>73.278000000000006</v>
      </c>
      <c r="F1137" s="10">
        <v>52.087263257557503</v>
      </c>
      <c r="G1137" s="9">
        <v>-26.42</v>
      </c>
      <c r="H1137" s="1">
        <v>1841</v>
      </c>
    </row>
    <row r="1138" spans="1:8">
      <c r="A1138" s="10">
        <v>73.34</v>
      </c>
      <c r="B1138" s="10">
        <v>52.140537775678297</v>
      </c>
      <c r="C1138" s="9">
        <v>7.14</v>
      </c>
      <c r="E1138" s="10">
        <v>73.34</v>
      </c>
      <c r="F1138" s="10">
        <v>52.140537775678297</v>
      </c>
      <c r="G1138" s="9">
        <v>-24.67</v>
      </c>
    </row>
    <row r="1139" spans="1:8">
      <c r="A1139" s="10">
        <v>73.391999999999996</v>
      </c>
      <c r="B1139" s="10">
        <v>52.185226211607599</v>
      </c>
      <c r="C1139" s="9">
        <v>17.920000000000002</v>
      </c>
      <c r="D1139" s="1">
        <v>1841</v>
      </c>
      <c r="E1139" s="10">
        <v>73.391999999999996</v>
      </c>
      <c r="F1139" s="10">
        <v>52.185226211607599</v>
      </c>
      <c r="G1139" s="9">
        <v>-23.54</v>
      </c>
    </row>
    <row r="1140" spans="1:8">
      <c r="A1140" s="10">
        <v>73.444000000000003</v>
      </c>
      <c r="B1140" s="10">
        <v>52.229920642739103</v>
      </c>
      <c r="C1140" s="9">
        <v>50.6</v>
      </c>
      <c r="E1140" s="10">
        <v>73.444000000000003</v>
      </c>
      <c r="F1140" s="10">
        <v>52.229920642739103</v>
      </c>
      <c r="G1140" s="9">
        <v>-23.2</v>
      </c>
    </row>
    <row r="1141" spans="1:8">
      <c r="A1141" s="10">
        <v>73.495999999999995</v>
      </c>
      <c r="B1141" s="10">
        <v>52.274621060049498</v>
      </c>
      <c r="C1141" s="9">
        <v>33.159999999999997</v>
      </c>
      <c r="E1141" s="10">
        <v>73.495999999999995</v>
      </c>
      <c r="F1141" s="10">
        <v>52.274621060049498</v>
      </c>
      <c r="G1141" s="9">
        <v>-24.65</v>
      </c>
    </row>
    <row r="1142" spans="1:8">
      <c r="A1142" s="10">
        <v>73.548000000000002</v>
      </c>
      <c r="B1142" s="10">
        <v>52.319327454508603</v>
      </c>
      <c r="C1142" s="9">
        <v>29.32</v>
      </c>
      <c r="E1142" s="10">
        <v>73.548000000000002</v>
      </c>
      <c r="F1142" s="10">
        <v>52.319327454508603</v>
      </c>
      <c r="G1142" s="9">
        <v>-25.37</v>
      </c>
    </row>
    <row r="1143" spans="1:8">
      <c r="A1143" s="10">
        <v>73.599999999999994</v>
      </c>
      <c r="B1143" s="10">
        <v>52.364039817078996</v>
      </c>
      <c r="C1143" s="9">
        <v>13.48</v>
      </c>
      <c r="E1143" s="10">
        <v>73.599999999999994</v>
      </c>
      <c r="F1143" s="10">
        <v>52.364039817078996</v>
      </c>
      <c r="G1143" s="9">
        <v>-25.99</v>
      </c>
    </row>
    <row r="1144" spans="1:8">
      <c r="A1144" s="10">
        <v>73.652000000000001</v>
      </c>
      <c r="B1144" s="10">
        <v>52.408758138716301</v>
      </c>
      <c r="C1144" s="9">
        <v>14.2</v>
      </c>
      <c r="E1144" s="10">
        <v>73.652000000000001</v>
      </c>
      <c r="F1144" s="10">
        <v>52.408758138716301</v>
      </c>
      <c r="G1144" s="9">
        <v>-26.65</v>
      </c>
    </row>
    <row r="1145" spans="1:8">
      <c r="A1145" s="10">
        <v>73.703999999999994</v>
      </c>
      <c r="B1145" s="10">
        <v>52.453482410368999</v>
      </c>
      <c r="C1145" s="9">
        <v>6.66</v>
      </c>
      <c r="E1145" s="10">
        <v>73.703999999999994</v>
      </c>
      <c r="F1145" s="10">
        <v>52.453482410368999</v>
      </c>
      <c r="G1145" s="9">
        <v>-27.04</v>
      </c>
    </row>
    <row r="1146" spans="1:8">
      <c r="A1146" s="10">
        <v>73.756</v>
      </c>
      <c r="B1146" s="10">
        <v>52.498212622978599</v>
      </c>
      <c r="C1146" s="9">
        <v>2.96</v>
      </c>
      <c r="E1146" s="10">
        <v>73.756</v>
      </c>
      <c r="F1146" s="10">
        <v>52.498212622978599</v>
      </c>
      <c r="G1146" s="9">
        <v>-25.92</v>
      </c>
      <c r="H1146" s="1">
        <v>1840</v>
      </c>
    </row>
    <row r="1147" spans="1:8">
      <c r="A1147" s="10">
        <v>73.808000000000007</v>
      </c>
      <c r="B1147" s="10">
        <v>52.542948767479899</v>
      </c>
      <c r="C1147" s="9">
        <v>3.96</v>
      </c>
      <c r="D1147" s="1">
        <v>1840</v>
      </c>
      <c r="E1147" s="10">
        <v>73.808000000000007</v>
      </c>
      <c r="F1147" s="10">
        <v>52.542948767479899</v>
      </c>
      <c r="G1147" s="9">
        <v>-26.31</v>
      </c>
    </row>
    <row r="1148" spans="1:8">
      <c r="A1148" s="10">
        <v>73.86</v>
      </c>
      <c r="B1148" s="10">
        <v>52.587690834800298</v>
      </c>
      <c r="C1148" s="9">
        <v>4.4000000000000004</v>
      </c>
      <c r="E1148" s="10">
        <v>73.86</v>
      </c>
      <c r="F1148" s="10">
        <v>52.587690834800298</v>
      </c>
      <c r="G1148" s="9">
        <v>-26.37</v>
      </c>
    </row>
    <row r="1149" spans="1:8">
      <c r="A1149" s="10">
        <v>73.912000000000006</v>
      </c>
      <c r="B1149" s="10">
        <v>52.632438815860702</v>
      </c>
      <c r="C1149" s="9">
        <v>16.600000000000001</v>
      </c>
      <c r="E1149" s="10">
        <v>73.912000000000006</v>
      </c>
      <c r="F1149" s="10">
        <v>52.632438815860702</v>
      </c>
      <c r="G1149" s="9">
        <v>-26.44</v>
      </c>
    </row>
    <row r="1150" spans="1:8">
      <c r="A1150" s="10">
        <v>73.963999999999999</v>
      </c>
      <c r="B1150" s="10">
        <v>52.677192701575201</v>
      </c>
      <c r="C1150" s="9">
        <v>16.8</v>
      </c>
      <c r="E1150" s="10">
        <v>73.963999999999999</v>
      </c>
      <c r="F1150" s="10">
        <v>52.677192701575201</v>
      </c>
      <c r="G1150" s="9">
        <v>-26.5</v>
      </c>
    </row>
    <row r="1151" spans="1:8">
      <c r="A1151" s="10">
        <v>74.016000000000005</v>
      </c>
      <c r="B1151" s="10">
        <v>52.721952482850803</v>
      </c>
      <c r="C1151" s="9">
        <v>8.08</v>
      </c>
      <c r="E1151" s="10">
        <v>74.016000000000005</v>
      </c>
      <c r="F1151" s="10">
        <v>52.721952482850803</v>
      </c>
      <c r="G1151" s="9">
        <v>-27.75</v>
      </c>
    </row>
    <row r="1152" spans="1:8">
      <c r="A1152" s="10">
        <v>74.067999999999998</v>
      </c>
      <c r="B1152" s="10">
        <v>52.766718150587998</v>
      </c>
      <c r="C1152" s="9">
        <v>3.98</v>
      </c>
      <c r="E1152" s="10">
        <v>74.067999999999998</v>
      </c>
      <c r="F1152" s="10">
        <v>52.766718150587998</v>
      </c>
      <c r="G1152" s="9">
        <v>-28.47</v>
      </c>
    </row>
    <row r="1153" spans="1:8">
      <c r="A1153" s="10">
        <v>74.12</v>
      </c>
      <c r="B1153" s="10">
        <v>52.811489695680599</v>
      </c>
      <c r="C1153" s="9">
        <v>16.68</v>
      </c>
      <c r="D1153" s="1">
        <v>1839</v>
      </c>
      <c r="E1153" s="10">
        <v>74.12</v>
      </c>
      <c r="F1153" s="10">
        <v>52.811489695680599</v>
      </c>
      <c r="G1153" s="9">
        <v>-28.49</v>
      </c>
      <c r="H1153" s="1">
        <v>1839</v>
      </c>
    </row>
    <row r="1154" spans="1:8">
      <c r="A1154" s="10">
        <v>74.171999999999997</v>
      </c>
      <c r="B1154" s="10">
        <v>52.856267109015398</v>
      </c>
      <c r="C1154" s="9">
        <v>8.0399999999999991</v>
      </c>
      <c r="E1154" s="10">
        <v>74.171999999999997</v>
      </c>
      <c r="F1154" s="10">
        <v>52.856267109015398</v>
      </c>
      <c r="G1154" s="9">
        <v>-24.34</v>
      </c>
    </row>
    <row r="1155" spans="1:8">
      <c r="A1155" s="10">
        <v>74.224000000000004</v>
      </c>
      <c r="B1155" s="10">
        <v>52.901050381473098</v>
      </c>
      <c r="C1155" s="9">
        <v>15.52</v>
      </c>
      <c r="E1155" s="10">
        <v>74.224000000000004</v>
      </c>
      <c r="F1155" s="10">
        <v>52.901050381473098</v>
      </c>
      <c r="G1155" s="9">
        <v>-21.87</v>
      </c>
    </row>
    <row r="1156" spans="1:8">
      <c r="A1156" s="10">
        <v>74.266999999999996</v>
      </c>
      <c r="B1156" s="10">
        <v>52.938087122094601</v>
      </c>
      <c r="C1156" s="9">
        <v>31</v>
      </c>
      <c r="E1156" s="10">
        <v>74.266999999999996</v>
      </c>
      <c r="F1156" s="10">
        <v>52.938087122094601</v>
      </c>
      <c r="G1156" s="9">
        <v>-26.83</v>
      </c>
    </row>
    <row r="1157" spans="1:8">
      <c r="A1157" s="10">
        <v>74.31</v>
      </c>
      <c r="B1157" s="10">
        <v>52.975127857790397</v>
      </c>
      <c r="C1157" s="9">
        <v>23.44</v>
      </c>
      <c r="E1157" s="10">
        <v>74.31</v>
      </c>
      <c r="F1157" s="10">
        <v>52.975127857790397</v>
      </c>
      <c r="G1157" s="9">
        <v>-29.69</v>
      </c>
    </row>
    <row r="1158" spans="1:8">
      <c r="A1158" s="10">
        <v>74.364999999999995</v>
      </c>
      <c r="B1158" s="10">
        <v>53.022511357925303</v>
      </c>
      <c r="C1158" s="9">
        <v>8.5399999999999991</v>
      </c>
      <c r="E1158" s="10">
        <v>74.364999999999995</v>
      </c>
      <c r="F1158" s="10">
        <v>53.022511357925303</v>
      </c>
      <c r="G1158" s="9">
        <v>-31.17</v>
      </c>
    </row>
    <row r="1159" spans="1:8">
      <c r="A1159" s="10">
        <v>74.42</v>
      </c>
      <c r="B1159" s="10">
        <v>53.069901374807301</v>
      </c>
      <c r="C1159" s="9">
        <v>6.66</v>
      </c>
      <c r="E1159" s="10">
        <v>74.42</v>
      </c>
      <c r="F1159" s="10">
        <v>53.069901374807301</v>
      </c>
      <c r="G1159" s="9">
        <v>-31.09</v>
      </c>
      <c r="H1159" s="1">
        <v>1838</v>
      </c>
    </row>
    <row r="1160" spans="1:8">
      <c r="A1160" s="10">
        <v>74.474999999999994</v>
      </c>
      <c r="B1160" s="10">
        <v>53.117297897608999</v>
      </c>
      <c r="C1160" s="9">
        <v>8.56</v>
      </c>
      <c r="D1160" s="1">
        <v>1838</v>
      </c>
      <c r="E1160" s="10">
        <v>74.474999999999994</v>
      </c>
      <c r="F1160" s="10">
        <v>53.117297897608999</v>
      </c>
      <c r="G1160" s="9">
        <v>-30.29</v>
      </c>
    </row>
    <row r="1161" spans="1:8">
      <c r="A1161" s="10">
        <v>74.53</v>
      </c>
      <c r="B1161" s="10">
        <v>53.164700915495402</v>
      </c>
      <c r="C1161" s="9">
        <v>7.16</v>
      </c>
      <c r="E1161" s="10">
        <v>74.53</v>
      </c>
      <c r="F1161" s="10">
        <v>53.164700915495402</v>
      </c>
      <c r="G1161" s="9">
        <v>-27.47</v>
      </c>
    </row>
    <row r="1162" spans="1:8">
      <c r="A1162" s="10">
        <v>74.584999999999994</v>
      </c>
      <c r="B1162" s="10">
        <v>53.212110417623101</v>
      </c>
      <c r="C1162" s="9">
        <v>11.6</v>
      </c>
      <c r="E1162" s="10">
        <v>74.584999999999994</v>
      </c>
      <c r="F1162" s="10">
        <v>53.212110417623101</v>
      </c>
      <c r="G1162" s="9">
        <v>-23.46</v>
      </c>
    </row>
    <row r="1163" spans="1:8">
      <c r="A1163" s="10">
        <v>74.64</v>
      </c>
      <c r="B1163" s="10">
        <v>53.259526393141101</v>
      </c>
      <c r="C1163" s="9">
        <v>24.7</v>
      </c>
      <c r="E1163" s="10">
        <v>74.64</v>
      </c>
      <c r="F1163" s="10">
        <v>53.259526393141101</v>
      </c>
      <c r="G1163" s="9">
        <v>-24.2</v>
      </c>
    </row>
    <row r="1164" spans="1:8">
      <c r="A1164" s="10">
        <v>74.694999999999993</v>
      </c>
      <c r="B1164" s="10">
        <v>53.306948831190702</v>
      </c>
      <c r="C1164" s="9">
        <v>87.7</v>
      </c>
      <c r="E1164" s="10">
        <v>74.694999999999993</v>
      </c>
      <c r="F1164" s="10">
        <v>53.306948831190702</v>
      </c>
      <c r="G1164" s="9">
        <v>-26.48</v>
      </c>
    </row>
    <row r="1165" spans="1:8">
      <c r="A1165" s="10">
        <v>74.75</v>
      </c>
      <c r="B1165" s="10">
        <v>53.354377720905198</v>
      </c>
      <c r="C1165" s="9">
        <v>7.6</v>
      </c>
      <c r="E1165" s="10">
        <v>74.75</v>
      </c>
      <c r="F1165" s="10">
        <v>53.354377720905198</v>
      </c>
      <c r="G1165" s="9">
        <v>-27.34</v>
      </c>
    </row>
    <row r="1166" spans="1:8">
      <c r="A1166" s="10">
        <v>74.805000000000007</v>
      </c>
      <c r="B1166" s="10">
        <v>53.401813051410301</v>
      </c>
      <c r="C1166" s="9">
        <v>11.88</v>
      </c>
      <c r="D1166" s="1">
        <v>1837</v>
      </c>
      <c r="E1166" s="10">
        <v>74.805000000000007</v>
      </c>
      <c r="F1166" s="10">
        <v>53.401813051410301</v>
      </c>
      <c r="G1166" s="9">
        <v>-26.91</v>
      </c>
      <c r="H1166" s="1">
        <v>1837</v>
      </c>
    </row>
    <row r="1167" spans="1:8">
      <c r="A1167" s="10">
        <v>74.86</v>
      </c>
      <c r="B1167" s="10">
        <v>53.449254811824197</v>
      </c>
      <c r="C1167" s="9">
        <v>57.26</v>
      </c>
      <c r="E1167" s="10">
        <v>74.86</v>
      </c>
      <c r="F1167" s="10">
        <v>53.449254811824197</v>
      </c>
      <c r="G1167" s="9">
        <v>-26.05</v>
      </c>
    </row>
    <row r="1168" spans="1:8">
      <c r="A1168" s="10">
        <v>74.915000000000006</v>
      </c>
      <c r="B1168" s="10">
        <v>53.496702991257401</v>
      </c>
      <c r="C1168" s="9">
        <v>20.22</v>
      </c>
      <c r="E1168" s="10">
        <v>74.915000000000006</v>
      </c>
      <c r="F1168" s="10">
        <v>53.496702991257401</v>
      </c>
      <c r="G1168" s="9">
        <v>-26.46</v>
      </c>
    </row>
    <row r="1169" spans="1:8">
      <c r="A1169" s="10">
        <v>74.97</v>
      </c>
      <c r="B1169" s="10">
        <v>53.5441575788129</v>
      </c>
      <c r="C1169" s="9">
        <v>7.98</v>
      </c>
      <c r="E1169" s="10">
        <v>74.97</v>
      </c>
      <c r="F1169" s="10">
        <v>53.5441575788129</v>
      </c>
      <c r="G1169" s="9">
        <v>-28.35</v>
      </c>
    </row>
    <row r="1170" spans="1:8">
      <c r="A1170" s="10">
        <v>75.025000000000006</v>
      </c>
      <c r="B1170" s="10">
        <v>53.591618563586401</v>
      </c>
      <c r="C1170" s="9">
        <v>3.9</v>
      </c>
      <c r="E1170" s="10">
        <v>75.025000000000006</v>
      </c>
      <c r="F1170" s="10">
        <v>53.591618563586401</v>
      </c>
      <c r="G1170" s="9">
        <v>-29.07</v>
      </c>
    </row>
    <row r="1171" spans="1:8">
      <c r="A1171" s="10">
        <v>75.08</v>
      </c>
      <c r="B1171" s="10">
        <v>53.639085934665999</v>
      </c>
      <c r="C1171" s="9">
        <v>3.98</v>
      </c>
      <c r="E1171" s="10">
        <v>75.08</v>
      </c>
      <c r="F1171" s="10">
        <v>53.639085934665999</v>
      </c>
      <c r="G1171" s="9">
        <v>-28.97</v>
      </c>
      <c r="H1171" s="1">
        <v>1836</v>
      </c>
    </row>
    <row r="1172" spans="1:8">
      <c r="A1172" s="10">
        <v>75.135000000000005</v>
      </c>
      <c r="B1172" s="10">
        <v>53.6865596811326</v>
      </c>
      <c r="C1172" s="9">
        <v>4.72</v>
      </c>
      <c r="D1172" s="1">
        <v>1836</v>
      </c>
      <c r="E1172" s="10">
        <v>75.135000000000005</v>
      </c>
      <c r="F1172" s="10">
        <v>53.6865596811326</v>
      </c>
      <c r="G1172" s="9">
        <v>-28.52</v>
      </c>
    </row>
    <row r="1173" spans="1:8">
      <c r="A1173" s="10">
        <v>75.19</v>
      </c>
      <c r="B1173" s="10">
        <v>53.734039792060003</v>
      </c>
      <c r="C1173" s="9">
        <v>4.34</v>
      </c>
      <c r="E1173" s="10">
        <v>75.19</v>
      </c>
      <c r="F1173" s="10">
        <v>53.734039792060003</v>
      </c>
      <c r="G1173" s="9">
        <v>-28.13</v>
      </c>
    </row>
    <row r="1174" spans="1:8">
      <c r="A1174" s="10">
        <v>75.27</v>
      </c>
      <c r="B1174" s="10">
        <v>53.803113111205299</v>
      </c>
      <c r="C1174" s="9">
        <v>36.119999999999997</v>
      </c>
      <c r="E1174" s="10">
        <v>75.27</v>
      </c>
      <c r="F1174" s="10">
        <v>53.803113111205299</v>
      </c>
      <c r="G1174" s="9">
        <v>-28.44</v>
      </c>
    </row>
    <row r="1175" spans="1:8">
      <c r="A1175" s="10">
        <v>75.320999999999998</v>
      </c>
      <c r="B1175" s="10">
        <v>53.847154352362097</v>
      </c>
      <c r="C1175" s="9">
        <v>13.82</v>
      </c>
      <c r="E1175" s="10">
        <v>75.320999999999998</v>
      </c>
      <c r="F1175" s="10">
        <v>53.847154352362097</v>
      </c>
      <c r="G1175" s="9">
        <v>-29.04</v>
      </c>
    </row>
    <row r="1176" spans="1:8">
      <c r="A1176" s="10">
        <v>75.372</v>
      </c>
      <c r="B1176" s="10">
        <v>53.891201034086102</v>
      </c>
      <c r="C1176" s="9">
        <v>5.12</v>
      </c>
      <c r="E1176" s="10">
        <v>75.372</v>
      </c>
      <c r="F1176" s="10">
        <v>53.891201034086102</v>
      </c>
      <c r="G1176" s="9">
        <v>-28.5</v>
      </c>
      <c r="H1176" s="1">
        <v>1835</v>
      </c>
    </row>
    <row r="1177" spans="1:8">
      <c r="A1177" s="10">
        <v>75.423000000000002</v>
      </c>
      <c r="B1177" s="10">
        <v>53.935253147640999</v>
      </c>
      <c r="C1177" s="9">
        <v>3.82</v>
      </c>
      <c r="E1177" s="10">
        <v>75.423000000000002</v>
      </c>
      <c r="F1177" s="10">
        <v>53.935253147640999</v>
      </c>
      <c r="G1177" s="9">
        <v>-27.88</v>
      </c>
    </row>
    <row r="1178" spans="1:8">
      <c r="A1178" s="10">
        <v>75.474000000000004</v>
      </c>
      <c r="B1178" s="10">
        <v>53.9793106842857</v>
      </c>
      <c r="C1178" s="9">
        <v>3.8</v>
      </c>
      <c r="D1178" s="1">
        <v>1835</v>
      </c>
      <c r="E1178" s="10">
        <v>75.474000000000004</v>
      </c>
      <c r="F1178" s="10">
        <v>53.9793106842857</v>
      </c>
      <c r="G1178" s="9">
        <v>-27.6</v>
      </c>
    </row>
    <row r="1179" spans="1:8">
      <c r="A1179" s="10">
        <v>75.525000000000006</v>
      </c>
      <c r="B1179" s="10">
        <v>54.023373635273998</v>
      </c>
      <c r="C1179" s="9">
        <v>25.16</v>
      </c>
      <c r="E1179" s="10">
        <v>75.525000000000006</v>
      </c>
      <c r="F1179" s="10">
        <v>54.023373635273998</v>
      </c>
      <c r="G1179" s="9">
        <v>-27.1</v>
      </c>
    </row>
    <row r="1180" spans="1:8">
      <c r="A1180" s="10">
        <v>75.575999999999993</v>
      </c>
      <c r="B1180" s="10">
        <v>54.067441991854402</v>
      </c>
      <c r="C1180" s="9">
        <v>25.64</v>
      </c>
      <c r="E1180" s="10">
        <v>75.575999999999993</v>
      </c>
      <c r="F1180" s="10">
        <v>54.067441991854402</v>
      </c>
      <c r="G1180" s="9">
        <v>-29.11</v>
      </c>
    </row>
    <row r="1181" spans="1:8">
      <c r="A1181" s="10">
        <v>75.626999999999995</v>
      </c>
      <c r="B1181" s="10">
        <v>54.1115157452708</v>
      </c>
      <c r="C1181" s="9">
        <v>6.84</v>
      </c>
      <c r="E1181" s="10">
        <v>75.626999999999995</v>
      </c>
      <c r="F1181" s="10">
        <v>54.1115157452708</v>
      </c>
      <c r="G1181" s="9">
        <v>-33.61</v>
      </c>
    </row>
    <row r="1182" spans="1:8">
      <c r="A1182" s="10">
        <v>75.677999999999997</v>
      </c>
      <c r="B1182" s="10">
        <v>54.155594886762003</v>
      </c>
      <c r="C1182" s="9">
        <v>7</v>
      </c>
      <c r="E1182" s="10">
        <v>75.677999999999997</v>
      </c>
      <c r="F1182" s="10">
        <v>54.155594886762003</v>
      </c>
      <c r="G1182" s="9">
        <v>-32.57</v>
      </c>
      <c r="H1182" s="1">
        <v>1834</v>
      </c>
    </row>
    <row r="1183" spans="1:8">
      <c r="A1183" s="10">
        <v>75.728999999999999</v>
      </c>
      <c r="B1183" s="10">
        <v>54.199679407561803</v>
      </c>
      <c r="C1183" s="9">
        <v>4.78</v>
      </c>
      <c r="E1183" s="10">
        <v>75.728999999999999</v>
      </c>
      <c r="F1183" s="10">
        <v>54.199679407561803</v>
      </c>
      <c r="G1183" s="9">
        <v>-31.2</v>
      </c>
    </row>
    <row r="1184" spans="1:8">
      <c r="A1184" s="10">
        <v>75.78</v>
      </c>
      <c r="B1184" s="10">
        <v>54.243769298899501</v>
      </c>
      <c r="C1184" s="9">
        <v>10.119999999999999</v>
      </c>
      <c r="D1184" s="1">
        <v>1834</v>
      </c>
      <c r="E1184" s="10">
        <v>75.78</v>
      </c>
      <c r="F1184" s="10">
        <v>54.243769298899501</v>
      </c>
      <c r="G1184" s="9">
        <v>-28.46</v>
      </c>
    </row>
    <row r="1185" spans="1:8">
      <c r="A1185" s="10">
        <v>75.831000000000003</v>
      </c>
      <c r="B1185" s="10">
        <v>54.287864551999398</v>
      </c>
      <c r="C1185" s="9">
        <v>6.9</v>
      </c>
      <c r="E1185" s="10">
        <v>75.831000000000003</v>
      </c>
      <c r="F1185" s="10">
        <v>54.287864551999398</v>
      </c>
      <c r="G1185" s="9">
        <v>-26.75</v>
      </c>
    </row>
    <row r="1186" spans="1:8">
      <c r="A1186" s="10">
        <v>75.882000000000005</v>
      </c>
      <c r="B1186" s="10">
        <v>54.331965158080898</v>
      </c>
      <c r="C1186" s="9">
        <v>24.6</v>
      </c>
      <c r="E1186" s="10">
        <v>75.882000000000005</v>
      </c>
      <c r="F1186" s="10">
        <v>54.331965158080898</v>
      </c>
      <c r="G1186" s="9">
        <v>-25.03</v>
      </c>
    </row>
    <row r="1187" spans="1:8">
      <c r="A1187" s="10">
        <v>75.933000000000007</v>
      </c>
      <c r="B1187" s="10">
        <v>54.376071108359199</v>
      </c>
      <c r="C1187" s="9">
        <v>7.84</v>
      </c>
      <c r="E1187" s="10">
        <v>75.933000000000007</v>
      </c>
      <c r="F1187" s="10">
        <v>54.376071108359199</v>
      </c>
      <c r="G1187" s="9">
        <v>-25.07</v>
      </c>
    </row>
    <row r="1188" spans="1:8">
      <c r="A1188" s="10">
        <v>75.983999999999995</v>
      </c>
      <c r="B1188" s="10">
        <v>54.420182394044403</v>
      </c>
      <c r="C1188" s="9">
        <v>1.62</v>
      </c>
      <c r="E1188" s="10">
        <v>75.983999999999995</v>
      </c>
      <c r="F1188" s="10">
        <v>54.420182394044403</v>
      </c>
      <c r="G1188" s="9">
        <v>-25.66</v>
      </c>
    </row>
    <row r="1189" spans="1:8">
      <c r="A1189" s="10">
        <v>76.034999999999997</v>
      </c>
      <c r="B1189" s="10">
        <v>54.464299006342301</v>
      </c>
      <c r="C1189" s="9">
        <v>21.14</v>
      </c>
      <c r="E1189" s="10">
        <v>76.034999999999997</v>
      </c>
      <c r="F1189" s="10">
        <v>54.464299006342301</v>
      </c>
      <c r="G1189" s="9">
        <v>-26.7</v>
      </c>
    </row>
    <row r="1190" spans="1:8">
      <c r="A1190" s="10">
        <v>76.085999999999999</v>
      </c>
      <c r="B1190" s="10">
        <v>54.508420936454002</v>
      </c>
      <c r="C1190" s="9">
        <v>39.54</v>
      </c>
      <c r="E1190" s="10">
        <v>76.085999999999999</v>
      </c>
      <c r="F1190" s="10">
        <v>54.508420936454002</v>
      </c>
      <c r="G1190" s="9">
        <v>-28.87</v>
      </c>
    </row>
    <row r="1191" spans="1:8">
      <c r="A1191" s="10">
        <v>76.137</v>
      </c>
      <c r="B1191" s="10">
        <v>54.552548175576099</v>
      </c>
      <c r="C1191" s="9">
        <v>8.14</v>
      </c>
      <c r="E1191" s="10">
        <v>76.137</v>
      </c>
      <c r="F1191" s="10">
        <v>54.552548175576099</v>
      </c>
      <c r="G1191" s="9">
        <v>-29.68</v>
      </c>
    </row>
    <row r="1192" spans="1:8">
      <c r="A1192" s="10">
        <v>76.188000000000002</v>
      </c>
      <c r="B1192" s="10">
        <v>54.596680714900899</v>
      </c>
      <c r="C1192" s="9">
        <v>4.92</v>
      </c>
      <c r="E1192" s="10">
        <v>76.188000000000002</v>
      </c>
      <c r="F1192" s="10">
        <v>54.596680714900899</v>
      </c>
      <c r="G1192" s="9">
        <v>-29.51</v>
      </c>
      <c r="H1192" s="1">
        <v>1833</v>
      </c>
    </row>
    <row r="1193" spans="1:8">
      <c r="A1193" s="10">
        <v>76.228999999999999</v>
      </c>
      <c r="B1193" s="10">
        <v>54.632163652273299</v>
      </c>
      <c r="C1193" s="9">
        <v>5.96</v>
      </c>
      <c r="D1193" s="1">
        <v>1833</v>
      </c>
      <c r="E1193" s="10">
        <v>76.228999999999999</v>
      </c>
      <c r="F1193" s="10">
        <v>54.632163652273299</v>
      </c>
      <c r="G1193" s="9">
        <v>-28.36</v>
      </c>
    </row>
    <row r="1194" spans="1:8">
      <c r="A1194" s="10">
        <v>76.27</v>
      </c>
      <c r="B1194" s="10">
        <v>54.667650004837398</v>
      </c>
      <c r="C1194" s="9">
        <v>17.64</v>
      </c>
      <c r="E1194" s="10">
        <v>76.27</v>
      </c>
      <c r="F1194" s="10">
        <v>54.667650004837398</v>
      </c>
      <c r="G1194" s="9">
        <v>-27.24</v>
      </c>
    </row>
    <row r="1195" spans="1:8">
      <c r="A1195" s="10">
        <v>76.319999999999993</v>
      </c>
      <c r="B1195" s="10">
        <v>54.710930659995299</v>
      </c>
      <c r="C1195" s="9">
        <v>9.52</v>
      </c>
      <c r="E1195" s="10">
        <v>76.319999999999993</v>
      </c>
      <c r="F1195" s="10">
        <v>54.710930659995299</v>
      </c>
      <c r="G1195" s="9">
        <v>-28.27</v>
      </c>
    </row>
    <row r="1196" spans="1:8">
      <c r="A1196" s="10">
        <v>76.37</v>
      </c>
      <c r="B1196" s="10">
        <v>54.754216379131002</v>
      </c>
      <c r="C1196" s="9">
        <v>2.56</v>
      </c>
      <c r="E1196" s="10">
        <v>76.37</v>
      </c>
      <c r="F1196" s="10">
        <v>54.754216379131002</v>
      </c>
      <c r="G1196" s="9">
        <v>-31.54</v>
      </c>
    </row>
    <row r="1197" spans="1:8">
      <c r="A1197" s="10">
        <v>76.42</v>
      </c>
      <c r="B1197" s="10">
        <v>54.797507153926297</v>
      </c>
      <c r="C1197" s="9">
        <v>2.62</v>
      </c>
      <c r="E1197" s="10">
        <v>76.42</v>
      </c>
      <c r="F1197" s="10">
        <v>54.797507153926297</v>
      </c>
      <c r="G1197" s="9">
        <v>-31.7</v>
      </c>
      <c r="H1197" s="1">
        <v>1832</v>
      </c>
    </row>
    <row r="1198" spans="1:8">
      <c r="A1198" s="10">
        <v>76.47</v>
      </c>
      <c r="B1198" s="10">
        <v>54.840802976058903</v>
      </c>
      <c r="C1198" s="9">
        <v>8.1</v>
      </c>
      <c r="D1198" s="1">
        <v>1832</v>
      </c>
      <c r="E1198" s="10">
        <v>76.47</v>
      </c>
      <c r="F1198" s="10">
        <v>54.840802976058903</v>
      </c>
      <c r="G1198" s="9">
        <v>-28.88</v>
      </c>
    </row>
    <row r="1199" spans="1:8">
      <c r="A1199" s="10">
        <v>76.52</v>
      </c>
      <c r="B1199" s="10">
        <v>54.884103837202801</v>
      </c>
      <c r="C1199" s="9">
        <v>2.82</v>
      </c>
      <c r="E1199" s="10">
        <v>76.52</v>
      </c>
      <c r="F1199" s="10">
        <v>54.884103837202801</v>
      </c>
      <c r="G1199" s="9">
        <v>-26.22</v>
      </c>
    </row>
    <row r="1200" spans="1:8">
      <c r="A1200" s="10">
        <v>76.569999999999993</v>
      </c>
      <c r="B1200" s="10">
        <v>54.927409729028497</v>
      </c>
      <c r="C1200" s="9">
        <v>5</v>
      </c>
      <c r="E1200" s="10">
        <v>76.569999999999993</v>
      </c>
      <c r="F1200" s="10">
        <v>54.927409729028497</v>
      </c>
      <c r="G1200" s="9">
        <v>-25.83</v>
      </c>
    </row>
    <row r="1201" spans="1:8">
      <c r="A1201" s="10">
        <v>76.62</v>
      </c>
      <c r="B1201" s="10">
        <v>54.970720643202498</v>
      </c>
      <c r="C1201" s="9">
        <v>6.62</v>
      </c>
      <c r="E1201" s="10">
        <v>76.62</v>
      </c>
      <c r="F1201" s="10">
        <v>54.970720643202498</v>
      </c>
      <c r="G1201" s="9">
        <v>-26.22</v>
      </c>
    </row>
    <row r="1202" spans="1:8">
      <c r="A1202" s="10">
        <v>76.67</v>
      </c>
      <c r="B1202" s="10">
        <v>55.014036571387599</v>
      </c>
      <c r="C1202" s="9">
        <v>16.88</v>
      </c>
      <c r="E1202" s="10">
        <v>76.67</v>
      </c>
      <c r="F1202" s="10">
        <v>55.014036571387599</v>
      </c>
      <c r="G1202" s="9">
        <v>-27.41</v>
      </c>
    </row>
    <row r="1203" spans="1:8">
      <c r="A1203" s="10">
        <v>76.72</v>
      </c>
      <c r="B1203" s="10">
        <v>55.057357505243402</v>
      </c>
      <c r="C1203" s="9">
        <v>5.38</v>
      </c>
      <c r="E1203" s="10">
        <v>76.72</v>
      </c>
      <c r="F1203" s="10">
        <v>55.057357505243402</v>
      </c>
      <c r="G1203" s="9">
        <v>-28.36</v>
      </c>
    </row>
    <row r="1204" spans="1:8">
      <c r="A1204" s="10">
        <v>76.77</v>
      </c>
      <c r="B1204" s="10">
        <v>55.100683436425399</v>
      </c>
      <c r="C1204" s="9">
        <v>3.9</v>
      </c>
      <c r="E1204" s="10">
        <v>76.77</v>
      </c>
      <c r="F1204" s="10">
        <v>55.100683436425399</v>
      </c>
      <c r="G1204" s="9">
        <v>-28.64</v>
      </c>
    </row>
    <row r="1205" spans="1:8">
      <c r="A1205" s="10">
        <v>76.819999999999993</v>
      </c>
      <c r="B1205" s="10">
        <v>55.144014356585998</v>
      </c>
      <c r="C1205" s="9">
        <v>5.04</v>
      </c>
      <c r="D1205" s="1">
        <v>1831</v>
      </c>
      <c r="E1205" s="10">
        <v>76.819999999999993</v>
      </c>
      <c r="F1205" s="10">
        <v>55.144014356585998</v>
      </c>
      <c r="G1205" s="9">
        <v>-27.95</v>
      </c>
      <c r="H1205" s="1">
        <v>1831</v>
      </c>
    </row>
    <row r="1206" spans="1:8">
      <c r="A1206" s="10">
        <v>76.87</v>
      </c>
      <c r="B1206" s="10">
        <v>55.187350257374</v>
      </c>
      <c r="C1206" s="9">
        <v>5.18</v>
      </c>
      <c r="E1206" s="10">
        <v>76.87</v>
      </c>
      <c r="F1206" s="10">
        <v>55.187350257374</v>
      </c>
      <c r="G1206" s="9">
        <v>-27.01</v>
      </c>
    </row>
    <row r="1207" spans="1:8">
      <c r="A1207" s="10">
        <v>76.92</v>
      </c>
      <c r="B1207" s="10">
        <v>55.2306911304347</v>
      </c>
      <c r="C1207" s="9">
        <v>3.46</v>
      </c>
      <c r="E1207" s="10">
        <v>76.92</v>
      </c>
      <c r="F1207" s="10">
        <v>55.2306911304347</v>
      </c>
      <c r="G1207" s="9">
        <v>-26.15</v>
      </c>
    </row>
    <row r="1208" spans="1:8">
      <c r="A1208" s="10">
        <v>76.97</v>
      </c>
      <c r="B1208" s="10">
        <v>55.274036967410296</v>
      </c>
      <c r="C1208" s="9">
        <v>8.64</v>
      </c>
      <c r="E1208" s="10">
        <v>76.97</v>
      </c>
      <c r="F1208" s="10">
        <v>55.274036967410296</v>
      </c>
      <c r="G1208" s="9">
        <v>-25.3</v>
      </c>
    </row>
    <row r="1209" spans="1:8">
      <c r="A1209" s="10">
        <v>77.02</v>
      </c>
      <c r="B1209" s="10">
        <v>55.317387759939301</v>
      </c>
      <c r="C1209" s="9">
        <v>12.78</v>
      </c>
      <c r="E1209" s="10">
        <v>77.02</v>
      </c>
      <c r="F1209" s="10">
        <v>55.317387759939301</v>
      </c>
      <c r="G1209" s="9">
        <v>-24.22</v>
      </c>
    </row>
    <row r="1210" spans="1:8">
      <c r="A1210" s="10">
        <v>77.069999999999993</v>
      </c>
      <c r="B1210" s="10">
        <v>55.360743499657197</v>
      </c>
      <c r="C1210" s="9">
        <v>11.14</v>
      </c>
      <c r="E1210" s="10">
        <v>77.069999999999993</v>
      </c>
      <c r="F1210" s="10">
        <v>55.360743499657197</v>
      </c>
      <c r="G1210" s="9">
        <v>-25.91</v>
      </c>
    </row>
    <row r="1211" spans="1:8">
      <c r="A1211" s="10">
        <v>77.12</v>
      </c>
      <c r="B1211" s="10">
        <v>55.404104178196199</v>
      </c>
      <c r="C1211" s="9">
        <v>10.54</v>
      </c>
      <c r="E1211" s="10">
        <v>77.12</v>
      </c>
      <c r="F1211" s="10">
        <v>55.404104178196199</v>
      </c>
      <c r="G1211" s="9">
        <v>-26.72</v>
      </c>
    </row>
    <row r="1212" spans="1:8">
      <c r="A1212" s="10">
        <v>77.17</v>
      </c>
      <c r="B1212" s="10">
        <v>55.447469787185398</v>
      </c>
      <c r="C1212" s="9">
        <v>3.02</v>
      </c>
      <c r="E1212" s="10">
        <v>77.17</v>
      </c>
      <c r="F1212" s="10">
        <v>55.447469787185398</v>
      </c>
      <c r="G1212" s="9">
        <v>-27.33</v>
      </c>
    </row>
    <row r="1213" spans="1:8">
      <c r="A1213" s="10">
        <v>77.22</v>
      </c>
      <c r="B1213" s="10">
        <v>55.490840318250797</v>
      </c>
      <c r="C1213" s="9">
        <v>1.86</v>
      </c>
      <c r="E1213" s="10">
        <v>77.22</v>
      </c>
      <c r="F1213" s="10">
        <v>55.490840318250797</v>
      </c>
      <c r="G1213" s="9">
        <v>-27.43</v>
      </c>
      <c r="H1213" s="1">
        <v>1830</v>
      </c>
    </row>
    <row r="1214" spans="1:8">
      <c r="A1214" s="10">
        <v>77.260000000000005</v>
      </c>
      <c r="B1214" s="10">
        <v>55.525540281268</v>
      </c>
      <c r="C1214" s="9">
        <v>18.579999999999998</v>
      </c>
      <c r="D1214" s="1">
        <v>1830</v>
      </c>
      <c r="E1214" s="10">
        <v>77.260000000000005</v>
      </c>
      <c r="F1214" s="10">
        <v>55.525540281268</v>
      </c>
      <c r="G1214" s="9">
        <v>-27.71</v>
      </c>
    </row>
    <row r="1215" spans="1:8">
      <c r="A1215" s="10">
        <v>77.313000000000002</v>
      </c>
      <c r="B1215" s="10">
        <v>55.571522569044497</v>
      </c>
      <c r="C1215" s="9">
        <v>17.5</v>
      </c>
      <c r="E1215" s="10">
        <v>77.313000000000002</v>
      </c>
      <c r="F1215" s="10">
        <v>55.571522569044497</v>
      </c>
      <c r="G1215" s="9">
        <v>-28.24</v>
      </c>
    </row>
    <row r="1216" spans="1:8">
      <c r="A1216" s="10">
        <v>77.366</v>
      </c>
      <c r="B1216" s="10">
        <v>55.617510360337</v>
      </c>
      <c r="C1216" s="9">
        <v>4.0599999999999996</v>
      </c>
      <c r="E1216" s="10">
        <v>77.366</v>
      </c>
      <c r="F1216" s="10">
        <v>55.617510360337</v>
      </c>
      <c r="G1216" s="9">
        <v>-28.58</v>
      </c>
    </row>
    <row r="1217" spans="1:8">
      <c r="A1217" s="10">
        <v>77.418999999999997</v>
      </c>
      <c r="B1217" s="10">
        <v>55.663503645157697</v>
      </c>
      <c r="C1217" s="9">
        <v>5.7</v>
      </c>
      <c r="D1217" s="1">
        <v>1829</v>
      </c>
      <c r="E1217" s="10">
        <v>77.418999999999997</v>
      </c>
      <c r="F1217" s="10">
        <v>55.663503645157697</v>
      </c>
      <c r="G1217" s="9">
        <v>-27.68</v>
      </c>
      <c r="H1217" s="1">
        <v>1829</v>
      </c>
    </row>
    <row r="1218" spans="1:8">
      <c r="A1218" s="10">
        <v>77.471999999999994</v>
      </c>
      <c r="B1218" s="10">
        <v>55.7095024135158</v>
      </c>
      <c r="C1218" s="9">
        <v>14.96</v>
      </c>
      <c r="E1218" s="10">
        <v>77.471999999999994</v>
      </c>
      <c r="F1218" s="10">
        <v>55.7095024135158</v>
      </c>
      <c r="G1218" s="9">
        <v>-26.18</v>
      </c>
    </row>
    <row r="1219" spans="1:8">
      <c r="A1219" s="10">
        <v>77.525000000000006</v>
      </c>
      <c r="B1219" s="10">
        <v>55.755506655416298</v>
      </c>
      <c r="C1219" s="9">
        <v>8.3000000000000007</v>
      </c>
      <c r="E1219" s="10">
        <v>77.525000000000006</v>
      </c>
      <c r="F1219" s="10">
        <v>55.755506655416298</v>
      </c>
      <c r="G1219" s="9">
        <v>-26.61</v>
      </c>
    </row>
    <row r="1220" spans="1:8">
      <c r="A1220" s="10">
        <v>77.578000000000003</v>
      </c>
      <c r="B1220" s="10">
        <v>55.801516360861399</v>
      </c>
      <c r="C1220" s="9">
        <v>6.16</v>
      </c>
      <c r="E1220" s="10">
        <v>77.578000000000003</v>
      </c>
      <c r="F1220" s="10">
        <v>55.801516360861399</v>
      </c>
      <c r="G1220" s="9">
        <v>-26.71</v>
      </c>
    </row>
    <row r="1221" spans="1:8">
      <c r="A1221" s="10">
        <v>77.631</v>
      </c>
      <c r="B1221" s="10">
        <v>55.847531519849198</v>
      </c>
      <c r="C1221" s="9">
        <v>7.66</v>
      </c>
      <c r="E1221" s="10">
        <v>77.631</v>
      </c>
      <c r="F1221" s="10">
        <v>55.847531519849198</v>
      </c>
      <c r="G1221" s="9">
        <v>-26.42</v>
      </c>
    </row>
    <row r="1222" spans="1:8">
      <c r="A1222" s="10">
        <v>77.683999999999997</v>
      </c>
      <c r="B1222" s="10">
        <v>55.893552122374999</v>
      </c>
      <c r="C1222" s="9">
        <v>35.36</v>
      </c>
      <c r="E1222" s="10">
        <v>77.683999999999997</v>
      </c>
      <c r="F1222" s="10">
        <v>55.893552122374999</v>
      </c>
      <c r="G1222" s="9">
        <v>-25.49</v>
      </c>
    </row>
    <row r="1223" spans="1:8">
      <c r="A1223" s="10">
        <v>77.736999999999995</v>
      </c>
      <c r="B1223" s="10">
        <v>55.939578158430699</v>
      </c>
      <c r="C1223" s="9">
        <v>22.38</v>
      </c>
      <c r="E1223" s="10">
        <v>77.736999999999995</v>
      </c>
      <c r="F1223" s="10">
        <v>55.939578158430699</v>
      </c>
      <c r="G1223" s="9">
        <v>-27.16</v>
      </c>
    </row>
    <row r="1224" spans="1:8">
      <c r="A1224" s="10">
        <v>77.790000000000006</v>
      </c>
      <c r="B1224" s="10">
        <v>55.985609618004702</v>
      </c>
      <c r="C1224" s="9">
        <v>5.36</v>
      </c>
      <c r="E1224" s="10">
        <v>77.790000000000006</v>
      </c>
      <c r="F1224" s="10">
        <v>55.985609618004702</v>
      </c>
      <c r="G1224" s="9">
        <v>-26.83</v>
      </c>
      <c r="H1224" s="1">
        <v>1828</v>
      </c>
    </row>
    <row r="1225" spans="1:8">
      <c r="A1225" s="10">
        <v>77.843000000000004</v>
      </c>
      <c r="B1225" s="10">
        <v>56.031646491082803</v>
      </c>
      <c r="C1225" s="9">
        <v>9.34</v>
      </c>
      <c r="D1225" s="1">
        <v>1828</v>
      </c>
      <c r="E1225" s="10">
        <v>77.843000000000004</v>
      </c>
      <c r="F1225" s="10">
        <v>56.031646491082803</v>
      </c>
      <c r="G1225" s="9">
        <v>-26.76</v>
      </c>
    </row>
    <row r="1226" spans="1:8">
      <c r="A1226" s="10">
        <v>77.896000000000001</v>
      </c>
      <c r="B1226" s="10">
        <v>56.077688767647203</v>
      </c>
      <c r="C1226" s="9">
        <v>5.9</v>
      </c>
      <c r="E1226" s="10">
        <v>77.896000000000001</v>
      </c>
      <c r="F1226" s="10">
        <v>56.077688767647203</v>
      </c>
      <c r="G1226" s="9">
        <v>-25.99</v>
      </c>
    </row>
    <row r="1227" spans="1:8">
      <c r="A1227" s="10">
        <v>77.948999999999998</v>
      </c>
      <c r="B1227" s="10">
        <v>56.1237364376776</v>
      </c>
      <c r="C1227" s="9">
        <v>19.12</v>
      </c>
      <c r="E1227" s="10">
        <v>77.948999999999998</v>
      </c>
      <c r="F1227" s="10">
        <v>56.1237364376776</v>
      </c>
      <c r="G1227" s="9">
        <v>-25.75</v>
      </c>
    </row>
    <row r="1228" spans="1:8">
      <c r="A1228" s="10">
        <v>78.001999999999995</v>
      </c>
      <c r="B1228" s="10">
        <v>56.169789491150397</v>
      </c>
      <c r="C1228" s="9">
        <v>26.7</v>
      </c>
      <c r="E1228" s="10">
        <v>78.001999999999995</v>
      </c>
      <c r="F1228" s="10">
        <v>56.169789491150397</v>
      </c>
      <c r="G1228" s="9">
        <v>-27.23</v>
      </c>
    </row>
    <row r="1229" spans="1:8">
      <c r="A1229" s="10">
        <v>78.055000000000007</v>
      </c>
      <c r="B1229" s="10">
        <v>56.215847918039501</v>
      </c>
      <c r="C1229" s="9">
        <v>2.52</v>
      </c>
      <c r="E1229" s="10">
        <v>78.055000000000007</v>
      </c>
      <c r="F1229" s="10">
        <v>56.215847918039501</v>
      </c>
      <c r="G1229" s="9">
        <v>-28.39</v>
      </c>
    </row>
    <row r="1230" spans="1:8">
      <c r="A1230" s="10">
        <v>78.108000000000004</v>
      </c>
      <c r="B1230" s="10">
        <v>56.2619117083159</v>
      </c>
      <c r="C1230" s="9">
        <v>2.92</v>
      </c>
      <c r="E1230" s="10">
        <v>78.108000000000004</v>
      </c>
      <c r="F1230" s="10">
        <v>56.2619117083159</v>
      </c>
      <c r="G1230" s="9">
        <v>-27.22</v>
      </c>
      <c r="H1230" s="1">
        <v>1827</v>
      </c>
    </row>
    <row r="1231" spans="1:8">
      <c r="A1231" s="10">
        <v>78.17</v>
      </c>
      <c r="B1231" s="10">
        <v>56.315804445247799</v>
      </c>
      <c r="C1231" s="9">
        <v>2.36</v>
      </c>
      <c r="D1231" s="1">
        <v>1827</v>
      </c>
      <c r="E1231" s="10">
        <v>78.17</v>
      </c>
      <c r="F1231" s="10">
        <v>56.315804445247799</v>
      </c>
      <c r="G1231" s="9">
        <v>-26</v>
      </c>
    </row>
    <row r="1232" spans="1:8">
      <c r="A1232" s="10">
        <v>78.245000000000005</v>
      </c>
      <c r="B1232" s="10">
        <v>56.381007040567297</v>
      </c>
      <c r="C1232" s="9">
        <v>2.3199999999999998</v>
      </c>
      <c r="E1232" s="10">
        <v>78.245000000000005</v>
      </c>
      <c r="F1232" s="10">
        <v>56.381007040567297</v>
      </c>
      <c r="G1232" s="9">
        <v>-26.55</v>
      </c>
    </row>
    <row r="1233" spans="1:8">
      <c r="A1233" s="10">
        <v>78.295000000000002</v>
      </c>
      <c r="B1233" s="10">
        <v>56.424481365486898</v>
      </c>
      <c r="C1233" s="9">
        <v>5.12</v>
      </c>
      <c r="E1233" s="10">
        <v>78.295000000000002</v>
      </c>
      <c r="F1233" s="10">
        <v>56.424481365486898</v>
      </c>
      <c r="G1233" s="9">
        <v>-27.35</v>
      </c>
    </row>
    <row r="1234" spans="1:8">
      <c r="A1234" s="10">
        <v>78.344999999999999</v>
      </c>
      <c r="B1234" s="10">
        <v>56.467960423354299</v>
      </c>
      <c r="C1234" s="9">
        <v>6.02</v>
      </c>
      <c r="E1234" s="10">
        <v>78.344999999999999</v>
      </c>
      <c r="F1234" s="10">
        <v>56.467960423354299</v>
      </c>
      <c r="G1234" s="9">
        <v>-28.09</v>
      </c>
    </row>
    <row r="1235" spans="1:8">
      <c r="A1235" s="10">
        <v>78.394999999999996</v>
      </c>
      <c r="B1235" s="10">
        <v>56.511444205737497</v>
      </c>
      <c r="C1235" s="9">
        <v>7.5</v>
      </c>
      <c r="E1235" s="10">
        <v>78.394999999999996</v>
      </c>
      <c r="F1235" s="10">
        <v>56.511444205737497</v>
      </c>
      <c r="G1235" s="9">
        <v>-27.19</v>
      </c>
    </row>
    <row r="1236" spans="1:8">
      <c r="A1236" s="10">
        <v>78.444999999999993</v>
      </c>
      <c r="B1236" s="10">
        <v>56.5549327042025</v>
      </c>
      <c r="C1236" s="9">
        <v>9.08</v>
      </c>
      <c r="E1236" s="10">
        <v>78.444999999999993</v>
      </c>
      <c r="F1236" s="10">
        <v>56.5549327042025</v>
      </c>
      <c r="G1236" s="9">
        <v>-27.98</v>
      </c>
    </row>
    <row r="1237" spans="1:8">
      <c r="A1237" s="10">
        <v>78.495000000000005</v>
      </c>
      <c r="B1237" s="10">
        <v>56.598425910313601</v>
      </c>
      <c r="C1237" s="9">
        <v>13.3</v>
      </c>
      <c r="E1237" s="10">
        <v>78.495000000000005</v>
      </c>
      <c r="F1237" s="10">
        <v>56.598425910313601</v>
      </c>
      <c r="G1237" s="9">
        <v>-28.74</v>
      </c>
    </row>
    <row r="1238" spans="1:8">
      <c r="A1238" s="10">
        <v>78.545000000000002</v>
      </c>
      <c r="B1238" s="10">
        <v>56.641923815633199</v>
      </c>
      <c r="C1238" s="9">
        <v>13</v>
      </c>
      <c r="E1238" s="10">
        <v>78.545000000000002</v>
      </c>
      <c r="F1238" s="10">
        <v>56.641923815633199</v>
      </c>
      <c r="G1238" s="9">
        <v>-28.64</v>
      </c>
    </row>
    <row r="1239" spans="1:8">
      <c r="A1239" s="10">
        <v>78.594999999999999</v>
      </c>
      <c r="B1239" s="10">
        <v>56.685426411722503</v>
      </c>
      <c r="C1239" s="9">
        <v>11.86</v>
      </c>
      <c r="E1239" s="10">
        <v>78.594999999999999</v>
      </c>
      <c r="F1239" s="10">
        <v>56.685426411722503</v>
      </c>
      <c r="G1239" s="9">
        <v>-28.52</v>
      </c>
    </row>
    <row r="1240" spans="1:8">
      <c r="A1240" s="10">
        <v>78.644999999999996</v>
      </c>
      <c r="B1240" s="10">
        <v>56.7289336901407</v>
      </c>
      <c r="C1240" s="9">
        <v>13.96</v>
      </c>
      <c r="E1240" s="10">
        <v>78.644999999999996</v>
      </c>
      <c r="F1240" s="10">
        <v>56.7289336901407</v>
      </c>
      <c r="G1240" s="9">
        <v>-28.12</v>
      </c>
    </row>
    <row r="1241" spans="1:8">
      <c r="A1241" s="10">
        <v>78.694999999999993</v>
      </c>
      <c r="B1241" s="10">
        <v>56.772445642445703</v>
      </c>
      <c r="C1241" s="9">
        <v>13.44</v>
      </c>
      <c r="E1241" s="10">
        <v>78.694999999999993</v>
      </c>
      <c r="F1241" s="10">
        <v>56.772445642445703</v>
      </c>
      <c r="G1241" s="9">
        <v>-27.89</v>
      </c>
    </row>
    <row r="1242" spans="1:8">
      <c r="A1242" s="10">
        <v>78.745000000000005</v>
      </c>
      <c r="B1242" s="10">
        <v>56.815962260193899</v>
      </c>
      <c r="C1242" s="9">
        <v>4.3600000000000003</v>
      </c>
      <c r="E1242" s="10">
        <v>78.745000000000005</v>
      </c>
      <c r="F1242" s="10">
        <v>56.815962260193899</v>
      </c>
      <c r="G1242" s="9">
        <v>-26.1</v>
      </c>
      <c r="H1242" s="1">
        <v>1826</v>
      </c>
    </row>
    <row r="1243" spans="1:8">
      <c r="A1243" s="10">
        <v>78.795000000000002</v>
      </c>
      <c r="B1243" s="10">
        <v>56.859483534940402</v>
      </c>
      <c r="C1243" s="9">
        <v>2.2200000000000002</v>
      </c>
      <c r="E1243" s="10">
        <v>78.795000000000002</v>
      </c>
      <c r="F1243" s="10">
        <v>56.859483534940402</v>
      </c>
      <c r="G1243" s="9">
        <v>-24.96</v>
      </c>
    </row>
    <row r="1244" spans="1:8">
      <c r="A1244" s="10">
        <v>78.844999999999999</v>
      </c>
      <c r="B1244" s="10">
        <v>56.903009458238799</v>
      </c>
      <c r="C1244" s="9">
        <v>25.38</v>
      </c>
      <c r="D1244" s="1">
        <v>1826</v>
      </c>
      <c r="E1244" s="10">
        <v>78.844999999999999</v>
      </c>
      <c r="F1244" s="10">
        <v>56.903009458238799</v>
      </c>
      <c r="G1244" s="9">
        <v>-23.51</v>
      </c>
    </row>
    <row r="1245" spans="1:8">
      <c r="A1245" s="10">
        <v>78.894999999999996</v>
      </c>
      <c r="B1245" s="10">
        <v>56.946540021641397</v>
      </c>
      <c r="C1245" s="9">
        <v>26.02</v>
      </c>
      <c r="E1245" s="10">
        <v>78.894999999999996</v>
      </c>
      <c r="F1245" s="10">
        <v>56.946540021641397</v>
      </c>
      <c r="G1245" s="9">
        <v>-21.71</v>
      </c>
    </row>
    <row r="1246" spans="1:8">
      <c r="A1246" s="10">
        <v>78.944999999999993</v>
      </c>
      <c r="B1246" s="10">
        <v>56.990075216699601</v>
      </c>
      <c r="C1246" s="9">
        <v>22.92</v>
      </c>
      <c r="E1246" s="10">
        <v>78.944999999999993</v>
      </c>
      <c r="F1246" s="10">
        <v>56.990075216699601</v>
      </c>
      <c r="G1246" s="9">
        <v>-24.14</v>
      </c>
    </row>
    <row r="1247" spans="1:8">
      <c r="A1247" s="10">
        <v>78.995000000000005</v>
      </c>
      <c r="B1247" s="10">
        <v>57.033615034963198</v>
      </c>
      <c r="C1247" s="9">
        <v>26.38</v>
      </c>
      <c r="E1247" s="10">
        <v>78.995000000000005</v>
      </c>
      <c r="F1247" s="10">
        <v>57.033615034963198</v>
      </c>
      <c r="G1247" s="9">
        <v>-25.67</v>
      </c>
    </row>
    <row r="1248" spans="1:8">
      <c r="A1248" s="10">
        <v>79.045000000000002</v>
      </c>
      <c r="B1248" s="10">
        <v>57.077159467981197</v>
      </c>
      <c r="C1248" s="9">
        <v>17.02</v>
      </c>
      <c r="E1248" s="10">
        <v>79.045000000000002</v>
      </c>
      <c r="F1248" s="10">
        <v>57.077159467981197</v>
      </c>
      <c r="G1248" s="9">
        <v>-30.64</v>
      </c>
    </row>
    <row r="1249" spans="1:8">
      <c r="A1249" s="10">
        <v>79.094999999999999</v>
      </c>
      <c r="B1249" s="10">
        <v>57.120708507301501</v>
      </c>
      <c r="C1249" s="9">
        <v>14.34</v>
      </c>
      <c r="E1249" s="10">
        <v>79.094999999999999</v>
      </c>
      <c r="F1249" s="10">
        <v>57.120708507301501</v>
      </c>
      <c r="G1249" s="9">
        <v>-30.36</v>
      </c>
    </row>
    <row r="1250" spans="1:8">
      <c r="A1250" s="10">
        <v>79.144999999999996</v>
      </c>
      <c r="B1250" s="10">
        <v>57.164262144470896</v>
      </c>
      <c r="C1250" s="9">
        <v>8.0399999999999991</v>
      </c>
      <c r="E1250" s="10">
        <v>79.144999999999996</v>
      </c>
      <c r="F1250" s="10">
        <v>57.164262144470896</v>
      </c>
      <c r="G1250" s="9">
        <v>-29.76</v>
      </c>
      <c r="H1250" s="1">
        <v>1825</v>
      </c>
    </row>
    <row r="1251" spans="1:8">
      <c r="A1251" s="10">
        <v>79.194999999999993</v>
      </c>
      <c r="B1251" s="10">
        <v>57.207820371035403</v>
      </c>
      <c r="C1251" s="9">
        <v>6.92</v>
      </c>
      <c r="E1251" s="10">
        <v>79.194999999999993</v>
      </c>
      <c r="F1251" s="10">
        <v>57.207820371035403</v>
      </c>
      <c r="G1251" s="9">
        <v>-29.88</v>
      </c>
    </row>
    <row r="1252" spans="1:8">
      <c r="A1252" s="10">
        <v>79.239999999999995</v>
      </c>
      <c r="B1252" s="10">
        <v>57.247026691828097</v>
      </c>
      <c r="C1252" s="9">
        <v>27.62</v>
      </c>
      <c r="D1252" s="1">
        <v>1825</v>
      </c>
      <c r="E1252" s="10">
        <v>79.239999999999995</v>
      </c>
      <c r="F1252" s="10">
        <v>57.247026691828097</v>
      </c>
      <c r="G1252" s="9">
        <v>-26.06</v>
      </c>
    </row>
    <row r="1253" spans="1:8">
      <c r="A1253" s="10">
        <v>79.290999999999997</v>
      </c>
      <c r="B1253" s="10">
        <v>57.291465000016302</v>
      </c>
      <c r="C1253" s="9">
        <v>19.239999999999998</v>
      </c>
      <c r="E1253" s="10">
        <v>79.290999999999997</v>
      </c>
      <c r="F1253" s="10">
        <v>57.291465000016302</v>
      </c>
      <c r="G1253" s="9">
        <v>-25.97</v>
      </c>
    </row>
    <row r="1254" spans="1:8">
      <c r="A1254" s="10">
        <v>79.341999999999999</v>
      </c>
      <c r="B1254" s="10">
        <v>57.335908057323202</v>
      </c>
      <c r="C1254" s="9">
        <v>5.78</v>
      </c>
      <c r="E1254" s="10">
        <v>79.341999999999999</v>
      </c>
      <c r="F1254" s="10">
        <v>57.335908057323202</v>
      </c>
      <c r="G1254" s="9">
        <v>-27.46</v>
      </c>
    </row>
    <row r="1255" spans="1:8">
      <c r="A1255" s="10">
        <v>79.393000000000001</v>
      </c>
      <c r="B1255" s="10">
        <v>57.380355854774102</v>
      </c>
      <c r="C1255" s="9">
        <v>4.3</v>
      </c>
      <c r="E1255" s="10">
        <v>79.393000000000001</v>
      </c>
      <c r="F1255" s="10">
        <v>57.380355854774102</v>
      </c>
      <c r="G1255" s="9">
        <v>-28.53</v>
      </c>
    </row>
    <row r="1256" spans="1:8">
      <c r="A1256" s="10">
        <v>79.444000000000003</v>
      </c>
      <c r="B1256" s="10">
        <v>57.424808383393703</v>
      </c>
      <c r="C1256" s="9">
        <v>2.6</v>
      </c>
      <c r="E1256" s="10">
        <v>79.444000000000003</v>
      </c>
      <c r="F1256" s="10">
        <v>57.424808383393703</v>
      </c>
      <c r="G1256" s="9">
        <v>-30.03</v>
      </c>
    </row>
    <row r="1257" spans="1:8">
      <c r="A1257" s="10">
        <v>79.495000000000005</v>
      </c>
      <c r="B1257" s="10">
        <v>57.469265634206003</v>
      </c>
      <c r="C1257" s="9">
        <v>6.08</v>
      </c>
      <c r="E1257" s="10">
        <v>79.495000000000005</v>
      </c>
      <c r="F1257" s="10">
        <v>57.469265634206003</v>
      </c>
      <c r="G1257" s="9">
        <v>-30.19</v>
      </c>
    </row>
    <row r="1258" spans="1:8">
      <c r="A1258" s="10">
        <v>79.546000000000006</v>
      </c>
      <c r="B1258" s="10">
        <v>57.513727598234603</v>
      </c>
      <c r="C1258" s="9">
        <v>5.52</v>
      </c>
      <c r="E1258" s="10">
        <v>79.546000000000006</v>
      </c>
      <c r="F1258" s="10">
        <v>57.513727598234603</v>
      </c>
      <c r="G1258" s="9">
        <v>-27.38</v>
      </c>
      <c r="H1258" s="1">
        <v>1824</v>
      </c>
    </row>
    <row r="1259" spans="1:8">
      <c r="A1259" s="10">
        <v>79.596999999999994</v>
      </c>
      <c r="B1259" s="10">
        <v>57.558194266502397</v>
      </c>
      <c r="C1259" s="9">
        <v>7.08</v>
      </c>
      <c r="E1259" s="10">
        <v>79.596999999999994</v>
      </c>
      <c r="F1259" s="10">
        <v>57.558194266502397</v>
      </c>
      <c r="G1259" s="9">
        <v>-27.85</v>
      </c>
    </row>
    <row r="1260" spans="1:8">
      <c r="A1260" s="10">
        <v>79.647999999999996</v>
      </c>
      <c r="B1260" s="10">
        <v>57.602665630032199</v>
      </c>
      <c r="C1260" s="9">
        <v>5.22</v>
      </c>
      <c r="E1260" s="10">
        <v>79.647999999999996</v>
      </c>
      <c r="F1260" s="10">
        <v>57.602665630032199</v>
      </c>
      <c r="G1260" s="9">
        <v>-26.43</v>
      </c>
    </row>
    <row r="1261" spans="1:8">
      <c r="A1261" s="10">
        <v>79.698999999999998</v>
      </c>
      <c r="B1261" s="10">
        <v>57.647141679846399</v>
      </c>
      <c r="C1261" s="9">
        <v>2.64</v>
      </c>
      <c r="D1261" s="1">
        <v>1824</v>
      </c>
      <c r="E1261" s="10">
        <v>79.698999999999998</v>
      </c>
      <c r="F1261" s="10">
        <v>57.647141679846399</v>
      </c>
      <c r="G1261" s="9">
        <v>-25.11</v>
      </c>
    </row>
    <row r="1262" spans="1:8">
      <c r="A1262" s="10">
        <v>79.75</v>
      </c>
      <c r="B1262" s="10">
        <v>57.6916224069669</v>
      </c>
      <c r="C1262" s="9">
        <v>8.6999999999999993</v>
      </c>
      <c r="E1262" s="10">
        <v>79.75</v>
      </c>
      <c r="F1262" s="10">
        <v>57.6916224069669</v>
      </c>
      <c r="G1262" s="9">
        <v>-24.25</v>
      </c>
    </row>
    <row r="1263" spans="1:8">
      <c r="A1263" s="10">
        <v>79.801000000000002</v>
      </c>
      <c r="B1263" s="10">
        <v>57.736107802415702</v>
      </c>
      <c r="C1263" s="9">
        <v>5.34</v>
      </c>
      <c r="E1263" s="10">
        <v>79.801000000000002</v>
      </c>
      <c r="F1263" s="10">
        <v>57.736107802415702</v>
      </c>
      <c r="G1263" s="9">
        <v>-24.76</v>
      </c>
    </row>
    <row r="1264" spans="1:8">
      <c r="A1264" s="10">
        <v>79.852000000000004</v>
      </c>
      <c r="B1264" s="10">
        <v>57.780597857214701</v>
      </c>
      <c r="C1264" s="9">
        <v>5.88</v>
      </c>
      <c r="E1264" s="10">
        <v>79.852000000000004</v>
      </c>
      <c r="F1264" s="10">
        <v>57.780597857214701</v>
      </c>
      <c r="G1264" s="9">
        <v>-28.66</v>
      </c>
    </row>
    <row r="1265" spans="1:8">
      <c r="A1265" s="10">
        <v>79.903000000000006</v>
      </c>
      <c r="B1265" s="10">
        <v>57.825092562385599</v>
      </c>
      <c r="C1265" s="9">
        <v>8.42</v>
      </c>
      <c r="E1265" s="10">
        <v>79.903000000000006</v>
      </c>
      <c r="F1265" s="10">
        <v>57.825092562385599</v>
      </c>
      <c r="G1265" s="9">
        <v>-29.62</v>
      </c>
    </row>
    <row r="1266" spans="1:8">
      <c r="A1266" s="10">
        <v>79.953999999999994</v>
      </c>
      <c r="B1266" s="10">
        <v>57.869591908950198</v>
      </c>
      <c r="C1266" s="9">
        <v>8.92</v>
      </c>
      <c r="E1266" s="10">
        <v>79.953999999999994</v>
      </c>
      <c r="F1266" s="10">
        <v>57.869591908950198</v>
      </c>
      <c r="G1266" s="9">
        <v>-28.29</v>
      </c>
      <c r="H1266" s="1">
        <v>1823</v>
      </c>
    </row>
    <row r="1267" spans="1:8">
      <c r="A1267" s="10">
        <v>80.004999999999995</v>
      </c>
      <c r="B1267" s="10">
        <v>57.9140958879305</v>
      </c>
      <c r="C1267" s="9">
        <v>4.82</v>
      </c>
      <c r="E1267" s="10">
        <v>80.004999999999995</v>
      </c>
      <c r="F1267" s="10">
        <v>57.9140958879305</v>
      </c>
      <c r="G1267" s="9">
        <v>-27.98</v>
      </c>
    </row>
    <row r="1268" spans="1:8">
      <c r="A1268" s="10">
        <v>80.055999999999997</v>
      </c>
      <c r="B1268" s="10">
        <v>57.958604490348499</v>
      </c>
      <c r="C1268" s="9">
        <v>2.46</v>
      </c>
      <c r="D1268" s="1">
        <v>1823</v>
      </c>
      <c r="E1268" s="10">
        <v>80.055999999999997</v>
      </c>
      <c r="F1268" s="10">
        <v>57.958604490348499</v>
      </c>
      <c r="G1268" s="9">
        <v>-27.8</v>
      </c>
    </row>
    <row r="1269" spans="1:8">
      <c r="A1269" s="10">
        <v>80.106999999999999</v>
      </c>
      <c r="B1269" s="10">
        <v>58.0031177072266</v>
      </c>
      <c r="C1269" s="9">
        <v>3.66</v>
      </c>
      <c r="E1269" s="10">
        <v>80.106999999999999</v>
      </c>
      <c r="F1269" s="10">
        <v>58.0031177072266</v>
      </c>
      <c r="G1269" s="9">
        <v>-27.23</v>
      </c>
    </row>
    <row r="1270" spans="1:8">
      <c r="A1270" s="10">
        <v>80.158000000000001</v>
      </c>
      <c r="B1270" s="10">
        <v>58.047635529587403</v>
      </c>
      <c r="C1270" s="9">
        <v>20.72</v>
      </c>
      <c r="E1270" s="10">
        <v>80.158000000000001</v>
      </c>
      <c r="F1270" s="10">
        <v>58.047635529587403</v>
      </c>
      <c r="G1270" s="9">
        <v>-25.75</v>
      </c>
    </row>
    <row r="1271" spans="1:8">
      <c r="A1271" s="10">
        <v>80.198999999999998</v>
      </c>
      <c r="B1271" s="10">
        <v>58.083427700443401</v>
      </c>
      <c r="C1271" s="9">
        <v>22.66</v>
      </c>
      <c r="E1271" s="10">
        <v>80.198999999999998</v>
      </c>
      <c r="F1271" s="10">
        <v>58.083427700443401</v>
      </c>
      <c r="G1271" s="9">
        <v>-26.14</v>
      </c>
    </row>
    <row r="1272" spans="1:8">
      <c r="A1272" s="10">
        <v>80.239999999999995</v>
      </c>
      <c r="B1272" s="10">
        <v>58.119222837310602</v>
      </c>
      <c r="C1272" s="9">
        <v>12.5</v>
      </c>
      <c r="E1272" s="10">
        <v>80.239999999999995</v>
      </c>
      <c r="F1272" s="10">
        <v>58.119222837310602</v>
      </c>
      <c r="G1272" s="9">
        <v>-29.05</v>
      </c>
    </row>
    <row r="1273" spans="1:8">
      <c r="A1273" s="10">
        <v>80.293000000000006</v>
      </c>
      <c r="B1273" s="10">
        <v>58.1654989873877</v>
      </c>
      <c r="C1273" s="9">
        <v>5.86</v>
      </c>
      <c r="E1273" s="10">
        <v>80.293000000000006</v>
      </c>
      <c r="F1273" s="10">
        <v>58.1654989873877</v>
      </c>
      <c r="G1273" s="9">
        <v>-27.06</v>
      </c>
      <c r="H1273" s="1">
        <v>1822</v>
      </c>
    </row>
    <row r="1274" spans="1:8">
      <c r="A1274" s="10">
        <v>80.346000000000004</v>
      </c>
      <c r="B1274" s="10">
        <v>58.2117800758896</v>
      </c>
      <c r="C1274" s="9">
        <v>6.12</v>
      </c>
      <c r="D1274" s="1">
        <v>1822</v>
      </c>
      <c r="E1274" s="10">
        <v>80.346000000000004</v>
      </c>
      <c r="F1274" s="10">
        <v>58.2117800758896</v>
      </c>
      <c r="G1274" s="9">
        <v>-25.61</v>
      </c>
    </row>
    <row r="1275" spans="1:8">
      <c r="A1275" s="10">
        <v>80.399000000000001</v>
      </c>
      <c r="B1275" s="10">
        <v>58.258066092743697</v>
      </c>
      <c r="C1275" s="9">
        <v>7.52</v>
      </c>
      <c r="E1275" s="10">
        <v>80.399000000000001</v>
      </c>
      <c r="F1275" s="10">
        <v>58.258066092743697</v>
      </c>
      <c r="G1275" s="9">
        <v>-25.05</v>
      </c>
    </row>
    <row r="1276" spans="1:8">
      <c r="A1276" s="10">
        <v>80.451999999999998</v>
      </c>
      <c r="B1276" s="10">
        <v>58.304357027878098</v>
      </c>
      <c r="C1276" s="9">
        <v>6.62</v>
      </c>
      <c r="E1276" s="10">
        <v>80.451999999999998</v>
      </c>
      <c r="F1276" s="10">
        <v>58.304357027878098</v>
      </c>
      <c r="G1276" s="9">
        <v>-24.5</v>
      </c>
    </row>
    <row r="1277" spans="1:8">
      <c r="A1277" s="10">
        <v>80.504999999999995</v>
      </c>
      <c r="B1277" s="10">
        <v>58.350652871222003</v>
      </c>
      <c r="C1277" s="9">
        <v>13.1</v>
      </c>
      <c r="E1277" s="10">
        <v>80.504999999999995</v>
      </c>
      <c r="F1277" s="10">
        <v>58.350652871222003</v>
      </c>
      <c r="G1277" s="9">
        <v>-25.99</v>
      </c>
    </row>
    <row r="1278" spans="1:8">
      <c r="A1278" s="10">
        <v>80.558000000000007</v>
      </c>
      <c r="B1278" s="10">
        <v>58.396953612705602</v>
      </c>
      <c r="C1278" s="9">
        <v>11.64</v>
      </c>
      <c r="E1278" s="10">
        <v>80.558000000000007</v>
      </c>
      <c r="F1278" s="10">
        <v>58.396953612705602</v>
      </c>
      <c r="G1278" s="9">
        <v>-27.89</v>
      </c>
    </row>
    <row r="1279" spans="1:8">
      <c r="A1279" s="10">
        <v>80.611000000000004</v>
      </c>
      <c r="B1279" s="10">
        <v>58.443259242260297</v>
      </c>
      <c r="C1279" s="9">
        <v>8.36</v>
      </c>
      <c r="E1279" s="10">
        <v>80.611000000000004</v>
      </c>
      <c r="F1279" s="10">
        <v>58.443259242260297</v>
      </c>
      <c r="G1279" s="9">
        <v>-28.38</v>
      </c>
    </row>
    <row r="1280" spans="1:8">
      <c r="A1280" s="10">
        <v>80.664000000000001</v>
      </c>
      <c r="B1280" s="10">
        <v>58.4895697498186</v>
      </c>
      <c r="C1280" s="9">
        <v>30.3</v>
      </c>
      <c r="E1280" s="10">
        <v>80.664000000000001</v>
      </c>
      <c r="F1280" s="10">
        <v>58.4895697498186</v>
      </c>
      <c r="G1280" s="9">
        <v>-28.02</v>
      </c>
      <c r="H1280" s="1">
        <v>1821</v>
      </c>
    </row>
    <row r="1281" spans="1:8">
      <c r="A1281" s="10">
        <v>80.716999999999999</v>
      </c>
      <c r="B1281" s="10">
        <v>58.535885125314401</v>
      </c>
      <c r="C1281" s="9">
        <v>4.96</v>
      </c>
      <c r="E1281" s="10">
        <v>80.716999999999999</v>
      </c>
      <c r="F1281" s="10">
        <v>58.535885125314401</v>
      </c>
      <c r="G1281" s="9">
        <v>-27.57</v>
      </c>
    </row>
    <row r="1282" spans="1:8">
      <c r="A1282" s="10">
        <v>80.77</v>
      </c>
      <c r="B1282" s="10">
        <v>58.582205358682998</v>
      </c>
      <c r="C1282" s="9">
        <v>19.760000000000002</v>
      </c>
      <c r="D1282" s="1">
        <v>1821</v>
      </c>
      <c r="E1282" s="10">
        <v>80.77</v>
      </c>
      <c r="F1282" s="10">
        <v>58.582205358682998</v>
      </c>
      <c r="G1282" s="9">
        <v>-24.36</v>
      </c>
    </row>
    <row r="1283" spans="1:8">
      <c r="A1283" s="10">
        <v>80.822999999999993</v>
      </c>
      <c r="B1283" s="10">
        <v>58.628530439861201</v>
      </c>
      <c r="C1283" s="9">
        <v>30.46</v>
      </c>
      <c r="E1283" s="10">
        <v>80.822999999999993</v>
      </c>
      <c r="F1283" s="10">
        <v>58.628530439861201</v>
      </c>
      <c r="G1283" s="9">
        <v>-26.17</v>
      </c>
    </row>
    <row r="1284" spans="1:8">
      <c r="A1284" s="10">
        <v>80.876000000000005</v>
      </c>
      <c r="B1284" s="10">
        <v>58.674860358787498</v>
      </c>
      <c r="C1284" s="9">
        <v>3.2</v>
      </c>
      <c r="E1284" s="10">
        <v>80.876000000000005</v>
      </c>
      <c r="F1284" s="10">
        <v>58.674860358787498</v>
      </c>
      <c r="G1284" s="9">
        <v>-29.83</v>
      </c>
    </row>
    <row r="1285" spans="1:8">
      <c r="A1285" s="10">
        <v>80.929000000000002</v>
      </c>
      <c r="B1285" s="10">
        <v>58.721195105401897</v>
      </c>
      <c r="C1285" s="9">
        <v>3.28</v>
      </c>
      <c r="E1285" s="10">
        <v>80.929000000000002</v>
      </c>
      <c r="F1285" s="10">
        <v>58.721195105401897</v>
      </c>
      <c r="G1285" s="9">
        <v>-29.74</v>
      </c>
      <c r="H1285" s="1">
        <v>1820</v>
      </c>
    </row>
    <row r="1286" spans="1:8">
      <c r="A1286" s="10">
        <v>80.981999999999999</v>
      </c>
      <c r="B1286" s="10">
        <v>58.767534669646302</v>
      </c>
      <c r="C1286" s="9">
        <v>3.66</v>
      </c>
      <c r="D1286" s="1">
        <v>1820</v>
      </c>
      <c r="E1286" s="10">
        <v>80.981999999999999</v>
      </c>
      <c r="F1286" s="10">
        <v>58.767534669646302</v>
      </c>
      <c r="G1286" s="9">
        <v>-28.97</v>
      </c>
    </row>
    <row r="1287" spans="1:8">
      <c r="A1287" s="10">
        <v>81.034999999999997</v>
      </c>
      <c r="B1287" s="10">
        <v>58.813879041464503</v>
      </c>
      <c r="C1287" s="9">
        <v>3.7</v>
      </c>
      <c r="E1287" s="10">
        <v>81.034999999999997</v>
      </c>
      <c r="F1287" s="10">
        <v>58.813879041464503</v>
      </c>
      <c r="G1287" s="9">
        <v>-28.2</v>
      </c>
    </row>
    <row r="1288" spans="1:8">
      <c r="A1288" s="10">
        <v>81.087999999999994</v>
      </c>
      <c r="B1288" s="10">
        <v>58.860228210802298</v>
      </c>
      <c r="C1288" s="9">
        <v>19</v>
      </c>
      <c r="E1288" s="10">
        <v>81.087999999999994</v>
      </c>
      <c r="F1288" s="10">
        <v>58.860228210802298</v>
      </c>
      <c r="G1288" s="9">
        <v>-26.77</v>
      </c>
    </row>
    <row r="1289" spans="1:8">
      <c r="A1289" s="10">
        <v>81.141000000000005</v>
      </c>
      <c r="B1289" s="10">
        <v>58.906582167607397</v>
      </c>
      <c r="C1289" s="9">
        <v>27.96</v>
      </c>
      <c r="E1289" s="10">
        <v>81.141000000000005</v>
      </c>
      <c r="F1289" s="10">
        <v>58.906582167607397</v>
      </c>
      <c r="G1289" s="9">
        <v>-25.61</v>
      </c>
    </row>
    <row r="1290" spans="1:8">
      <c r="A1290" s="10">
        <v>81.194000000000003</v>
      </c>
      <c r="B1290" s="10">
        <v>58.952940901829898</v>
      </c>
      <c r="C1290" s="9">
        <v>24.24</v>
      </c>
      <c r="E1290" s="10">
        <v>81.194000000000003</v>
      </c>
      <c r="F1290" s="10">
        <v>58.952940901829898</v>
      </c>
      <c r="G1290" s="9">
        <v>-25.49</v>
      </c>
    </row>
    <row r="1291" spans="1:8">
      <c r="A1291" s="10">
        <v>81.247</v>
      </c>
      <c r="B1291" s="10">
        <v>58.999304403422002</v>
      </c>
      <c r="C1291" s="9">
        <v>15.82</v>
      </c>
      <c r="E1291" s="10">
        <v>81.247</v>
      </c>
      <c r="F1291" s="10">
        <v>58.999304403422002</v>
      </c>
      <c r="G1291" s="9">
        <v>-26.34</v>
      </c>
    </row>
    <row r="1292" spans="1:8">
      <c r="A1292" s="10">
        <v>81.3</v>
      </c>
      <c r="B1292" s="10">
        <v>59.045672662338198</v>
      </c>
      <c r="C1292" s="9">
        <v>18.7</v>
      </c>
      <c r="E1292" s="10">
        <v>81.3</v>
      </c>
      <c r="F1292" s="10">
        <v>59.045672662338198</v>
      </c>
      <c r="G1292" s="9">
        <v>-25.16</v>
      </c>
    </row>
    <row r="1293" spans="1:8">
      <c r="A1293" s="10">
        <v>81.349999999999994</v>
      </c>
      <c r="B1293" s="10">
        <v>59.089420654770898</v>
      </c>
      <c r="C1293" s="9">
        <v>29.9</v>
      </c>
      <c r="E1293" s="10">
        <v>81.349999999999994</v>
      </c>
      <c r="F1293" s="10">
        <v>59.089420654770898</v>
      </c>
      <c r="G1293" s="9">
        <v>-25.91</v>
      </c>
    </row>
    <row r="1294" spans="1:8">
      <c r="A1294" s="10">
        <v>81.400000000000006</v>
      </c>
      <c r="B1294" s="10">
        <v>59.133172863836698</v>
      </c>
      <c r="C1294" s="9">
        <v>19.88</v>
      </c>
      <c r="E1294" s="10">
        <v>81.400000000000006</v>
      </c>
      <c r="F1294" s="10">
        <v>59.133172863836698</v>
      </c>
      <c r="G1294" s="9">
        <v>-26.29</v>
      </c>
    </row>
    <row r="1295" spans="1:8">
      <c r="A1295" s="10">
        <v>81.45</v>
      </c>
      <c r="B1295" s="10">
        <v>59.176929281107697</v>
      </c>
      <c r="C1295" s="9">
        <v>4.28</v>
      </c>
      <c r="E1295" s="10">
        <v>81.45</v>
      </c>
      <c r="F1295" s="10">
        <v>59.176929281107697</v>
      </c>
      <c r="G1295" s="9">
        <v>-25.47</v>
      </c>
      <c r="H1295" s="1">
        <v>1819</v>
      </c>
    </row>
    <row r="1296" spans="1:8">
      <c r="A1296" s="10">
        <v>81.5</v>
      </c>
      <c r="B1296" s="10">
        <v>59.220689898158</v>
      </c>
      <c r="C1296" s="9">
        <v>4.4800000000000004</v>
      </c>
      <c r="D1296" s="1">
        <v>1819</v>
      </c>
      <c r="E1296" s="10">
        <v>81.5</v>
      </c>
      <c r="F1296" s="10">
        <v>59.220689898158</v>
      </c>
      <c r="G1296" s="9">
        <v>-26.21</v>
      </c>
    </row>
    <row r="1297" spans="1:8">
      <c r="A1297" s="10">
        <v>81.55</v>
      </c>
      <c r="B1297" s="10">
        <v>59.264454706563903</v>
      </c>
      <c r="C1297" s="9">
        <v>23.46</v>
      </c>
      <c r="E1297" s="10">
        <v>81.55</v>
      </c>
      <c r="F1297" s="10">
        <v>59.264454706563903</v>
      </c>
      <c r="G1297" s="9">
        <v>-24.13</v>
      </c>
    </row>
    <row r="1298" spans="1:8">
      <c r="A1298" s="10">
        <v>81.599999999999994</v>
      </c>
      <c r="B1298" s="10">
        <v>59.308223697903998</v>
      </c>
      <c r="C1298" s="9">
        <v>101.34</v>
      </c>
      <c r="E1298" s="10">
        <v>81.599999999999994</v>
      </c>
      <c r="F1298" s="10">
        <v>59.308223697903998</v>
      </c>
      <c r="G1298" s="9">
        <v>-24.53</v>
      </c>
    </row>
    <row r="1299" spans="1:8">
      <c r="A1299" s="10">
        <v>81.650000000000006</v>
      </c>
      <c r="B1299" s="10">
        <v>59.351996863759297</v>
      </c>
      <c r="C1299" s="9">
        <v>12.74</v>
      </c>
      <c r="E1299" s="10">
        <v>81.650000000000006</v>
      </c>
      <c r="F1299" s="10">
        <v>59.351996863759297</v>
      </c>
      <c r="G1299" s="9">
        <v>-24.83</v>
      </c>
    </row>
    <row r="1300" spans="1:8">
      <c r="A1300" s="10">
        <v>81.7</v>
      </c>
      <c r="B1300" s="10">
        <v>59.3957741957134</v>
      </c>
      <c r="C1300" s="9">
        <v>16.8</v>
      </c>
      <c r="E1300" s="10">
        <v>81.7</v>
      </c>
      <c r="F1300" s="10">
        <v>59.3957741957134</v>
      </c>
      <c r="G1300" s="9">
        <v>-28.9</v>
      </c>
    </row>
    <row r="1301" spans="1:8">
      <c r="A1301" s="10">
        <v>81.739999999999995</v>
      </c>
      <c r="B1301" s="10">
        <v>59.430799055112502</v>
      </c>
      <c r="C1301" s="9">
        <v>9.84</v>
      </c>
      <c r="E1301" s="10">
        <v>81.739999999999995</v>
      </c>
      <c r="F1301" s="10">
        <v>59.430799055112502</v>
      </c>
      <c r="G1301" s="9">
        <v>-29.89</v>
      </c>
    </row>
    <row r="1302" spans="1:8">
      <c r="A1302" s="10">
        <v>81.790000000000006</v>
      </c>
      <c r="B1302" s="10">
        <v>59.474583864842799</v>
      </c>
      <c r="C1302" s="9">
        <v>3.98</v>
      </c>
      <c r="E1302" s="10">
        <v>81.790000000000006</v>
      </c>
      <c r="F1302" s="10">
        <v>59.474583864842799</v>
      </c>
      <c r="G1302" s="9">
        <v>-26.89</v>
      </c>
      <c r="H1302" s="1">
        <v>1818</v>
      </c>
    </row>
    <row r="1303" spans="1:8">
      <c r="A1303" s="10">
        <v>81.84</v>
      </c>
      <c r="B1303" s="10">
        <v>59.518372817119399</v>
      </c>
      <c r="C1303" s="9">
        <v>6.82</v>
      </c>
      <c r="D1303" s="1">
        <v>1818</v>
      </c>
      <c r="E1303" s="10">
        <v>81.84</v>
      </c>
      <c r="F1303" s="10">
        <v>59.518372817119399</v>
      </c>
      <c r="G1303" s="9">
        <v>-23.56</v>
      </c>
    </row>
    <row r="1304" spans="1:8">
      <c r="A1304" s="10">
        <v>81.89</v>
      </c>
      <c r="B1304" s="10">
        <v>59.5621659035357</v>
      </c>
      <c r="C1304" s="9">
        <v>2</v>
      </c>
      <c r="E1304" s="10">
        <v>81.89</v>
      </c>
      <c r="F1304" s="10">
        <v>59.5621659035357</v>
      </c>
      <c r="G1304" s="9">
        <v>-22.91</v>
      </c>
    </row>
    <row r="1305" spans="1:8">
      <c r="A1305" s="10">
        <v>81.94</v>
      </c>
      <c r="B1305" s="10">
        <v>59.605963115688198</v>
      </c>
      <c r="C1305" s="9">
        <v>6.26</v>
      </c>
      <c r="E1305" s="10">
        <v>81.94</v>
      </c>
      <c r="F1305" s="10">
        <v>59.605963115688198</v>
      </c>
      <c r="G1305" s="9">
        <v>-23.74</v>
      </c>
    </row>
    <row r="1306" spans="1:8">
      <c r="A1306" s="10">
        <v>81.99</v>
      </c>
      <c r="B1306" s="10">
        <v>59.649764445175897</v>
      </c>
      <c r="C1306" s="9">
        <v>46.62</v>
      </c>
      <c r="E1306" s="10">
        <v>81.99</v>
      </c>
      <c r="F1306" s="10">
        <v>59.649764445175897</v>
      </c>
      <c r="G1306" s="9">
        <v>-30.15</v>
      </c>
    </row>
    <row r="1307" spans="1:8">
      <c r="A1307" s="10">
        <v>82.04</v>
      </c>
      <c r="B1307" s="10">
        <v>59.693569883601199</v>
      </c>
      <c r="C1307" s="9">
        <v>24.1</v>
      </c>
      <c r="E1307" s="10">
        <v>82.04</v>
      </c>
      <c r="F1307" s="10">
        <v>59.693569883601199</v>
      </c>
      <c r="G1307" s="9">
        <v>-29.69</v>
      </c>
      <c r="H1307" s="1">
        <v>1817</v>
      </c>
    </row>
    <row r="1308" spans="1:8">
      <c r="A1308" s="10">
        <v>82.09</v>
      </c>
      <c r="B1308" s="10">
        <v>59.737379422569198</v>
      </c>
      <c r="C1308" s="9">
        <v>7.52</v>
      </c>
      <c r="E1308" s="10">
        <v>82.09</v>
      </c>
      <c r="F1308" s="10">
        <v>59.737379422569198</v>
      </c>
      <c r="G1308" s="9">
        <v>-29.08</v>
      </c>
    </row>
    <row r="1309" spans="1:8">
      <c r="A1309" s="10">
        <v>82.14</v>
      </c>
      <c r="B1309" s="10">
        <v>59.781193053688398</v>
      </c>
      <c r="C1309" s="9">
        <v>9.2799999999999994</v>
      </c>
      <c r="E1309" s="10">
        <v>82.14</v>
      </c>
      <c r="F1309" s="10">
        <v>59.781193053688398</v>
      </c>
      <c r="G1309" s="9">
        <v>-28.33</v>
      </c>
    </row>
    <row r="1310" spans="1:8">
      <c r="A1310" s="10">
        <v>82.19</v>
      </c>
      <c r="B1310" s="10">
        <v>59.825010768570301</v>
      </c>
      <c r="C1310" s="9">
        <v>3.84</v>
      </c>
      <c r="D1310" s="1">
        <v>1817</v>
      </c>
      <c r="E1310" s="10">
        <v>82.19</v>
      </c>
      <c r="F1310" s="10">
        <v>59.825010768570301</v>
      </c>
      <c r="G1310" s="9">
        <v>-27.57</v>
      </c>
    </row>
    <row r="1311" spans="1:8">
      <c r="A1311" s="10">
        <v>82.24</v>
      </c>
      <c r="B1311" s="10">
        <v>59.868832558829801</v>
      </c>
      <c r="C1311" s="9">
        <v>12.8</v>
      </c>
      <c r="E1311" s="10">
        <v>82.24</v>
      </c>
      <c r="F1311" s="10">
        <v>59.868832558829801</v>
      </c>
      <c r="G1311" s="9">
        <v>-26.62</v>
      </c>
    </row>
    <row r="1312" spans="1:8">
      <c r="A1312" s="10">
        <v>82.29</v>
      </c>
      <c r="B1312" s="10">
        <v>59.912658416085002</v>
      </c>
      <c r="C1312" s="9">
        <v>20.2</v>
      </c>
      <c r="E1312" s="10">
        <v>82.29</v>
      </c>
      <c r="F1312" s="10">
        <v>59.912658416085002</v>
      </c>
      <c r="G1312" s="9">
        <v>-26.48</v>
      </c>
    </row>
    <row r="1313" spans="1:8">
      <c r="A1313" s="10">
        <v>82.34</v>
      </c>
      <c r="B1313" s="10">
        <v>59.956488331957601</v>
      </c>
      <c r="C1313" s="9">
        <v>19.88</v>
      </c>
      <c r="E1313" s="10">
        <v>82.34</v>
      </c>
      <c r="F1313" s="10">
        <v>59.956488331957601</v>
      </c>
      <c r="G1313" s="9">
        <v>-27.22</v>
      </c>
    </row>
    <row r="1314" spans="1:8">
      <c r="A1314" s="10">
        <v>82.39</v>
      </c>
      <c r="B1314" s="10">
        <v>60.000322298072703</v>
      </c>
      <c r="C1314" s="9">
        <v>4.4800000000000004</v>
      </c>
      <c r="E1314" s="10">
        <v>82.39</v>
      </c>
      <c r="F1314" s="10">
        <v>60.000322298072703</v>
      </c>
      <c r="G1314" s="9">
        <v>-27.63</v>
      </c>
    </row>
    <row r="1315" spans="1:8">
      <c r="A1315" s="10">
        <v>82.45</v>
      </c>
      <c r="B1315" s="10">
        <v>60.052928392128599</v>
      </c>
      <c r="C1315" s="9">
        <v>7.72</v>
      </c>
      <c r="E1315" s="10">
        <v>82.45</v>
      </c>
      <c r="F1315" s="10">
        <v>60.052928392128599</v>
      </c>
      <c r="G1315" s="9">
        <v>-27.63</v>
      </c>
    </row>
    <row r="1316" spans="1:8">
      <c r="A1316" s="10">
        <v>82.5</v>
      </c>
      <c r="B1316" s="10">
        <v>60.096771239315501</v>
      </c>
      <c r="C1316" s="9">
        <v>4.74</v>
      </c>
      <c r="E1316" s="10">
        <v>82.5</v>
      </c>
      <c r="F1316" s="10">
        <v>60.096771239315501</v>
      </c>
      <c r="G1316" s="9">
        <v>-27.25</v>
      </c>
      <c r="H1316" s="1">
        <v>1816</v>
      </c>
    </row>
    <row r="1317" spans="1:8">
      <c r="A1317" s="10">
        <v>82.55</v>
      </c>
      <c r="B1317" s="10">
        <v>60.1406181099699</v>
      </c>
      <c r="C1317" s="9">
        <v>3.06</v>
      </c>
      <c r="E1317" s="10">
        <v>82.55</v>
      </c>
      <c r="F1317" s="10">
        <v>60.1406181099699</v>
      </c>
      <c r="G1317" s="9">
        <v>-26.42</v>
      </c>
    </row>
    <row r="1318" spans="1:8">
      <c r="A1318" s="10">
        <v>82.6</v>
      </c>
      <c r="B1318" s="10">
        <v>60.184468995732502</v>
      </c>
      <c r="C1318" s="9">
        <v>10.119999999999999</v>
      </c>
      <c r="D1318" s="1">
        <v>1816</v>
      </c>
      <c r="E1318" s="10">
        <v>82.6</v>
      </c>
      <c r="F1318" s="10">
        <v>60.184468995732502</v>
      </c>
      <c r="G1318" s="9">
        <v>-25.36</v>
      </c>
    </row>
    <row r="1319" spans="1:8">
      <c r="A1319" s="10">
        <v>82.65</v>
      </c>
      <c r="B1319" s="10">
        <v>60.2283238882478</v>
      </c>
      <c r="C1319" s="9">
        <v>3.92</v>
      </c>
      <c r="E1319" s="10">
        <v>82.65</v>
      </c>
      <c r="F1319" s="10">
        <v>60.2283238882478</v>
      </c>
      <c r="G1319" s="9">
        <v>-24.38</v>
      </c>
    </row>
    <row r="1320" spans="1:8">
      <c r="A1320" s="10">
        <v>82.7</v>
      </c>
      <c r="B1320" s="10">
        <v>60.272182779164602</v>
      </c>
      <c r="C1320" s="9">
        <v>3.1</v>
      </c>
      <c r="E1320" s="10">
        <v>82.7</v>
      </c>
      <c r="F1320" s="10">
        <v>60.272182779164602</v>
      </c>
      <c r="G1320" s="9">
        <v>-23.72</v>
      </c>
    </row>
    <row r="1321" spans="1:8">
      <c r="A1321" s="10">
        <v>82.75</v>
      </c>
      <c r="B1321" s="10">
        <v>60.3160456601356</v>
      </c>
      <c r="C1321" s="9">
        <v>6.2</v>
      </c>
      <c r="E1321" s="10">
        <v>82.75</v>
      </c>
      <c r="F1321" s="10">
        <v>60.3160456601356</v>
      </c>
      <c r="G1321" s="9">
        <v>-23.27</v>
      </c>
    </row>
    <row r="1322" spans="1:8">
      <c r="A1322" s="10">
        <v>82.8</v>
      </c>
      <c r="B1322" s="10">
        <v>60.359912522817602</v>
      </c>
      <c r="C1322" s="9">
        <v>48.68</v>
      </c>
      <c r="E1322" s="10">
        <v>82.8</v>
      </c>
      <c r="F1322" s="10">
        <v>60.359912522817602</v>
      </c>
      <c r="G1322" s="9">
        <v>-26.54</v>
      </c>
    </row>
    <row r="1323" spans="1:8">
      <c r="A1323" s="10">
        <v>82.85</v>
      </c>
      <c r="B1323" s="10">
        <v>60.403783358871699</v>
      </c>
      <c r="C1323" s="9">
        <v>16.86</v>
      </c>
      <c r="E1323" s="10">
        <v>82.85</v>
      </c>
      <c r="F1323" s="10">
        <v>60.403783358871699</v>
      </c>
      <c r="G1323" s="9">
        <v>-27.46</v>
      </c>
    </row>
    <row r="1324" spans="1:8">
      <c r="A1324" s="10">
        <v>82.9</v>
      </c>
      <c r="B1324" s="10">
        <v>60.447658159963296</v>
      </c>
      <c r="C1324" s="9">
        <v>5.62</v>
      </c>
      <c r="E1324" s="10">
        <v>82.9</v>
      </c>
      <c r="F1324" s="10">
        <v>60.447658159963296</v>
      </c>
      <c r="G1324" s="9">
        <v>-27.99</v>
      </c>
    </row>
    <row r="1325" spans="1:8">
      <c r="A1325" s="10">
        <v>82.95</v>
      </c>
      <c r="B1325" s="10">
        <v>60.491536917762197</v>
      </c>
      <c r="C1325" s="9">
        <v>8.4600000000000009</v>
      </c>
      <c r="E1325" s="10">
        <v>82.95</v>
      </c>
      <c r="F1325" s="10">
        <v>60.491536917762197</v>
      </c>
      <c r="G1325" s="9">
        <v>-27.47</v>
      </c>
      <c r="H1325" s="1">
        <v>1815</v>
      </c>
    </row>
    <row r="1326" spans="1:8">
      <c r="A1326" s="10">
        <v>83</v>
      </c>
      <c r="B1326" s="10">
        <v>60.535419623942801</v>
      </c>
      <c r="C1326" s="9">
        <v>5.96</v>
      </c>
      <c r="E1326" s="10">
        <v>83</v>
      </c>
      <c r="F1326" s="10">
        <v>60.535419623942801</v>
      </c>
      <c r="G1326" s="9">
        <v>-26.16</v>
      </c>
    </row>
    <row r="1327" spans="1:8">
      <c r="A1327" s="10">
        <v>83.05</v>
      </c>
      <c r="B1327" s="10">
        <v>60.5793062701838</v>
      </c>
      <c r="C1327" s="9">
        <v>5.36</v>
      </c>
      <c r="D1327" s="1">
        <v>1815</v>
      </c>
      <c r="E1327" s="10">
        <v>83.05</v>
      </c>
      <c r="F1327" s="10">
        <v>60.5793062701838</v>
      </c>
      <c r="G1327" s="9">
        <v>-24.19</v>
      </c>
    </row>
    <row r="1328" spans="1:8">
      <c r="A1328" s="10">
        <v>83.1</v>
      </c>
      <c r="B1328" s="10">
        <v>60.623196848168803</v>
      </c>
      <c r="C1328" s="9">
        <v>6.66</v>
      </c>
      <c r="E1328" s="10">
        <v>83.1</v>
      </c>
      <c r="F1328" s="10">
        <v>60.623196848168803</v>
      </c>
      <c r="G1328" s="9">
        <v>-22.56</v>
      </c>
    </row>
    <row r="1329" spans="1:8">
      <c r="A1329" s="10">
        <v>83.15</v>
      </c>
      <c r="B1329" s="10">
        <v>60.667091349585903</v>
      </c>
      <c r="C1329" s="9">
        <v>3.76</v>
      </c>
      <c r="E1329" s="10">
        <v>83.15</v>
      </c>
      <c r="F1329" s="10">
        <v>60.667091349585903</v>
      </c>
      <c r="G1329" s="9">
        <v>-20.93</v>
      </c>
    </row>
    <row r="1330" spans="1:8">
      <c r="A1330" s="10">
        <v>83.2</v>
      </c>
      <c r="B1330" s="10">
        <v>60.710989766128101</v>
      </c>
      <c r="C1330" s="9">
        <v>16.8</v>
      </c>
      <c r="E1330" s="10">
        <v>83.2</v>
      </c>
      <c r="F1330" s="10">
        <v>60.710989766128101</v>
      </c>
      <c r="G1330" s="9">
        <v>-25.47</v>
      </c>
    </row>
    <row r="1331" spans="1:8">
      <c r="A1331" s="10">
        <v>83.25</v>
      </c>
      <c r="B1331" s="10">
        <v>60.754892089493303</v>
      </c>
      <c r="C1331" s="9">
        <v>12.6</v>
      </c>
      <c r="E1331" s="10">
        <v>83.25</v>
      </c>
      <c r="F1331" s="10">
        <v>60.754892089493303</v>
      </c>
      <c r="G1331" s="9">
        <v>-28.21</v>
      </c>
    </row>
    <row r="1332" spans="1:8">
      <c r="A1332" s="10">
        <v>83.3</v>
      </c>
      <c r="B1332" s="10">
        <v>60.798798311384402</v>
      </c>
      <c r="C1332" s="9">
        <v>18</v>
      </c>
      <c r="E1332" s="10">
        <v>83.3</v>
      </c>
      <c r="F1332" s="10">
        <v>60.798798311384402</v>
      </c>
      <c r="G1332" s="9">
        <v>-29.35</v>
      </c>
    </row>
    <row r="1333" spans="1:8">
      <c r="A1333" s="10">
        <v>83.34</v>
      </c>
      <c r="B1333" s="10">
        <v>60.833926090163999</v>
      </c>
      <c r="C1333" s="9">
        <v>1.54</v>
      </c>
      <c r="E1333" s="10">
        <v>83.34</v>
      </c>
      <c r="F1333" s="10">
        <v>60.833926090163999</v>
      </c>
      <c r="G1333" s="9">
        <v>-29.31</v>
      </c>
      <c r="H1333" s="1">
        <v>1814</v>
      </c>
    </row>
    <row r="1334" spans="1:8">
      <c r="A1334" s="10">
        <v>83.38</v>
      </c>
      <c r="B1334" s="10">
        <v>60.869056354450002</v>
      </c>
      <c r="C1334" s="9">
        <v>4.66</v>
      </c>
      <c r="D1334" s="1">
        <v>1814</v>
      </c>
      <c r="E1334" s="10">
        <v>83.38</v>
      </c>
      <c r="F1334" s="10">
        <v>60.869056354450002</v>
      </c>
      <c r="G1334" s="9">
        <v>-28.58</v>
      </c>
    </row>
    <row r="1335" spans="1:8">
      <c r="A1335" s="10">
        <v>83.43</v>
      </c>
      <c r="B1335" s="10">
        <v>60.912972673714201</v>
      </c>
      <c r="C1335" s="9">
        <v>5.98</v>
      </c>
      <c r="E1335" s="10">
        <v>83.43</v>
      </c>
      <c r="F1335" s="10">
        <v>60.912972673714201</v>
      </c>
      <c r="G1335" s="9">
        <v>-28.54</v>
      </c>
    </row>
    <row r="1336" spans="1:8">
      <c r="A1336" s="10">
        <v>83.48</v>
      </c>
      <c r="B1336" s="10">
        <v>60.956892861676899</v>
      </c>
      <c r="C1336" s="9">
        <v>6.54</v>
      </c>
      <c r="E1336" s="10">
        <v>83.48</v>
      </c>
      <c r="F1336" s="10">
        <v>60.956892861676899</v>
      </c>
      <c r="G1336" s="9">
        <v>-27.78</v>
      </c>
    </row>
    <row r="1337" spans="1:8">
      <c r="A1337" s="10">
        <v>83.531000000000006</v>
      </c>
      <c r="B1337" s="10">
        <v>61.000816948627403</v>
      </c>
      <c r="C1337" s="9">
        <v>17.22</v>
      </c>
      <c r="E1337" s="10">
        <v>83.531000000000006</v>
      </c>
      <c r="F1337" s="10">
        <v>61.000816948627403</v>
      </c>
      <c r="G1337" s="9">
        <v>-28.61</v>
      </c>
    </row>
    <row r="1338" spans="1:8">
      <c r="A1338" s="10">
        <v>83.581000000000003</v>
      </c>
      <c r="B1338" s="10">
        <v>61.044744926131798</v>
      </c>
      <c r="C1338" s="9">
        <v>4.4800000000000004</v>
      </c>
      <c r="E1338" s="10">
        <v>83.581000000000003</v>
      </c>
      <c r="F1338" s="10">
        <v>61.044744926131798</v>
      </c>
      <c r="G1338" s="9">
        <v>-29.54</v>
      </c>
    </row>
    <row r="1339" spans="1:8">
      <c r="A1339" s="10">
        <v>83.631</v>
      </c>
      <c r="B1339" s="10">
        <v>61.0886767473662</v>
      </c>
      <c r="C1339" s="9">
        <v>6.24</v>
      </c>
      <c r="D1339" s="1">
        <v>1813</v>
      </c>
      <c r="E1339" s="10">
        <v>83.631</v>
      </c>
      <c r="F1339" s="10">
        <v>61.0886767473662</v>
      </c>
      <c r="G1339" s="9">
        <v>-29.28</v>
      </c>
      <c r="H1339" s="1">
        <v>1813</v>
      </c>
    </row>
    <row r="1340" spans="1:8">
      <c r="A1340" s="10">
        <v>83.680999999999997</v>
      </c>
      <c r="B1340" s="10">
        <v>61.132612404074102</v>
      </c>
      <c r="C1340" s="9">
        <v>5.22</v>
      </c>
      <c r="E1340" s="10">
        <v>83.680999999999997</v>
      </c>
      <c r="F1340" s="10">
        <v>61.132612404074102</v>
      </c>
      <c r="G1340" s="9">
        <v>-28.88</v>
      </c>
    </row>
    <row r="1341" spans="1:8">
      <c r="A1341" s="10">
        <v>83.730999999999995</v>
      </c>
      <c r="B1341" s="10">
        <v>61.176551888004497</v>
      </c>
      <c r="C1341" s="9">
        <v>6.16</v>
      </c>
      <c r="E1341" s="10">
        <v>83.730999999999995</v>
      </c>
      <c r="F1341" s="10">
        <v>61.176551888004497</v>
      </c>
      <c r="G1341" s="9">
        <v>-28.08</v>
      </c>
    </row>
    <row r="1342" spans="1:8">
      <c r="A1342" s="10">
        <v>83.781000000000006</v>
      </c>
      <c r="B1342" s="10">
        <v>61.220495190912501</v>
      </c>
      <c r="C1342" s="9">
        <v>4.88</v>
      </c>
      <c r="E1342" s="10">
        <v>83.781000000000006</v>
      </c>
      <c r="F1342" s="10">
        <v>61.220495190912501</v>
      </c>
      <c r="G1342" s="9">
        <v>-27.57</v>
      </c>
    </row>
    <row r="1343" spans="1:8">
      <c r="A1343" s="10">
        <v>83.831000000000003</v>
      </c>
      <c r="B1343" s="10">
        <v>61.2644423045586</v>
      </c>
      <c r="C1343" s="9">
        <v>13.34</v>
      </c>
      <c r="E1343" s="10">
        <v>83.831000000000003</v>
      </c>
      <c r="F1343" s="10">
        <v>61.2644423045586</v>
      </c>
      <c r="G1343" s="9">
        <v>-28.23</v>
      </c>
    </row>
    <row r="1344" spans="1:8">
      <c r="A1344" s="10">
        <v>83.881</v>
      </c>
      <c r="B1344" s="10">
        <v>61.308393220709597</v>
      </c>
      <c r="C1344" s="9">
        <v>45.58</v>
      </c>
      <c r="E1344" s="10">
        <v>83.881</v>
      </c>
      <c r="F1344" s="10">
        <v>61.308393220709597</v>
      </c>
      <c r="G1344" s="9">
        <v>-30.24</v>
      </c>
    </row>
    <row r="1345" spans="1:8">
      <c r="A1345" s="10">
        <v>83.930999999999997</v>
      </c>
      <c r="B1345" s="10">
        <v>61.352347931138297</v>
      </c>
      <c r="C1345" s="9">
        <v>4.24</v>
      </c>
      <c r="E1345" s="10">
        <v>83.930999999999997</v>
      </c>
      <c r="F1345" s="10">
        <v>61.352347931138297</v>
      </c>
      <c r="G1345" s="9">
        <v>-29.19</v>
      </c>
      <c r="H1345" s="1">
        <v>1812</v>
      </c>
    </row>
    <row r="1346" spans="1:8">
      <c r="A1346" s="10">
        <v>83.980999999999995</v>
      </c>
      <c r="B1346" s="10">
        <v>61.396306427623401</v>
      </c>
      <c r="C1346" s="9">
        <v>3</v>
      </c>
      <c r="D1346" s="1">
        <v>1812</v>
      </c>
      <c r="E1346" s="10">
        <v>83.980999999999995</v>
      </c>
      <c r="F1346" s="10">
        <v>61.396306427623401</v>
      </c>
      <c r="G1346" s="9">
        <v>-27.88</v>
      </c>
    </row>
    <row r="1347" spans="1:8">
      <c r="A1347" s="10">
        <v>84.031000000000006</v>
      </c>
      <c r="B1347" s="10">
        <v>61.440268701950103</v>
      </c>
      <c r="C1347" s="9">
        <v>3.08</v>
      </c>
      <c r="E1347" s="10">
        <v>84.031000000000006</v>
      </c>
      <c r="F1347" s="10">
        <v>61.440268701950103</v>
      </c>
      <c r="G1347" s="9">
        <v>-26.33</v>
      </c>
    </row>
    <row r="1348" spans="1:8">
      <c r="A1348" s="10">
        <v>84.081000000000003</v>
      </c>
      <c r="B1348" s="10">
        <v>61.484234745909497</v>
      </c>
      <c r="C1348" s="9">
        <v>9.2200000000000006</v>
      </c>
      <c r="E1348" s="10">
        <v>84.081000000000003</v>
      </c>
      <c r="F1348" s="10">
        <v>61.484234745909497</v>
      </c>
      <c r="G1348" s="9">
        <v>-25.06</v>
      </c>
    </row>
    <row r="1349" spans="1:8">
      <c r="A1349" s="10">
        <v>84.131</v>
      </c>
      <c r="B1349" s="10">
        <v>61.528204551299503</v>
      </c>
      <c r="C1349" s="9">
        <v>2.2799999999999998</v>
      </c>
      <c r="E1349" s="10">
        <v>84.131</v>
      </c>
      <c r="F1349" s="10">
        <v>61.528204551299503</v>
      </c>
      <c r="G1349" s="9">
        <v>-24.43</v>
      </c>
    </row>
    <row r="1350" spans="1:8">
      <c r="A1350" s="10">
        <v>84.180999999999997</v>
      </c>
      <c r="B1350" s="10">
        <v>61.572178109924202</v>
      </c>
      <c r="C1350" s="9">
        <v>2.1800000000000002</v>
      </c>
      <c r="E1350" s="10">
        <v>84.180999999999997</v>
      </c>
      <c r="F1350" s="10">
        <v>61.572178109924202</v>
      </c>
      <c r="G1350" s="9">
        <v>-24.54</v>
      </c>
    </row>
    <row r="1351" spans="1:8">
      <c r="A1351" s="10">
        <v>84.230999999999995</v>
      </c>
      <c r="B1351" s="10">
        <v>61.616155413594299</v>
      </c>
      <c r="C1351" s="9">
        <v>3.84</v>
      </c>
      <c r="E1351" s="10">
        <v>84.230999999999995</v>
      </c>
      <c r="F1351" s="10">
        <v>61.616155413594299</v>
      </c>
      <c r="G1351" s="9">
        <v>-24.75</v>
      </c>
    </row>
    <row r="1352" spans="1:8">
      <c r="A1352" s="10">
        <v>84.281000000000006</v>
      </c>
      <c r="B1352" s="10">
        <v>61.660136454127198</v>
      </c>
      <c r="C1352" s="9">
        <v>3</v>
      </c>
      <c r="D1352" s="1">
        <v>1811</v>
      </c>
      <c r="E1352" s="10">
        <v>84.281000000000006</v>
      </c>
      <c r="F1352" s="10">
        <v>61.660136454127198</v>
      </c>
      <c r="G1352" s="9">
        <v>-26.87</v>
      </c>
    </row>
    <row r="1353" spans="1:8">
      <c r="A1353" s="10">
        <v>84.331000000000003</v>
      </c>
      <c r="B1353" s="10">
        <v>61.704121223346903</v>
      </c>
      <c r="C1353" s="9">
        <v>2.6</v>
      </c>
      <c r="E1353" s="10">
        <v>84.331000000000003</v>
      </c>
      <c r="F1353" s="10">
        <v>61.704121223346903</v>
      </c>
      <c r="G1353" s="9">
        <v>-26.84</v>
      </c>
      <c r="H1353" s="1">
        <v>1811</v>
      </c>
    </row>
    <row r="1354" spans="1:8">
      <c r="A1354" s="10">
        <v>84.381</v>
      </c>
      <c r="B1354" s="10">
        <v>61.748109713084297</v>
      </c>
      <c r="C1354" s="9">
        <v>3.32</v>
      </c>
      <c r="E1354" s="10">
        <v>84.381</v>
      </c>
      <c r="F1354" s="10">
        <v>61.748109713084297</v>
      </c>
      <c r="G1354" s="9">
        <v>-25.67</v>
      </c>
    </row>
    <row r="1355" spans="1:8">
      <c r="A1355" s="10">
        <v>84.421000000000006</v>
      </c>
      <c r="B1355" s="10">
        <v>61.783303178063903</v>
      </c>
      <c r="C1355" s="9">
        <v>7.92</v>
      </c>
      <c r="E1355" s="10">
        <v>84.421000000000006</v>
      </c>
      <c r="F1355" s="10">
        <v>61.783303178063903</v>
      </c>
      <c r="G1355" s="9">
        <v>-24.6</v>
      </c>
    </row>
    <row r="1356" spans="1:8">
      <c r="A1356" s="10">
        <v>84.471000000000004</v>
      </c>
      <c r="B1356" s="10">
        <v>61.827298344169101</v>
      </c>
      <c r="C1356" s="9">
        <v>13.9</v>
      </c>
      <c r="E1356" s="10">
        <v>84.471000000000004</v>
      </c>
      <c r="F1356" s="10">
        <v>61.827298344169101</v>
      </c>
      <c r="G1356" s="9">
        <v>-24.93</v>
      </c>
    </row>
    <row r="1357" spans="1:8">
      <c r="A1357" s="10">
        <v>84.521000000000001</v>
      </c>
      <c r="B1357" s="10">
        <v>61.8712972079555</v>
      </c>
      <c r="C1357" s="9">
        <v>25.24</v>
      </c>
      <c r="E1357" s="10">
        <v>84.521000000000001</v>
      </c>
      <c r="F1357" s="10">
        <v>61.8712972079555</v>
      </c>
      <c r="G1357" s="9">
        <v>-27.62</v>
      </c>
    </row>
    <row r="1358" spans="1:8">
      <c r="A1358" s="10">
        <v>84.570999999999998</v>
      </c>
      <c r="B1358" s="10">
        <v>61.9152997612807</v>
      </c>
      <c r="C1358" s="9">
        <v>4.18</v>
      </c>
      <c r="E1358" s="10">
        <v>84.570999999999998</v>
      </c>
      <c r="F1358" s="10">
        <v>61.9152997612807</v>
      </c>
      <c r="G1358" s="9">
        <v>-27.78</v>
      </c>
    </row>
    <row r="1359" spans="1:8">
      <c r="A1359" s="10">
        <v>84.620999999999995</v>
      </c>
      <c r="B1359" s="10">
        <v>61.959305996009597</v>
      </c>
      <c r="C1359" s="9">
        <v>3.72</v>
      </c>
      <c r="E1359" s="10">
        <v>84.620999999999995</v>
      </c>
      <c r="F1359" s="10">
        <v>61.959305996009597</v>
      </c>
      <c r="G1359" s="9">
        <v>-27.34</v>
      </c>
      <c r="H1359" s="1">
        <v>1810</v>
      </c>
    </row>
    <row r="1360" spans="1:8">
      <c r="A1360" s="10">
        <v>84.671000000000006</v>
      </c>
      <c r="B1360" s="10">
        <v>62.003315904014201</v>
      </c>
      <c r="C1360" s="9">
        <v>9.9</v>
      </c>
      <c r="D1360" s="1">
        <v>1810</v>
      </c>
      <c r="E1360" s="10">
        <v>84.671000000000006</v>
      </c>
      <c r="F1360" s="10">
        <v>62.003315904014201</v>
      </c>
      <c r="G1360" s="9">
        <v>-27.24</v>
      </c>
    </row>
    <row r="1361" spans="1:8">
      <c r="A1361" s="10">
        <v>84.721000000000004</v>
      </c>
      <c r="B1361" s="10">
        <v>62.047329477174102</v>
      </c>
      <c r="C1361" s="9">
        <v>4.72</v>
      </c>
      <c r="E1361" s="10">
        <v>84.721000000000004</v>
      </c>
      <c r="F1361" s="10">
        <v>62.047329477174102</v>
      </c>
      <c r="G1361" s="9">
        <v>-26.63</v>
      </c>
    </row>
    <row r="1362" spans="1:8">
      <c r="A1362" s="10">
        <v>84.771000000000001</v>
      </c>
      <c r="B1362" s="10">
        <v>62.091346707376402</v>
      </c>
      <c r="C1362" s="9">
        <v>9.58</v>
      </c>
      <c r="E1362" s="10">
        <v>84.771000000000001</v>
      </c>
      <c r="F1362" s="10">
        <v>62.091346707376402</v>
      </c>
      <c r="G1362" s="9">
        <v>-26.01</v>
      </c>
    </row>
    <row r="1363" spans="1:8">
      <c r="A1363" s="10">
        <v>84.820999999999998</v>
      </c>
      <c r="B1363" s="10">
        <v>62.135367586515798</v>
      </c>
      <c r="C1363" s="9">
        <v>22.28</v>
      </c>
      <c r="E1363" s="10">
        <v>84.820999999999998</v>
      </c>
      <c r="F1363" s="10">
        <v>62.135367586515798</v>
      </c>
      <c r="G1363" s="9">
        <v>-25.62</v>
      </c>
    </row>
    <row r="1364" spans="1:8">
      <c r="A1364" s="10">
        <v>84.870999999999995</v>
      </c>
      <c r="B1364" s="10">
        <v>62.179392106494703</v>
      </c>
      <c r="C1364" s="9">
        <v>41.22</v>
      </c>
      <c r="E1364" s="10">
        <v>84.870999999999995</v>
      </c>
      <c r="F1364" s="10">
        <v>62.179392106494703</v>
      </c>
      <c r="G1364" s="9">
        <v>-26.14</v>
      </c>
    </row>
    <row r="1365" spans="1:8">
      <c r="A1365" s="10">
        <v>84.921000000000006</v>
      </c>
      <c r="B1365" s="10">
        <v>62.223420259223303</v>
      </c>
      <c r="C1365" s="9">
        <v>21.04</v>
      </c>
      <c r="E1365" s="10">
        <v>84.921000000000006</v>
      </c>
      <c r="F1365" s="10">
        <v>62.223420259223303</v>
      </c>
      <c r="G1365" s="9">
        <v>-27.51</v>
      </c>
    </row>
    <row r="1366" spans="1:8">
      <c r="A1366" s="10">
        <v>84.971000000000004</v>
      </c>
      <c r="B1366" s="10">
        <v>62.267452036619403</v>
      </c>
      <c r="C1366" s="9">
        <v>10.58</v>
      </c>
      <c r="E1366" s="10">
        <v>84.971000000000004</v>
      </c>
      <c r="F1366" s="10">
        <v>62.267452036619403</v>
      </c>
      <c r="G1366" s="9">
        <v>-27.92</v>
      </c>
    </row>
    <row r="1367" spans="1:8">
      <c r="A1367" s="10">
        <v>85.021000000000001</v>
      </c>
      <c r="B1367" s="10">
        <v>62.311487430609297</v>
      </c>
      <c r="C1367" s="9">
        <v>5.6</v>
      </c>
      <c r="E1367" s="10">
        <v>85.021000000000001</v>
      </c>
      <c r="F1367" s="10">
        <v>62.311487430609297</v>
      </c>
      <c r="G1367" s="9">
        <v>-27.39</v>
      </c>
      <c r="H1367" s="1">
        <v>1809</v>
      </c>
    </row>
    <row r="1368" spans="1:8">
      <c r="A1368" s="10">
        <v>85.070999999999998</v>
      </c>
      <c r="B1368" s="10">
        <v>62.355526433126798</v>
      </c>
      <c r="C1368" s="9">
        <v>4.3600000000000003</v>
      </c>
      <c r="E1368" s="10">
        <v>85.070999999999998</v>
      </c>
      <c r="F1368" s="10">
        <v>62.355526433126798</v>
      </c>
      <c r="G1368" s="9">
        <v>-26</v>
      </c>
    </row>
    <row r="1369" spans="1:8">
      <c r="A1369" s="10">
        <v>85.120999999999995</v>
      </c>
      <c r="B1369" s="10">
        <v>62.399569036114102</v>
      </c>
      <c r="C1369" s="9">
        <v>3.64</v>
      </c>
      <c r="E1369" s="10">
        <v>85.120999999999995</v>
      </c>
      <c r="F1369" s="10">
        <v>62.399569036114102</v>
      </c>
      <c r="G1369" s="9">
        <v>-23.95</v>
      </c>
    </row>
    <row r="1370" spans="1:8">
      <c r="A1370" s="10">
        <v>85.171000000000006</v>
      </c>
      <c r="B1370" s="10">
        <v>62.443615231521797</v>
      </c>
      <c r="C1370" s="9">
        <v>2.82</v>
      </c>
      <c r="D1370" s="1">
        <v>1809</v>
      </c>
      <c r="E1370" s="10">
        <v>85.171000000000006</v>
      </c>
      <c r="F1370" s="10">
        <v>62.443615231521797</v>
      </c>
      <c r="G1370" s="9">
        <v>-23.05</v>
      </c>
    </row>
    <row r="1371" spans="1:8">
      <c r="A1371" s="10">
        <v>85.221000000000004</v>
      </c>
      <c r="B1371" s="10">
        <v>62.4876650113086</v>
      </c>
      <c r="C1371" s="9">
        <v>7.2</v>
      </c>
      <c r="E1371" s="10">
        <v>85.221000000000004</v>
      </c>
      <c r="F1371" s="10">
        <v>62.4876650113086</v>
      </c>
      <c r="G1371" s="9">
        <v>-22.89</v>
      </c>
    </row>
    <row r="1372" spans="1:8">
      <c r="A1372" s="10">
        <v>85.271000000000001</v>
      </c>
      <c r="B1372" s="10">
        <v>62.531718367441698</v>
      </c>
      <c r="C1372" s="9">
        <v>64.739999999999995</v>
      </c>
      <c r="E1372" s="10">
        <v>85.271000000000001</v>
      </c>
      <c r="F1372" s="10">
        <v>62.531718367441698</v>
      </c>
      <c r="G1372" s="9">
        <v>-23.71</v>
      </c>
    </row>
    <row r="1373" spans="1:8">
      <c r="A1373" s="10">
        <v>85.320999999999998</v>
      </c>
      <c r="B1373" s="10">
        <v>62.575775291896797</v>
      </c>
      <c r="C1373" s="9">
        <v>26.72</v>
      </c>
      <c r="E1373" s="10">
        <v>85.320999999999998</v>
      </c>
      <c r="F1373" s="10">
        <v>62.575775291896797</v>
      </c>
      <c r="G1373" s="9">
        <v>-26.37</v>
      </c>
    </row>
    <row r="1374" spans="1:8">
      <c r="A1374" s="10">
        <v>85.370999999999995</v>
      </c>
      <c r="B1374" s="10">
        <v>62.6198357766581</v>
      </c>
      <c r="C1374" s="9">
        <v>10.92</v>
      </c>
      <c r="E1374" s="10">
        <v>85.370999999999995</v>
      </c>
      <c r="F1374" s="10">
        <v>62.6198357766581</v>
      </c>
      <c r="G1374" s="9">
        <v>-27.32</v>
      </c>
    </row>
    <row r="1375" spans="1:8">
      <c r="A1375" s="10">
        <v>85.421000000000006</v>
      </c>
      <c r="B1375" s="10">
        <v>62.663899813718899</v>
      </c>
      <c r="C1375" s="9">
        <v>15.88</v>
      </c>
      <c r="E1375" s="10">
        <v>85.421000000000006</v>
      </c>
      <c r="F1375" s="10">
        <v>62.663899813718899</v>
      </c>
      <c r="G1375" s="9">
        <v>-27.47</v>
      </c>
    </row>
    <row r="1376" spans="1:8">
      <c r="A1376" s="10">
        <v>85.460999999999999</v>
      </c>
      <c r="B1376" s="10">
        <v>62.699153595551998</v>
      </c>
      <c r="C1376" s="9">
        <v>10.74</v>
      </c>
      <c r="E1376" s="10">
        <v>85.460999999999999</v>
      </c>
      <c r="F1376" s="10">
        <v>62.699153595551998</v>
      </c>
      <c r="G1376" s="9">
        <v>-27.24</v>
      </c>
      <c r="H1376" s="1">
        <v>1808</v>
      </c>
    </row>
    <row r="1377" spans="1:8">
      <c r="A1377" s="10">
        <v>85.513000000000005</v>
      </c>
      <c r="B1377" s="10">
        <v>62.744986896547999</v>
      </c>
      <c r="C1377" s="9">
        <v>4.38</v>
      </c>
      <c r="E1377" s="10">
        <v>85.513000000000005</v>
      </c>
      <c r="F1377" s="10">
        <v>62.744986896547999</v>
      </c>
      <c r="G1377" s="9">
        <v>-26.89</v>
      </c>
    </row>
    <row r="1378" spans="1:8">
      <c r="A1378" s="10">
        <v>85.564999999999998</v>
      </c>
      <c r="B1378" s="10">
        <v>62.7908240151678</v>
      </c>
      <c r="C1378" s="9">
        <v>1.56</v>
      </c>
      <c r="D1378" s="1">
        <v>1808</v>
      </c>
      <c r="E1378" s="10">
        <v>85.564999999999998</v>
      </c>
      <c r="F1378" s="10">
        <v>62.7908240151678</v>
      </c>
      <c r="G1378" s="9">
        <v>-26.28</v>
      </c>
    </row>
    <row r="1379" spans="1:8">
      <c r="A1379" s="10">
        <v>85.617000000000004</v>
      </c>
      <c r="B1379" s="10">
        <v>62.836664942443598</v>
      </c>
      <c r="C1379" s="9">
        <v>5.68</v>
      </c>
      <c r="E1379" s="10">
        <v>85.617000000000004</v>
      </c>
      <c r="F1379" s="10">
        <v>62.836664942443598</v>
      </c>
      <c r="G1379" s="9">
        <v>-24.42</v>
      </c>
    </row>
    <row r="1380" spans="1:8">
      <c r="A1380" s="10">
        <v>85.668999999999997</v>
      </c>
      <c r="B1380" s="10">
        <v>62.882509669417999</v>
      </c>
      <c r="C1380" s="9">
        <v>2.02</v>
      </c>
      <c r="E1380" s="10">
        <v>85.668999999999997</v>
      </c>
      <c r="F1380" s="10">
        <v>62.882509669417999</v>
      </c>
      <c r="G1380" s="9">
        <v>-23.86</v>
      </c>
    </row>
    <row r="1381" spans="1:8">
      <c r="A1381" s="10">
        <v>85.721000000000004</v>
      </c>
      <c r="B1381" s="10">
        <v>62.928358187144802</v>
      </c>
      <c r="C1381" s="9">
        <v>3.84</v>
      </c>
      <c r="E1381" s="10">
        <v>85.721000000000004</v>
      </c>
      <c r="F1381" s="10">
        <v>62.928358187144802</v>
      </c>
      <c r="G1381" s="9">
        <v>-23.27</v>
      </c>
    </row>
    <row r="1382" spans="1:8">
      <c r="A1382" s="10">
        <v>85.772999999999996</v>
      </c>
      <c r="B1382" s="10">
        <v>62.974210486688499</v>
      </c>
      <c r="C1382" s="9">
        <v>5.16</v>
      </c>
      <c r="E1382" s="10">
        <v>85.772999999999996</v>
      </c>
      <c r="F1382" s="10">
        <v>62.974210486688499</v>
      </c>
      <c r="G1382" s="9">
        <v>-23.57</v>
      </c>
    </row>
    <row r="1383" spans="1:8">
      <c r="A1383" s="10">
        <v>85.825000000000003</v>
      </c>
      <c r="B1383" s="10">
        <v>63.020066559124601</v>
      </c>
      <c r="C1383" s="9">
        <v>38.94</v>
      </c>
      <c r="E1383" s="10">
        <v>85.825000000000003</v>
      </c>
      <c r="F1383" s="10">
        <v>63.020066559124601</v>
      </c>
      <c r="G1383" s="9">
        <v>-24.67</v>
      </c>
    </row>
    <row r="1384" spans="1:8">
      <c r="A1384" s="10">
        <v>85.876999999999995</v>
      </c>
      <c r="B1384" s="10">
        <v>63.065926395540103</v>
      </c>
      <c r="C1384" s="9">
        <v>17.440000000000001</v>
      </c>
      <c r="E1384" s="10">
        <v>85.876999999999995</v>
      </c>
      <c r="F1384" s="10">
        <v>63.065926395540103</v>
      </c>
      <c r="G1384" s="9">
        <v>-29.22</v>
      </c>
    </row>
    <row r="1385" spans="1:8">
      <c r="A1385" s="10">
        <v>85.929000000000002</v>
      </c>
      <c r="B1385" s="10">
        <v>63.111789987032999</v>
      </c>
      <c r="C1385" s="9">
        <v>7.32</v>
      </c>
      <c r="E1385" s="10">
        <v>85.929000000000002</v>
      </c>
      <c r="F1385" s="10">
        <v>63.111789987032999</v>
      </c>
      <c r="G1385" s="9">
        <v>-28.02</v>
      </c>
      <c r="H1385" s="1">
        <v>1807</v>
      </c>
    </row>
    <row r="1386" spans="1:8">
      <c r="A1386" s="10">
        <v>85.980999999999995</v>
      </c>
      <c r="B1386" s="10">
        <v>63.157657324713</v>
      </c>
      <c r="C1386" s="9">
        <v>2.2999999999999998</v>
      </c>
      <c r="E1386" s="10">
        <v>85.980999999999995</v>
      </c>
      <c r="F1386" s="10">
        <v>63.157657324713</v>
      </c>
      <c r="G1386" s="9">
        <v>-27.02</v>
      </c>
    </row>
    <row r="1387" spans="1:8">
      <c r="A1387" s="10">
        <v>86.033000000000001</v>
      </c>
      <c r="B1387" s="10">
        <v>63.203528399701</v>
      </c>
      <c r="C1387" s="9">
        <v>1.8</v>
      </c>
      <c r="D1387" s="1">
        <v>1807</v>
      </c>
      <c r="E1387" s="10">
        <v>86.033000000000001</v>
      </c>
      <c r="F1387" s="10">
        <v>63.203528399701</v>
      </c>
      <c r="G1387" s="9">
        <v>-25.97</v>
      </c>
    </row>
    <row r="1388" spans="1:8">
      <c r="A1388" s="10">
        <v>86.084999999999994</v>
      </c>
      <c r="B1388" s="10">
        <v>63.249403203130001</v>
      </c>
      <c r="C1388" s="9">
        <v>60.58</v>
      </c>
      <c r="E1388" s="10">
        <v>86.084999999999994</v>
      </c>
      <c r="F1388" s="10">
        <v>63.249403203130001</v>
      </c>
      <c r="G1388" s="9">
        <v>-24.95</v>
      </c>
    </row>
    <row r="1389" spans="1:8">
      <c r="A1389" s="10">
        <v>86.137</v>
      </c>
      <c r="B1389" s="10">
        <v>63.295281726144196</v>
      </c>
      <c r="C1389" s="9">
        <v>60.16</v>
      </c>
      <c r="E1389" s="10">
        <v>86.137</v>
      </c>
      <c r="F1389" s="10">
        <v>63.295281726144196</v>
      </c>
      <c r="G1389" s="9">
        <v>-24.65</v>
      </c>
    </row>
    <row r="1390" spans="1:8">
      <c r="A1390" s="10">
        <v>86.188999999999993</v>
      </c>
      <c r="B1390" s="10">
        <v>63.341163959900399</v>
      </c>
      <c r="C1390" s="9">
        <v>22.56</v>
      </c>
      <c r="E1390" s="10">
        <v>86.188999999999993</v>
      </c>
      <c r="F1390" s="10">
        <v>63.341163959900399</v>
      </c>
      <c r="G1390" s="9">
        <v>-22.74</v>
      </c>
    </row>
    <row r="1391" spans="1:8">
      <c r="A1391" s="10">
        <v>86.241</v>
      </c>
      <c r="B1391" s="10">
        <v>63.387049895566697</v>
      </c>
      <c r="C1391" s="9">
        <v>27.22</v>
      </c>
      <c r="E1391" s="10">
        <v>86.241</v>
      </c>
      <c r="F1391" s="10">
        <v>63.387049895566697</v>
      </c>
      <c r="G1391" s="9">
        <v>-22.9</v>
      </c>
    </row>
    <row r="1392" spans="1:8">
      <c r="A1392" s="10">
        <v>86.293000000000006</v>
      </c>
      <c r="B1392" s="10">
        <v>63.432939524323999</v>
      </c>
      <c r="C1392" s="9">
        <v>61.22</v>
      </c>
      <c r="E1392" s="10">
        <v>86.293000000000006</v>
      </c>
      <c r="F1392" s="10">
        <v>63.432939524323999</v>
      </c>
      <c r="G1392" s="9">
        <v>-22.49</v>
      </c>
    </row>
    <row r="1393" spans="1:8">
      <c r="A1393" s="10">
        <v>86.344999999999999</v>
      </c>
      <c r="B1393" s="10">
        <v>63.478832837364799</v>
      </c>
      <c r="C1393" s="9">
        <v>30.38</v>
      </c>
      <c r="E1393" s="10">
        <v>86.344999999999999</v>
      </c>
      <c r="F1393" s="10">
        <v>63.478832837364799</v>
      </c>
      <c r="G1393" s="9">
        <v>-21.75</v>
      </c>
    </row>
    <row r="1394" spans="1:8">
      <c r="A1394" s="10">
        <v>86.397000000000006</v>
      </c>
      <c r="B1394" s="10">
        <v>63.524729825894603</v>
      </c>
      <c r="C1394" s="9">
        <v>3.18</v>
      </c>
      <c r="E1394" s="10">
        <v>86.397000000000006</v>
      </c>
      <c r="F1394" s="10">
        <v>63.524729825894603</v>
      </c>
      <c r="G1394" s="9">
        <v>-23.68</v>
      </c>
    </row>
    <row r="1395" spans="1:8">
      <c r="A1395" s="10">
        <v>86.448999999999998</v>
      </c>
      <c r="B1395" s="10">
        <v>63.570630481130998</v>
      </c>
      <c r="C1395" s="9">
        <v>7.54</v>
      </c>
      <c r="E1395" s="10">
        <v>86.448999999999998</v>
      </c>
      <c r="F1395" s="10">
        <v>63.570630481130998</v>
      </c>
      <c r="G1395" s="9">
        <v>-26.24</v>
      </c>
    </row>
    <row r="1396" spans="1:8">
      <c r="A1396" s="10">
        <v>86.49</v>
      </c>
      <c r="B1396" s="10">
        <v>63.606823961790802</v>
      </c>
      <c r="C1396" s="9">
        <v>2.78</v>
      </c>
      <c r="E1396" s="10">
        <v>86.49</v>
      </c>
      <c r="F1396" s="10">
        <v>63.606823961790802</v>
      </c>
      <c r="G1396" s="9">
        <v>-27.18</v>
      </c>
    </row>
    <row r="1397" spans="1:8">
      <c r="A1397" s="10">
        <v>86.531000000000006</v>
      </c>
      <c r="B1397" s="10">
        <v>63.643019712192903</v>
      </c>
      <c r="C1397" s="9">
        <v>2.78</v>
      </c>
      <c r="E1397" s="10">
        <v>86.531000000000006</v>
      </c>
      <c r="F1397" s="10">
        <v>63.643019712192903</v>
      </c>
      <c r="G1397" s="9">
        <v>-29.84</v>
      </c>
    </row>
    <row r="1398" spans="1:8">
      <c r="A1398" s="10">
        <v>86.581000000000003</v>
      </c>
      <c r="B1398" s="10">
        <v>63.6871639368795</v>
      </c>
      <c r="C1398" s="9">
        <v>3.04</v>
      </c>
      <c r="D1398" s="1">
        <v>1806</v>
      </c>
      <c r="E1398" s="10">
        <v>86.581000000000003</v>
      </c>
      <c r="F1398" s="10">
        <v>63.6871639368795</v>
      </c>
      <c r="G1398" s="9">
        <v>-29.33</v>
      </c>
      <c r="H1398" s="1">
        <v>1806</v>
      </c>
    </row>
    <row r="1399" spans="1:8">
      <c r="A1399" s="10">
        <v>86.631</v>
      </c>
      <c r="B1399" s="10">
        <v>63.731311523005402</v>
      </c>
      <c r="C1399" s="9">
        <v>5.32</v>
      </c>
      <c r="E1399" s="10">
        <v>86.631</v>
      </c>
      <c r="F1399" s="10">
        <v>63.731311523005402</v>
      </c>
      <c r="G1399" s="9">
        <v>-28.62</v>
      </c>
    </row>
    <row r="1400" spans="1:8">
      <c r="A1400" s="10">
        <v>86.680999999999997</v>
      </c>
      <c r="B1400" s="10">
        <v>63.7754624628149</v>
      </c>
      <c r="C1400" s="9">
        <v>10.34</v>
      </c>
      <c r="E1400" s="10">
        <v>86.680999999999997</v>
      </c>
      <c r="F1400" s="10">
        <v>63.7754624628149</v>
      </c>
      <c r="G1400" s="9">
        <v>-27.09</v>
      </c>
    </row>
    <row r="1401" spans="1:8">
      <c r="A1401" s="10">
        <v>86.730999999999995</v>
      </c>
      <c r="B1401" s="10">
        <v>63.819616748563298</v>
      </c>
      <c r="C1401" s="9">
        <v>9.1999999999999993</v>
      </c>
      <c r="E1401" s="10">
        <v>86.730999999999995</v>
      </c>
      <c r="F1401" s="10">
        <v>63.819616748563298</v>
      </c>
      <c r="G1401" s="9">
        <v>-25.87</v>
      </c>
    </row>
    <row r="1402" spans="1:8">
      <c r="A1402" s="10">
        <v>86.781000000000006</v>
      </c>
      <c r="B1402" s="10">
        <v>63.863774372517298</v>
      </c>
      <c r="C1402" s="9">
        <v>3.06</v>
      </c>
      <c r="E1402" s="10">
        <v>86.781000000000006</v>
      </c>
      <c r="F1402" s="10">
        <v>63.863774372517298</v>
      </c>
      <c r="G1402" s="9">
        <v>-26.75</v>
      </c>
    </row>
    <row r="1403" spans="1:8">
      <c r="A1403" s="10">
        <v>86.831000000000003</v>
      </c>
      <c r="B1403" s="10">
        <v>63.907935326955098</v>
      </c>
      <c r="C1403" s="9">
        <v>3.2</v>
      </c>
      <c r="E1403" s="10">
        <v>86.831000000000003</v>
      </c>
      <c r="F1403" s="10">
        <v>63.907935326955098</v>
      </c>
      <c r="G1403" s="9">
        <v>-28.45</v>
      </c>
    </row>
    <row r="1404" spans="1:8">
      <c r="A1404" s="10">
        <v>86.881</v>
      </c>
      <c r="B1404" s="10">
        <v>63.952099604166499</v>
      </c>
      <c r="C1404" s="9">
        <v>6.14</v>
      </c>
      <c r="D1404" s="1">
        <v>1805</v>
      </c>
      <c r="E1404" s="10">
        <v>86.881</v>
      </c>
      <c r="F1404" s="10">
        <v>63.952099604166499</v>
      </c>
      <c r="G1404" s="9">
        <v>-27.88</v>
      </c>
      <c r="H1404" s="1">
        <v>1805</v>
      </c>
    </row>
    <row r="1405" spans="1:8">
      <c r="A1405" s="10">
        <v>86.930999999999997</v>
      </c>
      <c r="B1405" s="10">
        <v>63.996267196452898</v>
      </c>
      <c r="C1405" s="9">
        <v>6.06</v>
      </c>
      <c r="E1405" s="10">
        <v>86.930999999999997</v>
      </c>
      <c r="F1405" s="10">
        <v>63.996267196452898</v>
      </c>
      <c r="G1405" s="9">
        <v>-25.83</v>
      </c>
    </row>
    <row r="1406" spans="1:8">
      <c r="A1406" s="10">
        <v>86.980999999999995</v>
      </c>
      <c r="B1406" s="10">
        <v>64.040438096127403</v>
      </c>
      <c r="C1406" s="9">
        <v>2.2599999999999998</v>
      </c>
      <c r="E1406" s="10">
        <v>86.980999999999995</v>
      </c>
      <c r="F1406" s="10">
        <v>64.040438096127403</v>
      </c>
      <c r="G1406" s="9">
        <v>-25.68</v>
      </c>
    </row>
    <row r="1407" spans="1:8">
      <c r="A1407" s="10">
        <v>87.031000000000006</v>
      </c>
      <c r="B1407" s="10">
        <v>64.084612295514901</v>
      </c>
      <c r="C1407" s="9">
        <v>3.38</v>
      </c>
      <c r="E1407" s="10">
        <v>87.031000000000006</v>
      </c>
      <c r="F1407" s="10">
        <v>64.084612295514901</v>
      </c>
      <c r="G1407" s="9">
        <v>-25.61</v>
      </c>
    </row>
    <row r="1408" spans="1:8">
      <c r="A1408" s="10">
        <v>87.081000000000003</v>
      </c>
      <c r="B1408" s="10">
        <v>64.128789786952595</v>
      </c>
      <c r="C1408" s="9">
        <v>17.420000000000002</v>
      </c>
      <c r="E1408" s="10">
        <v>87.081000000000003</v>
      </c>
      <c r="F1408" s="10">
        <v>64.128789786952595</v>
      </c>
      <c r="G1408" s="9">
        <v>-25.32</v>
      </c>
    </row>
    <row r="1409" spans="1:8">
      <c r="A1409" s="10">
        <v>87.131</v>
      </c>
      <c r="B1409" s="10">
        <v>64.172970562789502</v>
      </c>
      <c r="C1409" s="9">
        <v>11.42</v>
      </c>
      <c r="E1409" s="10">
        <v>87.131</v>
      </c>
      <c r="F1409" s="10">
        <v>64.172970562789502</v>
      </c>
      <c r="G1409" s="9">
        <v>-25.41</v>
      </c>
    </row>
    <row r="1410" spans="1:8">
      <c r="A1410" s="10">
        <v>87.180999999999997</v>
      </c>
      <c r="B1410" s="10">
        <v>64.217154615386704</v>
      </c>
      <c r="C1410" s="9">
        <v>5.7</v>
      </c>
      <c r="E1410" s="10">
        <v>87.180999999999997</v>
      </c>
      <c r="F1410" s="10">
        <v>64.217154615386704</v>
      </c>
      <c r="G1410" s="9">
        <v>-26.17</v>
      </c>
    </row>
    <row r="1411" spans="1:8">
      <c r="A1411" s="10">
        <v>87.230999999999995</v>
      </c>
      <c r="B1411" s="10">
        <v>64.261341937117805</v>
      </c>
      <c r="C1411" s="9">
        <v>2.44</v>
      </c>
      <c r="E1411" s="10">
        <v>87.230999999999995</v>
      </c>
      <c r="F1411" s="10">
        <v>64.261341937117805</v>
      </c>
      <c r="G1411" s="9">
        <v>-28.25</v>
      </c>
    </row>
    <row r="1412" spans="1:8">
      <c r="A1412" s="10">
        <v>87.281000000000006</v>
      </c>
      <c r="B1412" s="10">
        <v>64.305532520368601</v>
      </c>
      <c r="C1412" s="9">
        <v>2.52</v>
      </c>
      <c r="D1412" s="1">
        <v>1804</v>
      </c>
      <c r="E1412" s="10">
        <v>87.281000000000006</v>
      </c>
      <c r="F1412" s="10">
        <v>64.305532520368601</v>
      </c>
      <c r="G1412" s="9">
        <v>-26.78</v>
      </c>
      <c r="H1412" s="1">
        <v>1804</v>
      </c>
    </row>
    <row r="1413" spans="1:8">
      <c r="A1413" s="10">
        <v>87.331000000000003</v>
      </c>
      <c r="B1413" s="10">
        <v>64.349726357537506</v>
      </c>
      <c r="C1413" s="9">
        <v>6.74</v>
      </c>
      <c r="E1413" s="10">
        <v>87.331000000000003</v>
      </c>
      <c r="F1413" s="10">
        <v>64.349726357537506</v>
      </c>
      <c r="G1413" s="9">
        <v>-24.99</v>
      </c>
    </row>
    <row r="1414" spans="1:8">
      <c r="A1414" s="10">
        <v>87.381</v>
      </c>
      <c r="B1414" s="10">
        <v>64.393923441035398</v>
      </c>
      <c r="C1414" s="9">
        <v>7.88</v>
      </c>
      <c r="E1414" s="10">
        <v>87.381</v>
      </c>
      <c r="F1414" s="10">
        <v>64.393923441035398</v>
      </c>
      <c r="G1414" s="9">
        <v>-24.13</v>
      </c>
    </row>
    <row r="1415" spans="1:8">
      <c r="A1415" s="10">
        <v>87.430999999999997</v>
      </c>
      <c r="B1415" s="10">
        <v>64.438123763286001</v>
      </c>
      <c r="C1415" s="9">
        <v>5.0999999999999996</v>
      </c>
      <c r="E1415" s="10">
        <v>87.430999999999997</v>
      </c>
      <c r="F1415" s="10">
        <v>64.438123763286001</v>
      </c>
      <c r="G1415" s="9">
        <v>-25.5</v>
      </c>
    </row>
    <row r="1416" spans="1:8">
      <c r="A1416" s="10">
        <v>87.480999999999995</v>
      </c>
      <c r="B1416" s="10">
        <v>64.482327316725602</v>
      </c>
      <c r="C1416" s="9">
        <v>3.62</v>
      </c>
      <c r="E1416" s="10">
        <v>87.480999999999995</v>
      </c>
      <c r="F1416" s="10">
        <v>64.482327316725602</v>
      </c>
      <c r="G1416" s="9">
        <v>-27.35</v>
      </c>
    </row>
    <row r="1417" spans="1:8">
      <c r="A1417" s="10">
        <v>87.531000000000006</v>
      </c>
      <c r="B1417" s="10">
        <v>64.526534093803605</v>
      </c>
      <c r="C1417" s="9">
        <v>3.66</v>
      </c>
      <c r="E1417" s="10">
        <v>87.531000000000006</v>
      </c>
      <c r="F1417" s="10">
        <v>64.526534093803605</v>
      </c>
      <c r="G1417" s="9">
        <v>-29.54</v>
      </c>
    </row>
    <row r="1418" spans="1:8">
      <c r="A1418" s="10">
        <v>87.581000000000003</v>
      </c>
      <c r="B1418" s="10">
        <v>64.570744086982302</v>
      </c>
      <c r="C1418" s="9">
        <v>3.92</v>
      </c>
      <c r="E1418" s="10">
        <v>87.581000000000003</v>
      </c>
      <c r="F1418" s="10">
        <v>64.570744086982302</v>
      </c>
      <c r="G1418" s="9">
        <v>-28.47</v>
      </c>
      <c r="H1418" s="1">
        <v>1803</v>
      </c>
    </row>
    <row r="1419" spans="1:8">
      <c r="A1419" s="10">
        <v>87.631</v>
      </c>
      <c r="B1419" s="10">
        <v>64.614957288737202</v>
      </c>
      <c r="C1419" s="9">
        <v>3.14</v>
      </c>
      <c r="E1419" s="10">
        <v>87.631</v>
      </c>
      <c r="F1419" s="10">
        <v>64.614957288737202</v>
      </c>
      <c r="G1419" s="9">
        <v>-26.18</v>
      </c>
    </row>
    <row r="1420" spans="1:8">
      <c r="A1420" s="10">
        <v>87.680999999999997</v>
      </c>
      <c r="B1420" s="10">
        <v>64.659173691556703</v>
      </c>
      <c r="C1420" s="9">
        <v>4.3</v>
      </c>
      <c r="D1420" s="1">
        <v>1803</v>
      </c>
      <c r="E1420" s="10">
        <v>87.680999999999997</v>
      </c>
      <c r="F1420" s="10">
        <v>64.659173691556703</v>
      </c>
      <c r="G1420" s="9">
        <v>-26.87</v>
      </c>
    </row>
    <row r="1421" spans="1:8">
      <c r="A1421" s="10">
        <v>87.730999999999995</v>
      </c>
      <c r="B1421" s="10">
        <v>64.703393287943001</v>
      </c>
      <c r="C1421" s="9">
        <v>3.9</v>
      </c>
      <c r="E1421" s="10">
        <v>87.730999999999995</v>
      </c>
      <c r="F1421" s="10">
        <v>64.703393287943001</v>
      </c>
      <c r="G1421" s="9">
        <v>-27.33</v>
      </c>
    </row>
    <row r="1422" spans="1:8">
      <c r="A1422" s="10">
        <v>87.781000000000006</v>
      </c>
      <c r="B1422" s="10">
        <v>64.747616070411397</v>
      </c>
      <c r="C1422" s="9">
        <v>2</v>
      </c>
      <c r="E1422" s="10">
        <v>87.781000000000006</v>
      </c>
      <c r="F1422" s="10">
        <v>64.747616070411397</v>
      </c>
      <c r="G1422" s="9">
        <v>-27.65</v>
      </c>
    </row>
    <row r="1423" spans="1:8">
      <c r="A1423" s="10">
        <v>87.831000000000003</v>
      </c>
      <c r="B1423" s="10">
        <v>64.791842031490802</v>
      </c>
      <c r="C1423" s="9">
        <v>16.22</v>
      </c>
      <c r="E1423" s="10">
        <v>87.831000000000003</v>
      </c>
      <c r="F1423" s="10">
        <v>64.791842031490802</v>
      </c>
      <c r="G1423" s="9">
        <v>-27.85</v>
      </c>
    </row>
    <row r="1424" spans="1:8">
      <c r="A1424" s="10">
        <v>87.881</v>
      </c>
      <c r="B1424" s="10">
        <v>64.836071163723702</v>
      </c>
      <c r="C1424" s="9">
        <v>22.36</v>
      </c>
      <c r="E1424" s="10">
        <v>87.881</v>
      </c>
      <c r="F1424" s="10">
        <v>64.836071163723702</v>
      </c>
      <c r="G1424" s="9">
        <v>-30.07</v>
      </c>
    </row>
    <row r="1425" spans="1:8">
      <c r="A1425" s="10">
        <v>87.930999999999997</v>
      </c>
      <c r="B1425" s="10">
        <v>64.880303459666607</v>
      </c>
      <c r="C1425" s="9">
        <v>10.76</v>
      </c>
      <c r="E1425" s="10">
        <v>87.930999999999997</v>
      </c>
      <c r="F1425" s="10">
        <v>64.880303459666607</v>
      </c>
      <c r="G1425" s="9">
        <v>-34.46</v>
      </c>
    </row>
    <row r="1426" spans="1:8">
      <c r="A1426" s="10">
        <v>87.980999999999995</v>
      </c>
      <c r="B1426" s="10">
        <v>64.9245389118894</v>
      </c>
      <c r="C1426" s="9">
        <v>6.88</v>
      </c>
      <c r="E1426" s="10">
        <v>87.980999999999995</v>
      </c>
      <c r="F1426" s="10">
        <v>64.9245389118894</v>
      </c>
      <c r="G1426" s="9">
        <v>-29.84</v>
      </c>
      <c r="H1426" s="1">
        <v>1802</v>
      </c>
    </row>
    <row r="1427" spans="1:8">
      <c r="A1427" s="10">
        <v>88.031000000000006</v>
      </c>
      <c r="B1427" s="10">
        <v>64.968777512976402</v>
      </c>
      <c r="C1427" s="9">
        <v>5.26</v>
      </c>
      <c r="E1427" s="10">
        <v>88.031000000000006</v>
      </c>
      <c r="F1427" s="10">
        <v>64.968777512976402</v>
      </c>
      <c r="G1427" s="9">
        <v>-28.55</v>
      </c>
    </row>
    <row r="1428" spans="1:8">
      <c r="A1428" s="10">
        <v>88.081000000000003</v>
      </c>
      <c r="B1428" s="10">
        <v>65.013019255525805</v>
      </c>
      <c r="C1428" s="9">
        <v>5.22</v>
      </c>
      <c r="D1428" s="1">
        <v>1802</v>
      </c>
      <c r="E1428" s="10">
        <v>88.081000000000003</v>
      </c>
      <c r="F1428" s="10">
        <v>65.013019255525805</v>
      </c>
      <c r="G1428" s="9">
        <v>-27.74</v>
      </c>
    </row>
    <row r="1429" spans="1:8">
      <c r="A1429" s="10">
        <v>88.131</v>
      </c>
      <c r="B1429" s="10">
        <v>65.057264132149797</v>
      </c>
      <c r="C1429" s="9">
        <v>8.6199999999999992</v>
      </c>
      <c r="E1429" s="10">
        <v>88.131</v>
      </c>
      <c r="F1429" s="10">
        <v>65.057264132149797</v>
      </c>
      <c r="G1429" s="9">
        <v>-23.8</v>
      </c>
    </row>
    <row r="1430" spans="1:8">
      <c r="A1430" s="10">
        <v>88.180999999999997</v>
      </c>
      <c r="B1430" s="10">
        <v>65.101512135475105</v>
      </c>
      <c r="C1430" s="9">
        <v>6.5</v>
      </c>
      <c r="E1430" s="10">
        <v>88.180999999999997</v>
      </c>
      <c r="F1430" s="10">
        <v>65.101512135475105</v>
      </c>
      <c r="G1430" s="9">
        <v>-24.05</v>
      </c>
    </row>
    <row r="1431" spans="1:8">
      <c r="A1431" s="10">
        <v>88.230999999999995</v>
      </c>
      <c r="B1431" s="10">
        <v>65.145763258142793</v>
      </c>
      <c r="C1431" s="9">
        <v>4.5199999999999996</v>
      </c>
      <c r="E1431" s="10">
        <v>88.230999999999995</v>
      </c>
      <c r="F1431" s="10">
        <v>65.145763258142793</v>
      </c>
      <c r="G1431" s="9">
        <v>-24.76</v>
      </c>
    </row>
    <row r="1432" spans="1:8">
      <c r="A1432" s="10">
        <v>88.281000000000006</v>
      </c>
      <c r="B1432" s="10">
        <v>65.190017492808394</v>
      </c>
      <c r="C1432" s="9">
        <v>3.9</v>
      </c>
      <c r="E1432" s="10">
        <v>88.281000000000006</v>
      </c>
      <c r="F1432" s="10">
        <v>65.190017492808394</v>
      </c>
      <c r="G1432" s="9">
        <v>-25.67</v>
      </c>
    </row>
    <row r="1433" spans="1:8">
      <c r="A1433" s="10">
        <v>88.331000000000003</v>
      </c>
      <c r="B1433" s="10">
        <v>65.234274832142006</v>
      </c>
      <c r="C1433" s="9">
        <v>4.0599999999999996</v>
      </c>
      <c r="E1433" s="10">
        <v>88.331000000000003</v>
      </c>
      <c r="F1433" s="10">
        <v>65.234274832142006</v>
      </c>
      <c r="G1433" s="9">
        <v>-27.13</v>
      </c>
    </row>
    <row r="1434" spans="1:8">
      <c r="A1434" s="10">
        <v>88.381</v>
      </c>
      <c r="B1434" s="10">
        <v>65.278535268828605</v>
      </c>
      <c r="C1434" s="9">
        <v>1.74</v>
      </c>
      <c r="E1434" s="10">
        <v>88.381</v>
      </c>
      <c r="F1434" s="10">
        <v>65.278535268828605</v>
      </c>
      <c r="G1434" s="9">
        <v>-26.97</v>
      </c>
      <c r="H1434" s="1">
        <v>1801</v>
      </c>
    </row>
    <row r="1435" spans="1:8">
      <c r="A1435" s="10">
        <v>88.430999999999997</v>
      </c>
      <c r="B1435" s="10">
        <v>65.322798795567806</v>
      </c>
      <c r="C1435" s="9">
        <v>1.78</v>
      </c>
      <c r="D1435" s="1">
        <v>1801</v>
      </c>
      <c r="E1435" s="10">
        <v>88.430999999999997</v>
      </c>
      <c r="F1435" s="10">
        <v>65.322798795567806</v>
      </c>
      <c r="G1435" s="9">
        <v>-25.62</v>
      </c>
    </row>
    <row r="1436" spans="1:8">
      <c r="A1436" s="10">
        <v>88.480999999999995</v>
      </c>
      <c r="B1436" s="10">
        <v>65.3670654050742</v>
      </c>
      <c r="C1436" s="9">
        <v>3.68</v>
      </c>
      <c r="E1436" s="10">
        <v>88.480999999999995</v>
      </c>
      <c r="F1436" s="10">
        <v>65.3670654050742</v>
      </c>
      <c r="G1436" s="9">
        <v>-26.06</v>
      </c>
    </row>
    <row r="1437" spans="1:8">
      <c r="A1437" s="10">
        <v>88.521000000000001</v>
      </c>
      <c r="B1437" s="10">
        <v>65.402480907298497</v>
      </c>
      <c r="C1437" s="9">
        <v>2.56</v>
      </c>
      <c r="E1437" s="10">
        <v>88.521000000000001</v>
      </c>
      <c r="F1437" s="10">
        <v>65.402480907298497</v>
      </c>
      <c r="G1437" s="9">
        <v>-26.72</v>
      </c>
    </row>
    <row r="1438" spans="1:8">
      <c r="A1438" s="10">
        <v>88.561000000000007</v>
      </c>
      <c r="B1438" s="10">
        <v>65.437898374125297</v>
      </c>
      <c r="C1438" s="9">
        <v>6.7</v>
      </c>
      <c r="E1438" s="10">
        <v>88.561000000000007</v>
      </c>
      <c r="F1438" s="10">
        <v>65.437898374125297</v>
      </c>
      <c r="G1438" s="9">
        <v>-27.25</v>
      </c>
    </row>
    <row r="1439" spans="1:8">
      <c r="A1439" s="10">
        <v>88.59</v>
      </c>
      <c r="B1439" s="10">
        <v>65.464462742863006</v>
      </c>
      <c r="C1439" s="9">
        <v>10.16</v>
      </c>
      <c r="E1439" s="10">
        <v>88.59</v>
      </c>
      <c r="F1439" s="10">
        <v>65.464462742863006</v>
      </c>
      <c r="G1439" s="9">
        <v>-25.83</v>
      </c>
    </row>
    <row r="1440" spans="1:8">
      <c r="A1440" s="10">
        <v>88.638000000000005</v>
      </c>
      <c r="B1440" s="10">
        <v>65.506967994066002</v>
      </c>
      <c r="C1440" s="9">
        <v>23.66</v>
      </c>
      <c r="E1440" s="10">
        <v>88.638000000000005</v>
      </c>
      <c r="F1440" s="10">
        <v>65.506967994066002</v>
      </c>
      <c r="G1440" s="9">
        <v>-28.18</v>
      </c>
    </row>
    <row r="1441" spans="1:8">
      <c r="A1441" s="10">
        <v>88.686000000000007</v>
      </c>
      <c r="B1441" s="10">
        <v>65.549476058699199</v>
      </c>
      <c r="C1441" s="9">
        <v>5.58</v>
      </c>
      <c r="E1441" s="10">
        <v>88.686000000000007</v>
      </c>
      <c r="F1441" s="10">
        <v>65.549476058699199</v>
      </c>
      <c r="G1441" s="9">
        <v>-29.72</v>
      </c>
    </row>
    <row r="1442" spans="1:8">
      <c r="A1442" s="10">
        <v>88.733999999999995</v>
      </c>
      <c r="B1442" s="10">
        <v>65.591986930386199</v>
      </c>
      <c r="C1442" s="9">
        <v>5.0599999999999996</v>
      </c>
      <c r="E1442" s="10">
        <v>88.733999999999995</v>
      </c>
      <c r="F1442" s="10">
        <v>65.591986930386199</v>
      </c>
      <c r="G1442" s="9">
        <v>-29.61</v>
      </c>
      <c r="H1442" s="1">
        <v>1800</v>
      </c>
    </row>
    <row r="1443" spans="1:8">
      <c r="A1443" s="10">
        <v>88.781999999999996</v>
      </c>
      <c r="B1443" s="10">
        <v>65.634500602763893</v>
      </c>
      <c r="C1443" s="9">
        <v>5.18</v>
      </c>
      <c r="E1443" s="10">
        <v>88.781999999999996</v>
      </c>
      <c r="F1443" s="10">
        <v>65.634500602763893</v>
      </c>
      <c r="G1443" s="9">
        <v>-28.57</v>
      </c>
    </row>
    <row r="1444" spans="1:8">
      <c r="A1444" s="10">
        <v>88.83</v>
      </c>
      <c r="B1444" s="10">
        <v>65.677017069482304</v>
      </c>
      <c r="C1444" s="9">
        <v>4.54</v>
      </c>
      <c r="E1444" s="10">
        <v>88.83</v>
      </c>
      <c r="F1444" s="10">
        <v>65.677017069482304</v>
      </c>
      <c r="G1444" s="9">
        <v>-27.35</v>
      </c>
    </row>
    <row r="1445" spans="1:8">
      <c r="A1445" s="10">
        <v>88.894000000000005</v>
      </c>
      <c r="B1445" s="10">
        <v>65.733710027849199</v>
      </c>
      <c r="C1445" s="9">
        <v>5.44</v>
      </c>
      <c r="D1445" s="1">
        <v>1800</v>
      </c>
      <c r="E1445" s="10">
        <v>88.894000000000005</v>
      </c>
      <c r="F1445" s="10">
        <v>65.733710027849199</v>
      </c>
      <c r="G1445" s="9">
        <v>-26.58</v>
      </c>
    </row>
    <row r="1446" spans="1:8">
      <c r="A1446" s="10">
        <v>88.941999999999993</v>
      </c>
      <c r="B1446" s="10">
        <v>65.7762329900781</v>
      </c>
      <c r="C1446" s="9">
        <v>11.78</v>
      </c>
      <c r="E1446" s="10">
        <v>88.941999999999993</v>
      </c>
      <c r="F1446" s="10">
        <v>65.7762329900781</v>
      </c>
      <c r="G1446" s="9">
        <v>-25.56</v>
      </c>
    </row>
    <row r="1447" spans="1:8">
      <c r="A1447" s="10">
        <v>88.99</v>
      </c>
      <c r="B1447" s="10">
        <v>65.818758725579499</v>
      </c>
      <c r="C1447" s="9">
        <v>37.32</v>
      </c>
      <c r="E1447" s="10">
        <v>88.99</v>
      </c>
      <c r="F1447" s="10">
        <v>65.818758725579499</v>
      </c>
      <c r="G1447" s="9">
        <v>-25.92</v>
      </c>
    </row>
    <row r="1448" spans="1:8">
      <c r="A1448" s="10">
        <v>89.037999999999997</v>
      </c>
      <c r="B1448" s="10">
        <v>65.861287228062395</v>
      </c>
      <c r="C1448" s="9">
        <v>7.02</v>
      </c>
      <c r="E1448" s="10">
        <v>89.037999999999997</v>
      </c>
      <c r="F1448" s="10">
        <v>65.861287228062395</v>
      </c>
      <c r="G1448" s="9">
        <v>-26.03</v>
      </c>
    </row>
    <row r="1449" spans="1:8">
      <c r="A1449" s="10">
        <v>89.085999999999999</v>
      </c>
      <c r="B1449" s="10">
        <v>65.903818491249694</v>
      </c>
      <c r="C1449" s="9">
        <v>7.64</v>
      </c>
      <c r="E1449" s="10">
        <v>89.085999999999999</v>
      </c>
      <c r="F1449" s="10">
        <v>65.903818491249694</v>
      </c>
      <c r="G1449" s="9">
        <v>-26.09</v>
      </c>
    </row>
    <row r="1450" spans="1:8">
      <c r="A1450" s="10">
        <v>89.134</v>
      </c>
      <c r="B1450" s="10">
        <v>65.946352508878405</v>
      </c>
      <c r="C1450" s="9">
        <v>18.2</v>
      </c>
      <c r="E1450" s="10">
        <v>89.134</v>
      </c>
      <c r="F1450" s="10">
        <v>65.946352508878405</v>
      </c>
      <c r="G1450" s="9">
        <v>-26.28</v>
      </c>
    </row>
    <row r="1451" spans="1:8">
      <c r="A1451" s="10">
        <v>89.182000000000002</v>
      </c>
      <c r="B1451" s="10">
        <v>65.988889274699403</v>
      </c>
      <c r="C1451" s="9">
        <v>15.12</v>
      </c>
      <c r="E1451" s="10">
        <v>89.182000000000002</v>
      </c>
      <c r="F1451" s="10">
        <v>65.988889274699403</v>
      </c>
      <c r="G1451" s="9">
        <v>-26.85</v>
      </c>
    </row>
    <row r="1452" spans="1:8">
      <c r="A1452" s="10">
        <v>89.23</v>
      </c>
      <c r="B1452" s="10">
        <v>66.031428782477803</v>
      </c>
      <c r="C1452" s="9">
        <v>16.559999999999999</v>
      </c>
      <c r="E1452" s="10">
        <v>89.23</v>
      </c>
      <c r="F1452" s="10">
        <v>66.031428782477803</v>
      </c>
      <c r="G1452" s="9">
        <v>-27.92</v>
      </c>
    </row>
    <row r="1453" spans="1:8">
      <c r="A1453" s="10">
        <v>89.278000000000006</v>
      </c>
      <c r="B1453" s="10">
        <v>66.073971025992705</v>
      </c>
      <c r="C1453" s="9">
        <v>12.78</v>
      </c>
      <c r="E1453" s="10">
        <v>89.278000000000006</v>
      </c>
      <c r="F1453" s="10">
        <v>66.073971025992705</v>
      </c>
      <c r="G1453" s="9">
        <v>-28.98</v>
      </c>
    </row>
    <row r="1454" spans="1:8">
      <c r="A1454" s="10">
        <v>89.325999999999993</v>
      </c>
      <c r="B1454" s="10">
        <v>66.116515999037702</v>
      </c>
      <c r="C1454" s="9">
        <v>6.9</v>
      </c>
      <c r="E1454" s="10">
        <v>89.325999999999993</v>
      </c>
      <c r="F1454" s="10">
        <v>66.116515999037702</v>
      </c>
      <c r="G1454" s="9">
        <v>-28.86</v>
      </c>
      <c r="H1454" s="1">
        <v>1799</v>
      </c>
    </row>
    <row r="1455" spans="1:8">
      <c r="A1455" s="10">
        <v>89.373999999999995</v>
      </c>
      <c r="B1455" s="10">
        <v>66.159063695420897</v>
      </c>
      <c r="C1455" s="9">
        <v>16.22</v>
      </c>
      <c r="D1455" s="1">
        <v>1799</v>
      </c>
      <c r="E1455" s="10">
        <v>89.373999999999995</v>
      </c>
      <c r="F1455" s="10">
        <v>66.159063695420897</v>
      </c>
      <c r="G1455" s="9">
        <v>-24.65</v>
      </c>
    </row>
    <row r="1456" spans="1:8">
      <c r="A1456" s="10">
        <v>89.421999999999997</v>
      </c>
      <c r="B1456" s="10">
        <v>66.201614108964606</v>
      </c>
      <c r="C1456" s="9">
        <v>8.6</v>
      </c>
      <c r="E1456" s="10">
        <v>89.421999999999997</v>
      </c>
      <c r="F1456" s="10">
        <v>66.201614108964606</v>
      </c>
      <c r="G1456" s="9">
        <v>-24.2</v>
      </c>
    </row>
    <row r="1457" spans="1:8">
      <c r="A1457" s="10">
        <v>89.47</v>
      </c>
      <c r="B1457" s="10">
        <v>66.244167233505806</v>
      </c>
      <c r="C1457" s="9">
        <v>5</v>
      </c>
      <c r="E1457" s="10">
        <v>89.47</v>
      </c>
      <c r="F1457" s="10">
        <v>66.244167233505806</v>
      </c>
      <c r="G1457" s="9">
        <v>-23.47</v>
      </c>
    </row>
    <row r="1458" spans="1:8">
      <c r="A1458" s="10">
        <v>89.518000000000001</v>
      </c>
      <c r="B1458" s="10">
        <v>66.286723062896399</v>
      </c>
      <c r="C1458" s="9">
        <v>5</v>
      </c>
      <c r="E1458" s="10">
        <v>89.518000000000001</v>
      </c>
      <c r="F1458" s="10">
        <v>66.286723062896399</v>
      </c>
      <c r="G1458" s="9">
        <v>-23.44</v>
      </c>
    </row>
    <row r="1459" spans="1:8">
      <c r="A1459" s="10">
        <v>89.566000000000003</v>
      </c>
      <c r="B1459" s="10">
        <v>66.329281591002797</v>
      </c>
      <c r="C1459" s="9">
        <v>10</v>
      </c>
      <c r="E1459" s="10">
        <v>89.566000000000003</v>
      </c>
      <c r="F1459" s="10">
        <v>66.329281591002797</v>
      </c>
      <c r="G1459" s="9">
        <v>-25.37</v>
      </c>
    </row>
    <row r="1460" spans="1:8">
      <c r="A1460" s="10">
        <v>89.63</v>
      </c>
      <c r="B1460" s="10">
        <v>66.386030482837398</v>
      </c>
      <c r="C1460" s="9">
        <v>6.32</v>
      </c>
      <c r="E1460" s="10">
        <v>89.63</v>
      </c>
      <c r="F1460" s="10">
        <v>66.386030482837398</v>
      </c>
      <c r="G1460" s="9">
        <v>-27.82</v>
      </c>
    </row>
    <row r="1461" spans="1:8">
      <c r="A1461" s="10">
        <v>89.682000000000002</v>
      </c>
      <c r="B1461" s="10">
        <v>66.432142471987504</v>
      </c>
      <c r="C1461" s="9">
        <v>4.78</v>
      </c>
      <c r="E1461" s="10">
        <v>89.682000000000002</v>
      </c>
      <c r="F1461" s="10">
        <v>66.432142471987504</v>
      </c>
      <c r="G1461" s="9">
        <v>-26.67</v>
      </c>
      <c r="H1461" s="1">
        <v>1798</v>
      </c>
    </row>
    <row r="1462" spans="1:8">
      <c r="A1462" s="10">
        <v>89.734999999999999</v>
      </c>
      <c r="B1462" s="10">
        <v>66.479144464140802</v>
      </c>
      <c r="C1462" s="9">
        <v>12.36</v>
      </c>
      <c r="D1462" s="1">
        <v>1798</v>
      </c>
      <c r="E1462" s="10">
        <v>89.734999999999999</v>
      </c>
      <c r="F1462" s="10">
        <v>66.479144464140802</v>
      </c>
      <c r="G1462" s="9">
        <v>-25.53</v>
      </c>
    </row>
    <row r="1463" spans="1:8">
      <c r="A1463" s="10">
        <v>89.795000000000002</v>
      </c>
      <c r="B1463" s="10">
        <v>66.532358196497199</v>
      </c>
      <c r="C1463" s="9">
        <v>10.8</v>
      </c>
      <c r="E1463" s="10">
        <v>89.795000000000002</v>
      </c>
      <c r="F1463" s="10">
        <v>66.532358196497199</v>
      </c>
      <c r="G1463" s="9">
        <v>-25.41</v>
      </c>
    </row>
    <row r="1464" spans="1:8">
      <c r="A1464" s="10">
        <v>89.855000000000004</v>
      </c>
      <c r="B1464" s="10">
        <v>66.585576090750706</v>
      </c>
      <c r="C1464" s="9">
        <v>31.92</v>
      </c>
      <c r="E1464" s="10">
        <v>89.855000000000004</v>
      </c>
      <c r="F1464" s="10">
        <v>66.585576090750706</v>
      </c>
      <c r="G1464" s="9">
        <v>-25.33</v>
      </c>
    </row>
    <row r="1465" spans="1:8">
      <c r="A1465" s="10">
        <v>89.915000000000006</v>
      </c>
      <c r="B1465" s="10">
        <v>66.638798135125995</v>
      </c>
      <c r="C1465" s="9">
        <v>15.84</v>
      </c>
      <c r="E1465" s="10">
        <v>89.915000000000006</v>
      </c>
      <c r="F1465" s="10">
        <v>66.638798135125995</v>
      </c>
      <c r="G1465" s="9">
        <v>-26.07</v>
      </c>
    </row>
    <row r="1466" spans="1:8">
      <c r="A1466" s="10">
        <v>89.974999999999994</v>
      </c>
      <c r="B1466" s="10">
        <v>66.692024317885597</v>
      </c>
      <c r="C1466" s="9">
        <v>11.46</v>
      </c>
      <c r="E1466" s="10">
        <v>89.974999999999994</v>
      </c>
      <c r="F1466" s="10">
        <v>66.692024317885597</v>
      </c>
      <c r="G1466" s="9">
        <v>-26.95</v>
      </c>
    </row>
    <row r="1467" spans="1:8">
      <c r="A1467" s="10">
        <v>90.034999999999997</v>
      </c>
      <c r="B1467" s="10">
        <v>66.745254627330098</v>
      </c>
      <c r="C1467" s="9">
        <v>7.64</v>
      </c>
      <c r="E1467" s="10">
        <v>90.034999999999997</v>
      </c>
      <c r="F1467" s="10">
        <v>66.745254627330098</v>
      </c>
      <c r="G1467" s="9">
        <v>-26.85</v>
      </c>
    </row>
    <row r="1468" spans="1:8">
      <c r="A1468" s="10">
        <v>90.087999999999994</v>
      </c>
      <c r="B1468" s="10">
        <v>66.792278157188306</v>
      </c>
      <c r="C1468" s="9">
        <v>7.9</v>
      </c>
      <c r="E1468" s="10">
        <v>90.087999999999994</v>
      </c>
      <c r="F1468" s="10">
        <v>66.792278157188306</v>
      </c>
      <c r="G1468" s="9">
        <v>-26.96</v>
      </c>
    </row>
    <row r="1469" spans="1:8">
      <c r="A1469" s="10">
        <v>90.141000000000005</v>
      </c>
      <c r="B1469" s="10">
        <v>66.839304889896297</v>
      </c>
      <c r="C1469" s="9">
        <v>9.66</v>
      </c>
      <c r="E1469" s="10">
        <v>90.141000000000005</v>
      </c>
      <c r="F1469" s="10">
        <v>66.839304889896297</v>
      </c>
      <c r="G1469" s="9">
        <v>-27.29</v>
      </c>
    </row>
    <row r="1470" spans="1:8">
      <c r="A1470" s="10">
        <v>90.194000000000003</v>
      </c>
      <c r="B1470" s="10">
        <v>66.886334817465894</v>
      </c>
      <c r="C1470" s="9">
        <v>12.44</v>
      </c>
      <c r="E1470" s="10">
        <v>90.194000000000003</v>
      </c>
      <c r="F1470" s="10">
        <v>66.886334817465894</v>
      </c>
      <c r="G1470" s="9">
        <v>-25.69</v>
      </c>
      <c r="H1470" s="1">
        <v>1797</v>
      </c>
    </row>
    <row r="1471" spans="1:8">
      <c r="A1471" s="10">
        <v>90.247</v>
      </c>
      <c r="B1471" s="10">
        <v>66.933367931932906</v>
      </c>
      <c r="C1471" s="9">
        <v>4.7</v>
      </c>
      <c r="E1471" s="10">
        <v>90.247</v>
      </c>
      <c r="F1471" s="10">
        <v>66.933367931932906</v>
      </c>
      <c r="G1471" s="9">
        <v>-24.21</v>
      </c>
    </row>
    <row r="1472" spans="1:8">
      <c r="A1472" s="10">
        <v>90.3</v>
      </c>
      <c r="B1472" s="10">
        <v>66.980404225357205</v>
      </c>
      <c r="C1472" s="9">
        <v>24.22</v>
      </c>
      <c r="D1472" s="1">
        <v>1797</v>
      </c>
      <c r="E1472" s="10">
        <v>90.3</v>
      </c>
      <c r="F1472" s="10">
        <v>66.980404225357205</v>
      </c>
      <c r="G1472" s="9">
        <v>-26.37</v>
      </c>
    </row>
    <row r="1473" spans="1:8">
      <c r="A1473" s="10">
        <v>90.352999999999994</v>
      </c>
      <c r="B1473" s="10">
        <v>67.027443689823002</v>
      </c>
      <c r="C1473" s="9">
        <v>31.44</v>
      </c>
      <c r="E1473" s="10">
        <v>90.352999999999994</v>
      </c>
      <c r="F1473" s="10">
        <v>67.027443689823002</v>
      </c>
      <c r="G1473" s="9">
        <v>-28.6</v>
      </c>
    </row>
    <row r="1474" spans="1:8">
      <c r="A1474" s="10">
        <v>90.406000000000006</v>
      </c>
      <c r="B1474" s="10">
        <v>67.074486317438996</v>
      </c>
      <c r="C1474" s="9">
        <v>5.18</v>
      </c>
      <c r="E1474" s="10">
        <v>90.406000000000006</v>
      </c>
      <c r="F1474" s="10">
        <v>67.074486317438996</v>
      </c>
      <c r="G1474" s="9">
        <v>-28.15</v>
      </c>
    </row>
    <row r="1475" spans="1:8">
      <c r="A1475" s="10">
        <v>90.459000000000003</v>
      </c>
      <c r="B1475" s="10">
        <v>67.1215321003383</v>
      </c>
      <c r="C1475" s="9">
        <v>7.24</v>
      </c>
      <c r="E1475" s="10">
        <v>90.459000000000003</v>
      </c>
      <c r="F1475" s="10">
        <v>67.1215321003383</v>
      </c>
      <c r="G1475" s="9">
        <v>-28.65</v>
      </c>
    </row>
    <row r="1476" spans="1:8">
      <c r="A1476" s="10">
        <v>90.512</v>
      </c>
      <c r="B1476" s="10">
        <v>67.168581030678993</v>
      </c>
      <c r="C1476" s="9">
        <v>18.52</v>
      </c>
      <c r="E1476" s="10">
        <v>90.512</v>
      </c>
      <c r="F1476" s="10">
        <v>67.168581030678993</v>
      </c>
      <c r="G1476" s="9">
        <v>-29.48</v>
      </c>
    </row>
    <row r="1477" spans="1:8">
      <c r="A1477" s="10">
        <v>90.564999999999998</v>
      </c>
      <c r="B1477" s="10">
        <v>67.215633100643899</v>
      </c>
      <c r="C1477" s="9">
        <v>6</v>
      </c>
      <c r="E1477" s="10">
        <v>90.564999999999998</v>
      </c>
      <c r="F1477" s="10">
        <v>67.215633100643899</v>
      </c>
      <c r="G1477" s="9">
        <v>-28.8</v>
      </c>
      <c r="H1477" s="1">
        <v>1796</v>
      </c>
    </row>
    <row r="1478" spans="1:8">
      <c r="A1478" s="10">
        <v>90.605000000000004</v>
      </c>
      <c r="B1478" s="10">
        <v>67.251146170925296</v>
      </c>
      <c r="C1478" s="9">
        <v>8.0399999999999991</v>
      </c>
      <c r="E1478" s="10">
        <v>90.605000000000004</v>
      </c>
      <c r="F1478" s="10">
        <v>67.251146170925296</v>
      </c>
      <c r="G1478" s="9">
        <v>-28.14</v>
      </c>
    </row>
    <row r="1479" spans="1:8">
      <c r="A1479" s="10">
        <v>90.64</v>
      </c>
      <c r="B1479" s="10">
        <v>67.282221568109605</v>
      </c>
      <c r="C1479" s="9">
        <v>4.9400000000000004</v>
      </c>
      <c r="E1479" s="10">
        <v>90.64</v>
      </c>
      <c r="F1479" s="10">
        <v>67.282221568109605</v>
      </c>
      <c r="G1479" s="9">
        <v>-25.69</v>
      </c>
    </row>
    <row r="1480" spans="1:8">
      <c r="A1480" s="10">
        <v>90.7</v>
      </c>
      <c r="B1480" s="10">
        <v>67.335496843042506</v>
      </c>
      <c r="C1480" s="9">
        <v>31.72</v>
      </c>
      <c r="D1480" s="1">
        <v>1796</v>
      </c>
      <c r="E1480" s="10">
        <v>90.7</v>
      </c>
      <c r="F1480" s="10">
        <v>67.335496843042506</v>
      </c>
      <c r="G1480" s="9">
        <v>-25.11</v>
      </c>
    </row>
    <row r="1481" spans="1:8">
      <c r="A1481" s="10">
        <v>90.75</v>
      </c>
      <c r="B1481" s="10">
        <v>67.379895952575794</v>
      </c>
      <c r="C1481" s="9">
        <v>8.9</v>
      </c>
      <c r="E1481" s="10">
        <v>90.75</v>
      </c>
      <c r="F1481" s="10">
        <v>67.379895952575794</v>
      </c>
      <c r="G1481" s="9">
        <v>-24.13</v>
      </c>
    </row>
    <row r="1482" spans="1:8">
      <c r="A1482" s="10">
        <v>90.8</v>
      </c>
      <c r="B1482" s="10">
        <v>67.424297825398796</v>
      </c>
      <c r="C1482" s="9">
        <v>12.44</v>
      </c>
      <c r="E1482" s="10">
        <v>90.8</v>
      </c>
      <c r="F1482" s="10">
        <v>67.424297825398796</v>
      </c>
      <c r="G1482" s="9">
        <v>-23.73</v>
      </c>
    </row>
    <row r="1483" spans="1:8">
      <c r="A1483" s="10">
        <v>90.85</v>
      </c>
      <c r="B1483" s="10">
        <v>67.4687024550648</v>
      </c>
      <c r="C1483" s="9">
        <v>25.64</v>
      </c>
      <c r="E1483" s="10">
        <v>90.85</v>
      </c>
      <c r="F1483" s="10">
        <v>67.4687024550648</v>
      </c>
      <c r="G1483" s="9">
        <v>-25.47</v>
      </c>
    </row>
    <row r="1484" spans="1:8">
      <c r="A1484" s="10">
        <v>90.9</v>
      </c>
      <c r="B1484" s="10">
        <v>67.513109835147802</v>
      </c>
      <c r="C1484" s="9">
        <v>6.78</v>
      </c>
      <c r="E1484" s="10">
        <v>90.9</v>
      </c>
      <c r="F1484" s="10">
        <v>67.513109835147802</v>
      </c>
      <c r="G1484" s="9">
        <v>-26.86</v>
      </c>
    </row>
    <row r="1485" spans="1:8">
      <c r="A1485" s="10">
        <v>90.95</v>
      </c>
      <c r="B1485" s="10">
        <v>67.557519959242299</v>
      </c>
      <c r="C1485" s="9">
        <v>4.8600000000000003</v>
      </c>
      <c r="E1485" s="10">
        <v>90.95</v>
      </c>
      <c r="F1485" s="10">
        <v>67.557519959242299</v>
      </c>
      <c r="G1485" s="9">
        <v>-27.07</v>
      </c>
    </row>
    <row r="1486" spans="1:8">
      <c r="A1486" s="10">
        <v>91</v>
      </c>
      <c r="B1486" s="10">
        <v>67.601932820963697</v>
      </c>
      <c r="C1486" s="9">
        <v>5.82</v>
      </c>
      <c r="D1486" s="1">
        <v>1795</v>
      </c>
      <c r="E1486" s="10">
        <v>91</v>
      </c>
      <c r="F1486" s="10">
        <v>67.601932820963697</v>
      </c>
      <c r="G1486" s="9">
        <v>-24.36</v>
      </c>
      <c r="H1486" s="1">
        <v>1795</v>
      </c>
    </row>
    <row r="1487" spans="1:8">
      <c r="A1487" s="10">
        <v>91.05</v>
      </c>
      <c r="B1487" s="10">
        <v>67.646348413948104</v>
      </c>
      <c r="C1487" s="9">
        <v>4.32</v>
      </c>
      <c r="E1487" s="10">
        <v>91.05</v>
      </c>
      <c r="F1487" s="10">
        <v>67.646348413948104</v>
      </c>
      <c r="G1487" s="9">
        <v>-24.2</v>
      </c>
    </row>
    <row r="1488" spans="1:8">
      <c r="A1488" s="10">
        <v>91.1</v>
      </c>
      <c r="B1488" s="10">
        <v>67.690766731853103</v>
      </c>
      <c r="C1488" s="9">
        <v>4.6399999999999997</v>
      </c>
      <c r="E1488" s="10">
        <v>91.1</v>
      </c>
      <c r="F1488" s="10">
        <v>67.690766731853103</v>
      </c>
      <c r="G1488" s="9">
        <v>-24.04</v>
      </c>
    </row>
    <row r="1489" spans="1:8">
      <c r="A1489" s="10">
        <v>91.15</v>
      </c>
      <c r="B1489" s="10">
        <v>67.735187768357093</v>
      </c>
      <c r="C1489" s="9">
        <v>10.9</v>
      </c>
      <c r="E1489" s="10">
        <v>91.15</v>
      </c>
      <c r="F1489" s="10">
        <v>67.735187768357093</v>
      </c>
      <c r="G1489" s="9">
        <v>-24.2</v>
      </c>
    </row>
    <row r="1490" spans="1:8">
      <c r="A1490" s="10">
        <v>91.2</v>
      </c>
      <c r="B1490" s="10">
        <v>67.779611517160006</v>
      </c>
      <c r="C1490" s="9">
        <v>28.28</v>
      </c>
      <c r="E1490" s="10">
        <v>91.2</v>
      </c>
      <c r="F1490" s="10">
        <v>67.779611517160006</v>
      </c>
      <c r="G1490" s="9">
        <v>-26.09</v>
      </c>
    </row>
    <row r="1491" spans="1:8">
      <c r="A1491" s="10">
        <v>91.25</v>
      </c>
      <c r="B1491" s="10">
        <v>67.824037971983103</v>
      </c>
      <c r="C1491" s="9">
        <v>43.86</v>
      </c>
      <c r="E1491" s="10">
        <v>91.25</v>
      </c>
      <c r="F1491" s="10">
        <v>67.824037971983103</v>
      </c>
      <c r="G1491" s="9">
        <v>-27.97</v>
      </c>
    </row>
    <row r="1492" spans="1:8">
      <c r="A1492" s="10">
        <v>91.3</v>
      </c>
      <c r="B1492" s="10">
        <v>67.8684671265692</v>
      </c>
      <c r="C1492" s="9">
        <v>4.66</v>
      </c>
      <c r="E1492" s="10">
        <v>91.3</v>
      </c>
      <c r="F1492" s="10">
        <v>67.8684671265692</v>
      </c>
      <c r="G1492" s="9">
        <v>-27.72</v>
      </c>
      <c r="H1492" s="1">
        <v>1794</v>
      </c>
    </row>
    <row r="1493" spans="1:8">
      <c r="A1493" s="10">
        <v>91.35</v>
      </c>
      <c r="B1493" s="10">
        <v>67.912898974682804</v>
      </c>
      <c r="C1493" s="9">
        <v>5.4</v>
      </c>
      <c r="D1493" s="1">
        <v>1794</v>
      </c>
      <c r="E1493" s="10">
        <v>91.35</v>
      </c>
      <c r="F1493" s="10">
        <v>67.912898974682804</v>
      </c>
      <c r="G1493" s="9">
        <v>-27.15</v>
      </c>
    </row>
    <row r="1494" spans="1:8">
      <c r="A1494" s="10">
        <v>91.4</v>
      </c>
      <c r="B1494" s="10">
        <v>67.957333510110303</v>
      </c>
      <c r="C1494" s="9">
        <v>8.5</v>
      </c>
      <c r="E1494" s="10">
        <v>91.4</v>
      </c>
      <c r="F1494" s="10">
        <v>67.957333510110303</v>
      </c>
      <c r="G1494" s="9">
        <v>-26.53</v>
      </c>
    </row>
    <row r="1495" spans="1:8">
      <c r="A1495" s="10">
        <v>91.45</v>
      </c>
      <c r="B1495" s="10">
        <v>68.001770726659998</v>
      </c>
      <c r="C1495" s="9">
        <v>41.66</v>
      </c>
      <c r="E1495" s="10">
        <v>91.45</v>
      </c>
      <c r="F1495" s="10">
        <v>68.001770726659998</v>
      </c>
      <c r="G1495" s="9">
        <v>-25.67</v>
      </c>
    </row>
    <row r="1496" spans="1:8">
      <c r="A1496" s="10">
        <v>91.5</v>
      </c>
      <c r="B1496" s="10">
        <v>68.046210618162107</v>
      </c>
      <c r="C1496" s="9">
        <v>23.1</v>
      </c>
      <c r="E1496" s="10">
        <v>91.5</v>
      </c>
      <c r="F1496" s="10">
        <v>68.046210618162107</v>
      </c>
      <c r="G1496" s="9">
        <v>-25.79</v>
      </c>
    </row>
    <row r="1497" spans="1:8">
      <c r="A1497" s="10">
        <v>91.55</v>
      </c>
      <c r="B1497" s="10">
        <v>68.090653178469196</v>
      </c>
      <c r="C1497" s="9">
        <v>4.66</v>
      </c>
      <c r="E1497" s="10">
        <v>91.55</v>
      </c>
      <c r="F1497" s="10">
        <v>68.090653178469196</v>
      </c>
      <c r="G1497" s="9">
        <v>-28.9</v>
      </c>
    </row>
    <row r="1498" spans="1:8">
      <c r="A1498" s="10">
        <v>91.6</v>
      </c>
      <c r="B1498" s="10">
        <v>68.135098401456105</v>
      </c>
      <c r="C1498" s="9">
        <v>8.8000000000000007</v>
      </c>
      <c r="E1498" s="10">
        <v>91.6</v>
      </c>
      <c r="F1498" s="10">
        <v>68.135098401456105</v>
      </c>
      <c r="G1498" s="9">
        <v>-29.35</v>
      </c>
    </row>
    <row r="1499" spans="1:8">
      <c r="A1499" s="71">
        <v>91.65</v>
      </c>
      <c r="B1499" s="71">
        <v>68.179546281020095</v>
      </c>
      <c r="C1499" s="9">
        <v>7.1</v>
      </c>
      <c r="E1499" s="10">
        <v>91.65</v>
      </c>
      <c r="F1499" s="10">
        <v>68.179546281020095</v>
      </c>
      <c r="G1499" s="9">
        <v>-31</v>
      </c>
    </row>
    <row r="1500" spans="1:8">
      <c r="A1500" s="10">
        <v>91.71</v>
      </c>
      <c r="B1500" s="10">
        <v>68.232887234752496</v>
      </c>
      <c r="C1500" s="9">
        <v>6.96</v>
      </c>
      <c r="E1500" s="10">
        <v>91.71</v>
      </c>
      <c r="F1500" s="10">
        <v>68.232887234752496</v>
      </c>
      <c r="G1500" s="9">
        <v>-28.13</v>
      </c>
      <c r="H1500" s="1">
        <v>1793</v>
      </c>
    </row>
    <row r="1501" spans="1:8">
      <c r="A1501" s="10">
        <v>91.77</v>
      </c>
      <c r="B1501" s="10">
        <v>68.286231994737605</v>
      </c>
      <c r="C1501" s="9">
        <v>3.58</v>
      </c>
      <c r="E1501" s="10">
        <v>91.77</v>
      </c>
      <c r="F1501" s="10">
        <v>68.286231994737605</v>
      </c>
      <c r="G1501" s="9">
        <v>-24.65</v>
      </c>
    </row>
    <row r="1502" spans="1:8">
      <c r="A1502" s="10">
        <v>91.83</v>
      </c>
      <c r="B1502" s="10">
        <v>68.339580550559404</v>
      </c>
      <c r="C1502" s="9">
        <v>18.420000000000002</v>
      </c>
      <c r="D1502" s="1">
        <v>1793</v>
      </c>
      <c r="E1502" s="10">
        <v>91.83</v>
      </c>
      <c r="F1502" s="10">
        <v>68.339580550559404</v>
      </c>
      <c r="G1502" s="9">
        <v>-26.44</v>
      </c>
    </row>
    <row r="1503" spans="1:8">
      <c r="A1503" s="10">
        <v>91.89</v>
      </c>
      <c r="B1503" s="10">
        <v>68.392932891849597</v>
      </c>
      <c r="C1503" s="9">
        <v>22.08</v>
      </c>
      <c r="E1503" s="10">
        <v>91.89</v>
      </c>
      <c r="F1503" s="10">
        <v>68.392932891849597</v>
      </c>
      <c r="G1503" s="9">
        <v>-27.34</v>
      </c>
    </row>
    <row r="1504" spans="1:8">
      <c r="A1504" s="10">
        <v>91.95</v>
      </c>
      <c r="B1504" s="10">
        <v>68.446289008287906</v>
      </c>
      <c r="C1504" s="9">
        <v>6.98</v>
      </c>
      <c r="E1504" s="10">
        <v>91.95</v>
      </c>
      <c r="F1504" s="10">
        <v>68.446289008287906</v>
      </c>
      <c r="G1504" s="9">
        <v>-30.74</v>
      </c>
    </row>
    <row r="1505" spans="1:8">
      <c r="A1505" s="10">
        <v>92.01</v>
      </c>
      <c r="B1505" s="10">
        <v>68.499648889602199</v>
      </c>
      <c r="C1505" s="9">
        <v>3.1</v>
      </c>
      <c r="E1505" s="10">
        <v>92.01</v>
      </c>
      <c r="F1505" s="10">
        <v>68.499648889602199</v>
      </c>
      <c r="G1505" s="9">
        <v>-30.65</v>
      </c>
      <c r="H1505" s="1">
        <v>1792</v>
      </c>
    </row>
    <row r="1506" spans="1:8">
      <c r="A1506" s="10">
        <v>92.07</v>
      </c>
      <c r="B1506" s="10">
        <v>68.553012525569201</v>
      </c>
      <c r="C1506" s="9">
        <v>3.46</v>
      </c>
      <c r="D1506" s="1">
        <v>1792</v>
      </c>
      <c r="E1506" s="10">
        <v>92.07</v>
      </c>
      <c r="F1506" s="10">
        <v>68.553012525569201</v>
      </c>
      <c r="G1506" s="9">
        <v>-28.99</v>
      </c>
    </row>
    <row r="1507" spans="1:8">
      <c r="A1507" s="10">
        <v>92.13</v>
      </c>
      <c r="B1507" s="10">
        <v>68.606379906014496</v>
      </c>
      <c r="C1507" s="9">
        <v>9.4</v>
      </c>
      <c r="E1507" s="10">
        <v>92.13</v>
      </c>
      <c r="F1507" s="10">
        <v>68.606379906014496</v>
      </c>
      <c r="G1507" s="9">
        <v>-28.76</v>
      </c>
    </row>
    <row r="1508" spans="1:8">
      <c r="A1508" s="10">
        <v>92.19</v>
      </c>
      <c r="B1508" s="10">
        <v>68.659751020813104</v>
      </c>
      <c r="C1508" s="9">
        <v>3.04</v>
      </c>
      <c r="E1508" s="10">
        <v>92.19</v>
      </c>
      <c r="F1508" s="10">
        <v>68.659751020813104</v>
      </c>
      <c r="G1508" s="9">
        <v>-27.17</v>
      </c>
    </row>
    <row r="1509" spans="1:8">
      <c r="A1509" s="10">
        <v>92.25</v>
      </c>
      <c r="B1509" s="10">
        <v>68.713125859889402</v>
      </c>
      <c r="C1509" s="9">
        <v>13.76</v>
      </c>
      <c r="E1509" s="10">
        <v>92.25</v>
      </c>
      <c r="F1509" s="10">
        <v>68.713125859889402</v>
      </c>
      <c r="G1509" s="9">
        <v>-25.71</v>
      </c>
    </row>
    <row r="1510" spans="1:8">
      <c r="A1510" s="10">
        <v>92.31</v>
      </c>
      <c r="B1510" s="10">
        <v>68.766504413217902</v>
      </c>
      <c r="C1510" s="9">
        <v>13.42</v>
      </c>
      <c r="E1510" s="10">
        <v>92.31</v>
      </c>
      <c r="F1510" s="10">
        <v>68.766504413217902</v>
      </c>
      <c r="G1510" s="9">
        <v>-26.13</v>
      </c>
    </row>
    <row r="1511" spans="1:8">
      <c r="A1511" s="10">
        <v>92.37</v>
      </c>
      <c r="B1511" s="10">
        <v>68.819886670823394</v>
      </c>
      <c r="C1511" s="9">
        <v>3.94</v>
      </c>
      <c r="E1511" s="10">
        <v>92.37</v>
      </c>
      <c r="F1511" s="10">
        <v>68.819886670823394</v>
      </c>
      <c r="G1511" s="9">
        <v>-23.75</v>
      </c>
      <c r="H1511" s="1">
        <v>1791</v>
      </c>
    </row>
    <row r="1512" spans="1:8">
      <c r="A1512" s="10">
        <v>92.43</v>
      </c>
      <c r="B1512" s="10">
        <v>68.873272622781101</v>
      </c>
      <c r="C1512" s="9">
        <v>5.82</v>
      </c>
      <c r="D1512" s="1">
        <v>1791</v>
      </c>
      <c r="E1512" s="10">
        <v>92.43</v>
      </c>
      <c r="F1512" s="10">
        <v>68.873272622781101</v>
      </c>
      <c r="G1512" s="9">
        <v>-21.89</v>
      </c>
    </row>
    <row r="1513" spans="1:8">
      <c r="A1513" s="10">
        <v>92.49</v>
      </c>
      <c r="B1513" s="10">
        <v>68.926662259217196</v>
      </c>
      <c r="C1513" s="9">
        <v>5.6</v>
      </c>
      <c r="E1513" s="10">
        <v>92.49</v>
      </c>
      <c r="F1513" s="10">
        <v>68.926662259217196</v>
      </c>
      <c r="G1513" s="9">
        <v>-30.68</v>
      </c>
    </row>
    <row r="1514" spans="1:8">
      <c r="A1514" s="10">
        <v>92.55</v>
      </c>
      <c r="B1514" s="10">
        <v>68.980055570309204</v>
      </c>
      <c r="C1514" s="9">
        <v>10.46</v>
      </c>
      <c r="E1514" s="10">
        <v>92.55</v>
      </c>
      <c r="F1514" s="10">
        <v>68.980055570309204</v>
      </c>
      <c r="G1514" s="9">
        <v>-35.729999999999997</v>
      </c>
    </row>
    <row r="1515" spans="1:8">
      <c r="A1515" s="10">
        <v>92.6</v>
      </c>
      <c r="B1515" s="10">
        <v>69.024552796094</v>
      </c>
      <c r="C1515" s="9">
        <v>6.42</v>
      </c>
      <c r="E1515" s="10">
        <v>92.6</v>
      </c>
      <c r="F1515" s="10">
        <v>69.024552796094</v>
      </c>
      <c r="G1515" s="9">
        <v>-26.42</v>
      </c>
    </row>
    <row r="1516" spans="1:8">
      <c r="A1516" s="10">
        <v>92.65</v>
      </c>
      <c r="B1516" s="10">
        <v>69.069052561310301</v>
      </c>
      <c r="C1516" s="9">
        <v>7.26</v>
      </c>
      <c r="E1516" s="10">
        <v>92.65</v>
      </c>
      <c r="F1516" s="10">
        <v>69.069052561310301</v>
      </c>
      <c r="G1516" s="9">
        <v>-29.98</v>
      </c>
    </row>
    <row r="1517" spans="1:8">
      <c r="A1517" s="10">
        <v>92.704999999999998</v>
      </c>
      <c r="B1517" s="10">
        <v>69.118005229460195</v>
      </c>
      <c r="C1517" s="9">
        <v>5.74</v>
      </c>
      <c r="E1517" s="10">
        <v>92.704999999999998</v>
      </c>
      <c r="F1517" s="10">
        <v>69.118005229460195</v>
      </c>
      <c r="G1517" s="9">
        <v>-28.99</v>
      </c>
      <c r="H1517" s="1">
        <v>1790</v>
      </c>
    </row>
    <row r="1518" spans="1:8">
      <c r="A1518" s="10">
        <v>92.76</v>
      </c>
      <c r="B1518" s="10">
        <v>69.166960956123603</v>
      </c>
      <c r="C1518" s="9">
        <v>15.06</v>
      </c>
      <c r="D1518" s="1">
        <v>1790</v>
      </c>
      <c r="E1518" s="10">
        <v>92.76</v>
      </c>
      <c r="F1518" s="10">
        <v>69.166960956123603</v>
      </c>
      <c r="G1518" s="9">
        <v>-24.28</v>
      </c>
    </row>
    <row r="1519" spans="1:8">
      <c r="A1519" s="10">
        <v>92.814999999999998</v>
      </c>
      <c r="B1519" s="10">
        <v>69.215919733917005</v>
      </c>
      <c r="C1519" s="9">
        <v>22.12</v>
      </c>
      <c r="E1519" s="10">
        <v>92.814999999999998</v>
      </c>
      <c r="F1519" s="10">
        <v>69.215919733917005</v>
      </c>
      <c r="G1519" s="9">
        <v>-25.09</v>
      </c>
    </row>
    <row r="1520" spans="1:8">
      <c r="A1520" s="10">
        <v>92.87</v>
      </c>
      <c r="B1520" s="10">
        <v>69.264881555494398</v>
      </c>
      <c r="C1520" s="9">
        <v>8.52</v>
      </c>
      <c r="E1520" s="10">
        <v>92.87</v>
      </c>
      <c r="F1520" s="10">
        <v>69.264881555494398</v>
      </c>
      <c r="G1520" s="9">
        <v>-29.16</v>
      </c>
    </row>
    <row r="1521" spans="1:8">
      <c r="A1521" s="10">
        <v>92.924999999999997</v>
      </c>
      <c r="B1521" s="10">
        <v>69.313846413547495</v>
      </c>
      <c r="C1521" s="9">
        <v>5.0199999999999996</v>
      </c>
      <c r="E1521" s="10">
        <v>92.924999999999997</v>
      </c>
      <c r="F1521" s="10">
        <v>69.313846413547495</v>
      </c>
      <c r="G1521" s="9">
        <v>-27.28</v>
      </c>
      <c r="H1521" s="1">
        <v>1789</v>
      </c>
    </row>
    <row r="1522" spans="1:8">
      <c r="A1522" s="10">
        <v>92.98</v>
      </c>
      <c r="B1522" s="10">
        <v>69.362814300805795</v>
      </c>
      <c r="C1522" s="9">
        <v>8.58</v>
      </c>
      <c r="D1522" s="1">
        <v>1789</v>
      </c>
      <c r="E1522" s="10">
        <v>92.98</v>
      </c>
      <c r="F1522" s="10">
        <v>69.362814300805795</v>
      </c>
      <c r="G1522" s="9">
        <v>-26.69</v>
      </c>
    </row>
    <row r="1523" spans="1:8">
      <c r="A1523" s="10">
        <v>93.034999999999997</v>
      </c>
      <c r="B1523" s="10">
        <v>69.411785210036996</v>
      </c>
      <c r="C1523" s="9">
        <v>5.04</v>
      </c>
      <c r="E1523" s="10">
        <v>93.034999999999997</v>
      </c>
      <c r="F1523" s="10">
        <v>69.411785210036996</v>
      </c>
      <c r="G1523" s="9">
        <v>-25.7</v>
      </c>
    </row>
    <row r="1524" spans="1:8">
      <c r="A1524" s="10">
        <v>93.09</v>
      </c>
      <c r="B1524" s="10">
        <v>69.460759134047095</v>
      </c>
      <c r="C1524" s="9">
        <v>13.94</v>
      </c>
      <c r="E1524" s="10">
        <v>93.09</v>
      </c>
      <c r="F1524" s="10">
        <v>69.460759134047095</v>
      </c>
      <c r="G1524" s="9">
        <v>-24.44</v>
      </c>
    </row>
    <row r="1525" spans="1:8">
      <c r="A1525" s="10">
        <v>93.144999999999996</v>
      </c>
      <c r="B1525" s="10">
        <v>69.5097360656804</v>
      </c>
      <c r="C1525" s="9">
        <v>9.7799999999999994</v>
      </c>
      <c r="E1525" s="10">
        <v>93.144999999999996</v>
      </c>
      <c r="F1525" s="10">
        <v>69.5097360656804</v>
      </c>
      <c r="G1525" s="9">
        <v>-23.82</v>
      </c>
    </row>
    <row r="1526" spans="1:8">
      <c r="A1526" s="10">
        <v>93.2</v>
      </c>
      <c r="B1526" s="10">
        <v>69.5587159978204</v>
      </c>
      <c r="C1526" s="9">
        <v>10.58</v>
      </c>
      <c r="E1526" s="10">
        <v>93.2</v>
      </c>
      <c r="F1526" s="10">
        <v>69.5587159978204</v>
      </c>
      <c r="G1526" s="9">
        <v>-24.21</v>
      </c>
    </row>
    <row r="1527" spans="1:8">
      <c r="A1527" s="10">
        <v>93.254999999999995</v>
      </c>
      <c r="B1527" s="10">
        <v>69.607698923389293</v>
      </c>
      <c r="C1527" s="9">
        <v>5.32</v>
      </c>
      <c r="E1527" s="10">
        <v>93.254999999999995</v>
      </c>
      <c r="F1527" s="10">
        <v>69.607698923389293</v>
      </c>
      <c r="G1527" s="9">
        <v>-24.81</v>
      </c>
    </row>
    <row r="1528" spans="1:8">
      <c r="A1528" s="10">
        <v>93.31</v>
      </c>
      <c r="B1528" s="10">
        <v>69.656684835348301</v>
      </c>
      <c r="C1528" s="9">
        <v>8.74</v>
      </c>
      <c r="D1528" s="1">
        <v>1788</v>
      </c>
      <c r="E1528" s="10">
        <v>93.31</v>
      </c>
      <c r="F1528" s="10">
        <v>69.656684835348301</v>
      </c>
      <c r="G1528" s="9">
        <v>-24.28</v>
      </c>
      <c r="H1528" s="1">
        <v>1788</v>
      </c>
    </row>
    <row r="1529" spans="1:8">
      <c r="A1529" s="10">
        <v>93.364999999999995</v>
      </c>
      <c r="B1529" s="10">
        <v>69.705673726698294</v>
      </c>
      <c r="C1529" s="9">
        <v>5.6</v>
      </c>
      <c r="E1529" s="10">
        <v>93.364999999999995</v>
      </c>
      <c r="F1529" s="10">
        <v>69.705673726698294</v>
      </c>
      <c r="G1529" s="9">
        <v>-23.89</v>
      </c>
    </row>
    <row r="1530" spans="1:8">
      <c r="A1530" s="10">
        <v>93.42</v>
      </c>
      <c r="B1530" s="10">
        <v>69.754665590479703</v>
      </c>
      <c r="C1530" s="9">
        <v>45.42</v>
      </c>
      <c r="E1530" s="10">
        <v>93.42</v>
      </c>
      <c r="F1530" s="10">
        <v>69.754665590479703</v>
      </c>
      <c r="G1530" s="9">
        <v>-25.31</v>
      </c>
    </row>
    <row r="1531" spans="1:8">
      <c r="A1531" s="10">
        <v>93.474999999999994</v>
      </c>
      <c r="B1531" s="10">
        <v>69.803660419772797</v>
      </c>
      <c r="C1531" s="9">
        <v>6.52</v>
      </c>
      <c r="E1531" s="10">
        <v>93.474999999999994</v>
      </c>
      <c r="F1531" s="10">
        <v>69.803660419772797</v>
      </c>
      <c r="G1531" s="9">
        <v>-28.44</v>
      </c>
    </row>
    <row r="1532" spans="1:8">
      <c r="A1532" s="10">
        <v>93.53</v>
      </c>
      <c r="B1532" s="10">
        <v>69.8526582076979</v>
      </c>
      <c r="C1532" s="9">
        <v>4.7</v>
      </c>
      <c r="E1532" s="10">
        <v>93.53</v>
      </c>
      <c r="F1532" s="10">
        <v>69.8526582076979</v>
      </c>
      <c r="G1532" s="9">
        <v>-27.36</v>
      </c>
      <c r="H1532" s="1">
        <v>1787</v>
      </c>
    </row>
    <row r="1533" spans="1:8">
      <c r="A1533" s="10">
        <v>93.58</v>
      </c>
      <c r="B1533" s="10">
        <v>69.897204212873405</v>
      </c>
      <c r="C1533" s="9">
        <v>12.16</v>
      </c>
      <c r="D1533" s="1">
        <v>1787</v>
      </c>
      <c r="E1533" s="10">
        <v>93.58</v>
      </c>
      <c r="F1533" s="10">
        <v>69.897204212873405</v>
      </c>
      <c r="G1533" s="9">
        <v>-27.23</v>
      </c>
    </row>
    <row r="1534" spans="1:8">
      <c r="A1534" s="10">
        <v>93.63</v>
      </c>
      <c r="B1534" s="10">
        <v>69.941752652437302</v>
      </c>
      <c r="C1534" s="9">
        <v>4.8600000000000003</v>
      </c>
      <c r="E1534" s="10">
        <v>93.63</v>
      </c>
      <c r="F1534" s="10">
        <v>69.941752652437302</v>
      </c>
      <c r="G1534" s="9">
        <v>-26.5</v>
      </c>
    </row>
    <row r="1535" spans="1:8">
      <c r="A1535" s="10">
        <v>93.68</v>
      </c>
      <c r="B1535" s="10">
        <v>69.986303521307605</v>
      </c>
      <c r="C1535" s="9">
        <v>4.0199999999999996</v>
      </c>
      <c r="E1535" s="10">
        <v>93.68</v>
      </c>
      <c r="F1535" s="10">
        <v>69.986303521307605</v>
      </c>
      <c r="G1535" s="9">
        <v>-24.93</v>
      </c>
    </row>
    <row r="1536" spans="1:8">
      <c r="A1536" s="10">
        <v>93.733999999999995</v>
      </c>
      <c r="B1536" s="10">
        <v>70.034421182495294</v>
      </c>
      <c r="C1536" s="9">
        <v>16.04</v>
      </c>
      <c r="E1536" s="10">
        <v>93.733999999999995</v>
      </c>
      <c r="F1536" s="10">
        <v>70.034421182495294</v>
      </c>
      <c r="G1536" s="9">
        <v>-24.09</v>
      </c>
    </row>
    <row r="1537" spans="1:8">
      <c r="A1537" s="10">
        <v>93.787999999999997</v>
      </c>
      <c r="B1537" s="10">
        <v>70.082541665002097</v>
      </c>
      <c r="C1537" s="9">
        <v>18</v>
      </c>
      <c r="E1537" s="10">
        <v>93.787999999999997</v>
      </c>
      <c r="F1537" s="10">
        <v>70.082541665002097</v>
      </c>
      <c r="G1537" s="9">
        <v>-24.15</v>
      </c>
    </row>
    <row r="1538" spans="1:8">
      <c r="A1538" s="10">
        <v>93.841999999999999</v>
      </c>
      <c r="B1538" s="10">
        <v>70.130664962537097</v>
      </c>
      <c r="C1538" s="9">
        <v>7.92</v>
      </c>
      <c r="E1538" s="10">
        <v>93.841999999999999</v>
      </c>
      <c r="F1538" s="10">
        <v>70.130664962537097</v>
      </c>
      <c r="G1538" s="9">
        <v>-27.02</v>
      </c>
    </row>
    <row r="1539" spans="1:8">
      <c r="A1539" s="10">
        <v>93.896000000000001</v>
      </c>
      <c r="B1539" s="10">
        <v>70.178791068847602</v>
      </c>
      <c r="C1539" s="9">
        <v>9.92</v>
      </c>
      <c r="E1539" s="10">
        <v>93.896000000000001</v>
      </c>
      <c r="F1539" s="10">
        <v>70.178791068847602</v>
      </c>
      <c r="G1539" s="9">
        <v>-28.55</v>
      </c>
    </row>
    <row r="1540" spans="1:8">
      <c r="A1540" s="10">
        <v>93.95</v>
      </c>
      <c r="B1540" s="10">
        <v>70.226919977719902</v>
      </c>
      <c r="C1540" s="9">
        <v>6.16</v>
      </c>
      <c r="E1540" s="10">
        <v>93.95</v>
      </c>
      <c r="F1540" s="10">
        <v>70.226919977719902</v>
      </c>
      <c r="G1540" s="9">
        <v>-26.98</v>
      </c>
      <c r="H1540" s="1">
        <v>1786</v>
      </c>
    </row>
    <row r="1541" spans="1:8">
      <c r="A1541" s="10">
        <v>94.004000000000005</v>
      </c>
      <c r="B1541" s="10">
        <v>70.275051682979495</v>
      </c>
      <c r="C1541" s="9">
        <v>5.14</v>
      </c>
      <c r="E1541" s="10">
        <v>94.004000000000005</v>
      </c>
      <c r="F1541" s="10">
        <v>70.275051682979495</v>
      </c>
      <c r="G1541" s="9">
        <v>-25.85</v>
      </c>
    </row>
    <row r="1542" spans="1:8">
      <c r="A1542" s="10">
        <v>94.058000000000007</v>
      </c>
      <c r="B1542" s="10">
        <v>70.323186178490801</v>
      </c>
      <c r="C1542" s="9">
        <v>8.64</v>
      </c>
      <c r="D1542" s="1">
        <v>1786</v>
      </c>
      <c r="E1542" s="10">
        <v>94.058000000000007</v>
      </c>
      <c r="F1542" s="10">
        <v>70.323186178490801</v>
      </c>
      <c r="G1542" s="9">
        <v>-26.03</v>
      </c>
    </row>
    <row r="1543" spans="1:8">
      <c r="A1543" s="10">
        <v>94.111999999999995</v>
      </c>
      <c r="B1543" s="10">
        <v>70.371323458157804</v>
      </c>
      <c r="C1543" s="9">
        <v>7.9</v>
      </c>
      <c r="E1543" s="10">
        <v>94.111999999999995</v>
      </c>
      <c r="F1543" s="10">
        <v>70.371323458157804</v>
      </c>
      <c r="G1543" s="9">
        <v>-24.66</v>
      </c>
    </row>
    <row r="1544" spans="1:8">
      <c r="A1544" s="10">
        <v>94.165999999999997</v>
      </c>
      <c r="B1544" s="10">
        <v>70.419463515923994</v>
      </c>
      <c r="C1544" s="9">
        <v>13.36</v>
      </c>
      <c r="E1544" s="10">
        <v>94.165999999999997</v>
      </c>
      <c r="F1544" s="10">
        <v>70.419463515923994</v>
      </c>
      <c r="G1544" s="9">
        <v>-23.88</v>
      </c>
    </row>
    <row r="1545" spans="1:8">
      <c r="A1545" s="10">
        <v>94.22</v>
      </c>
      <c r="B1545" s="10">
        <v>70.467606345772893</v>
      </c>
      <c r="C1545" s="9">
        <v>15.72</v>
      </c>
      <c r="E1545" s="10">
        <v>94.22</v>
      </c>
      <c r="F1545" s="10">
        <v>70.467606345772893</v>
      </c>
      <c r="G1545" s="9">
        <v>-22.25</v>
      </c>
    </row>
    <row r="1546" spans="1:8">
      <c r="A1546" s="10">
        <v>94.274000000000001</v>
      </c>
      <c r="B1546" s="10">
        <v>70.5157519417278</v>
      </c>
      <c r="C1546" s="9">
        <v>15.2</v>
      </c>
      <c r="E1546" s="10">
        <v>94.274000000000001</v>
      </c>
      <c r="F1546" s="10">
        <v>70.5157519417278</v>
      </c>
      <c r="G1546" s="9">
        <v>-22.67</v>
      </c>
    </row>
    <row r="1547" spans="1:8">
      <c r="A1547" s="10">
        <v>94.328000000000003</v>
      </c>
      <c r="B1547" s="10">
        <v>70.563900297852499</v>
      </c>
      <c r="C1547" s="9">
        <v>18.940000000000001</v>
      </c>
      <c r="E1547" s="10">
        <v>94.328000000000003</v>
      </c>
      <c r="F1547" s="10">
        <v>70.563900297852499</v>
      </c>
      <c r="G1547" s="9">
        <v>-26.81</v>
      </c>
    </row>
    <row r="1548" spans="1:8">
      <c r="A1548" s="10">
        <v>94.382000000000005</v>
      </c>
      <c r="B1548" s="10">
        <v>70.612051408251205</v>
      </c>
      <c r="C1548" s="9">
        <v>14.34</v>
      </c>
      <c r="E1548" s="10">
        <v>94.382000000000005</v>
      </c>
      <c r="F1548" s="10">
        <v>70.612051408251205</v>
      </c>
      <c r="G1548" s="9">
        <v>-26.15</v>
      </c>
      <c r="H1548" s="1">
        <v>1785</v>
      </c>
    </row>
    <row r="1549" spans="1:8">
      <c r="A1549" s="10">
        <v>94.436000000000007</v>
      </c>
      <c r="B1549" s="10">
        <v>70.660205267068605</v>
      </c>
      <c r="C1549" s="9">
        <v>26.64</v>
      </c>
      <c r="D1549" s="1">
        <v>1785</v>
      </c>
      <c r="E1549" s="10">
        <v>94.436000000000007</v>
      </c>
      <c r="F1549" s="10">
        <v>70.660205267068605</v>
      </c>
      <c r="G1549" s="9">
        <v>-26.16</v>
      </c>
    </row>
    <row r="1550" spans="1:8">
      <c r="A1550" s="10">
        <v>94.49</v>
      </c>
      <c r="B1550" s="10">
        <v>70.7083618684903</v>
      </c>
      <c r="C1550" s="9">
        <v>12.56</v>
      </c>
      <c r="E1550" s="10">
        <v>94.49</v>
      </c>
      <c r="F1550" s="10">
        <v>70.7083618684903</v>
      </c>
      <c r="G1550" s="9">
        <v>-27.21</v>
      </c>
    </row>
    <row r="1551" spans="1:8">
      <c r="A1551" s="10">
        <v>94.543999999999997</v>
      </c>
      <c r="B1551" s="10">
        <v>70.756521206743201</v>
      </c>
      <c r="C1551" s="9">
        <v>23.72</v>
      </c>
      <c r="E1551" s="10">
        <v>94.543999999999997</v>
      </c>
      <c r="F1551" s="10">
        <v>70.756521206743201</v>
      </c>
      <c r="G1551" s="9">
        <v>-25.82</v>
      </c>
    </row>
    <row r="1552" spans="1:8">
      <c r="A1552" s="10">
        <v>94.596999999999994</v>
      </c>
      <c r="B1552" s="10">
        <v>70.803791361128006</v>
      </c>
      <c r="C1552" s="9">
        <v>14.4</v>
      </c>
      <c r="E1552" s="10">
        <v>94.596999999999994</v>
      </c>
      <c r="F1552" s="10">
        <v>70.803791361128006</v>
      </c>
      <c r="G1552" s="9">
        <v>-26.17</v>
      </c>
    </row>
    <row r="1553" spans="1:8">
      <c r="A1553" s="10">
        <v>94.65</v>
      </c>
      <c r="B1553" s="10">
        <v>70.851064141016195</v>
      </c>
      <c r="C1553" s="9">
        <v>8.9600000000000009</v>
      </c>
      <c r="E1553" s="10">
        <v>94.65</v>
      </c>
      <c r="F1553" s="10">
        <v>70.851064141016195</v>
      </c>
      <c r="G1553" s="9">
        <v>-25.41</v>
      </c>
    </row>
    <row r="1554" spans="1:8">
      <c r="A1554" s="10">
        <v>94.706999999999994</v>
      </c>
      <c r="B1554" s="10">
        <v>70.901907602010795</v>
      </c>
      <c r="C1554" s="9">
        <v>14.5</v>
      </c>
      <c r="E1554" s="10">
        <v>94.706999999999994</v>
      </c>
      <c r="F1554" s="10">
        <v>70.901907602010795</v>
      </c>
      <c r="G1554" s="9">
        <v>-29.02</v>
      </c>
    </row>
    <row r="1555" spans="1:8">
      <c r="A1555" s="10">
        <v>94.763999999999996</v>
      </c>
      <c r="B1555" s="10">
        <v>70.952754086992897</v>
      </c>
      <c r="C1555" s="9">
        <v>25.8</v>
      </c>
      <c r="E1555" s="10">
        <v>94.763999999999996</v>
      </c>
      <c r="F1555" s="10">
        <v>70.952754086992897</v>
      </c>
      <c r="G1555" s="9">
        <v>-29.45</v>
      </c>
    </row>
    <row r="1556" spans="1:8">
      <c r="A1556" s="10">
        <v>94.820999999999998</v>
      </c>
      <c r="B1556" s="10">
        <v>71.003603589420294</v>
      </c>
      <c r="C1556" s="9">
        <v>4.4000000000000004</v>
      </c>
      <c r="E1556" s="10">
        <v>94.820999999999998</v>
      </c>
      <c r="F1556" s="10">
        <v>71.003603589420294</v>
      </c>
      <c r="G1556" s="9">
        <v>-29.73</v>
      </c>
    </row>
    <row r="1557" spans="1:8">
      <c r="A1557" s="10">
        <v>94.878</v>
      </c>
      <c r="B1557" s="10">
        <v>71.054456102802902</v>
      </c>
      <c r="C1557" s="9">
        <v>4.54</v>
      </c>
      <c r="D1557" s="1">
        <v>1784</v>
      </c>
      <c r="E1557" s="10">
        <v>94.878</v>
      </c>
      <c r="F1557" s="10">
        <v>71.054456102802902</v>
      </c>
      <c r="G1557" s="9">
        <v>-29.47</v>
      </c>
      <c r="H1557" s="1">
        <v>1784</v>
      </c>
    </row>
    <row r="1558" spans="1:8">
      <c r="A1558" s="10">
        <v>94.935000000000002</v>
      </c>
      <c r="B1558" s="10">
        <v>71.105311620704001</v>
      </c>
      <c r="C1558" s="9">
        <v>10.8</v>
      </c>
      <c r="E1558" s="10">
        <v>94.935000000000002</v>
      </c>
      <c r="F1558" s="10">
        <v>71.105311620704001</v>
      </c>
      <c r="G1558" s="9">
        <v>-28.76</v>
      </c>
    </row>
    <row r="1559" spans="1:8">
      <c r="A1559" s="10">
        <v>94.992000000000004</v>
      </c>
      <c r="B1559" s="10">
        <v>71.156170136739604</v>
      </c>
      <c r="C1559" s="9">
        <v>13.86</v>
      </c>
      <c r="E1559" s="10">
        <v>94.992000000000004</v>
      </c>
      <c r="F1559" s="10">
        <v>71.156170136739604</v>
      </c>
      <c r="G1559" s="9">
        <v>-27.82</v>
      </c>
    </row>
    <row r="1560" spans="1:8">
      <c r="A1560" s="10">
        <v>95.049000000000007</v>
      </c>
      <c r="B1560" s="10">
        <v>71.207031644579402</v>
      </c>
      <c r="C1560" s="9">
        <v>22.48</v>
      </c>
      <c r="E1560" s="10">
        <v>95.049000000000007</v>
      </c>
      <c r="F1560" s="10">
        <v>71.207031644579402</v>
      </c>
      <c r="G1560" s="9">
        <v>-26.15</v>
      </c>
    </row>
    <row r="1561" spans="1:8">
      <c r="A1561" s="10">
        <v>95.105999999999995</v>
      </c>
      <c r="B1561" s="10">
        <v>71.257896137946602</v>
      </c>
      <c r="C1561" s="9">
        <v>7.2</v>
      </c>
      <c r="E1561" s="10">
        <v>95.105999999999995</v>
      </c>
      <c r="F1561" s="10">
        <v>71.257896137946602</v>
      </c>
      <c r="G1561" s="9">
        <v>-27.21</v>
      </c>
    </row>
    <row r="1562" spans="1:8">
      <c r="A1562" s="10">
        <v>95.162999999999997</v>
      </c>
      <c r="B1562" s="10">
        <v>71.308763610618499</v>
      </c>
      <c r="C1562" s="9">
        <v>5.84</v>
      </c>
      <c r="E1562" s="10">
        <v>95.162999999999997</v>
      </c>
      <c r="F1562" s="10">
        <v>71.308763610618499</v>
      </c>
      <c r="G1562" s="9">
        <v>-27.78</v>
      </c>
    </row>
    <row r="1563" spans="1:8">
      <c r="A1563" s="10">
        <v>95.22</v>
      </c>
      <c r="B1563" s="10">
        <v>71.359634056426401</v>
      </c>
      <c r="C1563" s="9">
        <v>7.04</v>
      </c>
      <c r="D1563" s="1">
        <v>1783</v>
      </c>
      <c r="E1563" s="10">
        <v>95.22</v>
      </c>
      <c r="F1563" s="10">
        <v>71.359634056426401</v>
      </c>
      <c r="G1563" s="9">
        <v>-28.14</v>
      </c>
    </row>
    <row r="1564" spans="1:8">
      <c r="A1564" s="10">
        <v>95.277000000000001</v>
      </c>
      <c r="B1564" s="10">
        <v>71.410507469256402</v>
      </c>
      <c r="C1564" s="9">
        <v>12.84</v>
      </c>
      <c r="E1564" s="10">
        <v>95.277000000000001</v>
      </c>
      <c r="F1564" s="10">
        <v>71.410507469256402</v>
      </c>
      <c r="G1564" s="9">
        <v>-27.36</v>
      </c>
      <c r="H1564" s="1">
        <v>1783</v>
      </c>
    </row>
    <row r="1565" spans="1:8">
      <c r="A1565" s="10">
        <v>95.334000000000003</v>
      </c>
      <c r="B1565" s="10">
        <v>71.461383843049404</v>
      </c>
      <c r="C1565" s="9">
        <v>8.66</v>
      </c>
      <c r="E1565" s="10">
        <v>95.334000000000003</v>
      </c>
      <c r="F1565" s="10">
        <v>71.461383843049404</v>
      </c>
      <c r="G1565" s="9">
        <v>-26.12</v>
      </c>
    </row>
    <row r="1566" spans="1:8">
      <c r="A1566" s="10">
        <v>95.391000000000005</v>
      </c>
      <c r="B1566" s="10">
        <v>71.512263171801195</v>
      </c>
      <c r="C1566" s="9">
        <v>19.760000000000002</v>
      </c>
      <c r="E1566" s="10">
        <v>95.391000000000005</v>
      </c>
      <c r="F1566" s="10">
        <v>71.512263171801195</v>
      </c>
      <c r="G1566" s="9">
        <v>-25.7</v>
      </c>
    </row>
    <row r="1567" spans="1:8">
      <c r="A1567" s="10">
        <v>95.447999999999993</v>
      </c>
      <c r="B1567" s="10">
        <v>71.563145449563095</v>
      </c>
      <c r="C1567" s="9">
        <v>27.98</v>
      </c>
      <c r="E1567" s="10">
        <v>95.447999999999993</v>
      </c>
      <c r="F1567" s="10">
        <v>71.563145449563095</v>
      </c>
      <c r="G1567" s="9">
        <v>-28.5</v>
      </c>
    </row>
    <row r="1568" spans="1:8">
      <c r="A1568" s="10">
        <v>95.504999999999995</v>
      </c>
      <c r="B1568" s="10">
        <v>71.614030670441906</v>
      </c>
      <c r="C1568" s="9">
        <v>7.1</v>
      </c>
      <c r="E1568" s="10">
        <v>95.504999999999995</v>
      </c>
      <c r="F1568" s="10">
        <v>71.614030670441906</v>
      </c>
      <c r="G1568" s="9">
        <v>-29.9</v>
      </c>
    </row>
    <row r="1569" spans="1:8">
      <c r="A1569" s="10">
        <v>95.561999999999998</v>
      </c>
      <c r="B1569" s="10">
        <v>71.664918828600605</v>
      </c>
      <c r="C1569" s="9">
        <v>9.92</v>
      </c>
      <c r="D1569" s="1">
        <v>1782</v>
      </c>
      <c r="E1569" s="10">
        <v>95.561999999999998</v>
      </c>
      <c r="F1569" s="10">
        <v>71.664918828600605</v>
      </c>
      <c r="G1569" s="9">
        <v>-29.94</v>
      </c>
      <c r="H1569" s="1">
        <v>1782</v>
      </c>
    </row>
    <row r="1570" spans="1:8">
      <c r="A1570" s="10">
        <v>95.619</v>
      </c>
      <c r="B1570" s="10">
        <v>71.715809918258202</v>
      </c>
      <c r="C1570" s="9">
        <v>15.36</v>
      </c>
      <c r="E1570" s="10">
        <v>95.619</v>
      </c>
      <c r="F1570" s="10">
        <v>71.715809918258202</v>
      </c>
      <c r="G1570" s="9">
        <v>-29.26</v>
      </c>
    </row>
    <row r="1571" spans="1:8">
      <c r="A1571" s="10">
        <v>95.676000000000002</v>
      </c>
      <c r="B1571" s="10">
        <v>71.766703933690295</v>
      </c>
      <c r="C1571" s="9">
        <v>10.84</v>
      </c>
      <c r="E1571" s="10">
        <v>95.676000000000002</v>
      </c>
      <c r="F1571" s="10">
        <v>71.766703933690295</v>
      </c>
      <c r="G1571" s="9">
        <v>-28.28</v>
      </c>
    </row>
    <row r="1572" spans="1:8">
      <c r="A1572" s="10">
        <v>95.73</v>
      </c>
      <c r="B1572" s="10">
        <v>71.814922010416097</v>
      </c>
      <c r="C1572" s="9">
        <v>9.1</v>
      </c>
      <c r="E1572" s="10">
        <v>95.73</v>
      </c>
      <c r="F1572" s="10">
        <v>71.814922010416097</v>
      </c>
      <c r="G1572" s="9">
        <v>-27.44</v>
      </c>
    </row>
    <row r="1573" spans="1:8">
      <c r="A1573" s="10">
        <v>95.79</v>
      </c>
      <c r="B1573" s="10">
        <v>71.868500719268098</v>
      </c>
      <c r="C1573" s="9">
        <v>5.88</v>
      </c>
      <c r="E1573" s="10">
        <v>95.79</v>
      </c>
      <c r="F1573" s="10">
        <v>71.868500719268098</v>
      </c>
      <c r="G1573" s="9">
        <v>-26.43</v>
      </c>
    </row>
    <row r="1574" spans="1:8">
      <c r="A1574" s="10">
        <v>95.85</v>
      </c>
      <c r="B1574" s="10">
        <v>71.922082651326093</v>
      </c>
      <c r="C1574" s="9">
        <v>4.4400000000000004</v>
      </c>
      <c r="E1574" s="10">
        <v>95.85</v>
      </c>
      <c r="F1574" s="10">
        <v>71.922082651326093</v>
      </c>
      <c r="G1574" s="9">
        <v>-26.05</v>
      </c>
    </row>
    <row r="1575" spans="1:8">
      <c r="A1575" s="10">
        <v>95.91</v>
      </c>
      <c r="B1575" s="10">
        <v>71.975667800181995</v>
      </c>
      <c r="C1575" s="9">
        <v>4.9000000000000004</v>
      </c>
      <c r="D1575" s="1">
        <v>1781</v>
      </c>
      <c r="E1575" s="10">
        <v>95.91</v>
      </c>
      <c r="F1575" s="10">
        <v>71.975667800181995</v>
      </c>
      <c r="G1575" s="9">
        <v>-26.07</v>
      </c>
      <c r="H1575" s="1">
        <v>1781</v>
      </c>
    </row>
    <row r="1576" spans="1:8">
      <c r="A1576" s="10">
        <v>95.97</v>
      </c>
      <c r="B1576" s="10">
        <v>72.029256159498999</v>
      </c>
      <c r="C1576" s="9">
        <v>27.34</v>
      </c>
      <c r="E1576" s="10">
        <v>95.97</v>
      </c>
      <c r="F1576" s="10">
        <v>72.029256159498999</v>
      </c>
      <c r="G1576" s="9">
        <v>-23.81</v>
      </c>
    </row>
    <row r="1577" spans="1:8">
      <c r="A1577" s="10">
        <v>96.03</v>
      </c>
      <c r="B1577" s="10">
        <v>72.082847723011994</v>
      </c>
      <c r="C1577" s="9">
        <v>13.66</v>
      </c>
      <c r="E1577" s="10">
        <v>96.03</v>
      </c>
      <c r="F1577" s="10">
        <v>72.082847723011994</v>
      </c>
      <c r="G1577" s="9">
        <v>-24.95</v>
      </c>
    </row>
    <row r="1578" spans="1:8">
      <c r="A1578" s="10">
        <v>96.09</v>
      </c>
      <c r="B1578" s="10">
        <v>72.136442484527393</v>
      </c>
      <c r="C1578" s="9">
        <v>9.7200000000000006</v>
      </c>
      <c r="E1578" s="10">
        <v>96.09</v>
      </c>
      <c r="F1578" s="10">
        <v>72.136442484527393</v>
      </c>
      <c r="G1578" s="9">
        <v>-29.22</v>
      </c>
    </row>
    <row r="1579" spans="1:8">
      <c r="A1579" s="10">
        <v>96.15</v>
      </c>
      <c r="B1579" s="10">
        <v>72.190040437924196</v>
      </c>
      <c r="C1579" s="9">
        <v>13.96</v>
      </c>
      <c r="E1579" s="10">
        <v>96.15</v>
      </c>
      <c r="F1579" s="10">
        <v>72.190040437924196</v>
      </c>
      <c r="G1579" s="9">
        <v>-29.58</v>
      </c>
    </row>
    <row r="1580" spans="1:8">
      <c r="A1580" s="10">
        <v>96.21</v>
      </c>
      <c r="B1580" s="10">
        <v>72.243641577153895</v>
      </c>
      <c r="C1580" s="9">
        <v>5.04</v>
      </c>
      <c r="E1580" s="10">
        <v>96.21</v>
      </c>
      <c r="F1580" s="10">
        <v>72.243641577153895</v>
      </c>
      <c r="G1580" s="9">
        <v>-29.3</v>
      </c>
      <c r="H1580" s="1">
        <v>1780</v>
      </c>
    </row>
    <row r="1581" spans="1:8">
      <c r="A1581" s="10">
        <v>96.27</v>
      </c>
      <c r="B1581" s="10">
        <v>72.297245896240995</v>
      </c>
      <c r="C1581" s="9">
        <v>37.64</v>
      </c>
      <c r="D1581" s="1">
        <v>1780</v>
      </c>
      <c r="E1581" s="10">
        <v>96.27</v>
      </c>
      <c r="F1581" s="10">
        <v>72.297245896240995</v>
      </c>
      <c r="G1581" s="9">
        <v>-29.22</v>
      </c>
    </row>
    <row r="1582" spans="1:8">
      <c r="A1582" s="10">
        <v>96.33</v>
      </c>
      <c r="B1582" s="10">
        <v>72.350853389283301</v>
      </c>
      <c r="C1582" s="9">
        <v>5.46</v>
      </c>
      <c r="E1582" s="10">
        <v>96.33</v>
      </c>
      <c r="F1582" s="10">
        <v>72.350853389283301</v>
      </c>
      <c r="G1582" s="9">
        <v>-27.19</v>
      </c>
    </row>
    <row r="1583" spans="1:8">
      <c r="A1583" s="10">
        <v>96.39</v>
      </c>
      <c r="B1583" s="10">
        <v>72.404464050452702</v>
      </c>
      <c r="C1583" s="9">
        <v>4.92</v>
      </c>
      <c r="E1583" s="10">
        <v>96.39</v>
      </c>
      <c r="F1583" s="10">
        <v>72.404464050452702</v>
      </c>
      <c r="G1583" s="9">
        <v>-26.46</v>
      </c>
    </row>
    <row r="1584" spans="1:8">
      <c r="A1584" s="10">
        <v>96.45</v>
      </c>
      <c r="B1584" s="10">
        <v>72.458077873994995</v>
      </c>
      <c r="C1584" s="9">
        <v>39.200000000000003</v>
      </c>
      <c r="E1584" s="10">
        <v>96.45</v>
      </c>
      <c r="F1584" s="10">
        <v>72.458077873994995</v>
      </c>
      <c r="G1584" s="9">
        <v>-25.98</v>
      </c>
    </row>
    <row r="1585" spans="1:8">
      <c r="A1585" s="10">
        <v>96.51</v>
      </c>
      <c r="B1585" s="10">
        <v>72.511694854230399</v>
      </c>
      <c r="C1585" s="9">
        <v>25.88</v>
      </c>
      <c r="E1585" s="10">
        <v>96.51</v>
      </c>
      <c r="F1585" s="10">
        <v>72.511694854230399</v>
      </c>
      <c r="G1585" s="9">
        <v>-24.35</v>
      </c>
    </row>
    <row r="1586" spans="1:8">
      <c r="A1586" s="10">
        <v>96.57</v>
      </c>
      <c r="B1586" s="10">
        <v>72.565314985554394</v>
      </c>
      <c r="C1586" s="9">
        <v>17.64</v>
      </c>
      <c r="E1586" s="10">
        <v>96.57</v>
      </c>
      <c r="F1586" s="10">
        <v>72.565314985554394</v>
      </c>
      <c r="G1586" s="9">
        <v>-24.64</v>
      </c>
    </row>
    <row r="1587" spans="1:8">
      <c r="A1587" s="10">
        <v>96.63</v>
      </c>
      <c r="B1587" s="10">
        <v>72.618938262437396</v>
      </c>
      <c r="C1587" s="9">
        <v>6.88</v>
      </c>
      <c r="E1587" s="10">
        <v>96.63</v>
      </c>
      <c r="F1587" s="10">
        <v>72.618938262437396</v>
      </c>
      <c r="G1587" s="9">
        <v>-25.1</v>
      </c>
    </row>
    <row r="1588" spans="1:8">
      <c r="A1588" s="10">
        <v>96.67</v>
      </c>
      <c r="B1588" s="10">
        <v>72.654688858446093</v>
      </c>
      <c r="C1588" s="9">
        <v>9.5399999999999991</v>
      </c>
      <c r="D1588" s="1">
        <v>1779</v>
      </c>
      <c r="E1588" s="10">
        <v>96.67</v>
      </c>
      <c r="F1588" s="10">
        <v>72.654688858446093</v>
      </c>
      <c r="G1588" s="9">
        <v>-26.37</v>
      </c>
      <c r="H1588" s="1">
        <v>1779</v>
      </c>
    </row>
    <row r="1589" spans="1:8">
      <c r="A1589" s="10">
        <v>96.71</v>
      </c>
      <c r="B1589" s="10">
        <v>72.690440848459104</v>
      </c>
      <c r="C1589" s="9">
        <v>8.68</v>
      </c>
      <c r="E1589" s="10">
        <v>96.71</v>
      </c>
      <c r="F1589" s="10">
        <v>72.690440848459104</v>
      </c>
      <c r="G1589" s="9">
        <v>-27.43</v>
      </c>
    </row>
    <row r="1590" spans="1:8">
      <c r="A1590" s="10">
        <v>96.763999999999996</v>
      </c>
      <c r="B1590" s="10">
        <v>72.738708243488503</v>
      </c>
      <c r="C1590" s="9">
        <v>23.58</v>
      </c>
      <c r="E1590" s="10">
        <v>96.763999999999996</v>
      </c>
      <c r="F1590" s="10">
        <v>72.738708243488503</v>
      </c>
      <c r="G1590" s="9">
        <v>-26.69</v>
      </c>
    </row>
    <row r="1591" spans="1:8">
      <c r="A1591" s="10">
        <v>96.817999999999998</v>
      </c>
      <c r="B1591" s="10">
        <v>72.786978172359696</v>
      </c>
      <c r="C1591" s="9">
        <v>43.54</v>
      </c>
      <c r="E1591" s="10">
        <v>96.817999999999998</v>
      </c>
      <c r="F1591" s="10">
        <v>72.786978172359696</v>
      </c>
      <c r="G1591" s="9">
        <v>-27.49</v>
      </c>
    </row>
    <row r="1592" spans="1:8">
      <c r="A1592" s="10">
        <v>96.872</v>
      </c>
      <c r="B1592" s="10">
        <v>72.835250631274306</v>
      </c>
      <c r="C1592" s="9">
        <v>22.3</v>
      </c>
      <c r="E1592" s="10">
        <v>96.872</v>
      </c>
      <c r="F1592" s="10">
        <v>72.835250631274306</v>
      </c>
      <c r="G1592" s="9">
        <v>-29.41</v>
      </c>
    </row>
    <row r="1593" spans="1:8">
      <c r="A1593" s="10">
        <v>96.926000000000002</v>
      </c>
      <c r="B1593" s="10">
        <v>72.883525616484803</v>
      </c>
      <c r="C1593" s="9">
        <v>6.5</v>
      </c>
      <c r="E1593" s="10">
        <v>96.926000000000002</v>
      </c>
      <c r="F1593" s="10">
        <v>72.883525616484803</v>
      </c>
      <c r="G1593" s="9">
        <v>-29.85</v>
      </c>
    </row>
    <row r="1594" spans="1:8">
      <c r="A1594" s="10">
        <v>96.98</v>
      </c>
      <c r="B1594" s="10">
        <v>72.931803124294206</v>
      </c>
      <c r="C1594" s="9">
        <v>7.78</v>
      </c>
      <c r="D1594" s="1">
        <v>1778</v>
      </c>
      <c r="E1594" s="10">
        <v>96.98</v>
      </c>
      <c r="F1594" s="10">
        <v>72.931803124294206</v>
      </c>
      <c r="G1594" s="9">
        <v>-29.29</v>
      </c>
      <c r="H1594" s="1">
        <v>1778</v>
      </c>
    </row>
    <row r="1595" spans="1:8">
      <c r="A1595" s="10">
        <v>97.034000000000006</v>
      </c>
      <c r="B1595" s="10">
        <v>72.980083151057002</v>
      </c>
      <c r="C1595" s="9">
        <v>7.14</v>
      </c>
      <c r="E1595" s="10">
        <v>97.034000000000006</v>
      </c>
      <c r="F1595" s="10">
        <v>72.980083151057002</v>
      </c>
      <c r="G1595" s="9">
        <v>-28.39</v>
      </c>
    </row>
    <row r="1596" spans="1:8">
      <c r="A1596" s="10">
        <v>97.087999999999994</v>
      </c>
      <c r="B1596" s="10">
        <v>73.028365693178998</v>
      </c>
      <c r="C1596" s="9">
        <v>14.56</v>
      </c>
      <c r="E1596" s="10">
        <v>97.087999999999994</v>
      </c>
      <c r="F1596" s="10">
        <v>73.028365693178998</v>
      </c>
      <c r="G1596" s="9">
        <v>-27.36</v>
      </c>
    </row>
    <row r="1597" spans="1:8">
      <c r="A1597" s="10">
        <v>97.141999999999996</v>
      </c>
      <c r="B1597" s="10">
        <v>73.076650747117498</v>
      </c>
      <c r="C1597" s="9">
        <v>31.44</v>
      </c>
      <c r="E1597" s="10">
        <v>97.141999999999996</v>
      </c>
      <c r="F1597" s="10">
        <v>73.076650747117498</v>
      </c>
      <c r="G1597" s="9">
        <v>-27.94</v>
      </c>
    </row>
    <row r="1598" spans="1:8">
      <c r="A1598" s="10">
        <v>97.195999999999998</v>
      </c>
      <c r="B1598" s="10">
        <v>73.124938309381704</v>
      </c>
      <c r="C1598" s="9">
        <v>8.9600000000000009</v>
      </c>
      <c r="E1598" s="10">
        <v>97.195999999999998</v>
      </c>
      <c r="F1598" s="10">
        <v>73.124938309381704</v>
      </c>
      <c r="G1598" s="9">
        <v>-29.09</v>
      </c>
    </row>
    <row r="1599" spans="1:8">
      <c r="A1599" s="10">
        <v>97.25</v>
      </c>
      <c r="B1599" s="10">
        <v>73.173228376532705</v>
      </c>
      <c r="C1599" s="9">
        <v>16</v>
      </c>
      <c r="E1599" s="10">
        <v>97.25</v>
      </c>
      <c r="F1599" s="10">
        <v>73.173228376532705</v>
      </c>
      <c r="G1599" s="9">
        <v>-29.01</v>
      </c>
    </row>
    <row r="1600" spans="1:8">
      <c r="A1600" s="10">
        <v>97.304000000000002</v>
      </c>
      <c r="B1600" s="10">
        <v>73.221520945184196</v>
      </c>
      <c r="C1600" s="9">
        <v>8.68</v>
      </c>
      <c r="E1600" s="10">
        <v>97.304000000000002</v>
      </c>
      <c r="F1600" s="10">
        <v>73.221520945184196</v>
      </c>
      <c r="G1600" s="9">
        <v>-28.77</v>
      </c>
      <c r="H1600" s="1">
        <v>1777</v>
      </c>
    </row>
    <row r="1601" spans="1:8">
      <c r="A1601" s="10">
        <v>97.358000000000004</v>
      </c>
      <c r="B1601" s="10">
        <v>73.269816012002096</v>
      </c>
      <c r="C1601" s="9">
        <v>7.6</v>
      </c>
      <c r="E1601" s="10">
        <v>97.358000000000004</v>
      </c>
      <c r="F1601" s="10">
        <v>73.269816012002096</v>
      </c>
      <c r="G1601" s="9">
        <v>-27.56</v>
      </c>
    </row>
    <row r="1602" spans="1:8">
      <c r="A1602" s="10">
        <v>97.412000000000006</v>
      </c>
      <c r="B1602" s="10">
        <v>73.318113573705105</v>
      </c>
      <c r="C1602" s="9">
        <v>4.26</v>
      </c>
      <c r="E1602" s="10">
        <v>97.412000000000006</v>
      </c>
      <c r="F1602" s="10">
        <v>73.318113573705105</v>
      </c>
      <c r="G1602" s="9">
        <v>-24.71</v>
      </c>
    </row>
    <row r="1603" spans="1:8">
      <c r="A1603" s="10">
        <v>97.465999999999994</v>
      </c>
      <c r="B1603" s="10">
        <v>73.3664136270651</v>
      </c>
      <c r="C1603" s="9">
        <v>24.44</v>
      </c>
      <c r="D1603" s="1">
        <v>1777</v>
      </c>
      <c r="E1603" s="10">
        <v>97.465999999999994</v>
      </c>
      <c r="F1603" s="10">
        <v>73.3664136270651</v>
      </c>
      <c r="G1603" s="9">
        <v>-26.07</v>
      </c>
    </row>
    <row r="1604" spans="1:8">
      <c r="A1604" s="10">
        <v>97.52</v>
      </c>
      <c r="B1604" s="10">
        <v>73.414716168907006</v>
      </c>
      <c r="C1604" s="9">
        <v>53.04</v>
      </c>
      <c r="E1604" s="10">
        <v>97.52</v>
      </c>
      <c r="F1604" s="10">
        <v>73.414716168907006</v>
      </c>
      <c r="G1604" s="9">
        <v>-27.14</v>
      </c>
    </row>
    <row r="1605" spans="1:8">
      <c r="A1605" s="10">
        <v>97.573999999999998</v>
      </c>
      <c r="B1605" s="10">
        <v>73.463021196109096</v>
      </c>
      <c r="C1605" s="9">
        <v>6.2</v>
      </c>
      <c r="E1605" s="10">
        <v>97.573999999999998</v>
      </c>
      <c r="F1605" s="10">
        <v>73.463021196109096</v>
      </c>
      <c r="G1605" s="9">
        <v>-28.1</v>
      </c>
    </row>
    <row r="1606" spans="1:8">
      <c r="A1606" s="10">
        <v>97.628</v>
      </c>
      <c r="B1606" s="10">
        <v>73.511328705603603</v>
      </c>
      <c r="C1606" s="9">
        <v>6.86</v>
      </c>
      <c r="E1606" s="10">
        <v>97.628</v>
      </c>
      <c r="F1606" s="10">
        <v>73.511328705603603</v>
      </c>
      <c r="G1606" s="9">
        <v>-27.61</v>
      </c>
      <c r="H1606" s="1">
        <v>1776</v>
      </c>
    </row>
    <row r="1607" spans="1:8">
      <c r="A1607" s="10">
        <v>97.68</v>
      </c>
      <c r="B1607" s="10">
        <v>73.557849391346906</v>
      </c>
      <c r="C1607" s="9">
        <v>17.48</v>
      </c>
      <c r="D1607" s="1">
        <v>1776</v>
      </c>
      <c r="E1607" s="10">
        <v>97.68</v>
      </c>
      <c r="F1607" s="10">
        <v>73.557849391346906</v>
      </c>
      <c r="G1607" s="9">
        <v>-26.7</v>
      </c>
    </row>
    <row r="1608" spans="1:8">
      <c r="A1608" s="10">
        <v>97.731999999999999</v>
      </c>
      <c r="B1608" s="10">
        <v>73.604372373475002</v>
      </c>
      <c r="C1608" s="9">
        <v>11.36</v>
      </c>
      <c r="E1608" s="10">
        <v>97.731999999999999</v>
      </c>
      <c r="F1608" s="10">
        <v>73.604372373475002</v>
      </c>
      <c r="G1608" s="9">
        <v>-25.7</v>
      </c>
    </row>
    <row r="1609" spans="1:8">
      <c r="A1609" s="10">
        <v>97.784000000000006</v>
      </c>
      <c r="B1609" s="10">
        <v>73.650897649390899</v>
      </c>
      <c r="C1609" s="9">
        <v>24.3</v>
      </c>
      <c r="E1609" s="10">
        <v>97.784000000000006</v>
      </c>
      <c r="F1609" s="10">
        <v>73.650897649390899</v>
      </c>
      <c r="G1609" s="9">
        <v>-25.59</v>
      </c>
    </row>
    <row r="1610" spans="1:8">
      <c r="A1610" s="10">
        <v>97.835999999999999</v>
      </c>
      <c r="B1610" s="10">
        <v>73.697425216544104</v>
      </c>
      <c r="C1610" s="9">
        <v>33.159999999999997</v>
      </c>
      <c r="E1610" s="10">
        <v>97.835999999999999</v>
      </c>
      <c r="F1610" s="10">
        <v>73.697425216544104</v>
      </c>
      <c r="G1610" s="9">
        <v>-27.88</v>
      </c>
    </row>
    <row r="1611" spans="1:8">
      <c r="A1611" s="10">
        <v>97.888000000000005</v>
      </c>
      <c r="B1611" s="10">
        <v>73.743955072431604</v>
      </c>
      <c r="C1611" s="9">
        <v>12.48</v>
      </c>
      <c r="E1611" s="10">
        <v>97.888000000000005</v>
      </c>
      <c r="F1611" s="10">
        <v>73.743955072431604</v>
      </c>
      <c r="G1611" s="9">
        <v>-28.79</v>
      </c>
    </row>
    <row r="1612" spans="1:8">
      <c r="A1612" s="10">
        <v>97.941000000000003</v>
      </c>
      <c r="B1612" s="10">
        <v>73.791382085879604</v>
      </c>
      <c r="C1612" s="9">
        <v>37.08</v>
      </c>
      <c r="D1612" s="1">
        <v>1775</v>
      </c>
      <c r="E1612" s="10">
        <v>97.941000000000003</v>
      </c>
      <c r="F1612" s="10">
        <v>73.791382085879604</v>
      </c>
      <c r="G1612" s="9">
        <v>-28.5</v>
      </c>
      <c r="H1612" s="1">
        <v>1775</v>
      </c>
    </row>
    <row r="1613" spans="1:8">
      <c r="A1613" s="10">
        <v>97.994</v>
      </c>
      <c r="B1613" s="10">
        <v>73.838811471835996</v>
      </c>
      <c r="C1613" s="9">
        <v>21.56</v>
      </c>
      <c r="E1613" s="10">
        <v>97.994</v>
      </c>
      <c r="F1613" s="10">
        <v>73.838811471835996</v>
      </c>
      <c r="G1613" s="9">
        <v>-27.99</v>
      </c>
    </row>
    <row r="1614" spans="1:8">
      <c r="A1614" s="10">
        <v>98.046999999999997</v>
      </c>
      <c r="B1614" s="10">
        <v>73.886243227802893</v>
      </c>
      <c r="C1614" s="9">
        <v>17.04</v>
      </c>
      <c r="E1614" s="10">
        <v>98.046999999999997</v>
      </c>
      <c r="F1614" s="10">
        <v>73.886243227802893</v>
      </c>
      <c r="G1614" s="9">
        <v>-27.45</v>
      </c>
    </row>
    <row r="1615" spans="1:8">
      <c r="A1615" s="10">
        <v>98.1</v>
      </c>
      <c r="B1615" s="10">
        <v>73.933677351334097</v>
      </c>
      <c r="C1615" s="9">
        <v>12.14</v>
      </c>
      <c r="E1615" s="10">
        <v>98.1</v>
      </c>
      <c r="F1615" s="10">
        <v>73.933677351334097</v>
      </c>
      <c r="G1615" s="9">
        <v>-28</v>
      </c>
    </row>
    <row r="1616" spans="1:8">
      <c r="A1616" s="10">
        <v>98.153000000000006</v>
      </c>
      <c r="B1616" s="10">
        <v>73.981113840035206</v>
      </c>
      <c r="C1616" s="9">
        <v>25.88</v>
      </c>
      <c r="E1616" s="10">
        <v>98.153000000000006</v>
      </c>
      <c r="F1616" s="10">
        <v>73.981113840035206</v>
      </c>
      <c r="G1616" s="9">
        <v>-29.02</v>
      </c>
    </row>
    <row r="1617" spans="1:8">
      <c r="A1617" s="10">
        <v>98.206000000000003</v>
      </c>
      <c r="B1617" s="10">
        <v>74.028552691564201</v>
      </c>
      <c r="C1617" s="9">
        <v>11.62</v>
      </c>
      <c r="E1617" s="10">
        <v>98.206000000000003</v>
      </c>
      <c r="F1617" s="10">
        <v>74.028552691564201</v>
      </c>
      <c r="G1617" s="9">
        <v>-29.26</v>
      </c>
    </row>
    <row r="1618" spans="1:8">
      <c r="A1618" s="10">
        <v>98.259</v>
      </c>
      <c r="B1618" s="10">
        <v>74.0759939036313</v>
      </c>
      <c r="C1618" s="9">
        <v>11.56</v>
      </c>
      <c r="D1618" s="1">
        <v>1774</v>
      </c>
      <c r="E1618" s="10">
        <v>98.259</v>
      </c>
      <c r="F1618" s="10">
        <v>74.0759939036313</v>
      </c>
      <c r="G1618" s="9">
        <v>-29.28</v>
      </c>
      <c r="H1618" s="1">
        <v>1774</v>
      </c>
    </row>
    <row r="1619" spans="1:8">
      <c r="A1619" s="10">
        <v>98.311999999999998</v>
      </c>
      <c r="B1619" s="10">
        <v>74.123437473999203</v>
      </c>
      <c r="C1619" s="9">
        <v>12.74</v>
      </c>
      <c r="E1619" s="10">
        <v>98.311999999999998</v>
      </c>
      <c r="F1619" s="10">
        <v>74.123437473999203</v>
      </c>
      <c r="G1619" s="9">
        <v>-27.85</v>
      </c>
    </row>
    <row r="1620" spans="1:8">
      <c r="A1620" s="10">
        <v>98.364999999999995</v>
      </c>
      <c r="B1620" s="10">
        <v>74.170883400483703</v>
      </c>
      <c r="C1620" s="9">
        <v>15.84</v>
      </c>
      <c r="E1620" s="10">
        <v>98.364999999999995</v>
      </c>
      <c r="F1620" s="10">
        <v>74.170883400483703</v>
      </c>
      <c r="G1620" s="9">
        <v>-27.04</v>
      </c>
    </row>
    <row r="1621" spans="1:8">
      <c r="A1621" s="10">
        <v>98.418000000000006</v>
      </c>
      <c r="B1621" s="10">
        <v>74.218331680953099</v>
      </c>
      <c r="C1621" s="9">
        <v>13.22</v>
      </c>
      <c r="E1621" s="10">
        <v>98.418000000000006</v>
      </c>
      <c r="F1621" s="10">
        <v>74.218331680953099</v>
      </c>
      <c r="G1621" s="9">
        <v>-23.04</v>
      </c>
    </row>
    <row r="1622" spans="1:8">
      <c r="A1622" s="10">
        <v>98.471000000000004</v>
      </c>
      <c r="B1622" s="10">
        <v>74.265782313329495</v>
      </c>
      <c r="C1622" s="9">
        <v>13.32</v>
      </c>
      <c r="E1622" s="10">
        <v>98.471000000000004</v>
      </c>
      <c r="F1622" s="10">
        <v>74.265782313329495</v>
      </c>
      <c r="G1622" s="9">
        <v>-24.77</v>
      </c>
    </row>
    <row r="1623" spans="1:8">
      <c r="A1623" s="10">
        <v>98.524000000000001</v>
      </c>
      <c r="B1623" s="10">
        <v>74.313235295588001</v>
      </c>
      <c r="C1623" s="9">
        <v>24.86</v>
      </c>
      <c r="E1623" s="10">
        <v>98.524000000000001</v>
      </c>
      <c r="F1623" s="10">
        <v>74.313235295588001</v>
      </c>
      <c r="G1623" s="9">
        <v>-25.72</v>
      </c>
    </row>
    <row r="1624" spans="1:8">
      <c r="A1624" s="10">
        <v>98.576999999999998</v>
      </c>
      <c r="B1624" s="10">
        <v>74.360690625757698</v>
      </c>
      <c r="C1624" s="9">
        <v>16.66</v>
      </c>
      <c r="E1624" s="10">
        <v>98.576999999999998</v>
      </c>
      <c r="F1624" s="10">
        <v>74.360690625757698</v>
      </c>
      <c r="G1624" s="9">
        <v>-27.83</v>
      </c>
    </row>
    <row r="1625" spans="1:8">
      <c r="A1625" s="10">
        <v>98.63</v>
      </c>
      <c r="B1625" s="10">
        <v>74.408148301921301</v>
      </c>
      <c r="C1625" s="9">
        <v>9.76</v>
      </c>
      <c r="E1625" s="10">
        <v>98.63</v>
      </c>
      <c r="F1625" s="10">
        <v>74.408148301921301</v>
      </c>
      <c r="G1625" s="9">
        <v>-28.7</v>
      </c>
    </row>
    <row r="1626" spans="1:8">
      <c r="A1626" s="10">
        <v>98.7</v>
      </c>
      <c r="B1626" s="10">
        <v>74.470831843900996</v>
      </c>
      <c r="C1626" s="9">
        <v>25.96</v>
      </c>
      <c r="D1626" s="1">
        <v>1773</v>
      </c>
      <c r="E1626" s="10">
        <v>98.7</v>
      </c>
      <c r="F1626" s="10">
        <v>74.470831843900996</v>
      </c>
      <c r="G1626" s="9">
        <v>-27.97</v>
      </c>
      <c r="H1626" s="1">
        <v>1773</v>
      </c>
    </row>
    <row r="1627" spans="1:8">
      <c r="A1627" s="10">
        <v>98.75</v>
      </c>
      <c r="B1627" s="10">
        <v>74.515608303619302</v>
      </c>
      <c r="C1627" s="9">
        <v>10.66</v>
      </c>
      <c r="E1627" s="10">
        <v>98.75</v>
      </c>
      <c r="F1627" s="10">
        <v>74.515608303619302</v>
      </c>
      <c r="G1627" s="9">
        <v>-25.49</v>
      </c>
    </row>
    <row r="1628" spans="1:8">
      <c r="A1628" s="10">
        <v>98.8</v>
      </c>
      <c r="B1628" s="10">
        <v>74.560386846030198</v>
      </c>
      <c r="C1628" s="9">
        <v>24.04</v>
      </c>
      <c r="E1628" s="10">
        <v>98.8</v>
      </c>
      <c r="F1628" s="10">
        <v>74.560386846030198</v>
      </c>
      <c r="G1628" s="9">
        <v>-22.01</v>
      </c>
    </row>
    <row r="1629" spans="1:8">
      <c r="A1629" s="10">
        <v>98.85</v>
      </c>
      <c r="B1629" s="10">
        <v>74.605167469717799</v>
      </c>
      <c r="C1629" s="9">
        <v>19.760000000000002</v>
      </c>
      <c r="E1629" s="10">
        <v>98.85</v>
      </c>
      <c r="F1629" s="10">
        <v>74.605167469717799</v>
      </c>
      <c r="G1629" s="9">
        <v>-24.62</v>
      </c>
    </row>
    <row r="1630" spans="1:8">
      <c r="A1630" s="10">
        <v>98.9</v>
      </c>
      <c r="B1630" s="10">
        <v>74.649950173309605</v>
      </c>
      <c r="C1630" s="9">
        <v>23.36</v>
      </c>
      <c r="E1630" s="10">
        <v>98.9</v>
      </c>
      <c r="F1630" s="10">
        <v>74.649950173309605</v>
      </c>
      <c r="G1630" s="9">
        <v>-25.93</v>
      </c>
    </row>
    <row r="1631" spans="1:8">
      <c r="A1631" s="10">
        <v>98.95</v>
      </c>
      <c r="B1631" s="10">
        <v>74.694734955476903</v>
      </c>
      <c r="C1631" s="9">
        <v>8.14</v>
      </c>
      <c r="E1631" s="10">
        <v>98.95</v>
      </c>
      <c r="F1631" s="10">
        <v>74.694734955476903</v>
      </c>
      <c r="G1631" s="9">
        <v>-26.06</v>
      </c>
    </row>
    <row r="1632" spans="1:8">
      <c r="A1632" s="10">
        <v>99</v>
      </c>
      <c r="B1632" s="10">
        <v>74.739521814935003</v>
      </c>
      <c r="C1632" s="9">
        <v>7.68</v>
      </c>
      <c r="D1632" s="1">
        <v>1772</v>
      </c>
      <c r="E1632" s="10">
        <v>99</v>
      </c>
      <c r="F1632" s="10">
        <v>74.739521814935003</v>
      </c>
      <c r="G1632" s="9">
        <v>-25.67</v>
      </c>
      <c r="H1632" s="1">
        <v>1772</v>
      </c>
    </row>
    <row r="1633" spans="1:8">
      <c r="A1633" s="10">
        <v>99.05</v>
      </c>
      <c r="B1633" s="10">
        <v>74.784310750443197</v>
      </c>
      <c r="C1633" s="9">
        <v>13.08</v>
      </c>
      <c r="E1633" s="10">
        <v>99.05</v>
      </c>
      <c r="F1633" s="10">
        <v>74.784310750443197</v>
      </c>
      <c r="G1633" s="9">
        <v>-25.22</v>
      </c>
    </row>
    <row r="1634" spans="1:8">
      <c r="A1634" s="10">
        <v>99.1</v>
      </c>
      <c r="B1634" s="10">
        <v>74.829101760805003</v>
      </c>
      <c r="C1634" s="9">
        <v>13.6</v>
      </c>
      <c r="E1634" s="10">
        <v>99.1</v>
      </c>
      <c r="F1634" s="10">
        <v>74.829101760805003</v>
      </c>
      <c r="G1634" s="9">
        <v>-25.03</v>
      </c>
    </row>
    <row r="1635" spans="1:8">
      <c r="A1635" s="10">
        <v>99.15</v>
      </c>
      <c r="B1635" s="10">
        <v>74.873894844868602</v>
      </c>
      <c r="C1635" s="9">
        <v>17.739999999999998</v>
      </c>
      <c r="E1635" s="10">
        <v>99.15</v>
      </c>
      <c r="F1635" s="10">
        <v>74.873894844868602</v>
      </c>
      <c r="G1635" s="9">
        <v>-24.45</v>
      </c>
    </row>
    <row r="1636" spans="1:8">
      <c r="A1636" s="10">
        <v>99.2</v>
      </c>
      <c r="B1636" s="10">
        <v>74.9186900015264</v>
      </c>
      <c r="C1636" s="9">
        <v>19.66</v>
      </c>
      <c r="E1636" s="10">
        <v>99.2</v>
      </c>
      <c r="F1636" s="10">
        <v>74.9186900015264</v>
      </c>
      <c r="G1636" s="9">
        <v>-26.65</v>
      </c>
    </row>
    <row r="1637" spans="1:8">
      <c r="A1637" s="10">
        <v>99.25</v>
      </c>
      <c r="B1637" s="10">
        <v>74.963487229715795</v>
      </c>
      <c r="C1637" s="9">
        <v>5.92</v>
      </c>
      <c r="E1637" s="10">
        <v>99.25</v>
      </c>
      <c r="F1637" s="10">
        <v>74.963487229715795</v>
      </c>
      <c r="G1637" s="9">
        <v>-28.36</v>
      </c>
    </row>
    <row r="1638" spans="1:8">
      <c r="A1638" s="10">
        <v>99.3</v>
      </c>
      <c r="B1638" s="10">
        <v>75.008286528419106</v>
      </c>
      <c r="C1638" s="9">
        <v>4.0199999999999996</v>
      </c>
      <c r="E1638" s="10">
        <v>99.3</v>
      </c>
      <c r="F1638" s="10">
        <v>75.008286528419106</v>
      </c>
      <c r="G1638" s="9">
        <v>-27.1</v>
      </c>
    </row>
    <row r="1639" spans="1:8">
      <c r="A1639" s="10">
        <v>99.35</v>
      </c>
      <c r="B1639" s="10">
        <v>75.053087896663598</v>
      </c>
      <c r="C1639" s="9">
        <v>4.38</v>
      </c>
      <c r="D1639" s="1">
        <v>1771</v>
      </c>
      <c r="E1639" s="10">
        <v>99.35</v>
      </c>
      <c r="F1639" s="10">
        <v>75.053087896663598</v>
      </c>
      <c r="G1639" s="9">
        <v>-28.68</v>
      </c>
    </row>
    <row r="1640" spans="1:8">
      <c r="A1640" s="10">
        <v>99.4</v>
      </c>
      <c r="B1640" s="10">
        <v>75.097891333521801</v>
      </c>
      <c r="C1640" s="9">
        <v>5.36</v>
      </c>
      <c r="E1640" s="10">
        <v>99.4</v>
      </c>
      <c r="F1640" s="10">
        <v>75.097891333521801</v>
      </c>
      <c r="G1640" s="9">
        <v>-27.36</v>
      </c>
      <c r="H1640" s="1">
        <v>1771</v>
      </c>
    </row>
    <row r="1641" spans="1:8">
      <c r="A1641" s="10">
        <v>99.45</v>
      </c>
      <c r="B1641" s="10">
        <v>75.142696838111803</v>
      </c>
      <c r="C1641" s="9">
        <v>31</v>
      </c>
      <c r="E1641" s="10">
        <v>99.45</v>
      </c>
      <c r="F1641" s="10">
        <v>75.142696838111803</v>
      </c>
      <c r="G1641" s="9">
        <v>-26.3</v>
      </c>
    </row>
    <row r="1642" spans="1:8">
      <c r="A1642" s="10">
        <v>99.5</v>
      </c>
      <c r="B1642" s="10">
        <v>75.187504409597196</v>
      </c>
      <c r="C1642" s="9">
        <v>51.6</v>
      </c>
      <c r="E1642" s="10">
        <v>99.5</v>
      </c>
      <c r="F1642" s="10">
        <v>75.187504409597196</v>
      </c>
      <c r="G1642" s="9">
        <v>-25.24</v>
      </c>
    </row>
    <row r="1643" spans="1:8">
      <c r="A1643" s="10">
        <v>99.55</v>
      </c>
      <c r="B1643" s="10">
        <v>75.232314047187202</v>
      </c>
      <c r="C1643" s="9">
        <v>16.22</v>
      </c>
      <c r="E1643" s="10">
        <v>99.55</v>
      </c>
      <c r="F1643" s="10">
        <v>75.232314047187202</v>
      </c>
      <c r="G1643" s="9">
        <v>-25.14</v>
      </c>
    </row>
    <row r="1644" spans="1:8">
      <c r="A1644" s="10">
        <v>99.6</v>
      </c>
      <c r="B1644" s="10">
        <v>75.277125750137301</v>
      </c>
      <c r="C1644" s="9">
        <v>20.16</v>
      </c>
      <c r="E1644" s="10">
        <v>99.6</v>
      </c>
      <c r="F1644" s="10">
        <v>75.277125750137301</v>
      </c>
      <c r="G1644" s="9">
        <v>-25.13</v>
      </c>
    </row>
    <row r="1645" spans="1:8">
      <c r="A1645" s="10">
        <v>99.65</v>
      </c>
      <c r="B1645" s="10">
        <v>75.321939517748703</v>
      </c>
      <c r="C1645" s="9">
        <v>12.44</v>
      </c>
      <c r="E1645" s="10">
        <v>99.65</v>
      </c>
      <c r="F1645" s="10">
        <v>75.321939517748703</v>
      </c>
      <c r="G1645" s="9">
        <v>-26.57</v>
      </c>
    </row>
    <row r="1646" spans="1:8">
      <c r="A1646" s="10">
        <v>99.7</v>
      </c>
      <c r="B1646" s="10">
        <v>75.3667553493691</v>
      </c>
      <c r="C1646" s="9">
        <v>7.3</v>
      </c>
      <c r="E1646" s="10">
        <v>99.7</v>
      </c>
      <c r="F1646" s="10">
        <v>75.3667553493691</v>
      </c>
      <c r="G1646" s="9">
        <v>-25.79</v>
      </c>
    </row>
    <row r="1647" spans="1:8">
      <c r="A1647" s="10">
        <v>99.754999999999995</v>
      </c>
      <c r="B1647" s="10">
        <v>75.416055147365498</v>
      </c>
      <c r="C1647" s="9">
        <v>6.34</v>
      </c>
      <c r="E1647" s="10">
        <v>99.754999999999995</v>
      </c>
      <c r="F1647" s="10">
        <v>75.416055147365498</v>
      </c>
      <c r="G1647" s="9">
        <v>-27.46</v>
      </c>
    </row>
    <row r="1648" spans="1:8">
      <c r="A1648" s="10">
        <v>99.805000000000007</v>
      </c>
      <c r="B1648" s="10">
        <v>75.460875311487996</v>
      </c>
      <c r="C1648" s="9">
        <v>12.68</v>
      </c>
      <c r="D1648" s="1">
        <v>1770</v>
      </c>
      <c r="E1648" s="10">
        <v>99.805000000000007</v>
      </c>
      <c r="F1648" s="10">
        <v>75.460875311487996</v>
      </c>
      <c r="G1648" s="9">
        <v>-26.88</v>
      </c>
      <c r="H1648" s="1">
        <v>1770</v>
      </c>
    </row>
    <row r="1649" spans="1:8">
      <c r="A1649" s="10">
        <v>99.855000000000004</v>
      </c>
      <c r="B1649" s="10">
        <v>75.505697537892999</v>
      </c>
      <c r="C1649" s="9">
        <v>6.88</v>
      </c>
      <c r="E1649" s="10">
        <v>99.855000000000004</v>
      </c>
      <c r="F1649" s="10">
        <v>75.505697537892999</v>
      </c>
      <c r="G1649" s="9">
        <v>-24.08</v>
      </c>
    </row>
    <row r="1650" spans="1:8">
      <c r="A1650" s="10">
        <v>99.905000000000001</v>
      </c>
      <c r="B1650" s="10">
        <v>75.550521826119507</v>
      </c>
      <c r="C1650" s="9">
        <v>10.220000000000001</v>
      </c>
      <c r="E1650" s="10">
        <v>99.905000000000001</v>
      </c>
      <c r="F1650" s="10">
        <v>75.550521826119507</v>
      </c>
      <c r="G1650" s="9">
        <v>-24.64</v>
      </c>
    </row>
    <row r="1651" spans="1:8">
      <c r="A1651" s="10">
        <v>99.954999999999998</v>
      </c>
      <c r="B1651" s="10">
        <v>75.595348175753699</v>
      </c>
      <c r="C1651" s="9">
        <v>19.52</v>
      </c>
      <c r="E1651" s="10">
        <v>99.954999999999998</v>
      </c>
      <c r="F1651" s="10">
        <v>75.595348175753699</v>
      </c>
      <c r="G1651" s="9">
        <v>-24.97</v>
      </c>
    </row>
    <row r="1652" spans="1:8">
      <c r="A1652" s="10">
        <v>100.005</v>
      </c>
      <c r="B1652" s="10">
        <v>75.640176586429206</v>
      </c>
      <c r="C1652" s="9">
        <v>15.2</v>
      </c>
      <c r="E1652" s="10">
        <v>100.005</v>
      </c>
      <c r="F1652" s="10">
        <v>75.640176586429206</v>
      </c>
      <c r="G1652" s="9">
        <v>-27.16</v>
      </c>
    </row>
    <row r="1653" spans="1:8">
      <c r="A1653" s="10">
        <v>100.05500000000001</v>
      </c>
      <c r="B1653" s="10">
        <v>75.685007057826894</v>
      </c>
      <c r="C1653" s="9">
        <v>14.64</v>
      </c>
      <c r="E1653" s="10">
        <v>100.05500000000001</v>
      </c>
      <c r="F1653" s="10">
        <v>75.685007057826894</v>
      </c>
      <c r="G1653" s="9">
        <v>-27.56</v>
      </c>
    </row>
    <row r="1654" spans="1:8">
      <c r="A1654" s="10">
        <v>100.105</v>
      </c>
      <c r="B1654" s="10">
        <v>75.729839589675507</v>
      </c>
      <c r="C1654" s="9">
        <v>22.2</v>
      </c>
      <c r="E1654" s="10">
        <v>100.105</v>
      </c>
      <c r="F1654" s="10">
        <v>75.729839589675507</v>
      </c>
      <c r="G1654" s="9">
        <v>-26.32</v>
      </c>
      <c r="H1654" s="1">
        <v>1769</v>
      </c>
    </row>
    <row r="1655" spans="1:8">
      <c r="A1655" s="10">
        <v>100.155</v>
      </c>
      <c r="B1655" s="10">
        <v>75.774674181751294</v>
      </c>
      <c r="C1655" s="9">
        <v>19.36</v>
      </c>
      <c r="E1655" s="10">
        <v>100.155</v>
      </c>
      <c r="F1655" s="10">
        <v>75.774674181751294</v>
      </c>
      <c r="G1655" s="9">
        <v>-26.41</v>
      </c>
    </row>
    <row r="1656" spans="1:8">
      <c r="A1656" s="10">
        <v>100.205</v>
      </c>
      <c r="B1656" s="10">
        <v>75.819510833878894</v>
      </c>
      <c r="C1656" s="9">
        <v>9.5399999999999991</v>
      </c>
      <c r="E1656" s="10">
        <v>100.205</v>
      </c>
      <c r="F1656" s="10">
        <v>75.819510833878894</v>
      </c>
      <c r="G1656" s="9">
        <v>-26.46</v>
      </c>
    </row>
    <row r="1657" spans="1:8">
      <c r="A1657" s="10">
        <v>100.255</v>
      </c>
      <c r="B1657" s="10">
        <v>75.864349545930693</v>
      </c>
      <c r="C1657" s="9">
        <v>7.9</v>
      </c>
      <c r="D1657" s="1">
        <v>1769</v>
      </c>
      <c r="E1657" s="10">
        <v>100.255</v>
      </c>
      <c r="F1657" s="10">
        <v>75.864349545930693</v>
      </c>
      <c r="G1657" s="9">
        <v>-26.07</v>
      </c>
    </row>
    <row r="1658" spans="1:8">
      <c r="A1658" s="10">
        <v>100.30500000000001</v>
      </c>
      <c r="B1658" s="10">
        <v>75.909190317827594</v>
      </c>
      <c r="C1658" s="9">
        <v>25.9</v>
      </c>
      <c r="E1658" s="10">
        <v>100.30500000000001</v>
      </c>
      <c r="F1658" s="10">
        <v>75.909190317827594</v>
      </c>
      <c r="G1658" s="9">
        <v>-25.79</v>
      </c>
    </row>
    <row r="1659" spans="1:8">
      <c r="A1659" s="10">
        <v>100.355</v>
      </c>
      <c r="B1659" s="10">
        <v>75.9540331495392</v>
      </c>
      <c r="C1659" s="9">
        <v>13.42</v>
      </c>
      <c r="E1659" s="10">
        <v>100.355</v>
      </c>
      <c r="F1659" s="10">
        <v>75.9540331495392</v>
      </c>
      <c r="G1659" s="9">
        <v>-26.74</v>
      </c>
    </row>
    <row r="1660" spans="1:8">
      <c r="A1660" s="10">
        <v>100.405</v>
      </c>
      <c r="B1660" s="10">
        <v>75.998878041083501</v>
      </c>
      <c r="C1660" s="9">
        <v>16.48</v>
      </c>
      <c r="E1660" s="10">
        <v>100.405</v>
      </c>
      <c r="F1660" s="10">
        <v>75.998878041083501</v>
      </c>
      <c r="G1660" s="9">
        <v>-30.58</v>
      </c>
    </row>
    <row r="1661" spans="1:8">
      <c r="A1661" s="10">
        <v>100.455</v>
      </c>
      <c r="B1661" s="10">
        <v>76.043724992527302</v>
      </c>
      <c r="C1661" s="9">
        <v>15.22</v>
      </c>
      <c r="E1661" s="10">
        <v>100.455</v>
      </c>
      <c r="F1661" s="10">
        <v>76.043724992527302</v>
      </c>
      <c r="G1661" s="9">
        <v>-31.14</v>
      </c>
    </row>
    <row r="1662" spans="1:8">
      <c r="A1662" s="10">
        <v>100.505</v>
      </c>
      <c r="B1662" s="10">
        <v>76.088574003986693</v>
      </c>
      <c r="C1662" s="9">
        <v>12.92</v>
      </c>
      <c r="E1662" s="10">
        <v>100.505</v>
      </c>
      <c r="F1662" s="10">
        <v>76.088574003986693</v>
      </c>
      <c r="G1662" s="9">
        <v>-26.96</v>
      </c>
      <c r="H1662" s="1">
        <v>1768</v>
      </c>
    </row>
    <row r="1663" spans="1:8">
      <c r="A1663" s="10">
        <v>100.55500000000001</v>
      </c>
      <c r="B1663" s="10">
        <v>76.133425075626903</v>
      </c>
      <c r="C1663" s="9">
        <v>20.8</v>
      </c>
      <c r="E1663" s="10">
        <v>100.55500000000001</v>
      </c>
      <c r="F1663" s="10">
        <v>76.133425075626903</v>
      </c>
      <c r="G1663" s="9">
        <v>-25.91</v>
      </c>
    </row>
    <row r="1664" spans="1:8">
      <c r="A1664" s="10">
        <v>100.605</v>
      </c>
      <c r="B1664" s="10">
        <v>76.178278207662203</v>
      </c>
      <c r="C1664" s="9">
        <v>3.78</v>
      </c>
      <c r="E1664" s="10">
        <v>100.605</v>
      </c>
      <c r="F1664" s="10">
        <v>76.178278207662203</v>
      </c>
      <c r="G1664" s="9">
        <v>-25.72</v>
      </c>
    </row>
    <row r="1665" spans="1:8">
      <c r="A1665" s="10">
        <v>100.66</v>
      </c>
      <c r="B1665" s="10">
        <v>76.227619032971205</v>
      </c>
      <c r="C1665" s="9">
        <v>11.54</v>
      </c>
      <c r="D1665" s="1">
        <v>1768</v>
      </c>
      <c r="E1665" s="10">
        <v>100.66</v>
      </c>
      <c r="F1665" s="10">
        <v>76.227619032971205</v>
      </c>
      <c r="G1665" s="9">
        <v>-26.62</v>
      </c>
    </row>
    <row r="1666" spans="1:8">
      <c r="A1666" s="10">
        <v>100.73</v>
      </c>
      <c r="B1666" s="10">
        <v>76.290420053810905</v>
      </c>
      <c r="C1666" s="9">
        <v>20.66</v>
      </c>
      <c r="E1666" s="10">
        <v>100.73</v>
      </c>
      <c r="F1666" s="10">
        <v>76.290420053810905</v>
      </c>
      <c r="G1666" s="9">
        <v>-29.31</v>
      </c>
    </row>
    <row r="1667" spans="1:8">
      <c r="A1667" s="10">
        <v>100.78100000000001</v>
      </c>
      <c r="B1667" s="10">
        <v>76.336177627582103</v>
      </c>
      <c r="C1667" s="9">
        <v>10.5</v>
      </c>
      <c r="E1667" s="10">
        <v>100.78100000000001</v>
      </c>
      <c r="F1667" s="10">
        <v>76.336177627582103</v>
      </c>
      <c r="G1667" s="9">
        <v>-30.4</v>
      </c>
    </row>
    <row r="1668" spans="1:8">
      <c r="A1668" s="10">
        <v>100.83199999999999</v>
      </c>
      <c r="B1668" s="10">
        <v>76.381937346643099</v>
      </c>
      <c r="C1668" s="9">
        <v>15.62</v>
      </c>
      <c r="E1668" s="10">
        <v>100.83199999999999</v>
      </c>
      <c r="F1668" s="10">
        <v>76.381937346643099</v>
      </c>
      <c r="G1668" s="9">
        <v>-29.14</v>
      </c>
      <c r="H1668" s="1">
        <v>1767</v>
      </c>
    </row>
    <row r="1669" spans="1:8">
      <c r="A1669" s="10">
        <v>100.883</v>
      </c>
      <c r="B1669" s="10">
        <v>76.427699211514593</v>
      </c>
      <c r="C1669" s="9">
        <v>18.62</v>
      </c>
      <c r="E1669" s="10">
        <v>100.883</v>
      </c>
      <c r="F1669" s="10">
        <v>76.427699211514593</v>
      </c>
      <c r="G1669" s="9">
        <v>-26.28</v>
      </c>
    </row>
    <row r="1670" spans="1:8">
      <c r="A1670" s="10">
        <v>100.934</v>
      </c>
      <c r="B1670" s="10">
        <v>76.473463222772097</v>
      </c>
      <c r="C1670" s="9">
        <v>9.86</v>
      </c>
      <c r="E1670" s="10">
        <v>100.934</v>
      </c>
      <c r="F1670" s="10">
        <v>76.473463222772097</v>
      </c>
      <c r="G1670" s="9">
        <v>-24.57</v>
      </c>
    </row>
    <row r="1671" spans="1:8">
      <c r="A1671" s="10">
        <v>100.985</v>
      </c>
      <c r="B1671" s="10">
        <v>76.519229381045704</v>
      </c>
      <c r="C1671" s="9">
        <v>19.3</v>
      </c>
      <c r="D1671" s="1">
        <v>1767</v>
      </c>
      <c r="E1671" s="10">
        <v>100.985</v>
      </c>
      <c r="F1671" s="10">
        <v>76.519229381045704</v>
      </c>
      <c r="G1671" s="9">
        <v>-23.16</v>
      </c>
    </row>
    <row r="1672" spans="1:8">
      <c r="A1672" s="10">
        <v>101.036</v>
      </c>
      <c r="B1672" s="10">
        <v>76.564997687020806</v>
      </c>
      <c r="C1672" s="9">
        <v>28.56</v>
      </c>
      <c r="E1672" s="10">
        <v>101.036</v>
      </c>
      <c r="F1672" s="10">
        <v>76.564997687020806</v>
      </c>
      <c r="G1672" s="9">
        <v>-24.36</v>
      </c>
    </row>
    <row r="1673" spans="1:8">
      <c r="A1673" s="10">
        <v>101.087</v>
      </c>
      <c r="B1673" s="10">
        <v>76.610768141438001</v>
      </c>
      <c r="C1673" s="9">
        <v>11</v>
      </c>
      <c r="E1673" s="10">
        <v>101.087</v>
      </c>
      <c r="F1673" s="10">
        <v>76.610768141438001</v>
      </c>
      <c r="G1673" s="9">
        <v>-29.75</v>
      </c>
    </row>
    <row r="1674" spans="1:8">
      <c r="A1674" s="10">
        <v>101.13800000000001</v>
      </c>
      <c r="B1674" s="10">
        <v>76.656540745093295</v>
      </c>
      <c r="C1674" s="9">
        <v>7.54</v>
      </c>
      <c r="E1674" s="10">
        <v>101.13800000000001</v>
      </c>
      <c r="F1674" s="10">
        <v>76.656540745093295</v>
      </c>
      <c r="G1674" s="9">
        <v>-30.12</v>
      </c>
    </row>
    <row r="1675" spans="1:8">
      <c r="A1675" s="10">
        <v>101.18899999999999</v>
      </c>
      <c r="B1675" s="10">
        <v>76.702315498838502</v>
      </c>
      <c r="C1675" s="9">
        <v>7.12</v>
      </c>
      <c r="E1675" s="10">
        <v>101.18899999999999</v>
      </c>
      <c r="F1675" s="10">
        <v>76.702315498838502</v>
      </c>
      <c r="G1675" s="9">
        <v>-27.59</v>
      </c>
      <c r="H1675" s="1">
        <v>1766</v>
      </c>
    </row>
    <row r="1676" spans="1:8">
      <c r="A1676" s="10">
        <v>101.24</v>
      </c>
      <c r="B1676" s="10">
        <v>76.748092403581097</v>
      </c>
      <c r="C1676" s="9">
        <v>19.48</v>
      </c>
      <c r="D1676" s="1">
        <v>1766</v>
      </c>
      <c r="E1676" s="10">
        <v>101.24</v>
      </c>
      <c r="F1676" s="10">
        <v>76.748092403581097</v>
      </c>
      <c r="G1676" s="9">
        <v>-23.34</v>
      </c>
    </row>
    <row r="1677" spans="1:8">
      <c r="A1677" s="10">
        <v>101.291</v>
      </c>
      <c r="B1677" s="10">
        <v>76.793871460284706</v>
      </c>
      <c r="C1677" s="9">
        <v>17.32</v>
      </c>
      <c r="E1677" s="10">
        <v>101.291</v>
      </c>
      <c r="F1677" s="10">
        <v>76.793871460284706</v>
      </c>
      <c r="G1677" s="9">
        <v>-24.5</v>
      </c>
    </row>
    <row r="1678" spans="1:8">
      <c r="A1678" s="10">
        <v>101.342</v>
      </c>
      <c r="B1678" s="10">
        <v>76.839652669969098</v>
      </c>
      <c r="C1678" s="9">
        <v>14.54</v>
      </c>
      <c r="E1678" s="10">
        <v>101.342</v>
      </c>
      <c r="F1678" s="10">
        <v>76.839652669969098</v>
      </c>
      <c r="G1678" s="9">
        <v>-26.25</v>
      </c>
    </row>
    <row r="1679" spans="1:8">
      <c r="A1679" s="10">
        <v>101.393</v>
      </c>
      <c r="B1679" s="10">
        <v>76.885436033710604</v>
      </c>
      <c r="C1679" s="9">
        <v>14.56</v>
      </c>
      <c r="E1679" s="10">
        <v>101.393</v>
      </c>
      <c r="F1679" s="10">
        <v>76.885436033710604</v>
      </c>
      <c r="G1679" s="9">
        <v>-27.25</v>
      </c>
    </row>
    <row r="1680" spans="1:8">
      <c r="A1680" s="10">
        <v>101.444</v>
      </c>
      <c r="B1680" s="10">
        <v>76.9312215526421</v>
      </c>
      <c r="C1680" s="9">
        <v>10.6</v>
      </c>
      <c r="E1680" s="10">
        <v>101.444</v>
      </c>
      <c r="F1680" s="10">
        <v>76.9312215526421</v>
      </c>
      <c r="G1680" s="9">
        <v>-28.18</v>
      </c>
    </row>
    <row r="1681" spans="1:8">
      <c r="A1681" s="10">
        <v>101.495</v>
      </c>
      <c r="B1681" s="10">
        <v>76.977009227953303</v>
      </c>
      <c r="C1681" s="9">
        <v>11.62</v>
      </c>
      <c r="E1681" s="10">
        <v>101.495</v>
      </c>
      <c r="F1681" s="10">
        <v>76.977009227953303</v>
      </c>
      <c r="G1681" s="9">
        <v>-28.04</v>
      </c>
    </row>
    <row r="1682" spans="1:8">
      <c r="A1682" s="10">
        <v>101.54600000000001</v>
      </c>
      <c r="B1682" s="10">
        <v>77.022799060891003</v>
      </c>
      <c r="C1682" s="9">
        <v>6.84</v>
      </c>
      <c r="E1682" s="10">
        <v>101.54600000000001</v>
      </c>
      <c r="F1682" s="10">
        <v>77.022799060891003</v>
      </c>
      <c r="G1682" s="9">
        <v>-26.96</v>
      </c>
      <c r="H1682" s="1">
        <v>1765</v>
      </c>
    </row>
    <row r="1683" spans="1:8">
      <c r="A1683" s="10">
        <v>101.598</v>
      </c>
      <c r="B1683" s="10">
        <v>77.069488956540397</v>
      </c>
      <c r="C1683" s="9">
        <v>3.52</v>
      </c>
      <c r="E1683" s="10">
        <v>101.598</v>
      </c>
      <c r="F1683" s="10">
        <v>77.069488956540397</v>
      </c>
      <c r="G1683" s="9">
        <v>-27.53</v>
      </c>
    </row>
    <row r="1684" spans="1:8">
      <c r="A1684" s="10">
        <v>101.65</v>
      </c>
      <c r="B1684" s="10">
        <v>77.116181098057993</v>
      </c>
      <c r="C1684" s="9">
        <v>32.82</v>
      </c>
      <c r="D1684" s="1">
        <v>1765</v>
      </c>
      <c r="E1684" s="10">
        <v>101.65</v>
      </c>
      <c r="F1684" s="10">
        <v>77.116181098057993</v>
      </c>
      <c r="G1684" s="9">
        <v>-25.8</v>
      </c>
    </row>
    <row r="1685" spans="1:8">
      <c r="A1685" s="10">
        <v>101.70399999999999</v>
      </c>
      <c r="B1685" s="10">
        <v>77.164671469880901</v>
      </c>
      <c r="C1685" s="9">
        <v>10.36</v>
      </c>
      <c r="E1685" s="10">
        <v>101.70399999999999</v>
      </c>
      <c r="F1685" s="10">
        <v>77.164671469880901</v>
      </c>
      <c r="G1685" s="9">
        <v>-27.7</v>
      </c>
    </row>
    <row r="1686" spans="1:8">
      <c r="A1686" s="10">
        <v>101.758</v>
      </c>
      <c r="B1686" s="10">
        <v>77.213164267035296</v>
      </c>
      <c r="C1686" s="9">
        <v>11.32</v>
      </c>
      <c r="E1686" s="10">
        <v>101.758</v>
      </c>
      <c r="F1686" s="10">
        <v>77.213164267035296</v>
      </c>
      <c r="G1686" s="9">
        <v>-27.14</v>
      </c>
    </row>
    <row r="1687" spans="1:8">
      <c r="A1687" s="10">
        <v>101.812</v>
      </c>
      <c r="B1687" s="10">
        <v>77.261659491352205</v>
      </c>
      <c r="C1687" s="9">
        <v>13.92</v>
      </c>
      <c r="E1687" s="10">
        <v>101.812</v>
      </c>
      <c r="F1687" s="10">
        <v>77.261659491352205</v>
      </c>
      <c r="G1687" s="9">
        <v>-25.76</v>
      </c>
    </row>
    <row r="1688" spans="1:8">
      <c r="A1688" s="10">
        <v>101.866</v>
      </c>
      <c r="B1688" s="10">
        <v>77.310157144735498</v>
      </c>
      <c r="C1688" s="9">
        <v>9.92</v>
      </c>
      <c r="E1688" s="10">
        <v>101.866</v>
      </c>
      <c r="F1688" s="10">
        <v>77.310157144735498</v>
      </c>
      <c r="G1688" s="9">
        <v>-24.66</v>
      </c>
    </row>
    <row r="1689" spans="1:8">
      <c r="A1689" s="10">
        <v>101.92</v>
      </c>
      <c r="B1689" s="10">
        <v>77.358657229162603</v>
      </c>
      <c r="C1689" s="9">
        <v>27.98</v>
      </c>
      <c r="E1689" s="10">
        <v>101.92</v>
      </c>
      <c r="F1689" s="10">
        <v>77.358657229162603</v>
      </c>
      <c r="G1689" s="9">
        <v>-23.58</v>
      </c>
    </row>
    <row r="1690" spans="1:8">
      <c r="A1690" s="10">
        <v>101.974</v>
      </c>
      <c r="B1690" s="10">
        <v>77.407159746684798</v>
      </c>
      <c r="C1690" s="9">
        <v>27.04</v>
      </c>
      <c r="E1690" s="10">
        <v>101.974</v>
      </c>
      <c r="F1690" s="10">
        <v>77.407159746684798</v>
      </c>
      <c r="G1690" s="9">
        <v>-23.26</v>
      </c>
    </row>
    <row r="1691" spans="1:8">
      <c r="A1691" s="10">
        <v>102.029</v>
      </c>
      <c r="B1691" s="10">
        <v>77.456562962269103</v>
      </c>
      <c r="C1691" s="9">
        <v>11.1</v>
      </c>
      <c r="E1691" s="10">
        <v>102.029</v>
      </c>
      <c r="F1691" s="10">
        <v>77.456562962269103</v>
      </c>
      <c r="G1691" s="9">
        <v>-25.91</v>
      </c>
    </row>
    <row r="1692" spans="1:8">
      <c r="A1692" s="10">
        <v>102.084</v>
      </c>
      <c r="B1692" s="10">
        <v>77.505968706426998</v>
      </c>
      <c r="C1692" s="9">
        <v>8.82</v>
      </c>
      <c r="E1692" s="10">
        <v>102.084</v>
      </c>
      <c r="F1692" s="10">
        <v>77.505968706426998</v>
      </c>
      <c r="G1692" s="9">
        <v>-28.99</v>
      </c>
    </row>
    <row r="1693" spans="1:8">
      <c r="A1693" s="10">
        <v>102.139</v>
      </c>
      <c r="B1693" s="10">
        <v>77.555376981563398</v>
      </c>
      <c r="C1693" s="9">
        <v>39.880000000000003</v>
      </c>
      <c r="D1693" s="1">
        <v>1764</v>
      </c>
      <c r="E1693" s="10">
        <v>102.139</v>
      </c>
      <c r="F1693" s="10">
        <v>77.555376981563398</v>
      </c>
      <c r="G1693" s="9">
        <v>-28.16</v>
      </c>
      <c r="H1693" s="1">
        <v>1764</v>
      </c>
    </row>
    <row r="1694" spans="1:8">
      <c r="A1694" s="10">
        <v>102.194</v>
      </c>
      <c r="B1694" s="10">
        <v>77.604787790163698</v>
      </c>
      <c r="C1694" s="9">
        <v>7.24</v>
      </c>
      <c r="E1694" s="10">
        <v>102.194</v>
      </c>
      <c r="F1694" s="10">
        <v>77.604787790163698</v>
      </c>
      <c r="G1694" s="9">
        <v>-26.46</v>
      </c>
    </row>
    <row r="1695" spans="1:8">
      <c r="A1695" s="10">
        <v>102.249</v>
      </c>
      <c r="B1695" s="10">
        <v>77.654201134794306</v>
      </c>
      <c r="C1695" s="9">
        <v>10.48</v>
      </c>
      <c r="E1695" s="10">
        <v>102.249</v>
      </c>
      <c r="F1695" s="10">
        <v>77.654201134794306</v>
      </c>
      <c r="G1695" s="9">
        <v>-25.42</v>
      </c>
    </row>
    <row r="1696" spans="1:8">
      <c r="A1696" s="10">
        <v>102.304</v>
      </c>
      <c r="B1696" s="10">
        <v>77.703617018102406</v>
      </c>
      <c r="C1696" s="9">
        <v>66.64</v>
      </c>
      <c r="E1696" s="10">
        <v>102.304</v>
      </c>
      <c r="F1696" s="10">
        <v>77.703617018102406</v>
      </c>
      <c r="G1696" s="9">
        <v>-25.36</v>
      </c>
    </row>
    <row r="1697" spans="1:8">
      <c r="A1697" s="10">
        <v>102.35899999999999</v>
      </c>
      <c r="B1697" s="10">
        <v>77.753035442816895</v>
      </c>
      <c r="C1697" s="9">
        <v>20.64</v>
      </c>
      <c r="E1697" s="10">
        <v>102.35899999999999</v>
      </c>
      <c r="F1697" s="10">
        <v>77.753035442816895</v>
      </c>
      <c r="G1697" s="9">
        <v>-25.48</v>
      </c>
    </row>
    <row r="1698" spans="1:8">
      <c r="A1698" s="10">
        <v>102.414</v>
      </c>
      <c r="B1698" s="10">
        <v>77.802456411748196</v>
      </c>
      <c r="C1698" s="9">
        <v>13.96</v>
      </c>
      <c r="E1698" s="10">
        <v>102.414</v>
      </c>
      <c r="F1698" s="10">
        <v>77.802456411748196</v>
      </c>
      <c r="G1698" s="9">
        <v>-25.37</v>
      </c>
      <c r="H1698" s="1">
        <v>1763</v>
      </c>
    </row>
    <row r="1699" spans="1:8">
      <c r="A1699" s="10">
        <v>102.46899999999999</v>
      </c>
      <c r="B1699" s="10">
        <v>77.851879927788801</v>
      </c>
      <c r="C1699" s="9">
        <v>11.54</v>
      </c>
      <c r="E1699" s="10">
        <v>102.46899999999999</v>
      </c>
      <c r="F1699" s="10">
        <v>77.851879927788801</v>
      </c>
      <c r="G1699" s="9">
        <v>-24.95</v>
      </c>
    </row>
    <row r="1700" spans="1:8">
      <c r="A1700" s="10">
        <v>102.524</v>
      </c>
      <c r="B1700" s="10">
        <v>77.901305993913496</v>
      </c>
      <c r="C1700" s="9">
        <v>14.3</v>
      </c>
      <c r="E1700" s="10">
        <v>102.524</v>
      </c>
      <c r="F1700" s="10">
        <v>77.901305993913496</v>
      </c>
      <c r="G1700" s="9">
        <v>-24.14</v>
      </c>
    </row>
    <row r="1701" spans="1:8">
      <c r="A1701" s="10">
        <v>102.58</v>
      </c>
      <c r="B1701" s="10">
        <v>77.951633338994995</v>
      </c>
      <c r="C1701" s="9">
        <v>9.02</v>
      </c>
      <c r="E1701" s="10">
        <v>102.58</v>
      </c>
      <c r="F1701" s="10">
        <v>77.951633338994995</v>
      </c>
      <c r="G1701" s="9">
        <v>-24.45</v>
      </c>
    </row>
    <row r="1702" spans="1:8">
      <c r="A1702" s="10">
        <v>102.633</v>
      </c>
      <c r="B1702" s="10">
        <v>77.999267017250205</v>
      </c>
      <c r="C1702" s="9">
        <v>4.96</v>
      </c>
      <c r="E1702" s="10">
        <v>102.633</v>
      </c>
      <c r="F1702" s="10">
        <v>77.999267017250205</v>
      </c>
      <c r="G1702" s="9">
        <v>-25.99</v>
      </c>
    </row>
    <row r="1703" spans="1:8">
      <c r="A1703" s="10">
        <v>102.68600000000001</v>
      </c>
      <c r="B1703" s="10">
        <v>78.0469030721938</v>
      </c>
      <c r="C1703" s="9">
        <v>7.62</v>
      </c>
      <c r="D1703" s="1">
        <v>1763</v>
      </c>
      <c r="E1703" s="10">
        <v>102.68600000000001</v>
      </c>
      <c r="F1703" s="10">
        <v>78.0469030721938</v>
      </c>
      <c r="G1703" s="9">
        <v>-26.7</v>
      </c>
    </row>
    <row r="1704" spans="1:8">
      <c r="A1704" s="10">
        <v>102.739</v>
      </c>
      <c r="B1704" s="10">
        <v>78.094541506782207</v>
      </c>
      <c r="C1704" s="9">
        <v>6.74</v>
      </c>
      <c r="E1704" s="10">
        <v>102.739</v>
      </c>
      <c r="F1704" s="10">
        <v>78.094541506782207</v>
      </c>
      <c r="G1704" s="9">
        <v>-28.34</v>
      </c>
    </row>
    <row r="1705" spans="1:8">
      <c r="A1705" s="10">
        <v>102.792</v>
      </c>
      <c r="B1705" s="10">
        <v>78.142182324044001</v>
      </c>
      <c r="C1705" s="9">
        <v>8.84</v>
      </c>
      <c r="E1705" s="10">
        <v>102.792</v>
      </c>
      <c r="F1705" s="10">
        <v>78.142182324044001</v>
      </c>
      <c r="G1705" s="9">
        <v>-28.46</v>
      </c>
    </row>
    <row r="1706" spans="1:8">
      <c r="A1706" s="10">
        <v>102.845</v>
      </c>
      <c r="B1706" s="10">
        <v>78.189825527080401</v>
      </c>
      <c r="C1706" s="9">
        <v>12.78</v>
      </c>
      <c r="E1706" s="10">
        <v>102.845</v>
      </c>
      <c r="F1706" s="10">
        <v>78.189825527080401</v>
      </c>
      <c r="G1706" s="9">
        <v>-28.04</v>
      </c>
      <c r="H1706" s="1">
        <v>1762</v>
      </c>
    </row>
    <row r="1707" spans="1:8">
      <c r="A1707" s="10">
        <v>102.898</v>
      </c>
      <c r="B1707" s="10">
        <v>78.237471119065106</v>
      </c>
      <c r="C1707" s="9">
        <v>6.76</v>
      </c>
      <c r="E1707" s="10">
        <v>102.898</v>
      </c>
      <c r="F1707" s="10">
        <v>78.237471119065106</v>
      </c>
      <c r="G1707" s="9">
        <v>-27.13</v>
      </c>
    </row>
    <row r="1708" spans="1:8">
      <c r="A1708" s="10">
        <v>102.95099999999999</v>
      </c>
      <c r="B1708" s="10">
        <v>78.285119103245094</v>
      </c>
      <c r="C1708" s="9">
        <v>9.1999999999999993</v>
      </c>
      <c r="D1708" s="1">
        <v>1762</v>
      </c>
      <c r="E1708" s="10">
        <v>102.95099999999999</v>
      </c>
      <c r="F1708" s="10">
        <v>78.285119103245094</v>
      </c>
      <c r="G1708" s="9">
        <v>-25.92</v>
      </c>
    </row>
    <row r="1709" spans="1:8">
      <c r="A1709" s="10">
        <v>103.004</v>
      </c>
      <c r="B1709" s="10">
        <v>78.332769482940193</v>
      </c>
      <c r="C1709" s="9">
        <v>8.42</v>
      </c>
      <c r="E1709" s="10">
        <v>103.004</v>
      </c>
      <c r="F1709" s="10">
        <v>78.332769482940193</v>
      </c>
      <c r="G1709" s="9">
        <v>-26.05</v>
      </c>
    </row>
    <row r="1710" spans="1:8">
      <c r="A1710" s="10">
        <v>103.057</v>
      </c>
      <c r="B1710" s="10">
        <v>78.380422261544098</v>
      </c>
      <c r="C1710" s="9">
        <v>8.1999999999999993</v>
      </c>
      <c r="E1710" s="10">
        <v>103.057</v>
      </c>
      <c r="F1710" s="10">
        <v>78.380422261544098</v>
      </c>
      <c r="G1710" s="9">
        <v>-25.71</v>
      </c>
    </row>
    <row r="1711" spans="1:8">
      <c r="A1711" s="10">
        <v>103.11</v>
      </c>
      <c r="B1711" s="10">
        <v>78.4280774425239</v>
      </c>
      <c r="C1711" s="9">
        <v>40.700000000000003</v>
      </c>
      <c r="E1711" s="10">
        <v>103.11</v>
      </c>
      <c r="F1711" s="10">
        <v>78.4280774425239</v>
      </c>
      <c r="G1711" s="9">
        <v>-26.93</v>
      </c>
    </row>
    <row r="1712" spans="1:8">
      <c r="A1712" s="10">
        <v>103.163</v>
      </c>
      <c r="B1712" s="10">
        <v>78.475735029420903</v>
      </c>
      <c r="C1712" s="9">
        <v>19.239999999999998</v>
      </c>
      <c r="E1712" s="10">
        <v>103.163</v>
      </c>
      <c r="F1712" s="10">
        <v>78.475735029420903</v>
      </c>
      <c r="G1712" s="9">
        <v>-32.29</v>
      </c>
    </row>
    <row r="1713" spans="1:8">
      <c r="A1713" s="10">
        <v>103.21599999999999</v>
      </c>
      <c r="B1713" s="10">
        <v>78.523395025850505</v>
      </c>
      <c r="C1713" s="9">
        <v>7.68</v>
      </c>
      <c r="E1713" s="10">
        <v>103.21599999999999</v>
      </c>
      <c r="F1713" s="10">
        <v>78.523395025850505</v>
      </c>
      <c r="G1713" s="9">
        <v>-31.43</v>
      </c>
      <c r="H1713" s="1">
        <v>1761</v>
      </c>
    </row>
    <row r="1714" spans="1:8">
      <c r="A1714" s="10">
        <v>103.26900000000001</v>
      </c>
      <c r="B1714" s="10">
        <v>78.571057435502595</v>
      </c>
      <c r="C1714" s="9">
        <v>5.94</v>
      </c>
      <c r="E1714" s="10">
        <v>103.26900000000001</v>
      </c>
      <c r="F1714" s="10">
        <v>78.571057435502595</v>
      </c>
      <c r="G1714" s="9">
        <v>-29.18</v>
      </c>
    </row>
    <row r="1715" spans="1:8">
      <c r="A1715" s="10">
        <v>103.322</v>
      </c>
      <c r="B1715" s="10">
        <v>78.618722262142001</v>
      </c>
      <c r="C1715" s="9">
        <v>10.28</v>
      </c>
      <c r="D1715" s="1">
        <v>1761</v>
      </c>
      <c r="E1715" s="10">
        <v>103.322</v>
      </c>
      <c r="F1715" s="10">
        <v>78.618722262142001</v>
      </c>
      <c r="G1715" s="9">
        <v>-27.76</v>
      </c>
    </row>
    <row r="1716" spans="1:8">
      <c r="A1716" s="10">
        <v>103.375</v>
      </c>
      <c r="B1716" s="10">
        <v>78.666389509608095</v>
      </c>
      <c r="C1716" s="9">
        <v>14.92</v>
      </c>
      <c r="E1716" s="10">
        <v>103.375</v>
      </c>
      <c r="F1716" s="10">
        <v>78.666389509608095</v>
      </c>
      <c r="G1716" s="9">
        <v>-26.67</v>
      </c>
    </row>
    <row r="1717" spans="1:8">
      <c r="A1717" s="10">
        <v>103.428</v>
      </c>
      <c r="B1717" s="10">
        <v>78.714059181815998</v>
      </c>
      <c r="C1717" s="9">
        <v>20.76</v>
      </c>
      <c r="E1717" s="10">
        <v>103.428</v>
      </c>
      <c r="F1717" s="10">
        <v>78.714059181815998</v>
      </c>
      <c r="G1717" s="9">
        <v>-26.33</v>
      </c>
    </row>
    <row r="1718" spans="1:8">
      <c r="A1718" s="10">
        <v>103.48099999999999</v>
      </c>
      <c r="B1718" s="10">
        <v>78.761731282756003</v>
      </c>
      <c r="C1718" s="9">
        <v>16.98</v>
      </c>
      <c r="E1718" s="10">
        <v>103.48099999999999</v>
      </c>
      <c r="F1718" s="10">
        <v>78.761731282756003</v>
      </c>
      <c r="G1718" s="9">
        <v>-27.22</v>
      </c>
    </row>
    <row r="1719" spans="1:8">
      <c r="A1719" s="10">
        <v>103.53400000000001</v>
      </c>
      <c r="B1719" s="10">
        <v>78.809405816494106</v>
      </c>
      <c r="C1719" s="9">
        <v>11.42</v>
      </c>
      <c r="E1719" s="10">
        <v>103.53400000000001</v>
      </c>
      <c r="F1719" s="10">
        <v>78.809405816494106</v>
      </c>
      <c r="G1719" s="9">
        <v>-27.98</v>
      </c>
    </row>
    <row r="1720" spans="1:8">
      <c r="A1720" s="10">
        <v>103.59</v>
      </c>
      <c r="B1720" s="10">
        <v>78.859781556564499</v>
      </c>
      <c r="C1720" s="9">
        <v>11.82</v>
      </c>
      <c r="D1720" s="1">
        <v>1760</v>
      </c>
      <c r="E1720" s="10">
        <v>103.59</v>
      </c>
      <c r="F1720" s="10">
        <v>78.859781556564499</v>
      </c>
      <c r="G1720" s="9">
        <v>-27.73</v>
      </c>
      <c r="H1720" s="1">
        <v>1760</v>
      </c>
    </row>
    <row r="1721" spans="1:8">
      <c r="A1721" s="10">
        <v>103.64400000000001</v>
      </c>
      <c r="B1721" s="10">
        <v>78.908360744349096</v>
      </c>
      <c r="C1721" s="9">
        <v>13.6</v>
      </c>
      <c r="E1721" s="10">
        <v>103.64400000000001</v>
      </c>
      <c r="F1721" s="10">
        <v>78.908360744349096</v>
      </c>
      <c r="G1721" s="9">
        <v>-26.72</v>
      </c>
    </row>
    <row r="1722" spans="1:8">
      <c r="A1722" s="10">
        <v>103.69799999999999</v>
      </c>
      <c r="B1722" s="10">
        <v>78.956942471078904</v>
      </c>
      <c r="C1722" s="9">
        <v>87.62</v>
      </c>
      <c r="E1722" s="10">
        <v>103.69799999999999</v>
      </c>
      <c r="F1722" s="10">
        <v>78.956942471078904</v>
      </c>
      <c r="G1722" s="9">
        <v>-23.94</v>
      </c>
    </row>
    <row r="1723" spans="1:8">
      <c r="A1723" s="10">
        <v>103.752</v>
      </c>
      <c r="B1723" s="10">
        <v>79.0055267413845</v>
      </c>
      <c r="C1723" s="9">
        <v>14.02</v>
      </c>
      <c r="E1723" s="10">
        <v>103.752</v>
      </c>
      <c r="F1723" s="10">
        <v>79.0055267413845</v>
      </c>
      <c r="G1723" s="9">
        <v>-24.03</v>
      </c>
    </row>
    <row r="1724" spans="1:8">
      <c r="A1724" s="10">
        <v>103.806</v>
      </c>
      <c r="B1724" s="10">
        <v>79.054113559979797</v>
      </c>
      <c r="C1724" s="9">
        <v>20.38</v>
      </c>
      <c r="E1724" s="10">
        <v>103.806</v>
      </c>
      <c r="F1724" s="10">
        <v>79.054113559979797</v>
      </c>
      <c r="G1724" s="9">
        <v>-27.35</v>
      </c>
    </row>
    <row r="1725" spans="1:8">
      <c r="A1725" s="10">
        <v>103.86</v>
      </c>
      <c r="B1725" s="10">
        <v>79.102702931661597</v>
      </c>
      <c r="C1725" s="9">
        <v>25.18</v>
      </c>
      <c r="E1725" s="10">
        <v>103.86</v>
      </c>
      <c r="F1725" s="10">
        <v>79.102702931661597</v>
      </c>
      <c r="G1725" s="9">
        <v>-27.91</v>
      </c>
    </row>
    <row r="1726" spans="1:8">
      <c r="A1726" s="10">
        <v>103.914</v>
      </c>
      <c r="B1726" s="10">
        <v>79.151294861310603</v>
      </c>
      <c r="C1726" s="9">
        <v>11.74</v>
      </c>
      <c r="E1726" s="10">
        <v>103.914</v>
      </c>
      <c r="F1726" s="10">
        <v>79.151294861310603</v>
      </c>
      <c r="G1726" s="9">
        <v>-28.32</v>
      </c>
    </row>
    <row r="1727" spans="1:8">
      <c r="A1727" s="10">
        <v>103.968</v>
      </c>
      <c r="B1727" s="10">
        <v>79.199889353891294</v>
      </c>
      <c r="C1727" s="9">
        <v>16.079999999999998</v>
      </c>
      <c r="E1727" s="10">
        <v>103.968</v>
      </c>
      <c r="F1727" s="10">
        <v>79.199889353891294</v>
      </c>
      <c r="G1727" s="9">
        <v>-27.8</v>
      </c>
      <c r="H1727" s="1">
        <v>1759</v>
      </c>
    </row>
    <row r="1728" spans="1:8">
      <c r="A1728" s="10">
        <v>104.02200000000001</v>
      </c>
      <c r="B1728" s="10">
        <v>79.248486414452103</v>
      </c>
      <c r="C1728" s="9">
        <v>5.98</v>
      </c>
      <c r="E1728" s="10">
        <v>104.02200000000001</v>
      </c>
      <c r="F1728" s="10">
        <v>79.248486414452103</v>
      </c>
      <c r="G1728" s="9">
        <v>-27.57</v>
      </c>
    </row>
    <row r="1729" spans="1:8">
      <c r="A1729" s="10">
        <v>104.07599999999999</v>
      </c>
      <c r="B1729" s="10">
        <v>79.297086048126204</v>
      </c>
      <c r="C1729" s="9">
        <v>6.08</v>
      </c>
      <c r="D1729" s="1">
        <v>1759</v>
      </c>
      <c r="E1729" s="10">
        <v>104.07599999999999</v>
      </c>
      <c r="F1729" s="10">
        <v>79.297086048126204</v>
      </c>
      <c r="G1729" s="9">
        <v>-27.5</v>
      </c>
    </row>
    <row r="1730" spans="1:8">
      <c r="A1730" s="10">
        <v>104.13</v>
      </c>
      <c r="B1730" s="10">
        <v>79.345688260131297</v>
      </c>
      <c r="C1730" s="9">
        <v>9.2799999999999994</v>
      </c>
      <c r="E1730" s="10">
        <v>104.13</v>
      </c>
      <c r="F1730" s="10">
        <v>79.345688260131297</v>
      </c>
      <c r="G1730" s="9">
        <v>-24.45</v>
      </c>
    </row>
    <row r="1731" spans="1:8">
      <c r="A1731" s="10">
        <v>104.184</v>
      </c>
      <c r="B1731" s="10">
        <v>79.394293055770007</v>
      </c>
      <c r="C1731" s="9">
        <v>10.84</v>
      </c>
      <c r="E1731" s="10">
        <v>104.184</v>
      </c>
      <c r="F1731" s="10">
        <v>79.394293055770007</v>
      </c>
      <c r="G1731" s="9">
        <v>-22.55</v>
      </c>
    </row>
    <row r="1732" spans="1:8">
      <c r="A1732" s="10">
        <v>104.238</v>
      </c>
      <c r="B1732" s="10">
        <v>79.442900440430506</v>
      </c>
      <c r="C1732" s="9">
        <v>9.1199999999999992</v>
      </c>
      <c r="E1732" s="10">
        <v>104.238</v>
      </c>
      <c r="F1732" s="10">
        <v>79.442900440430506</v>
      </c>
      <c r="G1732" s="9">
        <v>-26.49</v>
      </c>
    </row>
    <row r="1733" spans="1:8">
      <c r="A1733" s="10">
        <v>104.292</v>
      </c>
      <c r="B1733" s="10">
        <v>79.491510419586305</v>
      </c>
      <c r="C1733" s="9">
        <v>11.3</v>
      </c>
      <c r="E1733" s="10">
        <v>104.292</v>
      </c>
      <c r="F1733" s="10">
        <v>79.491510419586305</v>
      </c>
      <c r="G1733" s="9">
        <v>-28.22</v>
      </c>
    </row>
    <row r="1734" spans="1:8">
      <c r="A1734" s="10">
        <v>104.346</v>
      </c>
      <c r="B1734" s="10">
        <v>79.540122998796804</v>
      </c>
      <c r="C1734" s="9">
        <v>13.58</v>
      </c>
      <c r="E1734" s="10">
        <v>104.346</v>
      </c>
      <c r="F1734" s="10">
        <v>79.540122998796804</v>
      </c>
      <c r="G1734" s="9">
        <v>-24.74</v>
      </c>
      <c r="H1734" s="1">
        <v>1758</v>
      </c>
    </row>
    <row r="1735" spans="1:8">
      <c r="A1735" s="10">
        <v>104.4</v>
      </c>
      <c r="B1735" s="10">
        <v>79.588738183707605</v>
      </c>
      <c r="C1735" s="9">
        <v>10.82</v>
      </c>
      <c r="E1735" s="10">
        <v>104.4</v>
      </c>
      <c r="F1735" s="10">
        <v>79.588738183707605</v>
      </c>
      <c r="G1735" s="9">
        <v>-19.690000000000001</v>
      </c>
    </row>
    <row r="1736" spans="1:8">
      <c r="A1736" s="10">
        <v>104.45399999999999</v>
      </c>
      <c r="B1736" s="10">
        <v>79.6373559800507</v>
      </c>
      <c r="C1736" s="9">
        <v>10.98</v>
      </c>
      <c r="D1736" s="1">
        <v>1758</v>
      </c>
      <c r="E1736" s="10">
        <v>104.45399999999999</v>
      </c>
      <c r="F1736" s="10">
        <v>79.6373559800507</v>
      </c>
      <c r="G1736" s="9">
        <v>-23.61</v>
      </c>
    </row>
    <row r="1737" spans="1:8">
      <c r="A1737" s="10">
        <v>104.508</v>
      </c>
      <c r="B1737" s="10">
        <v>79.685976393644594</v>
      </c>
      <c r="C1737" s="9">
        <v>20.2</v>
      </c>
      <c r="E1737" s="10">
        <v>104.508</v>
      </c>
      <c r="F1737" s="10">
        <v>79.685976393644594</v>
      </c>
      <c r="G1737" s="9">
        <v>-26.18</v>
      </c>
    </row>
    <row r="1738" spans="1:8">
      <c r="A1738" s="10">
        <v>104.562</v>
      </c>
      <c r="B1738" s="10">
        <v>79.734599430395207</v>
      </c>
      <c r="C1738" s="9">
        <v>56.5</v>
      </c>
      <c r="E1738" s="10">
        <v>104.562</v>
      </c>
      <c r="F1738" s="10">
        <v>79.734599430395207</v>
      </c>
      <c r="G1738" s="9">
        <v>-27.14</v>
      </c>
    </row>
    <row r="1739" spans="1:8">
      <c r="A1739" s="10">
        <v>104.63</v>
      </c>
      <c r="B1739" s="10">
        <v>79.795832180151095</v>
      </c>
      <c r="C1739" s="9">
        <v>18.32</v>
      </c>
      <c r="E1739" s="10">
        <v>104.63</v>
      </c>
      <c r="F1739" s="10">
        <v>79.795832180151095</v>
      </c>
      <c r="G1739" s="9">
        <v>-28.84</v>
      </c>
    </row>
    <row r="1740" spans="1:8">
      <c r="A1740" s="10">
        <v>104.681</v>
      </c>
      <c r="B1740" s="10">
        <v>79.841759485941196</v>
      </c>
      <c r="C1740" s="9">
        <v>12.44</v>
      </c>
      <c r="E1740" s="10">
        <v>104.681</v>
      </c>
      <c r="F1740" s="10">
        <v>79.841759485941196</v>
      </c>
      <c r="G1740" s="9">
        <v>-29.51</v>
      </c>
    </row>
    <row r="1741" spans="1:8">
      <c r="A1741" s="10">
        <v>104.732</v>
      </c>
      <c r="B1741" s="10">
        <v>79.887689148923499</v>
      </c>
      <c r="C1741" s="9">
        <v>26.74</v>
      </c>
      <c r="E1741" s="10">
        <v>104.732</v>
      </c>
      <c r="F1741" s="10">
        <v>79.887689148923499</v>
      </c>
      <c r="G1741" s="9">
        <v>-28.7</v>
      </c>
      <c r="H1741" s="1">
        <v>1757</v>
      </c>
    </row>
    <row r="1742" spans="1:8">
      <c r="A1742" s="10">
        <v>104.783</v>
      </c>
      <c r="B1742" s="10">
        <v>79.933621174381699</v>
      </c>
      <c r="C1742" s="9">
        <v>16.260000000000002</v>
      </c>
      <c r="E1742" s="10">
        <v>104.783</v>
      </c>
      <c r="F1742" s="10">
        <v>79.933621174381699</v>
      </c>
      <c r="G1742" s="9">
        <v>-26.92</v>
      </c>
    </row>
    <row r="1743" spans="1:8">
      <c r="A1743" s="10">
        <v>104.834</v>
      </c>
      <c r="B1743" s="10">
        <v>79.979555567669905</v>
      </c>
      <c r="C1743" s="9">
        <v>16.899999999999999</v>
      </c>
      <c r="D1743" s="1">
        <v>1757</v>
      </c>
      <c r="E1743" s="10">
        <v>104.834</v>
      </c>
      <c r="F1743" s="10">
        <v>79.979555567669905</v>
      </c>
      <c r="G1743" s="9">
        <v>-21.98</v>
      </c>
    </row>
    <row r="1744" spans="1:8">
      <c r="A1744" s="10">
        <v>104.88500000000001</v>
      </c>
      <c r="B1744" s="10">
        <v>80.0254923342128</v>
      </c>
      <c r="C1744" s="9">
        <v>21.26</v>
      </c>
      <c r="E1744" s="10">
        <v>104.88500000000001</v>
      </c>
      <c r="F1744" s="10">
        <v>80.0254923342128</v>
      </c>
      <c r="G1744" s="9">
        <v>-22.28</v>
      </c>
    </row>
    <row r="1745" spans="1:8">
      <c r="A1745" s="10">
        <v>104.93600000000001</v>
      </c>
      <c r="B1745" s="10">
        <v>80.071431479505804</v>
      </c>
      <c r="C1745" s="9">
        <v>18.739999999999998</v>
      </c>
      <c r="E1745" s="10">
        <v>104.93600000000001</v>
      </c>
      <c r="F1745" s="10">
        <v>80.071431479505804</v>
      </c>
      <c r="G1745" s="9">
        <v>-26.09</v>
      </c>
    </row>
    <row r="1746" spans="1:8">
      <c r="A1746" s="10">
        <v>104.98699999999999</v>
      </c>
      <c r="B1746" s="10">
        <v>80.117373009115497</v>
      </c>
      <c r="C1746" s="9">
        <v>8.44</v>
      </c>
      <c r="E1746" s="10">
        <v>104.98699999999999</v>
      </c>
      <c r="F1746" s="10">
        <v>80.117373009115497</v>
      </c>
      <c r="G1746" s="9">
        <v>-28.97</v>
      </c>
    </row>
    <row r="1747" spans="1:8">
      <c r="A1747" s="10">
        <v>105.038</v>
      </c>
      <c r="B1747" s="10">
        <v>80.163316928679706</v>
      </c>
      <c r="C1747" s="9">
        <v>15.42</v>
      </c>
      <c r="E1747" s="10">
        <v>105.038</v>
      </c>
      <c r="F1747" s="10">
        <v>80.163316928679706</v>
      </c>
      <c r="G1747" s="9">
        <v>-30.02</v>
      </c>
    </row>
    <row r="1748" spans="1:8">
      <c r="A1748" s="10">
        <v>105.089</v>
      </c>
      <c r="B1748" s="10">
        <v>80.209263243907699</v>
      </c>
      <c r="C1748" s="9">
        <v>40.08</v>
      </c>
      <c r="E1748" s="10">
        <v>105.089</v>
      </c>
      <c r="F1748" s="10">
        <v>80.209263243907699</v>
      </c>
      <c r="G1748" s="9">
        <v>-29.16</v>
      </c>
    </row>
    <row r="1749" spans="1:8">
      <c r="A1749" s="10">
        <v>105.14</v>
      </c>
      <c r="B1749" s="10">
        <v>80.255211960580496</v>
      </c>
      <c r="C1749" s="9">
        <v>6.32</v>
      </c>
      <c r="E1749" s="10">
        <v>105.14</v>
      </c>
      <c r="F1749" s="10">
        <v>80.255211960580496</v>
      </c>
      <c r="G1749" s="9">
        <v>-27.03</v>
      </c>
      <c r="H1749" s="1">
        <v>1756</v>
      </c>
    </row>
    <row r="1750" spans="1:8">
      <c r="A1750" s="10">
        <v>105.191</v>
      </c>
      <c r="B1750" s="10">
        <v>80.301163084550893</v>
      </c>
      <c r="C1750" s="9">
        <v>6.66</v>
      </c>
      <c r="D1750" s="1">
        <v>1756</v>
      </c>
      <c r="E1750" s="10">
        <v>105.191</v>
      </c>
      <c r="F1750" s="10">
        <v>80.301163084550893</v>
      </c>
      <c r="G1750" s="9">
        <v>-28.39</v>
      </c>
    </row>
    <row r="1751" spans="1:8">
      <c r="A1751" s="10">
        <v>105.242</v>
      </c>
      <c r="B1751" s="10">
        <v>80.347116621743993</v>
      </c>
      <c r="C1751" s="9">
        <v>7.54</v>
      </c>
      <c r="E1751" s="10">
        <v>105.242</v>
      </c>
      <c r="F1751" s="10">
        <v>80.347116621743993</v>
      </c>
      <c r="G1751" s="9">
        <v>-24.43</v>
      </c>
    </row>
    <row r="1752" spans="1:8">
      <c r="A1752" s="10">
        <v>105.29300000000001</v>
      </c>
      <c r="B1752" s="10">
        <v>80.393072578157202</v>
      </c>
      <c r="C1752" s="9">
        <v>8.18</v>
      </c>
      <c r="E1752" s="10">
        <v>105.29300000000001</v>
      </c>
      <c r="F1752" s="10">
        <v>80.393072578157202</v>
      </c>
      <c r="G1752" s="9">
        <v>-24.13</v>
      </c>
    </row>
    <row r="1753" spans="1:8">
      <c r="A1753" s="10">
        <v>105.34399999999999</v>
      </c>
      <c r="B1753" s="10">
        <v>80.439030959860304</v>
      </c>
      <c r="C1753" s="9">
        <v>11.46</v>
      </c>
      <c r="E1753" s="10">
        <v>105.34399999999999</v>
      </c>
      <c r="F1753" s="10">
        <v>80.439030959860304</v>
      </c>
      <c r="G1753" s="9">
        <v>-24.96</v>
      </c>
    </row>
    <row r="1754" spans="1:8">
      <c r="A1754" s="10">
        <v>105.395</v>
      </c>
      <c r="B1754" s="10">
        <v>80.484991772996196</v>
      </c>
      <c r="C1754" s="9">
        <v>17.32</v>
      </c>
      <c r="E1754" s="10">
        <v>105.395</v>
      </c>
      <c r="F1754" s="10">
        <v>80.484991772996196</v>
      </c>
      <c r="G1754" s="9">
        <v>-26.5</v>
      </c>
    </row>
    <row r="1755" spans="1:8">
      <c r="A1755" s="10">
        <v>105.446</v>
      </c>
      <c r="B1755" s="10">
        <v>80.530955023780507</v>
      </c>
      <c r="C1755" s="9">
        <v>7.12</v>
      </c>
      <c r="E1755" s="10">
        <v>105.446</v>
      </c>
      <c r="F1755" s="10">
        <v>80.530955023780507</v>
      </c>
      <c r="G1755" s="9">
        <v>-28.47</v>
      </c>
    </row>
    <row r="1756" spans="1:8">
      <c r="A1756" s="10">
        <v>105.497</v>
      </c>
      <c r="B1756" s="10">
        <v>80.576920718502294</v>
      </c>
      <c r="C1756" s="9">
        <v>4.0199999999999996</v>
      </c>
      <c r="E1756" s="10">
        <v>105.497</v>
      </c>
      <c r="F1756" s="10">
        <v>80.576920718502294</v>
      </c>
      <c r="G1756" s="9">
        <v>-29.24</v>
      </c>
    </row>
    <row r="1757" spans="1:8">
      <c r="A1757" s="10">
        <v>105.548</v>
      </c>
      <c r="B1757" s="10">
        <v>80.622888863523997</v>
      </c>
      <c r="C1757" s="9">
        <v>4.18</v>
      </c>
      <c r="E1757" s="10">
        <v>105.548</v>
      </c>
      <c r="F1757" s="10">
        <v>80.622888863523997</v>
      </c>
      <c r="G1757" s="9">
        <v>-28.42</v>
      </c>
      <c r="H1757" s="1">
        <v>1755</v>
      </c>
    </row>
    <row r="1758" spans="1:8">
      <c r="A1758" s="10">
        <v>105.604</v>
      </c>
      <c r="B1758" s="10">
        <v>80.673366519440705</v>
      </c>
      <c r="C1758" s="9">
        <v>4.08</v>
      </c>
      <c r="D1758" s="1">
        <v>1755</v>
      </c>
      <c r="E1758" s="10">
        <v>105.604</v>
      </c>
      <c r="F1758" s="10">
        <v>80.673366519440705</v>
      </c>
      <c r="G1758" s="9">
        <v>-29.09</v>
      </c>
    </row>
    <row r="1759" spans="1:8">
      <c r="A1759" s="10">
        <v>105.66</v>
      </c>
      <c r="B1759" s="10">
        <v>80.723847146043795</v>
      </c>
      <c r="C1759" s="9">
        <v>12.62</v>
      </c>
      <c r="E1759" s="10">
        <v>105.66</v>
      </c>
      <c r="F1759" s="10">
        <v>80.723847146043795</v>
      </c>
      <c r="G1759" s="9">
        <v>-24.82</v>
      </c>
    </row>
    <row r="1760" spans="1:8">
      <c r="A1760" s="10">
        <v>105.715</v>
      </c>
      <c r="B1760" s="10">
        <v>80.773429232934703</v>
      </c>
      <c r="C1760" s="9">
        <v>16.34</v>
      </c>
      <c r="E1760" s="10">
        <v>105.715</v>
      </c>
      <c r="F1760" s="10">
        <v>80.773429232934703</v>
      </c>
      <c r="G1760" s="9">
        <v>-27.02</v>
      </c>
    </row>
    <row r="1761" spans="1:8">
      <c r="A1761" s="10">
        <v>105.77</v>
      </c>
      <c r="B1761" s="10">
        <v>80.823014202158504</v>
      </c>
      <c r="C1761" s="9">
        <v>19.34</v>
      </c>
      <c r="E1761" s="10">
        <v>105.77</v>
      </c>
      <c r="F1761" s="10">
        <v>80.823014202158504</v>
      </c>
      <c r="G1761" s="9">
        <v>-29</v>
      </c>
    </row>
    <row r="1762" spans="1:8">
      <c r="A1762" s="10">
        <v>105.825</v>
      </c>
      <c r="B1762" s="10">
        <v>80.8726020621895</v>
      </c>
      <c r="C1762" s="9">
        <v>13.3</v>
      </c>
      <c r="E1762" s="10">
        <v>105.825</v>
      </c>
      <c r="F1762" s="10">
        <v>80.8726020621895</v>
      </c>
      <c r="G1762" s="9">
        <v>-27.41</v>
      </c>
    </row>
    <row r="1763" spans="1:8">
      <c r="A1763" s="10">
        <v>105.88</v>
      </c>
      <c r="B1763" s="10">
        <v>80.922192821603105</v>
      </c>
      <c r="C1763" s="9">
        <v>6.6</v>
      </c>
      <c r="E1763" s="10">
        <v>105.88</v>
      </c>
      <c r="F1763" s="10">
        <v>80.922192821603105</v>
      </c>
      <c r="G1763" s="9">
        <v>-28.56</v>
      </c>
    </row>
    <row r="1764" spans="1:8">
      <c r="A1764" s="10">
        <v>105.935</v>
      </c>
      <c r="B1764" s="10">
        <v>80.971786489076194</v>
      </c>
      <c r="C1764" s="9">
        <v>5.74</v>
      </c>
      <c r="E1764" s="10">
        <v>105.935</v>
      </c>
      <c r="F1764" s="10">
        <v>80.971786489076194</v>
      </c>
      <c r="G1764" s="9">
        <v>-28.25</v>
      </c>
    </row>
    <row r="1765" spans="1:8">
      <c r="A1765" s="10">
        <v>105.99</v>
      </c>
      <c r="B1765" s="10">
        <v>81.021383073387796</v>
      </c>
      <c r="C1765" s="9">
        <v>5.48</v>
      </c>
      <c r="E1765" s="10">
        <v>105.99</v>
      </c>
      <c r="F1765" s="10">
        <v>81.021383073387796</v>
      </c>
      <c r="G1765" s="9">
        <v>-28.12</v>
      </c>
      <c r="H1765" s="1">
        <v>1754</v>
      </c>
    </row>
    <row r="1766" spans="1:8">
      <c r="A1766" s="10">
        <v>106.045</v>
      </c>
      <c r="B1766" s="10">
        <v>81.070982583419095</v>
      </c>
      <c r="C1766" s="9">
        <v>15.94</v>
      </c>
      <c r="D1766" s="1">
        <v>1754</v>
      </c>
      <c r="E1766" s="10">
        <v>106.045</v>
      </c>
      <c r="F1766" s="10">
        <v>81.070982583419095</v>
      </c>
      <c r="G1766" s="9">
        <v>-27.13</v>
      </c>
    </row>
    <row r="1767" spans="1:8">
      <c r="A1767" s="10">
        <v>106.1</v>
      </c>
      <c r="B1767" s="10">
        <v>81.120585028153698</v>
      </c>
      <c r="C1767" s="9">
        <v>8.06</v>
      </c>
      <c r="E1767" s="10">
        <v>106.1</v>
      </c>
      <c r="F1767" s="10">
        <v>81.120585028153698</v>
      </c>
      <c r="G1767" s="9">
        <v>-24.9</v>
      </c>
    </row>
    <row r="1768" spans="1:8">
      <c r="A1768" s="10">
        <v>106.155</v>
      </c>
      <c r="B1768" s="10">
        <v>81.170190416678295</v>
      </c>
      <c r="C1768" s="9">
        <v>8.8800000000000008</v>
      </c>
      <c r="E1768" s="10">
        <v>106.155</v>
      </c>
      <c r="F1768" s="10">
        <v>81.170190416678295</v>
      </c>
      <c r="G1768" s="9">
        <v>-25.82</v>
      </c>
    </row>
    <row r="1769" spans="1:8">
      <c r="A1769" s="10">
        <v>106.21</v>
      </c>
      <c r="B1769" s="10">
        <v>81.219798758182804</v>
      </c>
      <c r="C1769" s="9">
        <v>21.88</v>
      </c>
      <c r="E1769" s="10">
        <v>106.21</v>
      </c>
      <c r="F1769" s="10">
        <v>81.219798758182804</v>
      </c>
      <c r="G1769" s="9">
        <v>-25.84</v>
      </c>
      <c r="H1769" s="1">
        <v>1753</v>
      </c>
    </row>
    <row r="1770" spans="1:8">
      <c r="A1770" s="10">
        <v>106.265</v>
      </c>
      <c r="B1770" s="10">
        <v>81.2694100619604</v>
      </c>
      <c r="C1770" s="9">
        <v>70.760000000000005</v>
      </c>
      <c r="E1770" s="10">
        <v>106.265</v>
      </c>
      <c r="F1770" s="10">
        <v>81.2694100619604</v>
      </c>
      <c r="G1770" s="9">
        <v>-23.68</v>
      </c>
    </row>
    <row r="1771" spans="1:8">
      <c r="A1771" s="10">
        <v>106.32</v>
      </c>
      <c r="B1771" s="10">
        <v>81.319024337408607</v>
      </c>
      <c r="C1771" s="9">
        <v>69.400000000000006</v>
      </c>
      <c r="E1771" s="10">
        <v>106.32</v>
      </c>
      <c r="F1771" s="10">
        <v>81.319024337408607</v>
      </c>
      <c r="G1771" s="9">
        <v>-23.41</v>
      </c>
    </row>
    <row r="1772" spans="1:8">
      <c r="A1772" s="10">
        <v>106.375</v>
      </c>
      <c r="B1772" s="10">
        <v>81.368641594028702</v>
      </c>
      <c r="C1772" s="9">
        <v>25.66</v>
      </c>
      <c r="E1772" s="10">
        <v>106.375</v>
      </c>
      <c r="F1772" s="10">
        <v>81.368641594028702</v>
      </c>
      <c r="G1772" s="9">
        <v>-25.62</v>
      </c>
    </row>
    <row r="1773" spans="1:8">
      <c r="A1773" s="10">
        <v>106.43</v>
      </c>
      <c r="B1773" s="10">
        <v>81.418261841426698</v>
      </c>
      <c r="C1773" s="9">
        <v>37.72</v>
      </c>
      <c r="D1773" s="1">
        <v>1753</v>
      </c>
      <c r="E1773" s="10">
        <v>106.43</v>
      </c>
      <c r="F1773" s="10">
        <v>81.418261841426698</v>
      </c>
      <c r="G1773" s="9">
        <v>-27.02</v>
      </c>
    </row>
    <row r="1774" spans="1:8">
      <c r="A1774" s="10">
        <v>106.485</v>
      </c>
      <c r="B1774" s="10">
        <v>81.467885089313498</v>
      </c>
      <c r="C1774" s="9">
        <v>37.56</v>
      </c>
      <c r="E1774" s="10">
        <v>106.485</v>
      </c>
      <c r="F1774" s="10">
        <v>81.467885089313498</v>
      </c>
      <c r="G1774" s="9">
        <v>-28.38</v>
      </c>
    </row>
    <row r="1775" spans="1:8">
      <c r="A1775" s="10">
        <v>106.54</v>
      </c>
      <c r="B1775" s="10">
        <v>81.517511347505206</v>
      </c>
      <c r="C1775" s="9">
        <v>53.08</v>
      </c>
      <c r="E1775" s="10">
        <v>106.54</v>
      </c>
      <c r="F1775" s="10">
        <v>81.517511347505206</v>
      </c>
      <c r="G1775" s="9">
        <v>-31.07</v>
      </c>
    </row>
    <row r="1776" spans="1:8">
      <c r="A1776" s="10">
        <v>106.59</v>
      </c>
      <c r="B1776" s="10">
        <v>81.562628748340103</v>
      </c>
      <c r="C1776" s="9">
        <v>12.8</v>
      </c>
      <c r="E1776" s="10">
        <v>106.59</v>
      </c>
      <c r="F1776" s="10">
        <v>81.562628748340103</v>
      </c>
      <c r="G1776" s="9">
        <v>-30.57</v>
      </c>
      <c r="H1776" s="1">
        <v>1752</v>
      </c>
    </row>
    <row r="1777" spans="1:8">
      <c r="A1777" s="10">
        <v>106.65</v>
      </c>
      <c r="B1777" s="10">
        <v>81.616772934573802</v>
      </c>
      <c r="C1777" s="9">
        <v>6.94</v>
      </c>
      <c r="E1777" s="10">
        <v>106.65</v>
      </c>
      <c r="F1777" s="10">
        <v>81.616772934573802</v>
      </c>
      <c r="G1777" s="9">
        <v>-30.06</v>
      </c>
    </row>
    <row r="1778" spans="1:8">
      <c r="A1778" s="10">
        <v>106.7</v>
      </c>
      <c r="B1778" s="10">
        <v>81.661895853336404</v>
      </c>
      <c r="C1778" s="9">
        <v>32.979999999999997</v>
      </c>
      <c r="D1778" s="1">
        <v>1752</v>
      </c>
      <c r="E1778" s="10">
        <v>106.7</v>
      </c>
      <c r="F1778" s="10">
        <v>81.661895853336404</v>
      </c>
      <c r="G1778" s="9">
        <v>-26.32</v>
      </c>
    </row>
    <row r="1779" spans="1:8">
      <c r="A1779" s="10">
        <v>106.75</v>
      </c>
      <c r="B1779" s="10">
        <v>81.707021292505203</v>
      </c>
      <c r="C1779" s="9">
        <v>49.62</v>
      </c>
      <c r="E1779" s="10">
        <v>106.75</v>
      </c>
      <c r="F1779" s="10">
        <v>81.707021292505203</v>
      </c>
      <c r="G1779" s="9">
        <v>-28.45</v>
      </c>
    </row>
    <row r="1780" spans="1:8">
      <c r="A1780" s="10">
        <v>106.8</v>
      </c>
      <c r="B1780" s="10">
        <v>81.752149259843193</v>
      </c>
      <c r="C1780" s="9">
        <v>18.04</v>
      </c>
      <c r="E1780" s="10">
        <v>106.8</v>
      </c>
      <c r="F1780" s="10">
        <v>81.752149259843193</v>
      </c>
      <c r="G1780" s="9">
        <v>-29.77</v>
      </c>
    </row>
    <row r="1781" spans="1:8">
      <c r="A1781" s="10">
        <v>106.85</v>
      </c>
      <c r="B1781" s="10">
        <v>81.797279763186395</v>
      </c>
      <c r="C1781" s="9">
        <v>10.84</v>
      </c>
      <c r="E1781" s="10">
        <v>106.85</v>
      </c>
      <c r="F1781" s="10">
        <v>81.797279763186395</v>
      </c>
      <c r="G1781" s="9">
        <v>-30</v>
      </c>
    </row>
    <row r="1782" spans="1:8">
      <c r="A1782" s="10">
        <v>106.9</v>
      </c>
      <c r="B1782" s="10">
        <v>81.842412810444301</v>
      </c>
      <c r="C1782" s="9">
        <v>6.34</v>
      </c>
      <c r="E1782" s="10">
        <v>106.9</v>
      </c>
      <c r="F1782" s="10">
        <v>81.842412810444301</v>
      </c>
      <c r="G1782" s="9">
        <v>-29.4</v>
      </c>
      <c r="H1782" s="1">
        <v>1751</v>
      </c>
    </row>
    <row r="1783" spans="1:8">
      <c r="A1783" s="10">
        <v>106.95</v>
      </c>
      <c r="B1783" s="10">
        <v>81.887548409600001</v>
      </c>
      <c r="C1783" s="9">
        <v>6.84</v>
      </c>
      <c r="D1783" s="1">
        <v>1751</v>
      </c>
      <c r="E1783" s="10">
        <v>106.95</v>
      </c>
      <c r="F1783" s="10">
        <v>81.887548409600001</v>
      </c>
      <c r="G1783" s="9">
        <v>-28.68</v>
      </c>
    </row>
    <row r="1784" spans="1:8">
      <c r="A1784" s="10">
        <v>107</v>
      </c>
      <c r="B1784" s="10">
        <v>81.932686568710096</v>
      </c>
      <c r="C1784" s="9">
        <v>15.8</v>
      </c>
      <c r="E1784" s="10">
        <v>107</v>
      </c>
      <c r="F1784" s="10">
        <v>81.932686568710096</v>
      </c>
      <c r="G1784" s="9">
        <v>-27.92</v>
      </c>
    </row>
    <row r="1785" spans="1:8">
      <c r="A1785" s="10">
        <v>107.05</v>
      </c>
      <c r="B1785" s="10">
        <v>81.977827295905598</v>
      </c>
      <c r="C1785" s="9">
        <v>16.62</v>
      </c>
      <c r="E1785" s="10">
        <v>107.05</v>
      </c>
      <c r="F1785" s="10">
        <v>81.977827295905598</v>
      </c>
      <c r="G1785" s="9">
        <v>-26.93</v>
      </c>
    </row>
    <row r="1786" spans="1:8">
      <c r="A1786" s="10">
        <v>107.1</v>
      </c>
      <c r="B1786" s="10">
        <v>82.022970599391499</v>
      </c>
      <c r="C1786" s="9">
        <v>47.06</v>
      </c>
      <c r="E1786" s="10">
        <v>107.1</v>
      </c>
      <c r="F1786" s="10">
        <v>82.022970599391499</v>
      </c>
      <c r="G1786" s="9">
        <v>-26.79</v>
      </c>
    </row>
    <row r="1787" spans="1:8">
      <c r="A1787" s="10">
        <v>107.15</v>
      </c>
      <c r="B1787" s="10">
        <v>82.068116487447298</v>
      </c>
      <c r="C1787" s="9">
        <v>25.06</v>
      </c>
      <c r="E1787" s="10">
        <v>107.15</v>
      </c>
      <c r="F1787" s="10">
        <v>82.068116487447298</v>
      </c>
      <c r="G1787" s="9">
        <v>-27.62</v>
      </c>
    </row>
    <row r="1788" spans="1:8">
      <c r="A1788" s="10">
        <v>107.2</v>
      </c>
      <c r="B1788" s="10">
        <v>82.113264968426904</v>
      </c>
      <c r="C1788" s="9">
        <v>10.6</v>
      </c>
      <c r="E1788" s="10">
        <v>107.2</v>
      </c>
      <c r="F1788" s="10">
        <v>82.113264968426904</v>
      </c>
      <c r="G1788" s="9">
        <v>-28.32</v>
      </c>
    </row>
    <row r="1789" spans="1:8">
      <c r="A1789" s="10">
        <v>107.25</v>
      </c>
      <c r="B1789" s="10">
        <v>82.1584160507593</v>
      </c>
      <c r="C1789" s="9">
        <v>6.64</v>
      </c>
      <c r="E1789" s="10">
        <v>107.25</v>
      </c>
      <c r="F1789" s="10">
        <v>82.1584160507593</v>
      </c>
      <c r="G1789" s="9">
        <v>-28.41</v>
      </c>
    </row>
    <row r="1790" spans="1:8">
      <c r="A1790" s="10">
        <v>107.3</v>
      </c>
      <c r="B1790" s="10">
        <v>82.203569742948602</v>
      </c>
      <c r="C1790" s="9">
        <v>5.38</v>
      </c>
      <c r="E1790" s="10">
        <v>107.3</v>
      </c>
      <c r="F1790" s="10">
        <v>82.203569742948602</v>
      </c>
      <c r="G1790" s="9">
        <v>-28.27</v>
      </c>
      <c r="H1790" s="1">
        <v>1750</v>
      </c>
    </row>
    <row r="1791" spans="1:8">
      <c r="A1791" s="10">
        <v>107.35</v>
      </c>
      <c r="B1791" s="10">
        <v>82.248726053573705</v>
      </c>
      <c r="C1791" s="9">
        <v>18.420000000000002</v>
      </c>
      <c r="D1791" s="1">
        <v>1750</v>
      </c>
      <c r="E1791" s="10">
        <v>107.35</v>
      </c>
      <c r="F1791" s="10">
        <v>82.248726053573705</v>
      </c>
      <c r="G1791" s="9">
        <v>-27.08</v>
      </c>
    </row>
    <row r="1792" spans="1:8">
      <c r="A1792" s="10">
        <v>107.4</v>
      </c>
      <c r="B1792" s="10">
        <v>82.293884991289502</v>
      </c>
      <c r="C1792" s="9">
        <v>13.7</v>
      </c>
      <c r="E1792" s="10">
        <v>107.4</v>
      </c>
      <c r="F1792" s="10">
        <v>82.293884991289502</v>
      </c>
      <c r="G1792" s="9">
        <v>-25.79</v>
      </c>
    </row>
    <row r="1793" spans="1:8">
      <c r="A1793" s="10">
        <v>107.45</v>
      </c>
      <c r="B1793" s="10">
        <v>82.339046564826305</v>
      </c>
      <c r="C1793" s="9">
        <v>4.88</v>
      </c>
      <c r="E1793" s="10">
        <v>107.45</v>
      </c>
      <c r="F1793" s="10">
        <v>82.339046564826305</v>
      </c>
      <c r="G1793" s="9">
        <v>-25.99</v>
      </c>
    </row>
    <row r="1794" spans="1:8">
      <c r="A1794" s="10">
        <v>107.5</v>
      </c>
      <c r="B1794" s="10">
        <v>82.384210782990394</v>
      </c>
      <c r="C1794" s="9">
        <v>4.5599999999999996</v>
      </c>
      <c r="E1794" s="10">
        <v>107.5</v>
      </c>
      <c r="F1794" s="10">
        <v>82.384210782990394</v>
      </c>
      <c r="G1794" s="9">
        <v>-25.9</v>
      </c>
      <c r="H1794" s="1">
        <v>1749</v>
      </c>
    </row>
    <row r="1795" spans="1:8">
      <c r="A1795" s="10">
        <v>107.55</v>
      </c>
      <c r="B1795" s="10">
        <v>82.429377654663895</v>
      </c>
      <c r="C1795" s="9">
        <v>13.58</v>
      </c>
      <c r="D1795" s="1">
        <v>1749</v>
      </c>
      <c r="E1795" s="10">
        <v>107.55</v>
      </c>
      <c r="F1795" s="10">
        <v>82.429377654663895</v>
      </c>
      <c r="G1795" s="9">
        <v>-26.39</v>
      </c>
    </row>
    <row r="1796" spans="1:8">
      <c r="A1796" s="10">
        <v>107.59</v>
      </c>
      <c r="B1796" s="10">
        <v>82.465513068655497</v>
      </c>
      <c r="C1796" s="9">
        <v>15.5</v>
      </c>
      <c r="E1796" s="10">
        <v>107.59</v>
      </c>
      <c r="F1796" s="10">
        <v>82.465513068655497</v>
      </c>
      <c r="G1796" s="9">
        <v>-26.59</v>
      </c>
    </row>
    <row r="1797" spans="1:8">
      <c r="A1797" s="10">
        <v>107.62</v>
      </c>
      <c r="B1797" s="10">
        <v>82.492615750228197</v>
      </c>
      <c r="C1797" s="9">
        <v>7.36</v>
      </c>
      <c r="E1797" s="10">
        <v>107.62</v>
      </c>
      <c r="F1797" s="10">
        <v>82.492615750228197</v>
      </c>
      <c r="G1797" s="9">
        <v>-29.28</v>
      </c>
    </row>
    <row r="1798" spans="1:8">
      <c r="A1798" s="10">
        <v>107.675</v>
      </c>
      <c r="B1798" s="10">
        <v>82.542306502096807</v>
      </c>
      <c r="C1798" s="9">
        <v>5.98</v>
      </c>
      <c r="E1798" s="10">
        <v>107.675</v>
      </c>
      <c r="F1798" s="10">
        <v>82.542306502096807</v>
      </c>
      <c r="G1798" s="9">
        <v>-28.71</v>
      </c>
      <c r="H1798" s="1">
        <v>1748</v>
      </c>
    </row>
    <row r="1799" spans="1:8">
      <c r="A1799" s="10">
        <v>107.73</v>
      </c>
      <c r="B1799" s="10">
        <v>82.592000503058102</v>
      </c>
      <c r="C1799" s="9">
        <v>7.3</v>
      </c>
      <c r="D1799" s="1">
        <v>1748</v>
      </c>
      <c r="E1799" s="10">
        <v>107.73</v>
      </c>
      <c r="F1799" s="10">
        <v>82.592000503058102</v>
      </c>
      <c r="G1799" s="9">
        <v>-28.65</v>
      </c>
    </row>
    <row r="1800" spans="1:8">
      <c r="A1800" s="10">
        <v>107.785</v>
      </c>
      <c r="B1800" s="10">
        <v>82.641697765399002</v>
      </c>
      <c r="C1800" s="9">
        <v>27.36</v>
      </c>
      <c r="E1800" s="10">
        <v>107.785</v>
      </c>
      <c r="F1800" s="10">
        <v>82.641697765399002</v>
      </c>
      <c r="G1800" s="9">
        <v>-28.54</v>
      </c>
    </row>
    <row r="1801" spans="1:8">
      <c r="A1801" s="10">
        <v>107.845</v>
      </c>
      <c r="B1801" s="10">
        <v>82.695916694735104</v>
      </c>
      <c r="C1801" s="9">
        <v>25.56</v>
      </c>
      <c r="E1801" s="10">
        <v>107.845</v>
      </c>
      <c r="F1801" s="10">
        <v>82.695916694735104</v>
      </c>
      <c r="G1801" s="9">
        <v>-27.97</v>
      </c>
    </row>
    <row r="1802" spans="1:8">
      <c r="A1802" s="10">
        <v>107.9</v>
      </c>
      <c r="B1802" s="10">
        <v>82.745620816526497</v>
      </c>
      <c r="C1802" s="9">
        <v>13.74</v>
      </c>
      <c r="E1802" s="10">
        <v>107.9</v>
      </c>
      <c r="F1802" s="10">
        <v>82.745620816526497</v>
      </c>
      <c r="G1802" s="9">
        <v>-29.69</v>
      </c>
    </row>
    <row r="1803" spans="1:8">
      <c r="A1803" s="10">
        <v>107.955</v>
      </c>
      <c r="B1803" s="10">
        <v>82.795328238391406</v>
      </c>
      <c r="C1803" s="9">
        <v>19.579999999999998</v>
      </c>
      <c r="E1803" s="10">
        <v>107.955</v>
      </c>
      <c r="F1803" s="10">
        <v>82.795328238391406</v>
      </c>
      <c r="G1803" s="9">
        <v>-28.6</v>
      </c>
      <c r="H1803" s="1">
        <v>1747</v>
      </c>
    </row>
    <row r="1804" spans="1:8">
      <c r="A1804" s="10">
        <v>108.01</v>
      </c>
      <c r="B1804" s="10">
        <v>82.845038973081699</v>
      </c>
      <c r="C1804" s="9">
        <v>4.26</v>
      </c>
      <c r="E1804" s="10">
        <v>108.01</v>
      </c>
      <c r="F1804" s="10">
        <v>82.845038973081699</v>
      </c>
      <c r="G1804" s="9">
        <v>-26.47</v>
      </c>
    </row>
    <row r="1805" spans="1:8">
      <c r="A1805" s="10">
        <v>108.065</v>
      </c>
      <c r="B1805" s="10">
        <v>82.894753033463701</v>
      </c>
      <c r="C1805" s="9">
        <v>9.5</v>
      </c>
      <c r="D1805" s="1">
        <v>1747</v>
      </c>
      <c r="E1805" s="10">
        <v>108.065</v>
      </c>
      <c r="F1805" s="10">
        <v>82.894753033463701</v>
      </c>
      <c r="G1805" s="9">
        <v>-25.31</v>
      </c>
    </row>
    <row r="1806" spans="1:8">
      <c r="A1806" s="10">
        <v>108.12</v>
      </c>
      <c r="B1806" s="10">
        <v>82.9444704325186</v>
      </c>
      <c r="C1806" s="9">
        <v>44.24</v>
      </c>
      <c r="E1806" s="10">
        <v>108.12</v>
      </c>
      <c r="F1806" s="10">
        <v>82.9444704325186</v>
      </c>
      <c r="G1806" s="9">
        <v>-24.15</v>
      </c>
    </row>
    <row r="1807" spans="1:8">
      <c r="A1807" s="10">
        <v>108.175</v>
      </c>
      <c r="B1807" s="10">
        <v>82.994191183343005</v>
      </c>
      <c r="C1807" s="9">
        <v>21.16</v>
      </c>
      <c r="E1807" s="10">
        <v>108.175</v>
      </c>
      <c r="F1807" s="10">
        <v>82.994191183343005</v>
      </c>
      <c r="G1807" s="9">
        <v>-23.8</v>
      </c>
    </row>
    <row r="1808" spans="1:8">
      <c r="A1808" s="10">
        <v>108.23</v>
      </c>
      <c r="B1808" s="10">
        <v>83.043915299148694</v>
      </c>
      <c r="C1808" s="9">
        <v>12</v>
      </c>
      <c r="E1808" s="10">
        <v>108.23</v>
      </c>
      <c r="F1808" s="10">
        <v>83.043915299148694</v>
      </c>
      <c r="G1808" s="9">
        <v>-24.11</v>
      </c>
    </row>
    <row r="1809" spans="1:8">
      <c r="A1809" s="10">
        <v>108.285</v>
      </c>
      <c r="B1809" s="10">
        <v>83.093642793263797</v>
      </c>
      <c r="C1809" s="9">
        <v>28.74</v>
      </c>
      <c r="E1809" s="10">
        <v>108.285</v>
      </c>
      <c r="F1809" s="10">
        <v>83.093642793263797</v>
      </c>
      <c r="G1809" s="9">
        <v>-24.5</v>
      </c>
    </row>
    <row r="1810" spans="1:8">
      <c r="A1810" s="10">
        <v>108.34</v>
      </c>
      <c r="B1810" s="10">
        <v>83.143373679132495</v>
      </c>
      <c r="C1810" s="9">
        <v>18.54</v>
      </c>
      <c r="E1810" s="10">
        <v>108.34</v>
      </c>
      <c r="F1810" s="10">
        <v>83.143373679132495</v>
      </c>
      <c r="G1810" s="9">
        <v>-24.9</v>
      </c>
    </row>
    <row r="1811" spans="1:8">
      <c r="A1811" s="10">
        <v>108.395</v>
      </c>
      <c r="B1811" s="10">
        <v>83.193107970315694</v>
      </c>
      <c r="C1811" s="9">
        <v>12.92</v>
      </c>
      <c r="E1811" s="10">
        <v>108.395</v>
      </c>
      <c r="F1811" s="10">
        <v>83.193107970315694</v>
      </c>
      <c r="G1811" s="9">
        <v>-26.06</v>
      </c>
    </row>
    <row r="1812" spans="1:8">
      <c r="A1812" s="10">
        <v>108.45</v>
      </c>
      <c r="B1812" s="10">
        <v>83.242845680491101</v>
      </c>
      <c r="C1812" s="9">
        <v>7.86</v>
      </c>
      <c r="E1812" s="10">
        <v>108.45</v>
      </c>
      <c r="F1812" s="10">
        <v>83.242845680491101</v>
      </c>
      <c r="G1812" s="9">
        <v>-25.32</v>
      </c>
      <c r="H1812" s="1">
        <v>1746</v>
      </c>
    </row>
    <row r="1813" spans="1:8">
      <c r="A1813" s="10">
        <v>108.505</v>
      </c>
      <c r="B1813" s="10">
        <v>83.292586823454002</v>
      </c>
      <c r="C1813" s="9">
        <v>10.76</v>
      </c>
      <c r="D1813" s="1">
        <v>1746</v>
      </c>
      <c r="E1813" s="10">
        <v>108.505</v>
      </c>
      <c r="F1813" s="10">
        <v>83.292586823454002</v>
      </c>
      <c r="G1813" s="9">
        <v>-26.03</v>
      </c>
    </row>
    <row r="1814" spans="1:8">
      <c r="A1814" s="10">
        <v>108.56</v>
      </c>
      <c r="B1814" s="10">
        <v>83.342331413116995</v>
      </c>
      <c r="C1814" s="9">
        <v>9.2799999999999994</v>
      </c>
      <c r="E1814" s="10">
        <v>108.56</v>
      </c>
      <c r="F1814" s="10">
        <v>83.342331413116995</v>
      </c>
      <c r="G1814" s="9">
        <v>-25.79</v>
      </c>
    </row>
    <row r="1815" spans="1:8">
      <c r="A1815" s="10">
        <v>108.62</v>
      </c>
      <c r="B1815" s="10">
        <v>83.3966021855191</v>
      </c>
      <c r="C1815" s="9">
        <v>8.64</v>
      </c>
      <c r="E1815" s="10">
        <v>108.62</v>
      </c>
      <c r="F1815" s="10">
        <v>83.3966021855191</v>
      </c>
      <c r="G1815" s="9">
        <v>-25.06</v>
      </c>
    </row>
    <row r="1816" spans="1:8">
      <c r="A1816" s="10">
        <v>108.67700000000001</v>
      </c>
      <c r="B1816" s="10">
        <v>83.448163250921695</v>
      </c>
      <c r="C1816" s="9">
        <v>4.5599999999999996</v>
      </c>
      <c r="E1816" s="10">
        <v>108.67700000000001</v>
      </c>
      <c r="F1816" s="10">
        <v>83.448163250921695</v>
      </c>
      <c r="G1816" s="9">
        <v>-25.72</v>
      </c>
    </row>
    <row r="1817" spans="1:8">
      <c r="A1817" s="10">
        <v>108.73399999999999</v>
      </c>
      <c r="B1817" s="10">
        <v>83.499728065802103</v>
      </c>
      <c r="C1817" s="9">
        <v>18.16</v>
      </c>
      <c r="E1817" s="10">
        <v>108.73399999999999</v>
      </c>
      <c r="F1817" s="10">
        <v>83.499728065802103</v>
      </c>
      <c r="G1817" s="9">
        <v>-23.45</v>
      </c>
    </row>
    <row r="1818" spans="1:8">
      <c r="A1818" s="10">
        <v>108.791</v>
      </c>
      <c r="B1818" s="10">
        <v>83.551296646193904</v>
      </c>
      <c r="C1818" s="9">
        <v>15.98</v>
      </c>
      <c r="E1818" s="10">
        <v>108.791</v>
      </c>
      <c r="F1818" s="10">
        <v>83.551296646193904</v>
      </c>
      <c r="G1818" s="9">
        <v>-25.32</v>
      </c>
    </row>
    <row r="1819" spans="1:8">
      <c r="A1819" s="10">
        <v>108.848</v>
      </c>
      <c r="B1819" s="10">
        <v>83.6028690082683</v>
      </c>
      <c r="C1819" s="9">
        <v>16.34</v>
      </c>
      <c r="E1819" s="10">
        <v>108.848</v>
      </c>
      <c r="F1819" s="10">
        <v>83.6028690082683</v>
      </c>
      <c r="G1819" s="9">
        <v>-28.11</v>
      </c>
    </row>
    <row r="1820" spans="1:8">
      <c r="A1820" s="10">
        <v>108.905</v>
      </c>
      <c r="B1820" s="10">
        <v>83.654445168334703</v>
      </c>
      <c r="C1820" s="9">
        <v>21.6</v>
      </c>
      <c r="E1820" s="10">
        <v>108.905</v>
      </c>
      <c r="F1820" s="10">
        <v>83.654445168334703</v>
      </c>
      <c r="G1820" s="9">
        <v>-29.06</v>
      </c>
    </row>
    <row r="1821" spans="1:8">
      <c r="A1821" s="10">
        <v>108.962</v>
      </c>
      <c r="B1821" s="10">
        <v>83.706025142841497</v>
      </c>
      <c r="C1821" s="9">
        <v>9.32</v>
      </c>
      <c r="E1821" s="10">
        <v>108.962</v>
      </c>
      <c r="F1821" s="10">
        <v>83.706025142841497</v>
      </c>
      <c r="G1821" s="9">
        <v>-27.95</v>
      </c>
      <c r="H1821" s="1">
        <v>1745</v>
      </c>
    </row>
    <row r="1822" spans="1:8">
      <c r="A1822" s="10">
        <v>109.01900000000001</v>
      </c>
      <c r="B1822" s="10">
        <v>83.757608948375804</v>
      </c>
      <c r="C1822" s="9">
        <v>9.3000000000000007</v>
      </c>
      <c r="E1822" s="10">
        <v>109.01900000000001</v>
      </c>
      <c r="F1822" s="10">
        <v>83.757608948375804</v>
      </c>
      <c r="G1822" s="9">
        <v>-27.74</v>
      </c>
    </row>
    <row r="1823" spans="1:8">
      <c r="A1823" s="10">
        <v>109.07599999999999</v>
      </c>
      <c r="B1823" s="10">
        <v>83.809196601664198</v>
      </c>
      <c r="C1823" s="9">
        <v>5.84</v>
      </c>
      <c r="D1823" s="1">
        <v>1745</v>
      </c>
      <c r="E1823" s="10">
        <v>109.07599999999999</v>
      </c>
      <c r="F1823" s="10">
        <v>83.809196601664198</v>
      </c>
      <c r="G1823" s="9">
        <v>-27.46</v>
      </c>
    </row>
    <row r="1824" spans="1:8">
      <c r="A1824" s="10">
        <v>109.133</v>
      </c>
      <c r="B1824" s="10">
        <v>83.860788119573499</v>
      </c>
      <c r="C1824" s="9">
        <v>5.48</v>
      </c>
      <c r="E1824" s="10">
        <v>109.133</v>
      </c>
      <c r="F1824" s="10">
        <v>83.860788119573499</v>
      </c>
      <c r="G1824" s="9">
        <v>-26.94</v>
      </c>
    </row>
    <row r="1825" spans="1:8">
      <c r="A1825" s="10">
        <v>109.19</v>
      </c>
      <c r="B1825" s="10">
        <v>83.912383519110506</v>
      </c>
      <c r="C1825" s="9">
        <v>56.32</v>
      </c>
      <c r="E1825" s="10">
        <v>109.19</v>
      </c>
      <c r="F1825" s="10">
        <v>83.912383519110506</v>
      </c>
      <c r="G1825" s="9">
        <v>-26.07</v>
      </c>
    </row>
    <row r="1826" spans="1:8">
      <c r="A1826" s="10">
        <v>109.247</v>
      </c>
      <c r="B1826" s="10">
        <v>83.963982817423002</v>
      </c>
      <c r="C1826" s="9">
        <v>12.58</v>
      </c>
      <c r="E1826" s="10">
        <v>109.247</v>
      </c>
      <c r="F1826" s="10">
        <v>83.963982817423002</v>
      </c>
      <c r="G1826" s="9">
        <v>-26.76</v>
      </c>
    </row>
    <row r="1827" spans="1:8">
      <c r="A1827" s="10">
        <v>109.304</v>
      </c>
      <c r="B1827" s="10">
        <v>84.015586031799799</v>
      </c>
      <c r="C1827" s="9">
        <v>5.72</v>
      </c>
      <c r="E1827" s="10">
        <v>109.304</v>
      </c>
      <c r="F1827" s="10">
        <v>84.015586031799799</v>
      </c>
      <c r="G1827" s="9">
        <v>-29.74</v>
      </c>
    </row>
    <row r="1828" spans="1:8">
      <c r="A1828" s="10">
        <v>109.361</v>
      </c>
      <c r="B1828" s="10">
        <v>84.067193179671506</v>
      </c>
      <c r="C1828" s="9">
        <v>4.22</v>
      </c>
      <c r="E1828" s="10">
        <v>109.361</v>
      </c>
      <c r="F1828" s="10">
        <v>84.067193179671506</v>
      </c>
      <c r="G1828" s="9">
        <v>-28.83</v>
      </c>
      <c r="H1828" s="1">
        <v>1744</v>
      </c>
    </row>
    <row r="1829" spans="1:8">
      <c r="A1829" s="10">
        <v>109.41800000000001</v>
      </c>
      <c r="B1829" s="10">
        <v>84.118804278610597</v>
      </c>
      <c r="C1829" s="9">
        <v>6.24</v>
      </c>
      <c r="E1829" s="10">
        <v>109.41800000000001</v>
      </c>
      <c r="F1829" s="10">
        <v>84.118804278610597</v>
      </c>
      <c r="G1829" s="9">
        <v>-29.6</v>
      </c>
    </row>
    <row r="1830" spans="1:8">
      <c r="A1830" s="10">
        <v>109.47499999999999</v>
      </c>
      <c r="B1830" s="10">
        <v>84.170419346331997</v>
      </c>
      <c r="C1830" s="9">
        <v>4.8600000000000003</v>
      </c>
      <c r="D1830" s="1">
        <v>1744</v>
      </c>
      <c r="E1830" s="10">
        <v>109.47499999999999</v>
      </c>
      <c r="F1830" s="10">
        <v>84.170419346331997</v>
      </c>
      <c r="G1830" s="9">
        <v>-27.24</v>
      </c>
    </row>
    <row r="1831" spans="1:8">
      <c r="A1831" s="10">
        <v>109.532</v>
      </c>
      <c r="B1831" s="10">
        <v>84.222038400693606</v>
      </c>
      <c r="C1831" s="9">
        <v>79.3</v>
      </c>
      <c r="E1831" s="10">
        <v>109.532</v>
      </c>
      <c r="F1831" s="10">
        <v>84.222038400693606</v>
      </c>
      <c r="G1831" s="9">
        <v>-25.89</v>
      </c>
    </row>
    <row r="1832" spans="1:8">
      <c r="A1832" s="10">
        <v>109.586</v>
      </c>
      <c r="B1832" s="10">
        <v>84.270944356532794</v>
      </c>
      <c r="C1832" s="9">
        <v>34.58</v>
      </c>
      <c r="E1832" s="10">
        <v>109.586</v>
      </c>
      <c r="F1832" s="10">
        <v>84.270944356532794</v>
      </c>
      <c r="G1832" s="9">
        <v>-27.19</v>
      </c>
    </row>
    <row r="1833" spans="1:8">
      <c r="A1833" s="10">
        <v>109.64</v>
      </c>
      <c r="B1833" s="10">
        <v>84.319853921989605</v>
      </c>
      <c r="C1833" s="9">
        <v>12.42</v>
      </c>
      <c r="E1833" s="10">
        <v>109.64</v>
      </c>
      <c r="F1833" s="10">
        <v>84.319853921989605</v>
      </c>
      <c r="G1833" s="9">
        <v>-27.02</v>
      </c>
    </row>
    <row r="1834" spans="1:8">
      <c r="A1834" s="10">
        <v>109.69499999999999</v>
      </c>
      <c r="B1834" s="10">
        <v>84.369672946693399</v>
      </c>
      <c r="C1834" s="9">
        <v>8.8000000000000007</v>
      </c>
      <c r="E1834" s="10">
        <v>109.69499999999999</v>
      </c>
      <c r="F1834" s="10">
        <v>84.369672946693399</v>
      </c>
      <c r="G1834" s="9">
        <v>-26.17</v>
      </c>
      <c r="H1834" s="1">
        <v>1743</v>
      </c>
    </row>
    <row r="1835" spans="1:8">
      <c r="A1835" s="10">
        <v>109.75</v>
      </c>
      <c r="B1835" s="10">
        <v>84.419495748608696</v>
      </c>
      <c r="C1835" s="9">
        <v>7.08</v>
      </c>
      <c r="E1835" s="10">
        <v>109.75</v>
      </c>
      <c r="F1835" s="10">
        <v>84.419495748608696</v>
      </c>
      <c r="G1835" s="9">
        <v>-25.6</v>
      </c>
    </row>
    <row r="1836" spans="1:8">
      <c r="A1836" s="10">
        <v>109.80500000000001</v>
      </c>
      <c r="B1836" s="10">
        <v>84.469322344405896</v>
      </c>
      <c r="C1836" s="9">
        <v>3.4</v>
      </c>
      <c r="E1836" s="10">
        <v>109.80500000000001</v>
      </c>
      <c r="F1836" s="10">
        <v>84.469322344405896</v>
      </c>
      <c r="G1836" s="9">
        <v>-25.72</v>
      </c>
    </row>
    <row r="1837" spans="1:8">
      <c r="A1837" s="10">
        <v>109.86</v>
      </c>
      <c r="B1837" s="10">
        <v>84.519152750881105</v>
      </c>
      <c r="C1837" s="9">
        <v>6.8</v>
      </c>
      <c r="D1837" s="1">
        <v>1743</v>
      </c>
      <c r="E1837" s="10">
        <v>109.86</v>
      </c>
      <c r="F1837" s="10">
        <v>84.519152750881105</v>
      </c>
      <c r="G1837" s="9">
        <v>-24.17</v>
      </c>
    </row>
    <row r="1838" spans="1:8">
      <c r="A1838" s="10">
        <v>109.91500000000001</v>
      </c>
      <c r="B1838" s="10">
        <v>84.568986984956993</v>
      </c>
      <c r="C1838" s="9">
        <v>13.12</v>
      </c>
      <c r="E1838" s="10">
        <v>109.91500000000001</v>
      </c>
      <c r="F1838" s="10">
        <v>84.568986984956993</v>
      </c>
      <c r="G1838" s="9">
        <v>-27.27</v>
      </c>
    </row>
    <row r="1839" spans="1:8">
      <c r="A1839" s="10">
        <v>109.97</v>
      </c>
      <c r="B1839" s="10">
        <v>84.618825063682806</v>
      </c>
      <c r="C1839" s="9">
        <v>12.42</v>
      </c>
      <c r="E1839" s="10">
        <v>109.97</v>
      </c>
      <c r="F1839" s="10">
        <v>84.618825063682806</v>
      </c>
      <c r="G1839" s="9">
        <v>-29.78</v>
      </c>
    </row>
    <row r="1840" spans="1:8">
      <c r="A1840" s="10">
        <v>110.02500000000001</v>
      </c>
      <c r="B1840" s="10">
        <v>84.668667004235104</v>
      </c>
      <c r="C1840" s="9">
        <v>8.68</v>
      </c>
      <c r="E1840" s="10">
        <v>110.02500000000001</v>
      </c>
      <c r="F1840" s="10">
        <v>84.668667004235104</v>
      </c>
      <c r="G1840" s="9">
        <v>-28.17</v>
      </c>
      <c r="H1840" s="1">
        <v>1742</v>
      </c>
    </row>
    <row r="1841" spans="1:8">
      <c r="A1841" s="10">
        <v>110.08</v>
      </c>
      <c r="B1841" s="10">
        <v>84.718512823917607</v>
      </c>
      <c r="C1841" s="9">
        <v>9.14</v>
      </c>
      <c r="E1841" s="10">
        <v>110.08</v>
      </c>
      <c r="F1841" s="10">
        <v>84.718512823917607</v>
      </c>
      <c r="G1841" s="9">
        <v>-26.92</v>
      </c>
    </row>
    <row r="1842" spans="1:8">
      <c r="A1842" s="10">
        <v>110.13500000000001</v>
      </c>
      <c r="B1842" s="10">
        <v>84.768362540162201</v>
      </c>
      <c r="C1842" s="9">
        <v>14.16</v>
      </c>
      <c r="D1842" s="1">
        <v>1742</v>
      </c>
      <c r="E1842" s="10">
        <v>110.13500000000001</v>
      </c>
      <c r="F1842" s="10">
        <v>84.768362540162201</v>
      </c>
      <c r="G1842" s="9">
        <v>-26.14</v>
      </c>
    </row>
    <row r="1843" spans="1:8">
      <c r="A1843" s="10">
        <v>110.19</v>
      </c>
      <c r="B1843" s="10">
        <v>84.818216170528601</v>
      </c>
      <c r="C1843" s="9">
        <v>7.88</v>
      </c>
      <c r="E1843" s="10">
        <v>110.19</v>
      </c>
      <c r="F1843" s="10">
        <v>84.818216170528601</v>
      </c>
      <c r="G1843" s="9">
        <v>-25.53</v>
      </c>
    </row>
    <row r="1844" spans="1:8">
      <c r="A1844" s="10">
        <v>110.255</v>
      </c>
      <c r="B1844" s="10">
        <v>84.877139167477907</v>
      </c>
      <c r="C1844" s="9">
        <v>53.32</v>
      </c>
      <c r="E1844" s="10">
        <v>110.255</v>
      </c>
      <c r="F1844" s="10">
        <v>84.877139167477907</v>
      </c>
      <c r="G1844" s="9">
        <v>-25.73</v>
      </c>
    </row>
    <row r="1845" spans="1:8">
      <c r="A1845" s="10">
        <v>110.31</v>
      </c>
      <c r="B1845" s="10">
        <v>84.927001399320602</v>
      </c>
      <c r="C1845" s="9">
        <v>11.58</v>
      </c>
      <c r="E1845" s="10">
        <v>110.31</v>
      </c>
      <c r="F1845" s="10">
        <v>84.927001399320602</v>
      </c>
      <c r="G1845" s="9">
        <v>-29.87</v>
      </c>
    </row>
    <row r="1846" spans="1:8">
      <c r="A1846" s="10">
        <v>110.36499999999999</v>
      </c>
      <c r="B1846" s="10">
        <v>84.976867602014494</v>
      </c>
      <c r="C1846" s="9">
        <v>11.32</v>
      </c>
      <c r="E1846" s="10">
        <v>110.36499999999999</v>
      </c>
      <c r="F1846" s="10">
        <v>84.976867602014494</v>
      </c>
      <c r="G1846" s="9">
        <v>-27.32</v>
      </c>
      <c r="H1846" s="1">
        <v>1741</v>
      </c>
    </row>
    <row r="1847" spans="1:8">
      <c r="A1847" s="10">
        <v>110.42</v>
      </c>
      <c r="B1847" s="10">
        <v>85.026737793659294</v>
      </c>
      <c r="C1847" s="9">
        <v>10.24</v>
      </c>
      <c r="E1847" s="10">
        <v>110.42</v>
      </c>
      <c r="F1847" s="10">
        <v>85.026737793659294</v>
      </c>
      <c r="G1847" s="9">
        <v>-26.84</v>
      </c>
    </row>
    <row r="1848" spans="1:8">
      <c r="A1848" s="10">
        <v>110.47499999999999</v>
      </c>
      <c r="B1848" s="10">
        <v>85.076611992484899</v>
      </c>
      <c r="C1848" s="9">
        <v>6.68</v>
      </c>
      <c r="E1848" s="10">
        <v>110.47499999999999</v>
      </c>
      <c r="F1848" s="10">
        <v>85.076611992484899</v>
      </c>
      <c r="G1848" s="9">
        <v>-26.09</v>
      </c>
    </row>
    <row r="1849" spans="1:8">
      <c r="A1849" s="10">
        <v>110.53</v>
      </c>
      <c r="B1849" s="10">
        <v>85.126490216851593</v>
      </c>
      <c r="C1849" s="9">
        <v>4.9800000000000004</v>
      </c>
      <c r="E1849" s="10">
        <v>110.53</v>
      </c>
      <c r="F1849" s="10">
        <v>85.126490216851593</v>
      </c>
      <c r="G1849" s="9">
        <v>-26.09</v>
      </c>
    </row>
    <row r="1850" spans="1:8">
      <c r="A1850" s="10">
        <v>110.58499999999999</v>
      </c>
      <c r="B1850" s="10">
        <v>85.176372485250496</v>
      </c>
      <c r="C1850" s="9">
        <v>11.22</v>
      </c>
      <c r="D1850" s="1">
        <v>1741</v>
      </c>
      <c r="E1850" s="10">
        <v>110.58499999999999</v>
      </c>
      <c r="F1850" s="10">
        <v>85.176372485250496</v>
      </c>
      <c r="G1850" s="9">
        <v>-26.08</v>
      </c>
    </row>
    <row r="1851" spans="1:8">
      <c r="A1851" s="10">
        <v>110.63</v>
      </c>
      <c r="B1851" s="10">
        <v>85.217188271480694</v>
      </c>
      <c r="C1851" s="9">
        <v>11.12</v>
      </c>
      <c r="E1851" s="10">
        <v>110.63</v>
      </c>
      <c r="F1851" s="10">
        <v>85.217188271480694</v>
      </c>
      <c r="G1851" s="9">
        <v>-23.6</v>
      </c>
    </row>
    <row r="1852" spans="1:8">
      <c r="A1852" s="10">
        <v>110.7</v>
      </c>
      <c r="B1852" s="10">
        <v>85.280684923433398</v>
      </c>
      <c r="C1852" s="9">
        <v>5.62</v>
      </c>
      <c r="E1852" s="10">
        <v>110.7</v>
      </c>
      <c r="F1852" s="10">
        <v>85.280684923433398</v>
      </c>
      <c r="G1852" s="9">
        <v>-25.92</v>
      </c>
    </row>
    <row r="1853" spans="1:8">
      <c r="A1853" s="10">
        <v>110.752</v>
      </c>
      <c r="B1853" s="10">
        <v>85.327858164613701</v>
      </c>
      <c r="C1853" s="9">
        <v>11.96</v>
      </c>
      <c r="E1853" s="10">
        <v>110.752</v>
      </c>
      <c r="F1853" s="10">
        <v>85.327858164613701</v>
      </c>
      <c r="G1853" s="9">
        <v>-25.7</v>
      </c>
    </row>
    <row r="1854" spans="1:8">
      <c r="A1854" s="10">
        <v>110.80500000000001</v>
      </c>
      <c r="B1854" s="10">
        <v>85.375942373312796</v>
      </c>
      <c r="C1854" s="9">
        <v>5.28</v>
      </c>
      <c r="E1854" s="10">
        <v>110.80500000000001</v>
      </c>
      <c r="F1854" s="10">
        <v>85.375942373312796</v>
      </c>
      <c r="G1854" s="9">
        <v>-28.24</v>
      </c>
    </row>
    <row r="1855" spans="1:8">
      <c r="A1855" s="10">
        <v>110.845</v>
      </c>
      <c r="B1855" s="10">
        <v>85.412234886084406</v>
      </c>
      <c r="C1855" s="9">
        <v>30.32</v>
      </c>
      <c r="E1855" s="10">
        <v>110.845</v>
      </c>
      <c r="F1855" s="10">
        <v>85.412234886084406</v>
      </c>
      <c r="G1855" s="9">
        <v>-29.43</v>
      </c>
    </row>
    <row r="1856" spans="1:8">
      <c r="A1856" s="10">
        <v>110.895</v>
      </c>
      <c r="B1856" s="10">
        <v>85.4576036163173</v>
      </c>
      <c r="C1856" s="9">
        <v>7.36</v>
      </c>
      <c r="E1856" s="10">
        <v>110.895</v>
      </c>
      <c r="F1856" s="10">
        <v>85.4576036163173</v>
      </c>
      <c r="G1856" s="9">
        <v>-27.43</v>
      </c>
      <c r="H1856" s="1">
        <v>1740</v>
      </c>
    </row>
    <row r="1857" spans="1:8">
      <c r="A1857" s="10">
        <v>110.95</v>
      </c>
      <c r="B1857" s="10">
        <v>85.507513200531704</v>
      </c>
      <c r="C1857" s="9">
        <v>11.7</v>
      </c>
      <c r="E1857" s="10">
        <v>110.95</v>
      </c>
      <c r="F1857" s="10">
        <v>85.507513200531704</v>
      </c>
      <c r="G1857" s="9">
        <v>-23.77</v>
      </c>
    </row>
    <row r="1858" spans="1:8">
      <c r="A1858" s="10">
        <v>111</v>
      </c>
      <c r="B1858" s="10">
        <v>85.552889185024497</v>
      </c>
      <c r="C1858" s="9">
        <v>9.1999999999999993</v>
      </c>
      <c r="E1858" s="10">
        <v>111</v>
      </c>
      <c r="F1858" s="10">
        <v>85.552889185024497</v>
      </c>
      <c r="G1858" s="9">
        <v>-25.69</v>
      </c>
    </row>
    <row r="1859" spans="1:8">
      <c r="A1859" s="10">
        <v>111.05</v>
      </c>
      <c r="B1859" s="10">
        <v>85.598268646734297</v>
      </c>
      <c r="C1859" s="9">
        <v>8.5399999999999991</v>
      </c>
      <c r="E1859" s="10">
        <v>111.05</v>
      </c>
      <c r="F1859" s="10">
        <v>85.598268646734297</v>
      </c>
      <c r="G1859" s="9">
        <v>-24.87</v>
      </c>
    </row>
    <row r="1860" spans="1:8">
      <c r="A1860" s="10">
        <v>111.1</v>
      </c>
      <c r="B1860" s="10">
        <v>85.643651600501101</v>
      </c>
      <c r="C1860" s="9">
        <v>17.3</v>
      </c>
      <c r="D1860" s="1">
        <v>1740</v>
      </c>
      <c r="E1860" s="10">
        <v>111.1</v>
      </c>
      <c r="F1860" s="10">
        <v>85.643651600501101</v>
      </c>
      <c r="G1860" s="9">
        <v>-24.79</v>
      </c>
    </row>
    <row r="1861" spans="1:8">
      <c r="A1861" s="10">
        <v>111.15</v>
      </c>
      <c r="B1861" s="10">
        <v>85.689038061256696</v>
      </c>
      <c r="C1861" s="9">
        <v>29.4</v>
      </c>
      <c r="E1861" s="10">
        <v>111.15</v>
      </c>
      <c r="F1861" s="10">
        <v>85.689038061256696</v>
      </c>
      <c r="G1861" s="9">
        <v>-23.46</v>
      </c>
    </row>
    <row r="1862" spans="1:8">
      <c r="A1862" s="10">
        <v>111.2</v>
      </c>
      <c r="B1862" s="10">
        <v>85.734428044024995</v>
      </c>
      <c r="C1862" s="9">
        <v>14.66</v>
      </c>
      <c r="E1862" s="10">
        <v>111.2</v>
      </c>
      <c r="F1862" s="10">
        <v>85.734428044024995</v>
      </c>
      <c r="G1862" s="9">
        <v>-25.78</v>
      </c>
    </row>
    <row r="1863" spans="1:8">
      <c r="A1863" s="10">
        <v>111.25</v>
      </c>
      <c r="B1863" s="10">
        <v>85.779821563922496</v>
      </c>
      <c r="C1863" s="9">
        <v>19.04</v>
      </c>
      <c r="E1863" s="10">
        <v>111.25</v>
      </c>
      <c r="F1863" s="10">
        <v>85.779821563922496</v>
      </c>
      <c r="G1863" s="9">
        <v>-27.04</v>
      </c>
    </row>
    <row r="1864" spans="1:8">
      <c r="A1864" s="10">
        <v>111.3</v>
      </c>
      <c r="B1864" s="10">
        <v>85.825218636158198</v>
      </c>
      <c r="C1864" s="9">
        <v>17.2</v>
      </c>
      <c r="E1864" s="10">
        <v>111.3</v>
      </c>
      <c r="F1864" s="10">
        <v>85.825218636158198</v>
      </c>
      <c r="G1864" s="9">
        <v>-28.52</v>
      </c>
    </row>
    <row r="1865" spans="1:8">
      <c r="A1865" s="10">
        <v>111.35</v>
      </c>
      <c r="B1865" s="10">
        <v>85.870619276034205</v>
      </c>
      <c r="C1865" s="9">
        <v>14.62</v>
      </c>
      <c r="E1865" s="10">
        <v>111.35</v>
      </c>
      <c r="F1865" s="10">
        <v>85.870619276034205</v>
      </c>
      <c r="G1865" s="9">
        <v>-28.91</v>
      </c>
    </row>
    <row r="1866" spans="1:8">
      <c r="A1866" s="10">
        <v>111.4</v>
      </c>
      <c r="B1866" s="10">
        <v>85.916023498945407</v>
      </c>
      <c r="C1866" s="9">
        <v>16.78</v>
      </c>
      <c r="E1866" s="10">
        <v>111.4</v>
      </c>
      <c r="F1866" s="10">
        <v>85.916023498945407</v>
      </c>
      <c r="G1866" s="9">
        <v>-29.11</v>
      </c>
    </row>
    <row r="1867" spans="1:8">
      <c r="A1867" s="10">
        <v>111.45</v>
      </c>
      <c r="B1867" s="10">
        <v>85.9614313203802</v>
      </c>
      <c r="C1867" s="9">
        <v>21.64</v>
      </c>
      <c r="E1867" s="10">
        <v>111.45</v>
      </c>
      <c r="F1867" s="10">
        <v>85.9614313203802</v>
      </c>
      <c r="G1867" s="9">
        <v>-29.31</v>
      </c>
    </row>
    <row r="1868" spans="1:8">
      <c r="A1868" s="10">
        <v>111.5</v>
      </c>
      <c r="B1868" s="10">
        <v>86.006842755920601</v>
      </c>
      <c r="C1868" s="9">
        <v>17.760000000000002</v>
      </c>
      <c r="E1868" s="10">
        <v>111.5</v>
      </c>
      <c r="F1868" s="10">
        <v>86.006842755920601</v>
      </c>
      <c r="G1868" s="9">
        <v>-28.25</v>
      </c>
      <c r="H1868" s="1">
        <v>1739</v>
      </c>
    </row>
    <row r="1869" spans="1:8">
      <c r="A1869" s="10">
        <v>111.565</v>
      </c>
      <c r="B1869" s="10">
        <v>86.065883050411401</v>
      </c>
      <c r="C1869" s="9">
        <v>3.62</v>
      </c>
      <c r="E1869" s="10">
        <v>111.565</v>
      </c>
      <c r="F1869" s="10">
        <v>86.065883050411401</v>
      </c>
      <c r="G1869" s="9">
        <v>-27.13</v>
      </c>
    </row>
    <row r="1870" spans="1:8">
      <c r="A1870" s="10">
        <v>111.63</v>
      </c>
      <c r="B1870" s="10">
        <v>86.124929513914495</v>
      </c>
      <c r="C1870" s="9">
        <v>41.66</v>
      </c>
      <c r="D1870" s="1">
        <v>1739</v>
      </c>
      <c r="E1870" s="10">
        <v>111.63</v>
      </c>
      <c r="F1870" s="10">
        <v>86.124929513914495</v>
      </c>
      <c r="G1870" s="9">
        <v>-24.44</v>
      </c>
    </row>
    <row r="1871" spans="1:8">
      <c r="A1871" s="10">
        <v>111.681</v>
      </c>
      <c r="B1871" s="10">
        <v>86.171262619767901</v>
      </c>
      <c r="C1871" s="9">
        <v>64.900000000000006</v>
      </c>
      <c r="E1871" s="10">
        <v>111.681</v>
      </c>
      <c r="F1871" s="10">
        <v>86.171262619767901</v>
      </c>
      <c r="G1871" s="9">
        <v>-22.43</v>
      </c>
    </row>
    <row r="1872" spans="1:8">
      <c r="A1872" s="10">
        <v>111.732</v>
      </c>
      <c r="B1872" s="10">
        <v>86.217599561904606</v>
      </c>
      <c r="C1872" s="9">
        <v>26.4</v>
      </c>
      <c r="E1872" s="10">
        <v>111.732</v>
      </c>
      <c r="F1872" s="10">
        <v>86.217599561904606</v>
      </c>
      <c r="G1872" s="9">
        <v>-30.67</v>
      </c>
    </row>
    <row r="1873" spans="1:8">
      <c r="A1873" s="10">
        <v>111.783</v>
      </c>
      <c r="B1873" s="10">
        <v>86.263940357424005</v>
      </c>
      <c r="C1873" s="9">
        <v>11.88</v>
      </c>
      <c r="E1873" s="10">
        <v>111.783</v>
      </c>
      <c r="F1873" s="10">
        <v>86.263940357424005</v>
      </c>
      <c r="G1873" s="9">
        <v>-31.17</v>
      </c>
    </row>
    <row r="1874" spans="1:8">
      <c r="A1874" s="10">
        <v>111.834</v>
      </c>
      <c r="B1874" s="10">
        <v>86.310285023528294</v>
      </c>
      <c r="C1874" s="9">
        <v>4.4800000000000004</v>
      </c>
      <c r="E1874" s="10">
        <v>111.834</v>
      </c>
      <c r="F1874" s="10">
        <v>86.310285023528294</v>
      </c>
      <c r="G1874" s="9">
        <v>-29.6</v>
      </c>
      <c r="H1874" s="1">
        <v>1738</v>
      </c>
    </row>
    <row r="1875" spans="1:8">
      <c r="A1875" s="10">
        <v>111.88500000000001</v>
      </c>
      <c r="B1875" s="10">
        <v>86.356633577523198</v>
      </c>
      <c r="C1875" s="9">
        <v>5.12</v>
      </c>
      <c r="D1875" s="1">
        <v>1738</v>
      </c>
      <c r="E1875" s="10">
        <v>111.88500000000001</v>
      </c>
      <c r="F1875" s="10">
        <v>86.356633577523198</v>
      </c>
      <c r="G1875" s="9">
        <v>-27.6</v>
      </c>
    </row>
    <row r="1876" spans="1:8">
      <c r="A1876" s="10">
        <v>111.93600000000001</v>
      </c>
      <c r="B1876" s="10">
        <v>86.402986036817396</v>
      </c>
      <c r="C1876" s="9">
        <v>11.22</v>
      </c>
      <c r="E1876" s="10">
        <v>111.93600000000001</v>
      </c>
      <c r="F1876" s="10">
        <v>86.402986036817396</v>
      </c>
      <c r="G1876" s="9">
        <v>-24.59</v>
      </c>
    </row>
    <row r="1877" spans="1:8">
      <c r="A1877" s="10">
        <v>111.998</v>
      </c>
      <c r="B1877" s="10">
        <v>86.459341369851401</v>
      </c>
      <c r="C1877" s="9">
        <v>43.68</v>
      </c>
      <c r="E1877" s="10">
        <v>111.998</v>
      </c>
      <c r="F1877" s="10">
        <v>86.459341369851401</v>
      </c>
      <c r="G1877" s="9">
        <v>-31.72</v>
      </c>
    </row>
    <row r="1878" spans="1:8">
      <c r="A1878" s="10">
        <v>112.04900000000001</v>
      </c>
      <c r="B1878" s="10">
        <v>86.505702544602798</v>
      </c>
      <c r="C1878" s="9">
        <v>25.14</v>
      </c>
      <c r="E1878" s="10">
        <v>112.04900000000001</v>
      </c>
      <c r="F1878" s="10">
        <v>86.505702544602798</v>
      </c>
      <c r="G1878" s="9">
        <v>-32.380000000000003</v>
      </c>
    </row>
    <row r="1879" spans="1:8">
      <c r="A1879" s="10">
        <v>112.1</v>
      </c>
      <c r="B1879" s="10">
        <v>86.552067681339807</v>
      </c>
      <c r="C1879" s="9">
        <v>26.26</v>
      </c>
      <c r="E1879" s="10">
        <v>112.1</v>
      </c>
      <c r="F1879" s="10">
        <v>86.552067681339807</v>
      </c>
      <c r="G1879" s="9">
        <v>-31.45</v>
      </c>
      <c r="H1879" s="1">
        <v>1737</v>
      </c>
    </row>
    <row r="1880" spans="1:8">
      <c r="A1880" s="10">
        <v>112.151</v>
      </c>
      <c r="B1880" s="10">
        <v>86.598436797910594</v>
      </c>
      <c r="C1880" s="9">
        <v>46</v>
      </c>
      <c r="E1880" s="10">
        <v>112.151</v>
      </c>
      <c r="F1880" s="10">
        <v>86.598436797910594</v>
      </c>
      <c r="G1880" s="9">
        <v>-26.02</v>
      </c>
    </row>
    <row r="1881" spans="1:8">
      <c r="A1881" s="10">
        <v>112.202</v>
      </c>
      <c r="B1881" s="10">
        <v>86.644809912267903</v>
      </c>
      <c r="C1881" s="9">
        <v>26.48</v>
      </c>
      <c r="E1881" s="10">
        <v>112.202</v>
      </c>
      <c r="F1881" s="10">
        <v>86.644809912267903</v>
      </c>
      <c r="G1881" s="9">
        <v>-27.06</v>
      </c>
    </row>
    <row r="1882" spans="1:8">
      <c r="A1882" s="10">
        <v>112.253</v>
      </c>
      <c r="B1882" s="10">
        <v>86.691187042469593</v>
      </c>
      <c r="C1882" s="9">
        <v>4.5</v>
      </c>
      <c r="E1882" s="10">
        <v>112.253</v>
      </c>
      <c r="F1882" s="10">
        <v>86.691187042469593</v>
      </c>
      <c r="G1882" s="9">
        <v>-28.08</v>
      </c>
    </row>
    <row r="1883" spans="1:8">
      <c r="A1883" s="10">
        <v>112.304</v>
      </c>
      <c r="B1883" s="10">
        <v>86.7375682066791</v>
      </c>
      <c r="C1883" s="9">
        <v>5.7</v>
      </c>
      <c r="D1883" s="1">
        <v>1737</v>
      </c>
      <c r="E1883" s="10">
        <v>112.304</v>
      </c>
      <c r="F1883" s="10">
        <v>86.7375682066791</v>
      </c>
      <c r="G1883" s="9">
        <v>-26.29</v>
      </c>
      <c r="H1883" s="1">
        <v>1736</v>
      </c>
    </row>
    <row r="1884" spans="1:8">
      <c r="A1884" s="10">
        <v>112.355</v>
      </c>
      <c r="B1884" s="10">
        <v>86.783953423165201</v>
      </c>
      <c r="C1884" s="9">
        <v>14.5</v>
      </c>
      <c r="E1884" s="10">
        <v>112.355</v>
      </c>
      <c r="F1884" s="10">
        <v>86.783953423165201</v>
      </c>
      <c r="G1884" s="9">
        <v>-26.97</v>
      </c>
    </row>
    <row r="1885" spans="1:8">
      <c r="A1885" s="10">
        <v>112.40600000000001</v>
      </c>
      <c r="B1885" s="10">
        <v>86.830342710302503</v>
      </c>
      <c r="C1885" s="9">
        <v>16.66</v>
      </c>
      <c r="E1885" s="10">
        <v>112.40600000000001</v>
      </c>
      <c r="F1885" s="10">
        <v>86.830342710302503</v>
      </c>
      <c r="G1885" s="9">
        <v>-28.92</v>
      </c>
    </row>
    <row r="1886" spans="1:8">
      <c r="A1886" s="10">
        <v>112.45699999999999</v>
      </c>
      <c r="B1886" s="10">
        <v>86.876736086572095</v>
      </c>
      <c r="C1886" s="9">
        <v>13.38</v>
      </c>
      <c r="E1886" s="10">
        <v>112.45699999999999</v>
      </c>
      <c r="F1886" s="10">
        <v>86.876736086572095</v>
      </c>
      <c r="G1886" s="9">
        <v>-29.44</v>
      </c>
    </row>
    <row r="1887" spans="1:8">
      <c r="A1887" s="10">
        <v>112.508</v>
      </c>
      <c r="B1887" s="10">
        <v>86.923133570561106</v>
      </c>
      <c r="C1887" s="9">
        <v>3.52</v>
      </c>
      <c r="E1887" s="10">
        <v>112.508</v>
      </c>
      <c r="F1887" s="10">
        <v>86.923133570561106</v>
      </c>
      <c r="G1887" s="9">
        <v>-31.23</v>
      </c>
    </row>
    <row r="1888" spans="1:8">
      <c r="A1888" s="10">
        <v>112.559</v>
      </c>
      <c r="B1888" s="10">
        <v>86.969535180963504</v>
      </c>
      <c r="C1888" s="9">
        <v>4.8600000000000003</v>
      </c>
      <c r="D1888" s="1">
        <v>1736</v>
      </c>
      <c r="E1888" s="10">
        <v>112.559</v>
      </c>
      <c r="F1888" s="10">
        <v>86.969535180963504</v>
      </c>
      <c r="G1888" s="9">
        <v>-31.9</v>
      </c>
    </row>
    <row r="1889" spans="1:8">
      <c r="A1889" s="10">
        <v>112.61</v>
      </c>
      <c r="B1889" s="10">
        <v>87.015940936579995</v>
      </c>
      <c r="C1889" s="9">
        <v>14.64</v>
      </c>
      <c r="E1889" s="10">
        <v>112.61</v>
      </c>
      <c r="F1889" s="10">
        <v>87.015940936579995</v>
      </c>
      <c r="G1889" s="9">
        <v>-28.15</v>
      </c>
      <c r="H1889" s="1">
        <v>1735</v>
      </c>
    </row>
    <row r="1890" spans="1:8">
      <c r="A1890" s="10">
        <v>112.66</v>
      </c>
      <c r="B1890" s="10">
        <v>87.061440817777793</v>
      </c>
      <c r="C1890" s="9">
        <v>5.18</v>
      </c>
      <c r="E1890" s="10">
        <v>112.66</v>
      </c>
      <c r="F1890" s="10">
        <v>87.061440817777793</v>
      </c>
      <c r="G1890" s="9">
        <v>-24.82</v>
      </c>
    </row>
    <row r="1891" spans="1:8">
      <c r="A1891" s="10">
        <v>112.745</v>
      </c>
      <c r="B1891" s="10">
        <v>87.138799849725601</v>
      </c>
      <c r="C1891" s="9">
        <v>5.84</v>
      </c>
      <c r="E1891" s="10">
        <v>112.745</v>
      </c>
      <c r="F1891" s="10">
        <v>87.138799849725601</v>
      </c>
      <c r="G1891" s="9">
        <v>-23.19</v>
      </c>
    </row>
    <row r="1892" spans="1:8">
      <c r="A1892" s="10">
        <v>112.83</v>
      </c>
      <c r="B1892" s="10">
        <v>87.216170589173302</v>
      </c>
      <c r="C1892" s="9">
        <v>32.020000000000003</v>
      </c>
      <c r="E1892" s="10">
        <v>112.83</v>
      </c>
      <c r="F1892" s="10">
        <v>87.216170589173302</v>
      </c>
      <c r="G1892" s="9">
        <v>-22.63</v>
      </c>
    </row>
    <row r="1893" spans="1:8">
      <c r="A1893" s="10">
        <v>112.88</v>
      </c>
      <c r="B1893" s="10">
        <v>87.261688295240006</v>
      </c>
      <c r="C1893" s="9">
        <v>18.420000000000002</v>
      </c>
      <c r="E1893" s="10">
        <v>112.88</v>
      </c>
      <c r="F1893" s="10">
        <v>87.261688295240006</v>
      </c>
      <c r="G1893" s="9">
        <v>-22.81</v>
      </c>
    </row>
    <row r="1894" spans="1:8">
      <c r="A1894" s="10">
        <v>112.93</v>
      </c>
      <c r="B1894" s="10">
        <v>87.307210101671203</v>
      </c>
      <c r="C1894" s="9">
        <v>5.68</v>
      </c>
      <c r="E1894" s="10">
        <v>112.93</v>
      </c>
      <c r="F1894" s="10">
        <v>87.307210101671203</v>
      </c>
      <c r="G1894" s="9">
        <v>-26.95</v>
      </c>
    </row>
    <row r="1895" spans="1:8">
      <c r="A1895" s="10">
        <v>112.98</v>
      </c>
      <c r="B1895" s="10">
        <v>87.352736026924603</v>
      </c>
      <c r="C1895" s="9">
        <v>8.8800000000000008</v>
      </c>
      <c r="D1895" s="1">
        <v>1735</v>
      </c>
      <c r="E1895" s="10">
        <v>112.98</v>
      </c>
      <c r="F1895" s="10">
        <v>87.352736026924603</v>
      </c>
      <c r="G1895" s="9">
        <v>-26.25</v>
      </c>
    </row>
    <row r="1896" spans="1:8">
      <c r="A1896" s="10">
        <v>113.03</v>
      </c>
      <c r="B1896" s="10">
        <v>87.398266089558902</v>
      </c>
      <c r="C1896" s="9">
        <v>39.28</v>
      </c>
      <c r="E1896" s="10">
        <v>113.03</v>
      </c>
      <c r="F1896" s="10">
        <v>87.398266089558902</v>
      </c>
      <c r="G1896" s="9">
        <v>-28.36</v>
      </c>
    </row>
    <row r="1897" spans="1:8">
      <c r="A1897" s="10">
        <v>113.08</v>
      </c>
      <c r="B1897" s="10">
        <v>87.443800308233506</v>
      </c>
      <c r="C1897" s="9">
        <v>37.04</v>
      </c>
      <c r="E1897" s="10">
        <v>113.08</v>
      </c>
      <c r="F1897" s="10">
        <v>87.443800308233506</v>
      </c>
      <c r="G1897" s="9">
        <v>-29.29</v>
      </c>
    </row>
    <row r="1898" spans="1:8">
      <c r="A1898" s="10">
        <v>113.13</v>
      </c>
      <c r="B1898" s="10">
        <v>87.489338701709201</v>
      </c>
      <c r="C1898" s="9">
        <v>12.56</v>
      </c>
      <c r="E1898" s="10">
        <v>113.13</v>
      </c>
      <c r="F1898" s="10">
        <v>87.489338701709201</v>
      </c>
      <c r="G1898" s="9">
        <v>-29.3</v>
      </c>
      <c r="H1898" s="1">
        <v>1734</v>
      </c>
    </row>
    <row r="1899" spans="1:8">
      <c r="A1899" s="10">
        <v>113.18</v>
      </c>
      <c r="B1899" s="10">
        <v>87.534881288848396</v>
      </c>
      <c r="C1899" s="9">
        <v>8.36</v>
      </c>
      <c r="E1899" s="10">
        <v>113.18</v>
      </c>
      <c r="F1899" s="10">
        <v>87.534881288848396</v>
      </c>
      <c r="G1899" s="9">
        <v>-28.56</v>
      </c>
    </row>
    <row r="1900" spans="1:8">
      <c r="A1900" s="10">
        <v>113.23</v>
      </c>
      <c r="B1900" s="10">
        <v>87.580428088615193</v>
      </c>
      <c r="C1900" s="9">
        <v>4.4400000000000004</v>
      </c>
      <c r="E1900" s="10">
        <v>113.23</v>
      </c>
      <c r="F1900" s="10">
        <v>87.580428088615193</v>
      </c>
      <c r="G1900" s="9">
        <v>-27.4</v>
      </c>
    </row>
    <row r="1901" spans="1:8">
      <c r="A1901" s="10">
        <v>113.28</v>
      </c>
      <c r="B1901" s="10">
        <v>87.625979120075499</v>
      </c>
      <c r="C1901" s="9">
        <v>5.0999999999999996</v>
      </c>
      <c r="D1901" s="1">
        <v>1734</v>
      </c>
      <c r="E1901" s="10">
        <v>113.28</v>
      </c>
      <c r="F1901" s="10">
        <v>87.625979120075499</v>
      </c>
      <c r="G1901" s="9">
        <v>-26.08</v>
      </c>
    </row>
    <row r="1902" spans="1:8">
      <c r="A1902" s="10">
        <v>113.33</v>
      </c>
      <c r="B1902" s="10">
        <v>87.671534402397597</v>
      </c>
      <c r="C1902" s="9">
        <v>31.2</v>
      </c>
      <c r="E1902" s="10">
        <v>113.33</v>
      </c>
      <c r="F1902" s="10">
        <v>87.671534402397597</v>
      </c>
      <c r="G1902" s="9">
        <v>-24.24</v>
      </c>
    </row>
    <row r="1903" spans="1:8">
      <c r="A1903" s="10">
        <v>113.38</v>
      </c>
      <c r="B1903" s="10">
        <v>87.717093954852402</v>
      </c>
      <c r="C1903" s="9">
        <v>36.979999999999997</v>
      </c>
      <c r="E1903" s="10">
        <v>113.38</v>
      </c>
      <c r="F1903" s="10">
        <v>87.717093954852402</v>
      </c>
      <c r="G1903" s="9">
        <v>-22.92</v>
      </c>
    </row>
    <row r="1904" spans="1:8">
      <c r="A1904" s="10">
        <v>113.43</v>
      </c>
      <c r="B1904" s="10">
        <v>87.762657796813102</v>
      </c>
      <c r="C1904" s="9">
        <v>11.56</v>
      </c>
      <c r="E1904" s="10">
        <v>113.43</v>
      </c>
      <c r="F1904" s="10">
        <v>87.762657796813102</v>
      </c>
      <c r="G1904" s="9">
        <v>-26.33</v>
      </c>
    </row>
    <row r="1905" spans="1:8">
      <c r="A1905" s="10">
        <v>113.48</v>
      </c>
      <c r="B1905" s="10">
        <v>87.808225947756299</v>
      </c>
      <c r="C1905" s="9">
        <v>11.88</v>
      </c>
      <c r="E1905" s="10">
        <v>113.48</v>
      </c>
      <c r="F1905" s="10">
        <v>87.808225947756299</v>
      </c>
      <c r="G1905" s="9">
        <v>-29.27</v>
      </c>
    </row>
    <row r="1906" spans="1:8">
      <c r="A1906" s="10">
        <v>113.53</v>
      </c>
      <c r="B1906" s="10">
        <v>87.853798427261495</v>
      </c>
      <c r="C1906" s="9">
        <v>4.62</v>
      </c>
      <c r="E1906" s="10">
        <v>113.53</v>
      </c>
      <c r="F1906" s="10">
        <v>87.853798427261495</v>
      </c>
      <c r="G1906" s="9">
        <v>-25.72</v>
      </c>
      <c r="H1906" s="1">
        <v>1733</v>
      </c>
    </row>
    <row r="1907" spans="1:8">
      <c r="A1907" s="10">
        <v>113.58</v>
      </c>
      <c r="B1907" s="10">
        <v>87.899375255011805</v>
      </c>
      <c r="C1907" s="9">
        <v>4.0599999999999996</v>
      </c>
      <c r="D1907" s="1">
        <v>1733</v>
      </c>
      <c r="E1907" s="10">
        <v>113.58</v>
      </c>
      <c r="F1907" s="10">
        <v>87.899375255011805</v>
      </c>
      <c r="G1907" s="9">
        <v>-24.89</v>
      </c>
    </row>
    <row r="1908" spans="1:8">
      <c r="A1908" s="10">
        <v>113.631</v>
      </c>
      <c r="B1908" s="10">
        <v>87.945868119365599</v>
      </c>
      <c r="C1908" s="9">
        <v>12.78</v>
      </c>
      <c r="E1908" s="10">
        <v>113.631</v>
      </c>
      <c r="F1908" s="10">
        <v>87.945868119365599</v>
      </c>
      <c r="G1908" s="9">
        <v>-23.81</v>
      </c>
    </row>
    <row r="1909" spans="1:8">
      <c r="A1909" s="10">
        <v>113.682</v>
      </c>
      <c r="B1909" s="10">
        <v>87.992365549329094</v>
      </c>
      <c r="C1909" s="9">
        <v>12.92</v>
      </c>
      <c r="E1909" s="10">
        <v>113.682</v>
      </c>
      <c r="F1909" s="10">
        <v>87.992365549329094</v>
      </c>
      <c r="G1909" s="9">
        <v>-23.12</v>
      </c>
    </row>
    <row r="1910" spans="1:8">
      <c r="A1910" s="10">
        <v>113.733</v>
      </c>
      <c r="B1910" s="10">
        <v>88.038867566124097</v>
      </c>
      <c r="C1910" s="9">
        <v>16.940000000000001</v>
      </c>
      <c r="E1910" s="10">
        <v>113.733</v>
      </c>
      <c r="F1910" s="10">
        <v>88.038867566124097</v>
      </c>
      <c r="G1910" s="9">
        <v>-25.52</v>
      </c>
    </row>
    <row r="1911" spans="1:8">
      <c r="A1911" s="10">
        <v>113.78400000000001</v>
      </c>
      <c r="B1911" s="10">
        <v>88.085374191085606</v>
      </c>
      <c r="C1911" s="9">
        <v>60.26</v>
      </c>
      <c r="E1911" s="10">
        <v>113.78400000000001</v>
      </c>
      <c r="F1911" s="10">
        <v>88.085374191085606</v>
      </c>
      <c r="G1911" s="9">
        <v>-27.92</v>
      </c>
    </row>
    <row r="1912" spans="1:8">
      <c r="A1912" s="10">
        <v>113.83499999999999</v>
      </c>
      <c r="B1912" s="10">
        <v>88.131885445661894</v>
      </c>
      <c r="C1912" s="9">
        <v>10.96</v>
      </c>
      <c r="E1912" s="10">
        <v>113.83499999999999</v>
      </c>
      <c r="F1912" s="10">
        <v>88.131885445661894</v>
      </c>
      <c r="G1912" s="9">
        <v>-27.56</v>
      </c>
      <c r="H1912" s="1">
        <v>1732</v>
      </c>
    </row>
    <row r="1913" spans="1:8">
      <c r="A1913" s="10">
        <v>113.886</v>
      </c>
      <c r="B1913" s="10">
        <v>88.178401351414905</v>
      </c>
      <c r="C1913" s="9">
        <v>14.74</v>
      </c>
      <c r="D1913" s="1">
        <v>1732</v>
      </c>
      <c r="E1913" s="10">
        <v>113.886</v>
      </c>
      <c r="F1913" s="10">
        <v>88.178401351414905</v>
      </c>
      <c r="G1913" s="9">
        <v>-26.52</v>
      </c>
    </row>
    <row r="1914" spans="1:8">
      <c r="A1914" s="10">
        <v>113.937</v>
      </c>
      <c r="B1914" s="10">
        <v>88.224921930020201</v>
      </c>
      <c r="C1914" s="9">
        <v>13.08</v>
      </c>
      <c r="E1914" s="10">
        <v>113.937</v>
      </c>
      <c r="F1914" s="10">
        <v>88.224921930020201</v>
      </c>
      <c r="G1914" s="9">
        <v>-26.46</v>
      </c>
    </row>
    <row r="1915" spans="1:8">
      <c r="A1915" s="10">
        <v>113.988</v>
      </c>
      <c r="B1915" s="10">
        <v>88.271447203267599</v>
      </c>
      <c r="C1915" s="9">
        <v>8.84</v>
      </c>
      <c r="E1915" s="10">
        <v>113.988</v>
      </c>
      <c r="F1915" s="10">
        <v>88.271447203267599</v>
      </c>
      <c r="G1915" s="9">
        <v>-25.75</v>
      </c>
    </row>
    <row r="1916" spans="1:8">
      <c r="A1916" s="10">
        <v>114.039</v>
      </c>
      <c r="B1916" s="10">
        <v>88.317977193061296</v>
      </c>
      <c r="C1916" s="9">
        <v>82.94</v>
      </c>
      <c r="E1916" s="10">
        <v>114.039</v>
      </c>
      <c r="F1916" s="10">
        <v>88.317977193061296</v>
      </c>
      <c r="G1916" s="9">
        <v>-25.31</v>
      </c>
    </row>
    <row r="1917" spans="1:8">
      <c r="A1917" s="10">
        <v>114.09</v>
      </c>
      <c r="B1917" s="10">
        <v>88.364511921420004</v>
      </c>
      <c r="C1917" s="9">
        <v>13.8</v>
      </c>
      <c r="E1917" s="10">
        <v>114.09</v>
      </c>
      <c r="F1917" s="10">
        <v>88.364511921420004</v>
      </c>
      <c r="G1917" s="9">
        <v>-23.49</v>
      </c>
    </row>
    <row r="1918" spans="1:8">
      <c r="A1918" s="10">
        <v>114.14100000000001</v>
      </c>
      <c r="B1918" s="10">
        <v>88.411051410477398</v>
      </c>
      <c r="C1918" s="9">
        <v>16.579999999999998</v>
      </c>
      <c r="E1918" s="10">
        <v>114.14100000000001</v>
      </c>
      <c r="F1918" s="10">
        <v>88.411051410477398</v>
      </c>
      <c r="G1918" s="9">
        <v>-23.22</v>
      </c>
    </row>
    <row r="1919" spans="1:8">
      <c r="A1919" s="10">
        <v>114.19199999999999</v>
      </c>
      <c r="B1919" s="10">
        <v>88.457595682482506</v>
      </c>
      <c r="C1919" s="9">
        <v>7.32</v>
      </c>
      <c r="E1919" s="10">
        <v>114.19199999999999</v>
      </c>
      <c r="F1919" s="10">
        <v>88.457595682482506</v>
      </c>
      <c r="G1919" s="9">
        <v>-25.58</v>
      </c>
    </row>
    <row r="1920" spans="1:8">
      <c r="A1920" s="10">
        <v>114.24299999999999</v>
      </c>
      <c r="B1920" s="10">
        <v>88.504144759799601</v>
      </c>
      <c r="C1920" s="9">
        <v>4.0999999999999996</v>
      </c>
      <c r="E1920" s="10">
        <v>114.24299999999999</v>
      </c>
      <c r="F1920" s="10">
        <v>88.504144759799601</v>
      </c>
      <c r="G1920" s="9">
        <v>-26.65</v>
      </c>
    </row>
    <row r="1921" spans="1:8">
      <c r="A1921" s="10">
        <v>114.294</v>
      </c>
      <c r="B1921" s="10">
        <v>88.550698664908793</v>
      </c>
      <c r="C1921" s="9">
        <v>7.72</v>
      </c>
      <c r="D1921" s="1">
        <v>1731</v>
      </c>
      <c r="E1921" s="10">
        <v>114.294</v>
      </c>
      <c r="F1921" s="10">
        <v>88.550698664908793</v>
      </c>
      <c r="G1921" s="9">
        <v>-26.58</v>
      </c>
      <c r="H1921" s="1">
        <v>1731</v>
      </c>
    </row>
    <row r="1922" spans="1:8">
      <c r="A1922" s="10">
        <v>114.345</v>
      </c>
      <c r="B1922" s="10">
        <v>88.597257420406194</v>
      </c>
      <c r="C1922" s="9">
        <v>21.06</v>
      </c>
      <c r="E1922" s="10">
        <v>114.345</v>
      </c>
      <c r="F1922" s="10">
        <v>88.597257420406194</v>
      </c>
      <c r="G1922" s="9">
        <v>-25.69</v>
      </c>
    </row>
    <row r="1923" spans="1:8">
      <c r="A1923" s="10">
        <v>114.396</v>
      </c>
      <c r="B1923" s="10">
        <v>88.643821049004103</v>
      </c>
      <c r="C1923" s="9">
        <v>11.58</v>
      </c>
      <c r="E1923" s="10">
        <v>114.396</v>
      </c>
      <c r="F1923" s="10">
        <v>88.643821049004103</v>
      </c>
      <c r="G1923" s="9">
        <v>-24.47</v>
      </c>
    </row>
    <row r="1924" spans="1:8">
      <c r="A1924" s="10">
        <v>114.447</v>
      </c>
      <c r="B1924" s="10">
        <v>88.690389573531604</v>
      </c>
      <c r="C1924" s="9">
        <v>32.299999999999997</v>
      </c>
      <c r="E1924" s="10">
        <v>114.447</v>
      </c>
      <c r="F1924" s="10">
        <v>88.690389573531604</v>
      </c>
      <c r="G1924" s="9">
        <v>-23.74</v>
      </c>
    </row>
    <row r="1925" spans="1:8">
      <c r="A1925" s="10">
        <v>114.49</v>
      </c>
      <c r="B1925" s="10">
        <v>88.729657052774598</v>
      </c>
      <c r="C1925" s="9">
        <v>15.62</v>
      </c>
      <c r="E1925" s="10">
        <v>114.49</v>
      </c>
      <c r="F1925" s="10">
        <v>88.729657052774598</v>
      </c>
      <c r="G1925" s="9">
        <v>-23.87</v>
      </c>
    </row>
    <row r="1926" spans="1:8">
      <c r="A1926" s="10">
        <v>114.54</v>
      </c>
      <c r="B1926" s="10">
        <v>88.7753213273607</v>
      </c>
      <c r="C1926" s="9">
        <v>16.82</v>
      </c>
      <c r="E1926" s="10">
        <v>114.54</v>
      </c>
      <c r="F1926" s="10">
        <v>88.7753213273607</v>
      </c>
      <c r="G1926" s="9">
        <v>-24.95</v>
      </c>
    </row>
    <row r="1927" spans="1:8">
      <c r="A1927" s="10">
        <v>114.59</v>
      </c>
      <c r="B1927" s="10">
        <v>88.820990370323301</v>
      </c>
      <c r="C1927" s="9">
        <v>6.54</v>
      </c>
      <c r="E1927" s="10">
        <v>114.59</v>
      </c>
      <c r="F1927" s="10">
        <v>88.820990370323301</v>
      </c>
      <c r="G1927" s="9">
        <v>-25.58</v>
      </c>
    </row>
    <row r="1928" spans="1:8">
      <c r="A1928" s="10">
        <v>114.64</v>
      </c>
      <c r="B1928" s="10">
        <v>88.866664203595803</v>
      </c>
      <c r="C1928" s="9">
        <v>3.68</v>
      </c>
      <c r="E1928" s="10">
        <v>114.64</v>
      </c>
      <c r="F1928" s="10">
        <v>88.866664203595803</v>
      </c>
      <c r="G1928" s="9">
        <v>-25.31</v>
      </c>
    </row>
    <row r="1929" spans="1:8">
      <c r="A1929" s="10">
        <v>114.69</v>
      </c>
      <c r="B1929" s="10">
        <v>88.912342849220494</v>
      </c>
      <c r="C1929" s="9">
        <v>3.14</v>
      </c>
      <c r="E1929" s="10">
        <v>114.69</v>
      </c>
      <c r="F1929" s="10">
        <v>88.912342849220494</v>
      </c>
      <c r="G1929" s="9">
        <v>-26.56</v>
      </c>
    </row>
    <row r="1930" spans="1:8">
      <c r="A1930" s="10">
        <v>114.74</v>
      </c>
      <c r="B1930" s="10">
        <v>88.958026329348897</v>
      </c>
      <c r="C1930" s="9">
        <v>19.059999999999999</v>
      </c>
      <c r="D1930" s="1">
        <v>1730</v>
      </c>
      <c r="E1930" s="10">
        <v>114.74</v>
      </c>
      <c r="F1930" s="10">
        <v>88.958026329348897</v>
      </c>
      <c r="G1930" s="9">
        <v>-29.27</v>
      </c>
    </row>
    <row r="1931" spans="1:8">
      <c r="A1931" s="10">
        <v>114.79</v>
      </c>
      <c r="B1931" s="10">
        <v>89.003714666241805</v>
      </c>
      <c r="C1931" s="9">
        <v>7.06</v>
      </c>
      <c r="E1931" s="10">
        <v>114.79</v>
      </c>
      <c r="F1931" s="10">
        <v>89.003714666241805</v>
      </c>
      <c r="G1931" s="9">
        <v>-29.19</v>
      </c>
      <c r="H1931" s="1">
        <v>1730</v>
      </c>
    </row>
    <row r="1932" spans="1:8">
      <c r="A1932" s="10">
        <v>114.84</v>
      </c>
      <c r="B1932" s="10">
        <v>89.049407882269506</v>
      </c>
      <c r="C1932" s="9">
        <v>12.64</v>
      </c>
      <c r="E1932" s="10">
        <v>114.84</v>
      </c>
      <c r="F1932" s="10">
        <v>89.049407882269506</v>
      </c>
      <c r="G1932" s="9">
        <v>-27.57</v>
      </c>
    </row>
    <row r="1933" spans="1:8">
      <c r="A1933" s="10">
        <v>114.89100000000001</v>
      </c>
      <c r="B1933" s="10">
        <v>89.095106049042599</v>
      </c>
      <c r="C1933" s="9">
        <v>7.96</v>
      </c>
      <c r="E1933" s="10">
        <v>114.89100000000001</v>
      </c>
      <c r="F1933" s="10">
        <v>89.095106049042599</v>
      </c>
      <c r="G1933" s="9">
        <v>-26.74</v>
      </c>
    </row>
    <row r="1934" spans="1:8">
      <c r="A1934" s="10">
        <v>114.941</v>
      </c>
      <c r="B1934" s="10">
        <v>89.140809189606699</v>
      </c>
      <c r="C1934" s="9">
        <v>22.88</v>
      </c>
      <c r="E1934" s="10">
        <v>114.941</v>
      </c>
      <c r="F1934" s="10">
        <v>89.140809189606699</v>
      </c>
      <c r="G1934" s="9">
        <v>-24.63</v>
      </c>
    </row>
    <row r="1935" spans="1:8">
      <c r="A1935" s="10">
        <v>114.991</v>
      </c>
      <c r="B1935" s="10">
        <v>89.186517277532502</v>
      </c>
      <c r="C1935" s="9">
        <v>57.06</v>
      </c>
      <c r="E1935" s="10">
        <v>114.991</v>
      </c>
      <c r="F1935" s="10">
        <v>89.186517277532502</v>
      </c>
      <c r="G1935" s="9">
        <v>-25.61</v>
      </c>
    </row>
    <row r="1936" spans="1:8">
      <c r="A1936" s="10">
        <v>115.041</v>
      </c>
      <c r="B1936" s="10">
        <v>89.232230335633801</v>
      </c>
      <c r="C1936" s="9">
        <v>10.3</v>
      </c>
      <c r="E1936" s="10">
        <v>115.041</v>
      </c>
      <c r="F1936" s="10">
        <v>89.232230335633801</v>
      </c>
      <c r="G1936" s="9">
        <v>-27.46</v>
      </c>
    </row>
    <row r="1937" spans="1:8">
      <c r="A1937" s="10">
        <v>115.09099999999999</v>
      </c>
      <c r="B1937" s="10">
        <v>89.277948386835106</v>
      </c>
      <c r="C1937" s="9">
        <v>9.1199999999999992</v>
      </c>
      <c r="E1937" s="10">
        <v>115.09099999999999</v>
      </c>
      <c r="F1937" s="10">
        <v>89.277948386835106</v>
      </c>
      <c r="G1937" s="9">
        <v>-28.13</v>
      </c>
    </row>
    <row r="1938" spans="1:8">
      <c r="A1938" s="10">
        <v>115.14100000000001</v>
      </c>
      <c r="B1938" s="10">
        <v>89.323671454172199</v>
      </c>
      <c r="C1938" s="9">
        <v>12.02</v>
      </c>
      <c r="E1938" s="10">
        <v>115.14100000000001</v>
      </c>
      <c r="F1938" s="10">
        <v>89.323671454172199</v>
      </c>
      <c r="G1938" s="9">
        <v>-28.22</v>
      </c>
    </row>
    <row r="1939" spans="1:8">
      <c r="A1939" s="10">
        <v>115.191</v>
      </c>
      <c r="B1939" s="10">
        <v>89.369399560792203</v>
      </c>
      <c r="C1939" s="9">
        <v>10.82</v>
      </c>
      <c r="E1939" s="10">
        <v>115.191</v>
      </c>
      <c r="F1939" s="10">
        <v>89.369399560792203</v>
      </c>
      <c r="G1939" s="9">
        <v>-27.6</v>
      </c>
      <c r="H1939" s="1">
        <v>1729</v>
      </c>
    </row>
    <row r="1940" spans="1:8">
      <c r="A1940" s="10">
        <v>115.241</v>
      </c>
      <c r="B1940" s="10">
        <v>89.415132729953896</v>
      </c>
      <c r="C1940" s="9">
        <v>4.78</v>
      </c>
      <c r="E1940" s="10">
        <v>115.241</v>
      </c>
      <c r="F1940" s="10">
        <v>89.415132729953896</v>
      </c>
      <c r="G1940" s="9">
        <v>-26.94</v>
      </c>
    </row>
    <row r="1941" spans="1:8">
      <c r="A1941" s="10">
        <v>115.291</v>
      </c>
      <c r="B1941" s="10">
        <v>89.460870985027896</v>
      </c>
      <c r="C1941" s="9">
        <v>32.5</v>
      </c>
      <c r="D1941" s="1">
        <v>1729</v>
      </c>
      <c r="E1941" s="10">
        <v>115.291</v>
      </c>
      <c r="F1941" s="10">
        <v>89.460870985027896</v>
      </c>
      <c r="G1941" s="9">
        <v>-26.25</v>
      </c>
    </row>
    <row r="1942" spans="1:8">
      <c r="A1942" s="10">
        <v>115.34099999999999</v>
      </c>
      <c r="B1942" s="10">
        <v>89.506614349497099</v>
      </c>
      <c r="C1942" s="9">
        <v>12.46</v>
      </c>
      <c r="E1942" s="10">
        <v>115.34099999999999</v>
      </c>
      <c r="F1942" s="10">
        <v>89.506614349497099</v>
      </c>
      <c r="G1942" s="9">
        <v>-26.43</v>
      </c>
    </row>
    <row r="1943" spans="1:8">
      <c r="A1943" s="10">
        <v>115.39100000000001</v>
      </c>
      <c r="B1943" s="10">
        <v>89.552362846956598</v>
      </c>
      <c r="C1943" s="9">
        <v>16.239999999999998</v>
      </c>
      <c r="E1943" s="10">
        <v>115.39100000000001</v>
      </c>
      <c r="F1943" s="10">
        <v>89.552362846956598</v>
      </c>
      <c r="G1943" s="9">
        <v>-26.55</v>
      </c>
    </row>
    <row r="1944" spans="1:8">
      <c r="A1944" s="10">
        <v>115.441</v>
      </c>
      <c r="B1944" s="10">
        <v>89.598116501114305</v>
      </c>
      <c r="C1944" s="9">
        <v>11.9</v>
      </c>
      <c r="E1944" s="10">
        <v>115.441</v>
      </c>
      <c r="F1944" s="10">
        <v>89.598116501114305</v>
      </c>
      <c r="G1944" s="9">
        <v>-24.72</v>
      </c>
      <c r="H1944" s="1">
        <v>1728</v>
      </c>
    </row>
    <row r="1945" spans="1:8">
      <c r="A1945" s="10">
        <v>115.491</v>
      </c>
      <c r="B1945" s="10">
        <v>89.643875335790995</v>
      </c>
      <c r="C1945" s="9">
        <v>6.06</v>
      </c>
      <c r="E1945" s="10">
        <v>115.491</v>
      </c>
      <c r="F1945" s="10">
        <v>89.643875335790995</v>
      </c>
      <c r="G1945" s="9">
        <v>-22.72</v>
      </c>
    </row>
    <row r="1946" spans="1:8">
      <c r="A1946" s="10">
        <v>115.53100000000001</v>
      </c>
      <c r="B1946" s="10">
        <v>89.680486149874298</v>
      </c>
      <c r="C1946" s="9">
        <v>3.96</v>
      </c>
      <c r="E1946" s="10">
        <v>115.53100000000001</v>
      </c>
      <c r="F1946" s="10">
        <v>89.680486149874298</v>
      </c>
      <c r="G1946" s="9">
        <v>-22.44</v>
      </c>
    </row>
    <row r="1947" spans="1:8">
      <c r="A1947" s="10">
        <v>115.571</v>
      </c>
      <c r="B1947" s="10">
        <v>89.717100307112602</v>
      </c>
      <c r="C1947" s="9">
        <v>10.64</v>
      </c>
      <c r="D1947" s="1">
        <v>1728</v>
      </c>
      <c r="E1947" s="10">
        <v>115.571</v>
      </c>
      <c r="F1947" s="10">
        <v>89.717100307112602</v>
      </c>
      <c r="G1947" s="9">
        <v>-26.6</v>
      </c>
    </row>
    <row r="1948" spans="1:8">
      <c r="A1948" s="10">
        <v>115.631</v>
      </c>
      <c r="B1948" s="10">
        <v>89.772027837451404</v>
      </c>
      <c r="C1948" s="9">
        <v>14.36</v>
      </c>
      <c r="E1948" s="10">
        <v>115.631</v>
      </c>
      <c r="F1948" s="10">
        <v>89.772027837451404</v>
      </c>
      <c r="G1948" s="9">
        <v>-25.69</v>
      </c>
      <c r="H1948" s="1">
        <v>1727</v>
      </c>
    </row>
    <row r="1949" spans="1:8">
      <c r="A1949" s="10">
        <v>115.681</v>
      </c>
      <c r="B1949" s="10">
        <v>89.817806577343802</v>
      </c>
      <c r="C1949" s="9">
        <v>11.26</v>
      </c>
      <c r="E1949" s="10">
        <v>115.681</v>
      </c>
      <c r="F1949" s="10">
        <v>89.817806577343802</v>
      </c>
      <c r="G1949" s="9">
        <v>-24.04</v>
      </c>
    </row>
    <row r="1950" spans="1:8">
      <c r="A1950" s="10">
        <v>115.73099999999999</v>
      </c>
      <c r="B1950" s="10">
        <v>89.863590613674305</v>
      </c>
      <c r="C1950" s="9">
        <v>9.1</v>
      </c>
      <c r="E1950" s="10">
        <v>115.73099999999999</v>
      </c>
      <c r="F1950" s="10">
        <v>89.863590613674305</v>
      </c>
      <c r="G1950" s="9">
        <v>-23.41</v>
      </c>
    </row>
    <row r="1951" spans="1:8">
      <c r="A1951" s="10">
        <v>115.78100000000001</v>
      </c>
      <c r="B1951" s="10">
        <v>89.909379970923695</v>
      </c>
      <c r="C1951" s="9">
        <v>5.56</v>
      </c>
      <c r="E1951" s="10">
        <v>115.78100000000001</v>
      </c>
      <c r="F1951" s="10">
        <v>89.909379970923695</v>
      </c>
      <c r="G1951" s="9">
        <v>-22.83</v>
      </c>
    </row>
    <row r="1952" spans="1:8">
      <c r="A1952" s="10">
        <v>115.831</v>
      </c>
      <c r="B1952" s="10">
        <v>89.955174673687196</v>
      </c>
      <c r="C1952" s="9">
        <v>11.36</v>
      </c>
      <c r="D1952" s="1">
        <v>1727</v>
      </c>
      <c r="E1952" s="10">
        <v>115.831</v>
      </c>
      <c r="F1952" s="10">
        <v>89.955174673687196</v>
      </c>
      <c r="G1952" s="9">
        <v>-22.55</v>
      </c>
    </row>
    <row r="1953" spans="1:8">
      <c r="A1953" s="10">
        <v>115.881</v>
      </c>
      <c r="B1953" s="10">
        <v>90.0009747466747</v>
      </c>
      <c r="C1953" s="9">
        <v>6.34</v>
      </c>
      <c r="E1953" s="10">
        <v>115.881</v>
      </c>
      <c r="F1953" s="10">
        <v>90.0009747466747</v>
      </c>
      <c r="G1953" s="9">
        <v>-25.04</v>
      </c>
    </row>
    <row r="1954" spans="1:8">
      <c r="A1954" s="10">
        <v>115.931</v>
      </c>
      <c r="B1954" s="10">
        <v>90.046780214711603</v>
      </c>
      <c r="C1954" s="9">
        <v>5.36</v>
      </c>
      <c r="E1954" s="10">
        <v>115.931</v>
      </c>
      <c r="F1954" s="10">
        <v>90.046780214711603</v>
      </c>
      <c r="G1954" s="9">
        <v>-25.1</v>
      </c>
    </row>
    <row r="1955" spans="1:8">
      <c r="A1955" s="10">
        <v>115.98099999999999</v>
      </c>
      <c r="B1955" s="10">
        <v>90.092591102738496</v>
      </c>
      <c r="C1955" s="9">
        <v>5.92</v>
      </c>
      <c r="E1955" s="10">
        <v>115.98099999999999</v>
      </c>
      <c r="F1955" s="10">
        <v>90.092591102738496</v>
      </c>
      <c r="G1955" s="9">
        <v>-24.08</v>
      </c>
      <c r="H1955" s="1">
        <v>1726</v>
      </c>
    </row>
    <row r="1956" spans="1:8">
      <c r="A1956" s="10">
        <v>116.03100000000001</v>
      </c>
      <c r="B1956" s="10">
        <v>90.138407435811601</v>
      </c>
      <c r="C1956" s="9">
        <v>4.78</v>
      </c>
      <c r="E1956" s="10">
        <v>116.03100000000001</v>
      </c>
      <c r="F1956" s="10">
        <v>90.138407435811601</v>
      </c>
      <c r="G1956" s="9">
        <v>-23.13</v>
      </c>
    </row>
    <row r="1957" spans="1:8">
      <c r="A1957" s="10">
        <v>116.081</v>
      </c>
      <c r="B1957" s="10">
        <v>90.184229239103203</v>
      </c>
      <c r="C1957" s="9">
        <v>5.76</v>
      </c>
      <c r="D1957" s="1">
        <v>1726</v>
      </c>
      <c r="E1957" s="10">
        <v>116.081</v>
      </c>
      <c r="F1957" s="10">
        <v>90.184229239103203</v>
      </c>
      <c r="G1957" s="9">
        <v>-25.01</v>
      </c>
    </row>
    <row r="1958" spans="1:8">
      <c r="A1958" s="10">
        <v>116.131</v>
      </c>
      <c r="B1958" s="10">
        <v>90.230056537901604</v>
      </c>
      <c r="C1958" s="9">
        <v>12.64</v>
      </c>
      <c r="E1958" s="10">
        <v>116.131</v>
      </c>
      <c r="F1958" s="10">
        <v>90.230056537901604</v>
      </c>
      <c r="G1958" s="9">
        <v>-24.94</v>
      </c>
    </row>
    <row r="1959" spans="1:8">
      <c r="A1959" s="10">
        <v>116.196</v>
      </c>
      <c r="B1959" s="10">
        <v>90.289640282960207</v>
      </c>
      <c r="C1959" s="9">
        <v>24.24</v>
      </c>
      <c r="E1959" s="10">
        <v>116.196</v>
      </c>
      <c r="F1959" s="10">
        <v>90.289640282960207</v>
      </c>
      <c r="G1959" s="9">
        <v>-24.61</v>
      </c>
    </row>
    <row r="1960" spans="1:8">
      <c r="A1960" s="10">
        <v>116.261</v>
      </c>
      <c r="B1960" s="10">
        <v>90.349233414474099</v>
      </c>
      <c r="C1960" s="9">
        <v>11.64</v>
      </c>
      <c r="E1960" s="10">
        <v>116.261</v>
      </c>
      <c r="F1960" s="10">
        <v>90.349233414474099</v>
      </c>
      <c r="G1960" s="9">
        <v>-25.93</v>
      </c>
    </row>
    <row r="1961" spans="1:8">
      <c r="A1961" s="10">
        <v>116.31100000000001</v>
      </c>
      <c r="B1961" s="10">
        <v>90.3950807082864</v>
      </c>
      <c r="C1961" s="9">
        <v>14.08</v>
      </c>
      <c r="E1961" s="10">
        <v>116.31100000000001</v>
      </c>
      <c r="F1961" s="10">
        <v>90.3950807082864</v>
      </c>
      <c r="G1961" s="9">
        <v>-27.24</v>
      </c>
    </row>
    <row r="1962" spans="1:8">
      <c r="A1962" s="10">
        <v>116.361</v>
      </c>
      <c r="B1962" s="10">
        <v>90.440933615435299</v>
      </c>
      <c r="C1962" s="9">
        <v>9.86</v>
      </c>
      <c r="E1962" s="10">
        <v>116.361</v>
      </c>
      <c r="F1962" s="10">
        <v>90.440933615435299</v>
      </c>
      <c r="G1962" s="9">
        <v>-27.56</v>
      </c>
    </row>
    <row r="1963" spans="1:8">
      <c r="A1963" s="10">
        <v>116.411</v>
      </c>
      <c r="B1963" s="10">
        <v>90.486792161864301</v>
      </c>
      <c r="C1963" s="9">
        <v>6.22</v>
      </c>
      <c r="E1963" s="10">
        <v>116.411</v>
      </c>
      <c r="F1963" s="10">
        <v>90.486792161864301</v>
      </c>
      <c r="G1963" s="9">
        <v>-27.12</v>
      </c>
      <c r="H1963" s="1">
        <v>1725</v>
      </c>
    </row>
    <row r="1964" spans="1:8">
      <c r="A1964" s="10">
        <v>116.461</v>
      </c>
      <c r="B1964" s="10">
        <v>90.532656373634893</v>
      </c>
      <c r="C1964" s="9">
        <v>19.18</v>
      </c>
      <c r="D1964" s="1">
        <v>1725</v>
      </c>
      <c r="E1964" s="10">
        <v>116.461</v>
      </c>
      <c r="F1964" s="10">
        <v>90.532656373634893</v>
      </c>
      <c r="G1964" s="9">
        <v>-25.49</v>
      </c>
    </row>
    <row r="1965" spans="1:8">
      <c r="A1965" s="10">
        <v>116.511</v>
      </c>
      <c r="B1965" s="10">
        <v>90.578526276926596</v>
      </c>
      <c r="C1965" s="9">
        <v>88.92</v>
      </c>
      <c r="E1965" s="10">
        <v>116.511</v>
      </c>
      <c r="F1965" s="10">
        <v>90.578526276926596</v>
      </c>
      <c r="G1965" s="9">
        <v>-24.6</v>
      </c>
    </row>
    <row r="1966" spans="1:8">
      <c r="A1966" s="10">
        <v>116.581</v>
      </c>
      <c r="B1966" s="10">
        <v>90.642753751903797</v>
      </c>
      <c r="C1966" s="9">
        <v>17.5</v>
      </c>
      <c r="E1966" s="10">
        <v>116.581</v>
      </c>
      <c r="F1966" s="10">
        <v>90.642753751903797</v>
      </c>
      <c r="G1966" s="9">
        <v>-26.28</v>
      </c>
    </row>
    <row r="1967" spans="1:8">
      <c r="A1967" s="10">
        <v>116.631</v>
      </c>
      <c r="B1967" s="10">
        <v>90.688637422367805</v>
      </c>
      <c r="C1967" s="9">
        <v>57.36</v>
      </c>
      <c r="E1967" s="10">
        <v>116.631</v>
      </c>
      <c r="F1967" s="10">
        <v>90.688637422367805</v>
      </c>
      <c r="G1967" s="9">
        <v>-27.28</v>
      </c>
    </row>
    <row r="1968" spans="1:8">
      <c r="A1968" s="10">
        <v>116.681</v>
      </c>
      <c r="B1968" s="10">
        <v>90.734526874250406</v>
      </c>
      <c r="C1968" s="9">
        <v>9.86</v>
      </c>
      <c r="E1968" s="10">
        <v>116.681</v>
      </c>
      <c r="F1968" s="10">
        <v>90.734526874250406</v>
      </c>
      <c r="G1968" s="9">
        <v>-27.08</v>
      </c>
      <c r="H1968" s="1">
        <v>1724</v>
      </c>
    </row>
    <row r="1969" spans="1:8">
      <c r="A1969" s="10">
        <v>116.73099999999999</v>
      </c>
      <c r="B1969" s="10">
        <v>90.780422134253897</v>
      </c>
      <c r="C1969" s="9">
        <v>25.54</v>
      </c>
      <c r="D1969" s="1">
        <v>1724</v>
      </c>
      <c r="E1969" s="10">
        <v>116.73099999999999</v>
      </c>
      <c r="F1969" s="10">
        <v>90.780422134253897</v>
      </c>
      <c r="G1969" s="9">
        <v>-26.31</v>
      </c>
    </row>
    <row r="1970" spans="1:8">
      <c r="A1970" s="10">
        <v>116.78100000000001</v>
      </c>
      <c r="B1970" s="10">
        <v>90.826323229200099</v>
      </c>
      <c r="C1970" s="9">
        <v>11.02</v>
      </c>
      <c r="E1970" s="10">
        <v>116.78100000000001</v>
      </c>
      <c r="F1970" s="10">
        <v>90.826323229200099</v>
      </c>
      <c r="G1970" s="9">
        <v>-25.1</v>
      </c>
    </row>
    <row r="1971" spans="1:8">
      <c r="A1971" s="10">
        <v>116.831</v>
      </c>
      <c r="B1971" s="10">
        <v>90.872223229200102</v>
      </c>
      <c r="C1971" s="9">
        <v>16.66</v>
      </c>
      <c r="E1971" s="10">
        <v>116.831</v>
      </c>
      <c r="F1971" s="10">
        <v>90.872223229200102</v>
      </c>
      <c r="G1971" s="9">
        <v>-23.73</v>
      </c>
    </row>
    <row r="1972" spans="1:8">
      <c r="A1972" s="10">
        <v>116.881</v>
      </c>
      <c r="B1972" s="10">
        <v>90.918123229200106</v>
      </c>
      <c r="C1972" s="9">
        <v>19.600000000000001</v>
      </c>
      <c r="E1972" s="10">
        <v>116.881</v>
      </c>
      <c r="F1972" s="10">
        <v>90.918123229200106</v>
      </c>
      <c r="G1972" s="9">
        <v>-22.7</v>
      </c>
    </row>
    <row r="1973" spans="1:8">
      <c r="A1973" s="10">
        <v>116.931</v>
      </c>
      <c r="B1973" s="10">
        <v>90.964023229200194</v>
      </c>
      <c r="C1973" s="9">
        <v>9.76</v>
      </c>
      <c r="E1973" s="10">
        <v>116.931</v>
      </c>
      <c r="F1973" s="10">
        <v>90.964023229200194</v>
      </c>
      <c r="G1973" s="9">
        <v>-25.19</v>
      </c>
    </row>
    <row r="1974" spans="1:8">
      <c r="A1974" s="10">
        <v>116.98099999999999</v>
      </c>
      <c r="B1974" s="10">
        <v>91.009923229200098</v>
      </c>
      <c r="C1974" s="9">
        <v>12.62</v>
      </c>
      <c r="E1974" s="10">
        <v>116.98099999999999</v>
      </c>
      <c r="F1974" s="10">
        <v>91.009923229200098</v>
      </c>
      <c r="G1974" s="9">
        <v>-26.99</v>
      </c>
    </row>
    <row r="1975" spans="1:8">
      <c r="A1975" s="10">
        <v>117.03100000000001</v>
      </c>
      <c r="B1975" s="10">
        <v>91.055823229200101</v>
      </c>
      <c r="C1975" s="9">
        <v>6.44</v>
      </c>
      <c r="E1975" s="10">
        <v>117.03100000000001</v>
      </c>
      <c r="F1975" s="10">
        <v>91.055823229200101</v>
      </c>
      <c r="G1975" s="9">
        <v>-27.44</v>
      </c>
    </row>
    <row r="1976" spans="1:8">
      <c r="A1976" s="10">
        <v>117.081</v>
      </c>
      <c r="B1976" s="10">
        <v>91.101723229200104</v>
      </c>
      <c r="C1976" s="9">
        <v>7.2</v>
      </c>
      <c r="E1976" s="10">
        <v>117.081</v>
      </c>
      <c r="F1976" s="10">
        <v>91.101723229200104</v>
      </c>
      <c r="G1976" s="9">
        <v>-26.85</v>
      </c>
      <c r="H1976" s="1">
        <v>1723</v>
      </c>
    </row>
    <row r="1977" spans="1:8">
      <c r="A1977" s="10">
        <v>117.131</v>
      </c>
      <c r="B1977" s="10">
        <v>91.147623229200093</v>
      </c>
      <c r="C1977" s="9">
        <v>7.16</v>
      </c>
      <c r="D1977" s="1">
        <v>1723</v>
      </c>
      <c r="E1977" s="10">
        <v>117.131</v>
      </c>
      <c r="F1977" s="10">
        <v>91.147623229200093</v>
      </c>
      <c r="G1977" s="9">
        <v>-25.39</v>
      </c>
    </row>
    <row r="1978" spans="1:8">
      <c r="A1978" s="10">
        <v>117.181</v>
      </c>
      <c r="B1978" s="71">
        <v>91.193523229200096</v>
      </c>
      <c r="C1978" s="9">
        <v>18.239999999999998</v>
      </c>
      <c r="E1978" s="10">
        <v>117.181</v>
      </c>
      <c r="F1978" s="10">
        <v>91.193523229200096</v>
      </c>
      <c r="G1978" s="9">
        <v>-25.52</v>
      </c>
    </row>
    <row r="1979" spans="1:8">
      <c r="A1979" s="10">
        <v>117.23099999999999</v>
      </c>
      <c r="B1979" s="10">
        <v>91.239423229200099</v>
      </c>
      <c r="C1979" s="9">
        <v>10.08</v>
      </c>
      <c r="E1979" s="10">
        <v>117.23099999999999</v>
      </c>
      <c r="F1979" s="10">
        <v>91.239423229200099</v>
      </c>
      <c r="G1979" s="9">
        <v>-26.42</v>
      </c>
    </row>
    <row r="1980" spans="1:8">
      <c r="A1980" s="10">
        <v>117.28100000000001</v>
      </c>
      <c r="B1980" s="10">
        <v>91.285323229200102</v>
      </c>
      <c r="C1980" s="9">
        <v>14.88</v>
      </c>
      <c r="E1980" s="10">
        <v>117.28100000000001</v>
      </c>
      <c r="F1980" s="10">
        <v>91.285323229200102</v>
      </c>
      <c r="G1980" s="9">
        <v>-26.99</v>
      </c>
    </row>
    <row r="1981" spans="1:8">
      <c r="A1981" s="10">
        <v>117.331</v>
      </c>
      <c r="B1981" s="10">
        <v>91.331223229200106</v>
      </c>
      <c r="C1981" s="9">
        <v>20.96</v>
      </c>
      <c r="E1981" s="10">
        <v>117.331</v>
      </c>
      <c r="F1981" s="10">
        <v>91.331223229200106</v>
      </c>
      <c r="G1981" s="9">
        <v>-28.36</v>
      </c>
    </row>
    <row r="1982" spans="1:8">
      <c r="A1982" s="10">
        <v>117.381</v>
      </c>
      <c r="B1982" s="10">
        <v>91.377123229200194</v>
      </c>
      <c r="C1982" s="9">
        <v>15.72</v>
      </c>
      <c r="E1982" s="10">
        <v>117.381</v>
      </c>
      <c r="F1982" s="10">
        <v>91.377123229200194</v>
      </c>
      <c r="G1982" s="9">
        <v>-27.98</v>
      </c>
      <c r="H1982" s="1">
        <v>1722</v>
      </c>
    </row>
    <row r="1983" spans="1:8">
      <c r="A1983" s="10">
        <v>117.431</v>
      </c>
      <c r="B1983" s="10">
        <v>91.423023229200098</v>
      </c>
      <c r="C1983" s="9">
        <v>6.26</v>
      </c>
      <c r="E1983" s="10">
        <v>117.431</v>
      </c>
      <c r="F1983" s="10">
        <v>91.423023229200098</v>
      </c>
      <c r="G1983" s="9">
        <v>-27.61</v>
      </c>
    </row>
    <row r="1984" spans="1:8">
      <c r="A1984" s="10">
        <v>117.471</v>
      </c>
      <c r="B1984" s="10">
        <v>91.4597432292001</v>
      </c>
      <c r="C1984" s="9">
        <v>4.78</v>
      </c>
      <c r="E1984" s="10">
        <v>117.471</v>
      </c>
      <c r="F1984" s="10">
        <v>91.4597432292001</v>
      </c>
      <c r="G1984" s="9">
        <v>-27.26</v>
      </c>
    </row>
    <row r="1985" spans="1:8">
      <c r="A1985" s="10">
        <v>117.521</v>
      </c>
      <c r="B1985" s="10">
        <v>91.505643229200103</v>
      </c>
      <c r="C1985" s="9">
        <v>22.64</v>
      </c>
      <c r="D1985" s="1">
        <v>1722</v>
      </c>
      <c r="E1985" s="10">
        <v>117.521</v>
      </c>
      <c r="F1985" s="10">
        <v>91.505643229200103</v>
      </c>
      <c r="G1985" s="9">
        <v>-27.65</v>
      </c>
    </row>
    <row r="1986" spans="1:8">
      <c r="A1986" s="10">
        <v>117.571</v>
      </c>
      <c r="B1986" s="10">
        <v>91.551543229200107</v>
      </c>
      <c r="C1986" s="9">
        <v>7.26</v>
      </c>
      <c r="E1986" s="10">
        <v>117.571</v>
      </c>
      <c r="F1986" s="10">
        <v>91.551543229200107</v>
      </c>
      <c r="G1986" s="9">
        <v>-30.6</v>
      </c>
    </row>
    <row r="1987" spans="1:8">
      <c r="A1987" s="10">
        <v>117.621</v>
      </c>
      <c r="B1987" s="10">
        <v>91.597443229200096</v>
      </c>
      <c r="C1987" s="9">
        <v>4.8</v>
      </c>
      <c r="E1987" s="10">
        <v>117.621</v>
      </c>
      <c r="F1987" s="10">
        <v>91.597443229200096</v>
      </c>
      <c r="G1987" s="9">
        <v>-26.68</v>
      </c>
      <c r="H1987" s="1">
        <v>1721</v>
      </c>
    </row>
    <row r="1988" spans="1:8">
      <c r="A1988" s="10">
        <v>117.67100000000001</v>
      </c>
      <c r="B1988" s="10">
        <v>91.643343229200099</v>
      </c>
      <c r="C1988" s="9">
        <v>4.82</v>
      </c>
      <c r="E1988" s="10">
        <v>117.67100000000001</v>
      </c>
      <c r="F1988" s="10">
        <v>91.643343229200099</v>
      </c>
      <c r="G1988" s="9">
        <v>-26.43</v>
      </c>
    </row>
    <row r="1989" spans="1:8">
      <c r="A1989" s="10">
        <v>117.721</v>
      </c>
      <c r="B1989" s="10">
        <v>91.689243229200102</v>
      </c>
      <c r="C1989" s="9">
        <v>3.68</v>
      </c>
      <c r="E1989" s="10">
        <v>117.721</v>
      </c>
      <c r="F1989" s="10">
        <v>91.689243229200102</v>
      </c>
      <c r="G1989" s="9">
        <v>-26.78</v>
      </c>
    </row>
    <row r="1990" spans="1:8">
      <c r="A1990" s="10">
        <v>117.771</v>
      </c>
      <c r="B1990" s="10">
        <v>91.735143229200105</v>
      </c>
      <c r="C1990" s="9">
        <v>5.16</v>
      </c>
      <c r="D1990" s="1">
        <v>1721</v>
      </c>
      <c r="E1990" s="10">
        <v>117.771</v>
      </c>
      <c r="F1990" s="10">
        <v>91.735143229200105</v>
      </c>
      <c r="G1990" s="9">
        <v>-25.92</v>
      </c>
    </row>
    <row r="1991" spans="1:8">
      <c r="A1991" s="10">
        <v>117.821</v>
      </c>
      <c r="B1991" s="10">
        <v>91.781043229200193</v>
      </c>
      <c r="C1991" s="9">
        <v>4</v>
      </c>
      <c r="E1991" s="10">
        <v>117.821</v>
      </c>
      <c r="F1991" s="10">
        <v>91.781043229200193</v>
      </c>
      <c r="G1991" s="9">
        <v>-26.23</v>
      </c>
    </row>
    <row r="1992" spans="1:8">
      <c r="A1992" s="10">
        <v>117.871</v>
      </c>
      <c r="B1992" s="10">
        <v>91.826943229200097</v>
      </c>
      <c r="C1992" s="9">
        <v>16.059999999999999</v>
      </c>
      <c r="E1992" s="10">
        <v>117.871</v>
      </c>
      <c r="F1992" s="10">
        <v>91.826943229200097</v>
      </c>
      <c r="G1992" s="9">
        <v>-23.8</v>
      </c>
    </row>
    <row r="1993" spans="1:8">
      <c r="A1993" s="10">
        <v>117.92100000000001</v>
      </c>
      <c r="B1993" s="10">
        <v>91.8728432292001</v>
      </c>
      <c r="C1993" s="9">
        <v>25.24</v>
      </c>
      <c r="E1993" s="10">
        <v>117.92100000000001</v>
      </c>
      <c r="F1993" s="10">
        <v>91.8728432292001</v>
      </c>
      <c r="G1993" s="9">
        <v>-22.83</v>
      </c>
    </row>
    <row r="1994" spans="1:8">
      <c r="A1994" s="10">
        <v>117.971</v>
      </c>
      <c r="B1994" s="10">
        <v>91.918743229200103</v>
      </c>
      <c r="C1994" s="9">
        <v>152.9</v>
      </c>
      <c r="E1994" s="10">
        <v>117.971</v>
      </c>
      <c r="F1994" s="10">
        <v>91.918743229200103</v>
      </c>
      <c r="G1994" s="9">
        <v>-22.93</v>
      </c>
    </row>
    <row r="1995" spans="1:8">
      <c r="A1995" s="10">
        <v>118.006</v>
      </c>
      <c r="B1995" s="10">
        <v>91.950873229200099</v>
      </c>
      <c r="C1995" s="9">
        <v>68.5</v>
      </c>
      <c r="E1995" s="10">
        <v>118.006</v>
      </c>
      <c r="F1995" s="10">
        <v>91.950873229200099</v>
      </c>
      <c r="G1995" s="9">
        <v>-28.31</v>
      </c>
    </row>
    <row r="1996" spans="1:8">
      <c r="A1996" s="10">
        <v>118.056</v>
      </c>
      <c r="B1996" s="10">
        <v>91.996773229200102</v>
      </c>
      <c r="C1996" s="9">
        <v>30.48</v>
      </c>
      <c r="E1996" s="10">
        <v>118.056</v>
      </c>
      <c r="F1996" s="10">
        <v>91.996773229200102</v>
      </c>
      <c r="G1996" s="9">
        <v>-30.45</v>
      </c>
    </row>
    <row r="1997" spans="1:8">
      <c r="A1997" s="10">
        <v>118.10599999999999</v>
      </c>
      <c r="B1997" s="10">
        <v>92.042673229200105</v>
      </c>
      <c r="C1997" s="9">
        <v>11.66</v>
      </c>
      <c r="E1997" s="10">
        <v>118.10599999999999</v>
      </c>
      <c r="F1997" s="10">
        <v>92.042673229200105</v>
      </c>
      <c r="G1997" s="9">
        <v>-28.9</v>
      </c>
      <c r="H1997" s="1">
        <v>1720</v>
      </c>
    </row>
    <row r="1998" spans="1:8">
      <c r="A1998" s="10">
        <v>118.15600000000001</v>
      </c>
      <c r="B1998" s="10">
        <v>92.088573229200193</v>
      </c>
      <c r="C1998" s="9">
        <v>10.66</v>
      </c>
      <c r="E1998" s="10">
        <v>118.15600000000001</v>
      </c>
      <c r="F1998" s="10">
        <v>92.088573229200193</v>
      </c>
      <c r="G1998" s="9">
        <v>-28.28</v>
      </c>
    </row>
    <row r="1999" spans="1:8">
      <c r="A1999" s="10">
        <v>118.206</v>
      </c>
      <c r="B1999" s="10">
        <v>92.134473229200097</v>
      </c>
      <c r="C1999" s="9">
        <v>6.48</v>
      </c>
      <c r="E1999" s="10">
        <v>118.206</v>
      </c>
      <c r="F1999" s="10">
        <v>92.134473229200097</v>
      </c>
      <c r="G1999" s="9">
        <v>-26.18</v>
      </c>
    </row>
    <row r="2000" spans="1:8">
      <c r="A2000" s="10">
        <v>118.256</v>
      </c>
      <c r="B2000" s="10">
        <v>92.1803732292001</v>
      </c>
      <c r="C2000" s="9">
        <v>14.82</v>
      </c>
      <c r="D2000" s="1">
        <v>1720</v>
      </c>
      <c r="E2000" s="10">
        <v>118.256</v>
      </c>
      <c r="F2000" s="10">
        <v>92.1803732292001</v>
      </c>
      <c r="G2000" s="9">
        <v>-24.28</v>
      </c>
    </row>
    <row r="2001" spans="1:8">
      <c r="A2001" s="10">
        <v>118.306</v>
      </c>
      <c r="B2001" s="10">
        <v>92.226273229200103</v>
      </c>
      <c r="C2001" s="9">
        <v>10.9</v>
      </c>
      <c r="E2001" s="10">
        <v>118.306</v>
      </c>
      <c r="F2001" s="10">
        <v>92.226273229200103</v>
      </c>
      <c r="G2001" s="9">
        <v>-24.14</v>
      </c>
    </row>
    <row r="2002" spans="1:8">
      <c r="A2002" s="10">
        <v>118.35599999999999</v>
      </c>
      <c r="B2002" s="10">
        <v>92.272173229200106</v>
      </c>
      <c r="C2002" s="9">
        <v>55.14</v>
      </c>
      <c r="E2002" s="10">
        <v>118.35599999999999</v>
      </c>
      <c r="F2002" s="10">
        <v>92.272173229200106</v>
      </c>
      <c r="G2002" s="9">
        <v>-25.17</v>
      </c>
    </row>
    <row r="2003" spans="1:8">
      <c r="A2003" s="10">
        <v>118.40600000000001</v>
      </c>
      <c r="B2003" s="10">
        <v>92.318073229200095</v>
      </c>
      <c r="C2003" s="9">
        <v>21.96</v>
      </c>
      <c r="E2003" s="10">
        <v>118.40600000000001</v>
      </c>
      <c r="F2003" s="10">
        <v>92.318073229200095</v>
      </c>
      <c r="G2003" s="9">
        <v>-26.48</v>
      </c>
    </row>
    <row r="2004" spans="1:8">
      <c r="A2004" s="10">
        <v>118.456</v>
      </c>
      <c r="B2004" s="10">
        <v>92.363973229200099</v>
      </c>
      <c r="C2004" s="9">
        <v>20.64</v>
      </c>
      <c r="E2004" s="10">
        <v>118.456</v>
      </c>
      <c r="F2004" s="10">
        <v>92.363973229200099</v>
      </c>
      <c r="G2004" s="9">
        <v>-26.97</v>
      </c>
    </row>
    <row r="2005" spans="1:8">
      <c r="A2005" s="10">
        <v>118.491</v>
      </c>
      <c r="B2005" s="10">
        <v>92.396103229200193</v>
      </c>
      <c r="C2005" s="9">
        <v>11.5</v>
      </c>
      <c r="E2005" s="10">
        <v>118.491</v>
      </c>
      <c r="F2005" s="10">
        <v>92.396103229200193</v>
      </c>
      <c r="G2005" s="9">
        <v>-26.87</v>
      </c>
      <c r="H2005" s="1">
        <v>1719</v>
      </c>
    </row>
    <row r="2006" spans="1:8">
      <c r="A2006" s="10">
        <v>118.541</v>
      </c>
      <c r="B2006" s="10">
        <v>92.442003229200097</v>
      </c>
      <c r="C2006" s="9">
        <v>4.46</v>
      </c>
      <c r="E2006" s="10">
        <v>118.541</v>
      </c>
      <c r="F2006" s="10">
        <v>92.442003229200097</v>
      </c>
      <c r="G2006" s="9">
        <v>-26.32</v>
      </c>
    </row>
    <row r="2007" spans="1:8">
      <c r="A2007" s="10">
        <v>118.59099999999999</v>
      </c>
      <c r="B2007" s="10">
        <v>92.4879032292001</v>
      </c>
      <c r="C2007" s="9">
        <v>6.02</v>
      </c>
      <c r="D2007" s="1">
        <v>1719</v>
      </c>
      <c r="E2007" s="10">
        <v>118.59099999999999</v>
      </c>
      <c r="F2007" s="10">
        <v>92.4879032292001</v>
      </c>
      <c r="G2007" s="9">
        <v>-24.45</v>
      </c>
    </row>
    <row r="2008" spans="1:8">
      <c r="A2008" s="10">
        <v>118.64100000000001</v>
      </c>
      <c r="B2008" s="10">
        <v>92.533803229200103</v>
      </c>
      <c r="C2008" s="9">
        <v>9.7799999999999994</v>
      </c>
      <c r="E2008" s="10">
        <v>118.64100000000001</v>
      </c>
      <c r="F2008" s="10">
        <v>92.533803229200103</v>
      </c>
      <c r="G2008" s="9">
        <v>-23.82</v>
      </c>
    </row>
    <row r="2009" spans="1:8">
      <c r="A2009" s="10">
        <v>118.691</v>
      </c>
      <c r="B2009" s="10">
        <v>92.579703229200106</v>
      </c>
      <c r="C2009" s="9">
        <v>29.38</v>
      </c>
      <c r="E2009" s="10">
        <v>118.691</v>
      </c>
      <c r="F2009" s="10">
        <v>92.579703229200106</v>
      </c>
      <c r="G2009" s="9">
        <v>-24.61</v>
      </c>
    </row>
    <row r="2010" spans="1:8">
      <c r="A2010" s="10">
        <v>118.741</v>
      </c>
      <c r="B2010" s="10">
        <v>92.625603229200095</v>
      </c>
      <c r="C2010" s="9">
        <v>34.86</v>
      </c>
      <c r="E2010" s="10">
        <v>118.741</v>
      </c>
      <c r="F2010" s="10">
        <v>92.625603229200095</v>
      </c>
      <c r="G2010" s="9">
        <v>-27.26</v>
      </c>
    </row>
    <row r="2011" spans="1:8">
      <c r="A2011" s="10">
        <v>118.791</v>
      </c>
      <c r="B2011" s="10">
        <v>92.671503229200098</v>
      </c>
      <c r="C2011" s="9">
        <v>14.78</v>
      </c>
      <c r="E2011" s="10">
        <v>118.791</v>
      </c>
      <c r="F2011" s="10">
        <v>92.671503229200098</v>
      </c>
      <c r="G2011" s="9">
        <v>-28.9</v>
      </c>
    </row>
    <row r="2012" spans="1:8">
      <c r="A2012" s="10">
        <v>118.851</v>
      </c>
      <c r="B2012" s="10">
        <v>92.726583229200102</v>
      </c>
      <c r="C2012" s="9">
        <v>7.54</v>
      </c>
      <c r="E2012" s="10">
        <v>118.851</v>
      </c>
      <c r="F2012" s="10">
        <v>92.726583229200102</v>
      </c>
      <c r="G2012" s="9">
        <v>-28.26</v>
      </c>
      <c r="H2012" s="1">
        <v>1718</v>
      </c>
    </row>
    <row r="2013" spans="1:8">
      <c r="A2013" s="10">
        <v>118.911</v>
      </c>
      <c r="B2013" s="10">
        <v>92.781663229200106</v>
      </c>
      <c r="C2013" s="9">
        <v>9.5399999999999991</v>
      </c>
      <c r="D2013" s="1">
        <v>1718</v>
      </c>
      <c r="E2013" s="10">
        <v>118.911</v>
      </c>
      <c r="F2013" s="10">
        <v>92.781663229200106</v>
      </c>
      <c r="G2013" s="9">
        <v>-26.06</v>
      </c>
    </row>
    <row r="2014" spans="1:8">
      <c r="A2014" s="10">
        <v>118.95699999999999</v>
      </c>
      <c r="B2014" s="10">
        <v>92.8238912292001</v>
      </c>
      <c r="C2014" s="9">
        <v>31.96</v>
      </c>
      <c r="E2014" s="10">
        <v>118.95699999999999</v>
      </c>
      <c r="F2014" s="10">
        <v>92.8238912292001</v>
      </c>
      <c r="G2014" s="9">
        <v>-24.82</v>
      </c>
    </row>
    <row r="2015" spans="1:8">
      <c r="A2015" s="10">
        <v>119.003</v>
      </c>
      <c r="B2015" s="10">
        <v>92.866119229200194</v>
      </c>
      <c r="C2015" s="9">
        <v>10.38</v>
      </c>
      <c r="E2015" s="10">
        <v>119.003</v>
      </c>
      <c r="F2015" s="10">
        <v>92.866119229200194</v>
      </c>
      <c r="G2015" s="9">
        <v>-23.77</v>
      </c>
    </row>
    <row r="2016" spans="1:8">
      <c r="A2016" s="10">
        <v>119.05</v>
      </c>
      <c r="B2016" s="10">
        <v>92.909265229200102</v>
      </c>
      <c r="C2016" s="9">
        <v>18.559999999999999</v>
      </c>
      <c r="E2016" s="10">
        <v>119.05</v>
      </c>
      <c r="F2016" s="10">
        <v>92.909265229200102</v>
      </c>
      <c r="G2016" s="9">
        <v>-28.08</v>
      </c>
    </row>
    <row r="2017" spans="1:8">
      <c r="A2017" s="10">
        <v>119.09699999999999</v>
      </c>
      <c r="B2017" s="10">
        <v>92.952411229200095</v>
      </c>
      <c r="C2017" s="9">
        <v>15.74</v>
      </c>
      <c r="E2017" s="10">
        <v>119.09699999999999</v>
      </c>
      <c r="F2017" s="10">
        <v>92.952411229200095</v>
      </c>
      <c r="G2017" s="9">
        <v>-29.07</v>
      </c>
    </row>
    <row r="2018" spans="1:8">
      <c r="A2018" s="10">
        <v>119.14400000000001</v>
      </c>
      <c r="B2018" s="10">
        <v>92.995557229200102</v>
      </c>
      <c r="C2018" s="9">
        <v>8.4</v>
      </c>
      <c r="E2018" s="10">
        <v>119.14400000000001</v>
      </c>
      <c r="F2018" s="10">
        <v>92.995557229200102</v>
      </c>
      <c r="G2018" s="9">
        <v>-28.26</v>
      </c>
      <c r="H2018" s="1">
        <v>1717</v>
      </c>
    </row>
    <row r="2019" spans="1:8">
      <c r="A2019" s="10">
        <v>119.191</v>
      </c>
      <c r="B2019" s="10">
        <v>93.038703229200095</v>
      </c>
      <c r="C2019" s="9">
        <v>7.26</v>
      </c>
      <c r="E2019" s="10">
        <v>119.191</v>
      </c>
      <c r="F2019" s="10">
        <v>93.038703229200095</v>
      </c>
      <c r="G2019" s="9">
        <v>-27.43</v>
      </c>
    </row>
    <row r="2020" spans="1:8">
      <c r="A2020" s="10">
        <v>119.238</v>
      </c>
      <c r="B2020" s="10">
        <v>93.081849229200103</v>
      </c>
      <c r="C2020" s="9">
        <v>6.36</v>
      </c>
      <c r="D2020" s="1">
        <v>1717</v>
      </c>
      <c r="E2020" s="10">
        <v>119.238</v>
      </c>
      <c r="F2020" s="10">
        <v>93.081849229200103</v>
      </c>
      <c r="G2020" s="9">
        <v>-26.17</v>
      </c>
    </row>
    <row r="2021" spans="1:8">
      <c r="A2021" s="10">
        <v>119.285</v>
      </c>
      <c r="B2021" s="10">
        <v>93.124995229200096</v>
      </c>
      <c r="C2021" s="9">
        <v>16.739999999999998</v>
      </c>
      <c r="E2021" s="10">
        <v>119.285</v>
      </c>
      <c r="F2021" s="10">
        <v>93.124995229200096</v>
      </c>
      <c r="G2021" s="9">
        <v>-24.35</v>
      </c>
    </row>
    <row r="2022" spans="1:8">
      <c r="A2022" s="10">
        <v>119.33199999999999</v>
      </c>
      <c r="B2022" s="10">
        <v>93.168141229200103</v>
      </c>
      <c r="C2022" s="9">
        <v>5.2</v>
      </c>
      <c r="E2022" s="10">
        <v>119.33199999999999</v>
      </c>
      <c r="F2022" s="10">
        <v>93.168141229200103</v>
      </c>
      <c r="G2022" s="9">
        <v>-23.25</v>
      </c>
    </row>
    <row r="2023" spans="1:8">
      <c r="A2023" s="10">
        <v>119.379</v>
      </c>
      <c r="B2023" s="10">
        <v>93.211287229200096</v>
      </c>
      <c r="C2023" s="9">
        <v>11.92</v>
      </c>
      <c r="E2023" s="10">
        <v>119.379</v>
      </c>
      <c r="F2023" s="10">
        <v>93.211287229200096</v>
      </c>
      <c r="G2023" s="9">
        <v>-23.11</v>
      </c>
    </row>
    <row r="2024" spans="1:8">
      <c r="A2024" s="10">
        <v>119.426</v>
      </c>
      <c r="B2024" s="10">
        <v>93.254433229200103</v>
      </c>
      <c r="C2024" s="9">
        <v>21.94</v>
      </c>
      <c r="E2024" s="10">
        <v>119.426</v>
      </c>
      <c r="F2024" s="10">
        <v>93.254433229200103</v>
      </c>
      <c r="G2024" s="9">
        <v>-24.23</v>
      </c>
    </row>
    <row r="2025" spans="1:8">
      <c r="A2025" s="10">
        <v>119.473</v>
      </c>
      <c r="B2025" s="10">
        <v>93.297579229200096</v>
      </c>
      <c r="C2025" s="9">
        <v>10.06</v>
      </c>
      <c r="E2025" s="10">
        <v>119.473</v>
      </c>
      <c r="F2025" s="10">
        <v>93.297579229200096</v>
      </c>
      <c r="G2025" s="9">
        <v>-26.1</v>
      </c>
    </row>
    <row r="2026" spans="1:8">
      <c r="A2026" s="10">
        <v>119.52</v>
      </c>
      <c r="B2026" s="10">
        <v>93.340725229200103</v>
      </c>
      <c r="C2026" s="9">
        <v>23.24</v>
      </c>
      <c r="E2026" s="10">
        <v>119.52</v>
      </c>
      <c r="F2026" s="10">
        <v>93.340725229200103</v>
      </c>
      <c r="G2026" s="9">
        <v>-28.05</v>
      </c>
    </row>
    <row r="2027" spans="1:8">
      <c r="A2027" s="10">
        <v>119.56699999999999</v>
      </c>
      <c r="B2027" s="10">
        <v>93.383871229200096</v>
      </c>
      <c r="C2027" s="9">
        <v>11.62</v>
      </c>
      <c r="E2027" s="10">
        <v>119.56699999999999</v>
      </c>
      <c r="F2027" s="10">
        <v>93.383871229200096</v>
      </c>
      <c r="G2027" s="9">
        <v>-29.27</v>
      </c>
    </row>
    <row r="2028" spans="1:8">
      <c r="A2028" s="10">
        <v>119.614</v>
      </c>
      <c r="B2028" s="10">
        <v>93.427017229200104</v>
      </c>
      <c r="C2028" s="9">
        <v>4.42</v>
      </c>
      <c r="E2028" s="10">
        <v>119.614</v>
      </c>
      <c r="F2028" s="10">
        <v>93.427017229200104</v>
      </c>
      <c r="G2028" s="9">
        <v>-28.98</v>
      </c>
      <c r="H2028" s="1">
        <v>1716</v>
      </c>
    </row>
    <row r="2029" spans="1:8">
      <c r="A2029" s="10">
        <v>119.661</v>
      </c>
      <c r="B2029" s="10">
        <v>93.470163229200097</v>
      </c>
      <c r="C2029" s="9">
        <v>5.54</v>
      </c>
      <c r="D2029" s="1">
        <v>1716</v>
      </c>
      <c r="E2029" s="10">
        <v>119.661</v>
      </c>
      <c r="F2029" s="10">
        <v>93.470163229200097</v>
      </c>
      <c r="G2029" s="9">
        <v>-27.61</v>
      </c>
    </row>
    <row r="2030" spans="1:8">
      <c r="A2030" s="10">
        <v>119.708</v>
      </c>
      <c r="B2030" s="10">
        <v>93.513309229200104</v>
      </c>
      <c r="C2030" s="9">
        <v>7.4</v>
      </c>
      <c r="E2030" s="10">
        <v>119.708</v>
      </c>
      <c r="F2030" s="10">
        <v>93.513309229200104</v>
      </c>
      <c r="G2030" s="9">
        <v>-26.04</v>
      </c>
    </row>
    <row r="2031" spans="1:8">
      <c r="A2031" s="10">
        <v>119.755</v>
      </c>
      <c r="B2031" s="10">
        <v>93.556455229200097</v>
      </c>
      <c r="C2031" s="9">
        <v>15.88</v>
      </c>
      <c r="E2031" s="10">
        <v>119.755</v>
      </c>
      <c r="F2031" s="10">
        <v>93.556455229200097</v>
      </c>
      <c r="G2031" s="9">
        <v>-24.09</v>
      </c>
    </row>
    <row r="2032" spans="1:8">
      <c r="A2032" s="10">
        <v>119.80200000000001</v>
      </c>
      <c r="B2032" s="10">
        <v>93.599601229200104</v>
      </c>
      <c r="C2032" s="9">
        <v>26.38</v>
      </c>
      <c r="E2032" s="10">
        <v>119.80200000000001</v>
      </c>
      <c r="F2032" s="10">
        <v>93.599601229200104</v>
      </c>
      <c r="G2032" s="9">
        <v>-22.31</v>
      </c>
    </row>
    <row r="2033" spans="1:8">
      <c r="A2033" s="10">
        <v>119.849</v>
      </c>
      <c r="B2033" s="10">
        <v>93.642747229200097</v>
      </c>
      <c r="C2033" s="9">
        <v>22.36</v>
      </c>
      <c r="E2033" s="10">
        <v>119.849</v>
      </c>
      <c r="F2033" s="10">
        <v>93.642747229200097</v>
      </c>
      <c r="G2033" s="9">
        <v>-21.47</v>
      </c>
    </row>
    <row r="2034" spans="1:8">
      <c r="A2034" s="10">
        <v>119.895</v>
      </c>
      <c r="B2034" s="10">
        <v>93.684975229200106</v>
      </c>
      <c r="C2034" s="9">
        <v>30.78</v>
      </c>
      <c r="E2034" s="10">
        <v>119.895</v>
      </c>
      <c r="F2034" s="10">
        <v>93.684975229200106</v>
      </c>
      <c r="G2034" s="9">
        <v>-22.24</v>
      </c>
    </row>
    <row r="2035" spans="1:8">
      <c r="A2035" s="10">
        <v>119.941</v>
      </c>
      <c r="B2035" s="10">
        <v>93.7272032292001</v>
      </c>
      <c r="C2035" s="9">
        <v>11.14</v>
      </c>
      <c r="E2035" s="10">
        <v>119.941</v>
      </c>
      <c r="F2035" s="10">
        <v>93.7272032292001</v>
      </c>
      <c r="G2035" s="9">
        <v>-23.78</v>
      </c>
    </row>
    <row r="2036" spans="1:8">
      <c r="A2036" s="10">
        <v>119.98699999999999</v>
      </c>
      <c r="B2036" s="10">
        <v>93.769431229200194</v>
      </c>
      <c r="C2036" s="9">
        <v>4.38</v>
      </c>
      <c r="E2036" s="10">
        <v>119.98699999999999</v>
      </c>
      <c r="F2036" s="10">
        <v>93.769431229200194</v>
      </c>
      <c r="G2036" s="9">
        <v>-27.86</v>
      </c>
    </row>
    <row r="2037" spans="1:8">
      <c r="A2037" s="10">
        <v>120.033</v>
      </c>
      <c r="B2037" s="10">
        <v>93.811659229200103</v>
      </c>
      <c r="C2037" s="9">
        <v>5.96</v>
      </c>
      <c r="E2037" s="10">
        <v>120.033</v>
      </c>
      <c r="F2037" s="10">
        <v>93.811659229200103</v>
      </c>
      <c r="G2037" s="9">
        <v>-27.02</v>
      </c>
      <c r="H2037" s="1">
        <v>1715</v>
      </c>
    </row>
    <row r="2038" spans="1:8">
      <c r="A2038" s="10">
        <v>120.07899999999999</v>
      </c>
      <c r="B2038" s="10">
        <v>93.853887229200097</v>
      </c>
      <c r="C2038" s="9">
        <v>4.72</v>
      </c>
      <c r="E2038" s="10">
        <v>120.07899999999999</v>
      </c>
      <c r="F2038" s="10">
        <v>93.853887229200097</v>
      </c>
      <c r="G2038" s="9">
        <v>-25.9</v>
      </c>
    </row>
    <row r="2039" spans="1:8">
      <c r="A2039" s="10">
        <v>120.125</v>
      </c>
      <c r="B2039" s="10">
        <v>93.896115229200106</v>
      </c>
      <c r="C2039" s="9">
        <v>6.92</v>
      </c>
      <c r="E2039" s="10">
        <v>120.125</v>
      </c>
      <c r="F2039" s="10">
        <v>93.896115229200106</v>
      </c>
      <c r="G2039" s="9">
        <v>-23.09</v>
      </c>
    </row>
    <row r="2040" spans="1:8">
      <c r="B2040" s="37">
        <v>93.9383432292001</v>
      </c>
      <c r="F2040" s="37">
        <v>93.9383432292001</v>
      </c>
    </row>
  </sheetData>
  <phoneticPr fontId="4" type="noConversion"/>
  <pageMargins left="0.5" right="0.5" top="0.5" bottom="0.5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9"/>
  <sheetViews>
    <sheetView showOutlineSymbols="0" topLeftCell="A213" zoomScale="87" zoomScaleNormal="87" workbookViewId="0">
      <selection activeCell="E258" sqref="E258"/>
    </sheetView>
  </sheetViews>
  <sheetFormatPr defaultColWidth="9.6328125" defaultRowHeight="15"/>
  <cols>
    <col min="1" max="1" width="9.6328125" style="1"/>
    <col min="2" max="3" width="9.6328125" style="9"/>
    <col min="4" max="5" width="9.6328125" style="1"/>
    <col min="6" max="6" width="10.54296875" style="1" bestFit="1" customWidth="1"/>
    <col min="7" max="16384" width="9.6328125" style="1"/>
  </cols>
  <sheetData>
    <row r="1" spans="1:6" ht="15.6">
      <c r="A1" s="4" t="s">
        <v>155</v>
      </c>
      <c r="E1" s="31" t="s">
        <v>166</v>
      </c>
    </row>
    <row r="2" spans="1:6" ht="15.6">
      <c r="A2" s="4"/>
      <c r="E2" s="31"/>
    </row>
    <row r="3" spans="1:6">
      <c r="E3" s="2" t="s">
        <v>63</v>
      </c>
    </row>
    <row r="4" spans="1:6">
      <c r="B4" s="9" t="s">
        <v>66</v>
      </c>
      <c r="C4" s="9" t="s">
        <v>67</v>
      </c>
      <c r="D4" s="1" t="s">
        <v>72</v>
      </c>
      <c r="E4" s="10" t="s">
        <v>71</v>
      </c>
      <c r="F4" s="1" t="s">
        <v>70</v>
      </c>
    </row>
    <row r="6" spans="1:6">
      <c r="B6" s="2">
        <v>19.95</v>
      </c>
      <c r="C6" s="2">
        <v>10.9093558953192</v>
      </c>
      <c r="D6" s="14">
        <v>1969</v>
      </c>
      <c r="E6" s="2">
        <v>0.42814552010860041</v>
      </c>
      <c r="F6" s="14">
        <v>10</v>
      </c>
    </row>
    <row r="7" spans="1:6">
      <c r="B7" s="2">
        <v>20.61</v>
      </c>
      <c r="C7" s="2">
        <v>11.3375014154278</v>
      </c>
      <c r="D7" s="14">
        <v>1968</v>
      </c>
      <c r="E7" s="2">
        <v>0.28720221216240027</v>
      </c>
      <c r="F7" s="14">
        <v>8</v>
      </c>
    </row>
    <row r="8" spans="1:6">
      <c r="B8" s="2">
        <v>21.05</v>
      </c>
      <c r="C8" s="2">
        <v>11.6247036275902</v>
      </c>
      <c r="D8" s="14">
        <v>1967</v>
      </c>
      <c r="E8" s="2">
        <v>0.37411902769519934</v>
      </c>
      <c r="F8" s="14">
        <v>11</v>
      </c>
    </row>
    <row r="9" spans="1:6">
      <c r="B9" s="2">
        <v>21.62</v>
      </c>
      <c r="C9" s="2">
        <v>11.9988226552854</v>
      </c>
      <c r="D9" s="14">
        <v>1966</v>
      </c>
      <c r="E9" s="2">
        <v>0.42277766384660076</v>
      </c>
      <c r="F9" s="14">
        <v>12</v>
      </c>
    </row>
    <row r="10" spans="1:6">
      <c r="B10" s="2">
        <v>22.26</v>
      </c>
      <c r="C10" s="2">
        <v>12.421600319132001</v>
      </c>
      <c r="D10" s="14">
        <v>1965</v>
      </c>
      <c r="E10" s="2">
        <v>0.30494123081529878</v>
      </c>
      <c r="F10" s="14">
        <v>9</v>
      </c>
    </row>
    <row r="11" spans="1:6">
      <c r="B11" s="2">
        <v>22.719000000000001</v>
      </c>
      <c r="C11" s="2">
        <v>12.726541549947299</v>
      </c>
      <c r="D11" s="14">
        <v>1964</v>
      </c>
      <c r="E11" s="2">
        <v>0.34784722958940151</v>
      </c>
      <c r="F11" s="14">
        <v>10</v>
      </c>
    </row>
    <row r="12" spans="1:6">
      <c r="B12" s="2">
        <v>23.24</v>
      </c>
      <c r="C12" s="2">
        <v>13.074388779536701</v>
      </c>
      <c r="D12" s="14">
        <v>1963</v>
      </c>
      <c r="E12" s="2">
        <v>0.27096588234869934</v>
      </c>
      <c r="F12" s="14">
        <v>8</v>
      </c>
    </row>
    <row r="13" spans="1:6">
      <c r="B13" s="2">
        <v>23.643999999999998</v>
      </c>
      <c r="C13" s="2">
        <v>13.3453546618854</v>
      </c>
      <c r="D13" s="14">
        <v>1962</v>
      </c>
      <c r="E13" s="2">
        <v>0.33074328883400028</v>
      </c>
      <c r="F13" s="14">
        <v>10</v>
      </c>
    </row>
    <row r="14" spans="1:6">
      <c r="B14" s="2">
        <v>24.135000000000002</v>
      </c>
      <c r="C14" s="2">
        <v>13.6760979507194</v>
      </c>
      <c r="D14" s="14">
        <v>1961</v>
      </c>
      <c r="E14" s="2">
        <v>0.44564325498000024</v>
      </c>
      <c r="F14" s="14">
        <v>14</v>
      </c>
    </row>
    <row r="15" spans="1:6">
      <c r="B15" s="2">
        <v>24.792999999999999</v>
      </c>
      <c r="C15" s="2">
        <v>14.121741205699401</v>
      </c>
      <c r="D15" s="14">
        <v>1960</v>
      </c>
      <c r="E15" s="2">
        <v>0.23610271561599916</v>
      </c>
      <c r="F15" s="14">
        <v>7</v>
      </c>
    </row>
    <row r="16" spans="1:6">
      <c r="B16" s="2">
        <v>25.14</v>
      </c>
      <c r="C16" s="2">
        <v>14.3578439213154</v>
      </c>
      <c r="D16" s="14">
        <v>1959</v>
      </c>
      <c r="E16" s="2">
        <v>0.13095788601449954</v>
      </c>
      <c r="F16" s="14">
        <v>4</v>
      </c>
    </row>
    <row r="17" spans="2:6">
      <c r="B17" s="2">
        <v>25.332000000000001</v>
      </c>
      <c r="C17" s="2">
        <v>14.488801807329899</v>
      </c>
      <c r="D17" s="14">
        <v>1958</v>
      </c>
      <c r="E17" s="2">
        <v>9.8366315763000145E-2</v>
      </c>
      <c r="F17" s="14">
        <v>3</v>
      </c>
    </row>
    <row r="18" spans="2:6">
      <c r="B18" s="2">
        <v>25.475999999999999</v>
      </c>
      <c r="C18" s="2">
        <v>14.5871681230929</v>
      </c>
      <c r="D18" s="14">
        <v>1957</v>
      </c>
      <c r="E18" s="2">
        <v>0.19711016376779966</v>
      </c>
      <c r="F18" s="14">
        <v>6</v>
      </c>
    </row>
    <row r="19" spans="2:6">
      <c r="B19" s="2">
        <v>25.763999999999999</v>
      </c>
      <c r="C19" s="2">
        <v>14.784278286860699</v>
      </c>
      <c r="D19" s="14">
        <v>1956</v>
      </c>
      <c r="E19" s="2">
        <v>0.35095902236390053</v>
      </c>
      <c r="F19" s="14">
        <v>10</v>
      </c>
    </row>
    <row r="20" spans="2:6">
      <c r="B20" s="2">
        <v>26.274999999999999</v>
      </c>
      <c r="C20" s="2">
        <v>15.1352373092246</v>
      </c>
      <c r="D20" s="14">
        <v>1955</v>
      </c>
      <c r="E20" s="2">
        <v>0.29652479698069989</v>
      </c>
      <c r="F20" s="14">
        <v>8</v>
      </c>
    </row>
    <row r="21" spans="2:6">
      <c r="B21" s="2">
        <v>26.704999999999998</v>
      </c>
      <c r="C21" s="2">
        <v>15.4317621062053</v>
      </c>
      <c r="D21" s="14">
        <v>1954</v>
      </c>
      <c r="E21" s="2">
        <v>0.4363841451887005</v>
      </c>
      <c r="F21" s="14">
        <v>12</v>
      </c>
    </row>
    <row r="22" spans="2:6">
      <c r="B22" s="2">
        <v>27.335000000000001</v>
      </c>
      <c r="C22" s="2">
        <v>15.868146251394</v>
      </c>
      <c r="D22" s="14">
        <v>1953</v>
      </c>
      <c r="E22" s="2">
        <v>0.25107830331810099</v>
      </c>
      <c r="F22" s="14">
        <v>7</v>
      </c>
    </row>
    <row r="23" spans="2:6">
      <c r="B23" s="2">
        <v>27.696000000000002</v>
      </c>
      <c r="C23" s="2">
        <v>16.119224554712101</v>
      </c>
      <c r="D23" s="14">
        <v>1952</v>
      </c>
      <c r="E23" s="2">
        <v>0.4532257290206978</v>
      </c>
      <c r="F23" s="14">
        <v>13</v>
      </c>
    </row>
    <row r="24" spans="2:6">
      <c r="B24" s="2">
        <v>28.344999999999999</v>
      </c>
      <c r="C24" s="2">
        <v>16.572450283732799</v>
      </c>
      <c r="D24" s="14">
        <v>1951</v>
      </c>
      <c r="E24" s="2">
        <v>0.39997501430340066</v>
      </c>
      <c r="F24" s="14">
        <v>11</v>
      </c>
    </row>
    <row r="25" spans="2:6">
      <c r="B25" s="2">
        <v>28.914999999999999</v>
      </c>
      <c r="C25" s="2">
        <v>16.9724252980362</v>
      </c>
      <c r="D25" s="14">
        <v>1950</v>
      </c>
      <c r="E25" s="2">
        <v>0.24717814287370032</v>
      </c>
      <c r="F25" s="14">
        <v>7</v>
      </c>
    </row>
    <row r="26" spans="2:6">
      <c r="B26" s="2">
        <v>29.265999999999998</v>
      </c>
      <c r="C26" s="2">
        <v>17.2196034409099</v>
      </c>
      <c r="D26" s="14">
        <v>1949</v>
      </c>
      <c r="E26" s="2">
        <v>0.2598584816453986</v>
      </c>
      <c r="F26" s="14">
        <v>8</v>
      </c>
    </row>
    <row r="27" spans="2:6">
      <c r="B27" s="2">
        <v>29.634</v>
      </c>
      <c r="C27" s="2">
        <v>17.479461922555299</v>
      </c>
      <c r="D27" s="14">
        <v>1948</v>
      </c>
      <c r="E27" s="2">
        <v>0.32866916926280254</v>
      </c>
      <c r="F27" s="14">
        <v>9</v>
      </c>
    </row>
    <row r="28" spans="2:6">
      <c r="B28" s="2">
        <v>30.097999999999999</v>
      </c>
      <c r="C28" s="2">
        <v>17.808131091818101</v>
      </c>
      <c r="D28" s="14">
        <v>1947</v>
      </c>
      <c r="E28" s="10">
        <v>0.30701344578389822</v>
      </c>
      <c r="F28" s="14">
        <v>9</v>
      </c>
    </row>
    <row r="29" spans="2:6">
      <c r="B29" s="10">
        <v>30.53</v>
      </c>
      <c r="C29" s="10">
        <v>18.115144537601999</v>
      </c>
      <c r="D29" s="14">
        <v>1946</v>
      </c>
      <c r="E29" s="10">
        <v>0.47376261424440003</v>
      </c>
      <c r="F29" s="14">
        <v>13</v>
      </c>
    </row>
    <row r="30" spans="2:6">
      <c r="B30" s="34">
        <v>31.193999999999999</v>
      </c>
      <c r="C30" s="34">
        <v>18.588907151846399</v>
      </c>
      <c r="D30" s="33">
        <v>1945</v>
      </c>
      <c r="E30" s="34">
        <v>0.46018551791310003</v>
      </c>
      <c r="F30" s="33">
        <v>13</v>
      </c>
    </row>
    <row r="31" spans="2:6">
      <c r="B31" s="34">
        <v>31.835999999999999</v>
      </c>
      <c r="C31" s="34">
        <v>19.049092669759499</v>
      </c>
      <c r="D31" s="33">
        <v>1944</v>
      </c>
      <c r="E31" s="34">
        <v>0.21646338482669947</v>
      </c>
      <c r="F31" s="33">
        <v>6</v>
      </c>
    </row>
    <row r="32" spans="2:6">
      <c r="B32" s="34">
        <v>32.137</v>
      </c>
      <c r="C32" s="34">
        <v>19.265556054586199</v>
      </c>
      <c r="D32" s="33">
        <v>1943</v>
      </c>
      <c r="E32" s="34">
        <v>0.30711792129010007</v>
      </c>
      <c r="F32" s="33">
        <v>9</v>
      </c>
    </row>
    <row r="33" spans="2:6">
      <c r="B33" s="34">
        <v>32.563000000000002</v>
      </c>
      <c r="C33" s="34">
        <v>19.572673975876299</v>
      </c>
      <c r="D33" s="33">
        <v>1942</v>
      </c>
      <c r="E33" s="34">
        <v>0.39564360895609951</v>
      </c>
      <c r="F33" s="33">
        <v>11</v>
      </c>
    </row>
    <row r="34" spans="2:6">
      <c r="B34" s="34">
        <v>33.11</v>
      </c>
      <c r="C34" s="34">
        <v>19.968317584832398</v>
      </c>
      <c r="D34" s="33">
        <v>1941</v>
      </c>
      <c r="E34" s="34">
        <v>0.24809731649120081</v>
      </c>
      <c r="F34" s="33">
        <v>7</v>
      </c>
    </row>
    <row r="35" spans="2:6">
      <c r="B35" s="34">
        <v>33.451999999999998</v>
      </c>
      <c r="C35" s="34">
        <v>20.216414901323599</v>
      </c>
      <c r="D35" s="33">
        <v>1940</v>
      </c>
      <c r="E35" s="34">
        <v>0.42930647350110007</v>
      </c>
      <c r="F35" s="33">
        <v>12</v>
      </c>
    </row>
    <row r="36" spans="2:6">
      <c r="B36" s="10">
        <v>34.042000000000002</v>
      </c>
      <c r="C36" s="10">
        <v>20.645721374824699</v>
      </c>
      <c r="D36" s="14">
        <v>1939</v>
      </c>
      <c r="E36" s="10">
        <v>0.29417492209120155</v>
      </c>
      <c r="F36" s="14">
        <v>8</v>
      </c>
    </row>
    <row r="37" spans="2:6">
      <c r="B37" s="10">
        <v>34.445</v>
      </c>
      <c r="C37" s="10">
        <v>20.939896296915901</v>
      </c>
      <c r="D37" s="14">
        <v>1938</v>
      </c>
      <c r="E37" s="10">
        <v>0.29419345989159851</v>
      </c>
      <c r="F37" s="14">
        <v>8</v>
      </c>
    </row>
    <row r="38" spans="2:6">
      <c r="B38" s="10">
        <v>34.847000000000001</v>
      </c>
      <c r="C38" s="10">
        <v>21.234089756807499</v>
      </c>
      <c r="D38" s="14">
        <v>1937</v>
      </c>
      <c r="E38" s="10">
        <v>0.20755062070220021</v>
      </c>
      <c r="F38" s="14">
        <v>6</v>
      </c>
    </row>
    <row r="39" spans="2:6">
      <c r="B39" s="10">
        <v>35.130000000000003</v>
      </c>
      <c r="C39" s="10">
        <v>21.4416403775097</v>
      </c>
      <c r="D39" s="14">
        <v>1936</v>
      </c>
      <c r="E39" s="10">
        <v>0.29103491429330219</v>
      </c>
      <c r="F39" s="14">
        <v>7</v>
      </c>
    </row>
    <row r="40" spans="2:6">
      <c r="B40" s="10">
        <v>35.526000000000003</v>
      </c>
      <c r="C40" s="10">
        <v>21.732675291803002</v>
      </c>
      <c r="D40" s="14">
        <v>1935</v>
      </c>
      <c r="E40" s="10">
        <v>0.42310540120589835</v>
      </c>
      <c r="F40" s="14">
        <v>11</v>
      </c>
    </row>
    <row r="41" spans="2:6">
      <c r="B41" s="10">
        <v>36.1</v>
      </c>
      <c r="C41" s="10">
        <v>22.1557806930089</v>
      </c>
      <c r="D41" s="14">
        <v>1934</v>
      </c>
      <c r="E41" s="10">
        <v>0.2342947012487997</v>
      </c>
      <c r="F41" s="14">
        <v>6</v>
      </c>
    </row>
    <row r="42" spans="2:6">
      <c r="B42" s="10">
        <v>36.417000000000002</v>
      </c>
      <c r="C42" s="10">
        <v>22.3900753942577</v>
      </c>
      <c r="D42" s="14">
        <v>1933</v>
      </c>
      <c r="E42" s="10">
        <v>0.30517068423900184</v>
      </c>
      <c r="F42" s="14">
        <v>8</v>
      </c>
    </row>
    <row r="43" spans="2:6">
      <c r="B43" s="10">
        <v>36.829000000000001</v>
      </c>
      <c r="C43" s="10">
        <v>22.695246078496702</v>
      </c>
      <c r="D43" s="14">
        <v>1932</v>
      </c>
      <c r="E43" s="10">
        <v>0.25314144225319879</v>
      </c>
      <c r="F43" s="14">
        <v>7</v>
      </c>
    </row>
    <row r="44" spans="2:6">
      <c r="B44" s="10">
        <v>37.17</v>
      </c>
      <c r="C44" s="10">
        <v>22.9483875207499</v>
      </c>
      <c r="D44" s="14">
        <v>1931</v>
      </c>
      <c r="E44" s="10">
        <v>0.45408771656950009</v>
      </c>
      <c r="F44" s="14">
        <v>13</v>
      </c>
    </row>
    <row r="45" spans="2:6">
      <c r="B45" s="10">
        <v>37.78</v>
      </c>
      <c r="C45" s="10">
        <v>23.4024752373194</v>
      </c>
      <c r="D45" s="14">
        <v>1930</v>
      </c>
      <c r="E45" s="10">
        <v>0.39358317158879785</v>
      </c>
      <c r="F45" s="14">
        <v>11</v>
      </c>
    </row>
    <row r="46" spans="2:6">
      <c r="B46" s="10">
        <v>38.307000000000002</v>
      </c>
      <c r="C46" s="10">
        <v>23.796058408908198</v>
      </c>
      <c r="D46" s="14">
        <v>1929</v>
      </c>
      <c r="E46" s="10">
        <v>0.24630515976770084</v>
      </c>
      <c r="F46" s="14">
        <v>7</v>
      </c>
    </row>
    <row r="47" spans="2:6">
      <c r="B47" s="10">
        <v>38.636000000000003</v>
      </c>
      <c r="C47" s="10">
        <v>24.042363568675899</v>
      </c>
      <c r="D47" s="14">
        <v>1928</v>
      </c>
      <c r="E47" s="10">
        <v>0.1762104482709006</v>
      </c>
      <c r="F47" s="14">
        <v>5</v>
      </c>
    </row>
    <row r="48" spans="2:6">
      <c r="B48" s="10">
        <v>38.871000000000002</v>
      </c>
      <c r="C48" s="10">
        <v>24.2185740169468</v>
      </c>
      <c r="D48" s="14">
        <v>1927</v>
      </c>
      <c r="E48" s="10">
        <v>0.17644097186100183</v>
      </c>
      <c r="F48" s="14">
        <v>5</v>
      </c>
    </row>
    <row r="49" spans="2:6">
      <c r="B49" s="10">
        <v>39.106000000000002</v>
      </c>
      <c r="C49" s="10">
        <v>24.395014988807802</v>
      </c>
      <c r="D49" s="14">
        <v>1926</v>
      </c>
      <c r="E49" s="10">
        <v>0.27374824006230014</v>
      </c>
      <c r="F49" s="14">
        <v>7</v>
      </c>
    </row>
    <row r="50" spans="2:6">
      <c r="B50" s="10">
        <v>39.47</v>
      </c>
      <c r="C50" s="10">
        <v>24.668763228870102</v>
      </c>
      <c r="D50" s="14">
        <v>1925</v>
      </c>
      <c r="E50" s="10">
        <v>0.33917966240279895</v>
      </c>
      <c r="F50" s="14">
        <v>9</v>
      </c>
    </row>
    <row r="51" spans="2:6">
      <c r="B51" s="10">
        <v>39.92</v>
      </c>
      <c r="C51" s="10">
        <v>25.007942891272901</v>
      </c>
      <c r="D51" s="14">
        <v>1924</v>
      </c>
      <c r="E51" s="10">
        <v>0.41567564175949911</v>
      </c>
      <c r="F51" s="14">
        <v>11</v>
      </c>
    </row>
    <row r="52" spans="2:6">
      <c r="B52" s="10">
        <v>40.47</v>
      </c>
      <c r="C52" s="10">
        <v>25.4236185330324</v>
      </c>
      <c r="D52" s="14">
        <v>1923</v>
      </c>
      <c r="E52" s="10">
        <v>0.27274134019049967</v>
      </c>
      <c r="F52" s="14">
        <v>8</v>
      </c>
    </row>
    <row r="53" spans="2:6">
      <c r="B53" s="10">
        <v>40.83</v>
      </c>
      <c r="C53" s="10">
        <v>25.696359873222899</v>
      </c>
      <c r="D53" s="14">
        <v>1922</v>
      </c>
      <c r="E53" s="10">
        <v>0.31885526851490198</v>
      </c>
      <c r="F53" s="14">
        <v>9</v>
      </c>
    </row>
    <row r="54" spans="2:6">
      <c r="B54" s="10">
        <v>41.25</v>
      </c>
      <c r="C54" s="10">
        <v>26.015215141737801</v>
      </c>
      <c r="D54" s="14">
        <v>1921</v>
      </c>
      <c r="E54" s="10">
        <v>0.2243780078116977</v>
      </c>
      <c r="F54" s="14">
        <v>6</v>
      </c>
    </row>
    <row r="55" spans="2:6">
      <c r="B55" s="10">
        <v>41.545000000000002</v>
      </c>
      <c r="C55" s="10">
        <v>26.239593149549499</v>
      </c>
      <c r="D55" s="14">
        <v>1920</v>
      </c>
      <c r="E55" s="10">
        <v>0.25064477506360205</v>
      </c>
      <c r="F55" s="14">
        <v>7</v>
      </c>
    </row>
    <row r="56" spans="2:6">
      <c r="B56" s="10">
        <v>41.874000000000002</v>
      </c>
      <c r="C56" s="10">
        <v>26.490237924613101</v>
      </c>
      <c r="D56" s="14">
        <v>1919</v>
      </c>
      <c r="E56" s="10">
        <v>0.40925620579439936</v>
      </c>
      <c r="F56" s="14">
        <v>11</v>
      </c>
    </row>
    <row r="57" spans="2:6">
      <c r="B57" s="10">
        <v>42.41</v>
      </c>
      <c r="C57" s="10">
        <v>26.899494130407501</v>
      </c>
      <c r="D57" s="14">
        <v>1918</v>
      </c>
      <c r="E57" s="10">
        <v>0.27550259621449769</v>
      </c>
      <c r="F57" s="14">
        <v>8</v>
      </c>
    </row>
    <row r="58" spans="2:6">
      <c r="B58" s="10">
        <v>42.77</v>
      </c>
      <c r="C58" s="10">
        <v>27.174996726621998</v>
      </c>
      <c r="D58" s="14">
        <v>1917</v>
      </c>
      <c r="E58" s="10">
        <v>0.30746976766940293</v>
      </c>
      <c r="F58" s="14">
        <v>9</v>
      </c>
    </row>
    <row r="59" spans="2:6">
      <c r="B59" s="10">
        <v>43.170999999999999</v>
      </c>
      <c r="C59" s="10">
        <v>27.482466494291401</v>
      </c>
      <c r="D59" s="14">
        <v>1916</v>
      </c>
      <c r="E59" s="10">
        <v>0.4227209645485992</v>
      </c>
      <c r="F59" s="14">
        <v>12</v>
      </c>
    </row>
    <row r="60" spans="2:6">
      <c r="B60" s="10">
        <v>43.720999999999997</v>
      </c>
      <c r="C60" s="10">
        <v>27.90518745884</v>
      </c>
      <c r="D60" s="14">
        <v>1915</v>
      </c>
      <c r="E60" s="10">
        <v>0.23722747278049994</v>
      </c>
      <c r="F60" s="14">
        <v>7</v>
      </c>
    </row>
    <row r="61" spans="2:6">
      <c r="B61" s="10">
        <v>44.029000000000003</v>
      </c>
      <c r="C61" s="10">
        <v>28.1424149316205</v>
      </c>
      <c r="D61" s="14">
        <v>1914</v>
      </c>
      <c r="E61" s="10">
        <v>0.18510170762199962</v>
      </c>
      <c r="F61" s="14">
        <v>5</v>
      </c>
    </row>
    <row r="62" spans="2:6">
      <c r="B62" s="10">
        <v>44.268999999999998</v>
      </c>
      <c r="C62" s="10">
        <v>28.3275166392425</v>
      </c>
      <c r="D62" s="14">
        <v>1913</v>
      </c>
      <c r="E62" s="10">
        <v>0.2718752363285013</v>
      </c>
      <c r="F62" s="14">
        <v>8</v>
      </c>
    </row>
    <row r="63" spans="2:6">
      <c r="B63" s="10">
        <v>44.621000000000002</v>
      </c>
      <c r="C63" s="10">
        <v>28.599391875571001</v>
      </c>
      <c r="D63" s="14">
        <v>1912</v>
      </c>
      <c r="E63" s="10">
        <v>0.36916267184669849</v>
      </c>
      <c r="F63" s="14">
        <v>11</v>
      </c>
    </row>
    <row r="64" spans="2:6">
      <c r="B64" s="10">
        <v>45.097999999999999</v>
      </c>
      <c r="C64" s="10">
        <v>28.9685545474177</v>
      </c>
      <c r="D64" s="14">
        <v>1911</v>
      </c>
      <c r="E64" s="10">
        <v>0.36612624204920152</v>
      </c>
      <c r="F64" s="14">
        <v>10</v>
      </c>
    </row>
    <row r="65" spans="2:6">
      <c r="B65" s="10">
        <v>45.57</v>
      </c>
      <c r="C65" s="10">
        <v>29.334680789466901</v>
      </c>
      <c r="D65" s="14">
        <v>1910</v>
      </c>
      <c r="E65" s="10">
        <v>0.41988159765229938</v>
      </c>
      <c r="F65" s="14">
        <v>12</v>
      </c>
    </row>
    <row r="66" spans="2:6">
      <c r="B66" s="10">
        <v>46.11</v>
      </c>
      <c r="C66" s="10">
        <v>29.754562387119201</v>
      </c>
      <c r="D66" s="14">
        <v>1909</v>
      </c>
      <c r="E66" s="10">
        <v>0.29065307285380015</v>
      </c>
      <c r="F66" s="14">
        <v>8</v>
      </c>
    </row>
    <row r="67" spans="2:6">
      <c r="B67" s="10">
        <v>46.482999999999997</v>
      </c>
      <c r="C67" s="10">
        <v>30.045215459973001</v>
      </c>
      <c r="D67" s="14">
        <v>1908</v>
      </c>
      <c r="E67" s="10">
        <v>0.3653956660029003</v>
      </c>
      <c r="F67" s="14">
        <v>10</v>
      </c>
    </row>
    <row r="68" spans="2:6">
      <c r="B68" s="10">
        <v>46.951000000000001</v>
      </c>
      <c r="C68" s="10">
        <v>30.410611125975901</v>
      </c>
      <c r="D68" s="14">
        <v>1907</v>
      </c>
      <c r="E68" s="10">
        <v>0.36305364407099816</v>
      </c>
      <c r="F68" s="14">
        <v>10</v>
      </c>
    </row>
    <row r="69" spans="2:6">
      <c r="B69" s="10">
        <v>47.414999999999999</v>
      </c>
      <c r="C69" s="10">
        <v>30.773664770046899</v>
      </c>
      <c r="D69" s="14">
        <v>1906</v>
      </c>
      <c r="E69" s="10">
        <v>0.24690994974099922</v>
      </c>
      <c r="F69" s="14">
        <v>7</v>
      </c>
    </row>
    <row r="70" spans="2:6">
      <c r="B70" s="10">
        <v>47.73</v>
      </c>
      <c r="C70" s="10">
        <v>31.020574719787898</v>
      </c>
      <c r="D70" s="14">
        <v>1905</v>
      </c>
      <c r="E70" s="10">
        <v>0.2119190297833029</v>
      </c>
      <c r="F70" s="14">
        <v>6</v>
      </c>
    </row>
    <row r="71" spans="2:6">
      <c r="B71" s="10">
        <v>48</v>
      </c>
      <c r="C71" s="10">
        <v>31.232493749571201</v>
      </c>
      <c r="D71" s="14">
        <v>1904</v>
      </c>
      <c r="E71" s="10">
        <v>0.33803519558959749</v>
      </c>
      <c r="F71" s="14">
        <v>9</v>
      </c>
    </row>
    <row r="72" spans="2:6">
      <c r="B72" s="10">
        <v>48.43</v>
      </c>
      <c r="C72" s="10">
        <v>31.570528945160799</v>
      </c>
      <c r="D72" s="14">
        <v>1903</v>
      </c>
      <c r="E72" s="10">
        <v>0.44515453750389966</v>
      </c>
      <c r="F72" s="14">
        <v>12</v>
      </c>
    </row>
    <row r="73" spans="2:6">
      <c r="B73" s="10">
        <v>48.994999999999997</v>
      </c>
      <c r="C73" s="10">
        <v>32.015683482664699</v>
      </c>
      <c r="D73" s="14">
        <v>1902</v>
      </c>
      <c r="E73" s="10">
        <v>0.25656941735010008</v>
      </c>
      <c r="F73" s="14">
        <v>7</v>
      </c>
    </row>
    <row r="74" spans="2:6">
      <c r="B74" s="10">
        <v>49.32</v>
      </c>
      <c r="C74" s="10">
        <v>32.272252900014799</v>
      </c>
      <c r="D74" s="14">
        <v>1901</v>
      </c>
      <c r="E74" s="10">
        <v>0.28462961678319942</v>
      </c>
      <c r="F74" s="14">
        <v>8</v>
      </c>
    </row>
    <row r="75" spans="2:6">
      <c r="B75" s="10">
        <v>49.68</v>
      </c>
      <c r="C75" s="10">
        <v>32.556882516797998</v>
      </c>
      <c r="D75" s="14">
        <v>1900</v>
      </c>
      <c r="E75" s="10">
        <v>0.3405628943568999</v>
      </c>
      <c r="F75" s="14">
        <v>8</v>
      </c>
    </row>
    <row r="76" spans="2:6">
      <c r="B76" s="10">
        <v>50.11</v>
      </c>
      <c r="C76" s="10">
        <v>32.897445411154898</v>
      </c>
      <c r="D76" s="14">
        <v>1899</v>
      </c>
      <c r="E76" s="10">
        <v>0.3650281914145026</v>
      </c>
      <c r="F76" s="14">
        <v>10</v>
      </c>
    </row>
    <row r="77" spans="2:6">
      <c r="B77" s="10">
        <v>50.57</v>
      </c>
      <c r="C77" s="10">
        <v>33.262473602569401</v>
      </c>
      <c r="D77" s="14">
        <v>1898</v>
      </c>
      <c r="E77" s="10">
        <v>0.4533215523983003</v>
      </c>
      <c r="F77" s="14">
        <v>12</v>
      </c>
    </row>
    <row r="78" spans="2:6">
      <c r="B78" s="10">
        <v>51.14</v>
      </c>
      <c r="C78" s="10">
        <v>33.715795154967701</v>
      </c>
      <c r="D78" s="14">
        <v>1897</v>
      </c>
      <c r="E78" s="10">
        <v>0.35068702784430172</v>
      </c>
      <c r="F78" s="14">
        <v>10</v>
      </c>
    </row>
    <row r="79" spans="2:6">
      <c r="B79" s="13">
        <v>51.58</v>
      </c>
      <c r="C79" s="10">
        <v>34.066482182812003</v>
      </c>
      <c r="D79" s="14">
        <v>1896</v>
      </c>
      <c r="E79" s="2">
        <v>0.29060747443039503</v>
      </c>
      <c r="F79" s="36">
        <v>8</v>
      </c>
    </row>
    <row r="80" spans="2:6">
      <c r="B80" s="13">
        <v>51.944000000000003</v>
      </c>
      <c r="C80" s="10">
        <v>34.357089657242398</v>
      </c>
      <c r="D80" s="14">
        <v>1895</v>
      </c>
      <c r="E80" s="2">
        <v>0.30225512088779993</v>
      </c>
      <c r="F80" s="36">
        <v>8</v>
      </c>
    </row>
    <row r="81" spans="2:6">
      <c r="B81" s="13">
        <v>52.322000000000003</v>
      </c>
      <c r="C81" s="10">
        <v>34.659344778130198</v>
      </c>
      <c r="D81" s="14">
        <v>1894</v>
      </c>
      <c r="E81" s="2">
        <v>0.37007009254800494</v>
      </c>
      <c r="F81" s="36">
        <v>10</v>
      </c>
    </row>
    <row r="82" spans="2:6">
      <c r="B82" s="13">
        <v>52.783999999999999</v>
      </c>
      <c r="C82" s="10">
        <v>35.029414870678202</v>
      </c>
      <c r="D82" s="14">
        <v>1893</v>
      </c>
      <c r="E82" s="2">
        <v>0.50176094598819532</v>
      </c>
      <c r="F82" s="36">
        <v>13</v>
      </c>
    </row>
    <row r="83" spans="2:6">
      <c r="B83" s="13">
        <v>53.408999999999999</v>
      </c>
      <c r="C83" s="10">
        <v>35.531175816666398</v>
      </c>
      <c r="D83" s="14">
        <v>1892</v>
      </c>
      <c r="E83" s="2">
        <v>0.31535995034339948</v>
      </c>
      <c r="F83" s="36">
        <v>7</v>
      </c>
    </row>
    <row r="84" spans="2:6">
      <c r="B84" s="13">
        <v>53.801000000000002</v>
      </c>
      <c r="C84" s="10">
        <v>35.846535767009797</v>
      </c>
      <c r="D84" s="14">
        <v>1891</v>
      </c>
      <c r="E84" s="2">
        <v>0.24007386701510569</v>
      </c>
      <c r="F84" s="36">
        <v>6</v>
      </c>
    </row>
    <row r="85" spans="2:6">
      <c r="B85" s="13">
        <v>54.098999999999997</v>
      </c>
      <c r="C85" s="10">
        <v>36.086609634024903</v>
      </c>
      <c r="D85" s="14">
        <v>1890</v>
      </c>
      <c r="E85" s="2">
        <v>0.31543410585359766</v>
      </c>
      <c r="F85" s="36">
        <v>8</v>
      </c>
    </row>
    <row r="86" spans="2:6">
      <c r="B86" s="13">
        <v>54.49</v>
      </c>
      <c r="C86" s="10">
        <v>36.402043739878501</v>
      </c>
      <c r="D86" s="14">
        <v>1889</v>
      </c>
      <c r="E86" s="2">
        <v>0.37092280925769927</v>
      </c>
      <c r="F86" s="36">
        <v>10</v>
      </c>
    </row>
    <row r="87" spans="2:6">
      <c r="B87" s="13">
        <v>54.948999999999998</v>
      </c>
      <c r="C87" s="10">
        <v>36.7729665491362</v>
      </c>
      <c r="D87" s="14">
        <v>1888</v>
      </c>
      <c r="E87" s="2">
        <v>0.40563573811469666</v>
      </c>
      <c r="F87" s="36">
        <v>10</v>
      </c>
    </row>
    <row r="88" spans="2:6">
      <c r="B88" s="13">
        <v>55.45</v>
      </c>
      <c r="C88" s="10">
        <v>37.178602287250897</v>
      </c>
      <c r="D88" s="14">
        <v>1887</v>
      </c>
      <c r="E88" s="2">
        <v>0.4015638476537049</v>
      </c>
      <c r="F88" s="36">
        <v>11</v>
      </c>
    </row>
    <row r="89" spans="2:6">
      <c r="B89" s="13">
        <v>55.945</v>
      </c>
      <c r="C89" s="10">
        <v>37.580166134904601</v>
      </c>
      <c r="D89" s="14">
        <v>1886</v>
      </c>
      <c r="E89" s="2">
        <v>0.3413292671633954</v>
      </c>
      <c r="F89" s="36">
        <v>8</v>
      </c>
    </row>
    <row r="90" spans="2:6">
      <c r="B90" s="13">
        <v>56.365000000000002</v>
      </c>
      <c r="C90" s="10">
        <v>37.921495402067997</v>
      </c>
      <c r="D90" s="14">
        <v>1885</v>
      </c>
      <c r="E90" s="2">
        <v>0.23437525269170578</v>
      </c>
      <c r="F90" s="36">
        <v>5</v>
      </c>
    </row>
    <row r="91" spans="2:6">
      <c r="B91" s="13">
        <v>56.652999999999999</v>
      </c>
      <c r="C91" s="10">
        <v>38.155870654759703</v>
      </c>
      <c r="D91" s="14">
        <v>1884</v>
      </c>
      <c r="E91" s="2">
        <v>0.27702727969489871</v>
      </c>
      <c r="F91" s="36">
        <v>6</v>
      </c>
    </row>
    <row r="92" spans="2:6">
      <c r="B92" s="13">
        <v>56.993000000000002</v>
      </c>
      <c r="C92" s="10">
        <v>38.432897934454601</v>
      </c>
      <c r="D92" s="14">
        <v>1883</v>
      </c>
      <c r="E92" s="2">
        <v>0.36802399934320107</v>
      </c>
      <c r="F92" s="36">
        <v>8</v>
      </c>
    </row>
    <row r="93" spans="2:6">
      <c r="B93" s="13">
        <v>57.444000000000003</v>
      </c>
      <c r="C93" s="10">
        <v>38.800921933797802</v>
      </c>
      <c r="D93" s="14">
        <v>1882</v>
      </c>
      <c r="E93" s="2">
        <v>0.31711871856169438</v>
      </c>
      <c r="F93" s="36">
        <v>8</v>
      </c>
    </row>
    <row r="94" spans="2:6">
      <c r="B94" s="13">
        <v>57.832000000000001</v>
      </c>
      <c r="C94" s="10">
        <v>39.118040652359497</v>
      </c>
      <c r="D94" s="14">
        <v>1881</v>
      </c>
      <c r="E94" s="2">
        <v>0.27990624275260245</v>
      </c>
      <c r="F94" s="36">
        <v>7</v>
      </c>
    </row>
    <row r="95" spans="2:6">
      <c r="B95" s="13">
        <v>58.173999999999999</v>
      </c>
      <c r="C95" s="10">
        <v>39.397946895112099</v>
      </c>
      <c r="D95" s="14">
        <v>1880</v>
      </c>
      <c r="E95" s="2">
        <v>0.26714439754210417</v>
      </c>
      <c r="F95" s="36">
        <v>7</v>
      </c>
    </row>
    <row r="96" spans="2:6">
      <c r="B96" s="13">
        <v>58.5</v>
      </c>
      <c r="C96" s="10">
        <v>39.665091292654203</v>
      </c>
      <c r="D96" s="14">
        <v>1879</v>
      </c>
      <c r="E96" s="2">
        <v>0.24119912326169413</v>
      </c>
      <c r="F96" s="36">
        <v>7</v>
      </c>
    </row>
    <row r="97" spans="2:6">
      <c r="B97" s="13">
        <v>58.793999999999997</v>
      </c>
      <c r="C97" s="10">
        <v>39.906290415915898</v>
      </c>
      <c r="D97" s="14">
        <v>1878</v>
      </c>
      <c r="E97" s="2">
        <v>0.31049782306540408</v>
      </c>
      <c r="F97" s="14">
        <v>9</v>
      </c>
    </row>
    <row r="98" spans="2:6">
      <c r="B98" s="13">
        <v>59.171999999999997</v>
      </c>
      <c r="C98" s="10">
        <v>40.216788238981302</v>
      </c>
      <c r="D98" s="14">
        <v>1877</v>
      </c>
      <c r="E98" s="2">
        <v>0.26154585689450016</v>
      </c>
      <c r="F98" s="36">
        <v>7</v>
      </c>
    </row>
    <row r="99" spans="2:6">
      <c r="B99" s="13">
        <v>59.49</v>
      </c>
      <c r="C99" s="10">
        <v>40.478334095875802</v>
      </c>
      <c r="D99" s="14">
        <v>1876</v>
      </c>
      <c r="E99" s="2">
        <v>0.36650804153259742</v>
      </c>
      <c r="F99" s="36">
        <v>9</v>
      </c>
    </row>
    <row r="100" spans="2:6">
      <c r="B100" s="13">
        <v>59.935000000000002</v>
      </c>
      <c r="C100" s="10">
        <v>40.844842137408399</v>
      </c>
      <c r="D100" s="14">
        <v>1875</v>
      </c>
      <c r="E100" s="2">
        <v>0.42159286028750387</v>
      </c>
      <c r="F100" s="36">
        <v>11</v>
      </c>
    </row>
    <row r="101" spans="2:6">
      <c r="B101" s="13">
        <v>60.445999999999998</v>
      </c>
      <c r="C101" s="10">
        <v>41.266434997695903</v>
      </c>
      <c r="D101" s="14">
        <v>1874</v>
      </c>
      <c r="E101" s="2">
        <v>0.52083143224309936</v>
      </c>
      <c r="F101" s="36">
        <v>15</v>
      </c>
    </row>
    <row r="102" spans="2:6">
      <c r="B102" s="10">
        <v>61.076000000000001</v>
      </c>
      <c r="C102" s="10">
        <v>41.787266429939002</v>
      </c>
      <c r="D102" s="14">
        <v>1873</v>
      </c>
      <c r="E102" s="2">
        <v>0.46725112884089981</v>
      </c>
      <c r="F102" s="36">
        <v>13</v>
      </c>
    </row>
    <row r="103" spans="2:6">
      <c r="B103" s="13">
        <v>61.64</v>
      </c>
      <c r="C103" s="10">
        <v>42.254517558779902</v>
      </c>
      <c r="D103" s="14">
        <v>1872</v>
      </c>
      <c r="E103" s="2">
        <v>0.2140495376908973</v>
      </c>
      <c r="F103" s="36">
        <v>6</v>
      </c>
    </row>
    <row r="104" spans="2:6">
      <c r="B104" s="13">
        <v>61.898000000000003</v>
      </c>
      <c r="C104" s="10">
        <v>42.4685670964708</v>
      </c>
      <c r="D104" s="14">
        <v>1871</v>
      </c>
      <c r="E104" s="2">
        <v>0.24913555892629802</v>
      </c>
      <c r="F104" s="36">
        <v>7</v>
      </c>
    </row>
    <row r="105" spans="2:6">
      <c r="B105" s="13">
        <v>62.198</v>
      </c>
      <c r="C105" s="10">
        <v>42.717702655397098</v>
      </c>
      <c r="D105" s="14">
        <v>1870</v>
      </c>
      <c r="E105" s="2">
        <v>0.38001105493250265</v>
      </c>
      <c r="F105" s="36">
        <v>10</v>
      </c>
    </row>
    <row r="106" spans="2:6">
      <c r="B106" s="13">
        <v>62.655000000000001</v>
      </c>
      <c r="C106" s="10">
        <v>43.0977137103296</v>
      </c>
      <c r="D106" s="14">
        <v>1869</v>
      </c>
      <c r="E106" s="2">
        <v>0.36060123018020107</v>
      </c>
      <c r="F106" s="36">
        <v>10</v>
      </c>
    </row>
    <row r="107" spans="2:6">
      <c r="B107" s="13">
        <v>63.088000000000001</v>
      </c>
      <c r="C107" s="10">
        <v>43.458314940509801</v>
      </c>
      <c r="D107" s="14">
        <v>1868</v>
      </c>
      <c r="E107" s="2">
        <v>0.43458683976260204</v>
      </c>
      <c r="F107" s="36">
        <v>11</v>
      </c>
    </row>
    <row r="108" spans="2:6">
      <c r="B108" s="13">
        <v>63.609000000000002</v>
      </c>
      <c r="C108" s="10">
        <v>43.892901780272403</v>
      </c>
      <c r="D108" s="14">
        <v>1867</v>
      </c>
      <c r="E108" s="2">
        <v>0.35339828460659817</v>
      </c>
      <c r="F108" s="36">
        <v>9</v>
      </c>
    </row>
    <row r="109" spans="2:6">
      <c r="B109" s="13">
        <v>64.031999999999996</v>
      </c>
      <c r="C109" s="10">
        <v>44.246300064879001</v>
      </c>
      <c r="D109" s="14">
        <v>1866</v>
      </c>
      <c r="E109" s="2">
        <v>0.29445836689039595</v>
      </c>
      <c r="F109" s="36">
        <v>7</v>
      </c>
    </row>
    <row r="110" spans="2:6">
      <c r="B110" s="13">
        <v>64.384</v>
      </c>
      <c r="C110" s="10">
        <v>44.540758431769397</v>
      </c>
      <c r="D110" s="14">
        <v>1865</v>
      </c>
      <c r="E110" s="2">
        <v>0.19677408790060014</v>
      </c>
      <c r="F110" s="36">
        <v>5</v>
      </c>
    </row>
    <row r="111" spans="2:6">
      <c r="B111" s="13">
        <v>64.619</v>
      </c>
      <c r="C111" s="10">
        <v>44.737532519669998</v>
      </c>
      <c r="D111" s="14">
        <v>1864</v>
      </c>
      <c r="E111" s="2">
        <v>0.35457354428620391</v>
      </c>
      <c r="F111" s="36">
        <v>9</v>
      </c>
    </row>
    <row r="112" spans="2:6">
      <c r="B112" s="13">
        <v>65.042000000000002</v>
      </c>
      <c r="C112" s="10">
        <v>45.092106063956201</v>
      </c>
      <c r="D112" s="14">
        <v>1863</v>
      </c>
      <c r="E112" s="2">
        <v>0.16613760246109877</v>
      </c>
      <c r="F112" s="36">
        <v>4</v>
      </c>
    </row>
    <row r="113" spans="2:6">
      <c r="B113" s="13">
        <v>65.239999999999995</v>
      </c>
      <c r="C113" s="10">
        <v>45.2582436664173</v>
      </c>
      <c r="D113" s="14">
        <v>1862</v>
      </c>
      <c r="E113" s="2">
        <v>0.16288401903069882</v>
      </c>
      <c r="F113" s="36">
        <v>4</v>
      </c>
    </row>
    <row r="114" spans="2:6">
      <c r="B114" s="13">
        <v>65.433999999999997</v>
      </c>
      <c r="C114" s="10">
        <v>45.421127685447999</v>
      </c>
      <c r="D114" s="14">
        <v>1861</v>
      </c>
      <c r="E114" s="2">
        <v>0.3479360419319022</v>
      </c>
      <c r="F114" s="36">
        <v>9</v>
      </c>
    </row>
    <row r="115" spans="2:6">
      <c r="B115" s="13">
        <v>65.847999999999999</v>
      </c>
      <c r="C115" s="10">
        <v>45.769063727379901</v>
      </c>
      <c r="D115" s="14">
        <v>1860</v>
      </c>
      <c r="E115" s="2">
        <v>0.49664023769469878</v>
      </c>
      <c r="F115" s="36">
        <v>13</v>
      </c>
    </row>
    <row r="116" spans="2:6">
      <c r="B116" s="13">
        <v>66.438000000000002</v>
      </c>
      <c r="C116" s="10">
        <v>46.2657039650746</v>
      </c>
      <c r="D116" s="14">
        <v>1859</v>
      </c>
      <c r="E116" s="2">
        <v>0.2883037625500009</v>
      </c>
      <c r="F116" s="36">
        <v>9</v>
      </c>
    </row>
    <row r="117" spans="2:6">
      <c r="B117" s="13">
        <v>66.78</v>
      </c>
      <c r="C117" s="10">
        <v>46.554007727624601</v>
      </c>
      <c r="D117" s="14">
        <v>1858</v>
      </c>
      <c r="E117" s="2">
        <v>0.36292118736619727</v>
      </c>
      <c r="F117" s="36">
        <v>11</v>
      </c>
    </row>
    <row r="118" spans="2:6">
      <c r="B118" s="13">
        <v>67.209999999999994</v>
      </c>
      <c r="C118" s="10">
        <v>46.916928914990798</v>
      </c>
      <c r="D118" s="14">
        <v>1857</v>
      </c>
      <c r="E118" s="2">
        <v>0.28560959276990161</v>
      </c>
      <c r="F118" s="14">
        <v>8</v>
      </c>
    </row>
    <row r="119" spans="2:6">
      <c r="B119" s="13">
        <v>67.548000000000002</v>
      </c>
      <c r="C119" s="10">
        <v>47.2025385077607</v>
      </c>
      <c r="D119" s="14">
        <v>1856</v>
      </c>
      <c r="E119" s="2">
        <v>0.49247683838009948</v>
      </c>
      <c r="F119" s="36">
        <v>14</v>
      </c>
    </row>
    <row r="120" spans="2:6">
      <c r="B120" s="13">
        <v>68.13</v>
      </c>
      <c r="C120" s="10">
        <v>47.695015346140799</v>
      </c>
      <c r="D120" s="14">
        <v>1855</v>
      </c>
      <c r="E120" s="2">
        <v>0.2626676441485003</v>
      </c>
      <c r="F120" s="36">
        <v>6</v>
      </c>
    </row>
    <row r="121" spans="2:6">
      <c r="B121" s="13">
        <v>68.44</v>
      </c>
      <c r="C121" s="10">
        <v>47.9576829902893</v>
      </c>
      <c r="D121" s="14">
        <v>1854</v>
      </c>
      <c r="E121" s="2">
        <v>0.44624108260499895</v>
      </c>
      <c r="F121" s="36">
        <v>11</v>
      </c>
    </row>
    <row r="122" spans="2:6">
      <c r="B122" s="13">
        <v>68.965999999999994</v>
      </c>
      <c r="C122" s="10">
        <v>48.403924072894299</v>
      </c>
      <c r="D122" s="14">
        <v>1853</v>
      </c>
      <c r="E122" s="2">
        <v>0.29901055922110231</v>
      </c>
      <c r="F122" s="36">
        <v>7</v>
      </c>
    </row>
    <row r="123" spans="2:6">
      <c r="B123" s="13">
        <v>69.317999999999998</v>
      </c>
      <c r="C123" s="10">
        <v>48.702934632115401</v>
      </c>
      <c r="D123" s="14">
        <v>1852</v>
      </c>
      <c r="E123" s="2">
        <v>0.31292905415450178</v>
      </c>
      <c r="F123" s="36">
        <v>8</v>
      </c>
    </row>
    <row r="124" spans="2:6">
      <c r="B124" s="10">
        <v>69.686000000000007</v>
      </c>
      <c r="C124" s="10">
        <v>49.015863686269903</v>
      </c>
      <c r="D124" s="14">
        <v>1851</v>
      </c>
      <c r="E124" s="2">
        <v>0.31326049478209939</v>
      </c>
      <c r="F124" s="36">
        <v>8</v>
      </c>
    </row>
    <row r="125" spans="2:6">
      <c r="B125" s="13">
        <v>70.054000000000002</v>
      </c>
      <c r="C125" s="10">
        <v>49.329124181052002</v>
      </c>
      <c r="D125" s="14">
        <v>1850</v>
      </c>
      <c r="E125" s="2">
        <v>0.27607741937589481</v>
      </c>
      <c r="F125" s="36">
        <v>6</v>
      </c>
    </row>
    <row r="126" spans="2:6">
      <c r="B126" s="13">
        <v>70.378</v>
      </c>
      <c r="C126" s="10">
        <v>49.605201600427897</v>
      </c>
      <c r="D126" s="14">
        <v>1849</v>
      </c>
      <c r="E126" s="2">
        <v>0.35313281013410602</v>
      </c>
      <c r="F126" s="36">
        <v>9</v>
      </c>
    </row>
    <row r="127" spans="2:6">
      <c r="B127" s="13">
        <v>70.792000000000002</v>
      </c>
      <c r="C127" s="10">
        <v>49.958334410562003</v>
      </c>
      <c r="D127" s="14">
        <v>1848</v>
      </c>
      <c r="E127" s="2">
        <v>0.31423847050519527</v>
      </c>
      <c r="F127" s="36">
        <v>8</v>
      </c>
    </row>
    <row r="128" spans="2:6">
      <c r="B128" s="13">
        <v>71.16</v>
      </c>
      <c r="C128" s="10">
        <v>50.272572881067198</v>
      </c>
      <c r="D128" s="14">
        <v>1847</v>
      </c>
      <c r="E128" s="2">
        <v>0.38811423928810029</v>
      </c>
      <c r="F128" s="36">
        <v>9</v>
      </c>
    </row>
    <row r="129" spans="2:6">
      <c r="B129" s="13">
        <v>71.614000000000004</v>
      </c>
      <c r="C129" s="10">
        <v>50.660687120355298</v>
      </c>
      <c r="D129" s="14">
        <v>1846</v>
      </c>
      <c r="E129" s="2">
        <v>0.35605060615480255</v>
      </c>
      <c r="F129" s="36">
        <v>8</v>
      </c>
    </row>
    <row r="130" spans="2:6">
      <c r="B130" s="13">
        <v>72.03</v>
      </c>
      <c r="C130" s="10">
        <v>51.016737726510101</v>
      </c>
      <c r="D130" s="14">
        <v>1845</v>
      </c>
      <c r="E130" s="2">
        <v>0.26729981290660021</v>
      </c>
      <c r="F130" s="36">
        <v>6</v>
      </c>
    </row>
    <row r="131" spans="2:6">
      <c r="B131" s="13">
        <v>72.341999999999999</v>
      </c>
      <c r="C131" s="10">
        <v>51.284037539416701</v>
      </c>
      <c r="D131" s="14">
        <v>1844</v>
      </c>
      <c r="E131" s="2">
        <v>0.31213064553379866</v>
      </c>
      <c r="F131" s="36">
        <v>7</v>
      </c>
    </row>
    <row r="132" spans="2:6">
      <c r="B132" s="13">
        <v>72.706000000000003</v>
      </c>
      <c r="C132" s="10">
        <v>51.5961681849505</v>
      </c>
      <c r="D132" s="14">
        <v>1843</v>
      </c>
      <c r="E132" s="2">
        <v>0.3124302080707011</v>
      </c>
      <c r="F132" s="36">
        <v>7</v>
      </c>
    </row>
    <row r="133" spans="2:6">
      <c r="B133" s="13">
        <v>73.069999999999993</v>
      </c>
      <c r="C133" s="10">
        <v>51.908598393021201</v>
      </c>
      <c r="D133" s="14">
        <v>1842</v>
      </c>
      <c r="E133" s="2">
        <v>0.27662781858639818</v>
      </c>
      <c r="F133" s="36">
        <v>6</v>
      </c>
    </row>
    <row r="134" spans="2:6">
      <c r="B134" s="13">
        <v>73.391999999999996</v>
      </c>
      <c r="C134" s="10">
        <v>52.185226211607599</v>
      </c>
      <c r="D134" s="14">
        <v>1841</v>
      </c>
      <c r="E134" s="2">
        <v>0.35772255587230006</v>
      </c>
      <c r="F134" s="14">
        <v>8</v>
      </c>
    </row>
    <row r="135" spans="2:6">
      <c r="B135" s="13">
        <v>73.808000000000007</v>
      </c>
      <c r="C135" s="10">
        <v>52.542948767479899</v>
      </c>
      <c r="D135" s="14">
        <v>1840</v>
      </c>
      <c r="E135" s="2">
        <v>0.26854092820070008</v>
      </c>
      <c r="F135" s="36">
        <v>6</v>
      </c>
    </row>
    <row r="136" spans="2:6">
      <c r="B136" s="13">
        <v>74.12</v>
      </c>
      <c r="C136" s="10">
        <v>52.811489695680599</v>
      </c>
      <c r="D136" s="14">
        <v>1839</v>
      </c>
      <c r="E136" s="2">
        <v>0.30580820192840008</v>
      </c>
      <c r="F136" s="36">
        <v>7</v>
      </c>
    </row>
    <row r="137" spans="2:6">
      <c r="B137" s="10">
        <v>74.474999999999994</v>
      </c>
      <c r="C137" s="10">
        <v>53.117297897608999</v>
      </c>
      <c r="D137" s="14">
        <v>1838</v>
      </c>
      <c r="E137" s="2">
        <v>0.28451515380130132</v>
      </c>
      <c r="F137" s="36">
        <v>6</v>
      </c>
    </row>
    <row r="138" spans="2:6">
      <c r="B138" s="13">
        <v>74.805000000000007</v>
      </c>
      <c r="C138" s="10">
        <v>53.401813051410301</v>
      </c>
      <c r="D138" s="14">
        <v>1837</v>
      </c>
      <c r="E138" s="2">
        <v>0.28474662972229936</v>
      </c>
      <c r="F138" s="36">
        <v>6</v>
      </c>
    </row>
    <row r="139" spans="2:6">
      <c r="B139" s="13">
        <v>75.135000000000005</v>
      </c>
      <c r="C139" s="10">
        <v>53.6865596811326</v>
      </c>
      <c r="D139" s="14">
        <v>1836</v>
      </c>
      <c r="E139" s="2">
        <v>0.29275100315309999</v>
      </c>
      <c r="F139" s="36">
        <v>6</v>
      </c>
    </row>
    <row r="140" spans="2:6">
      <c r="B140" s="13">
        <v>75.474000000000004</v>
      </c>
      <c r="C140" s="10">
        <v>53.9793106842857</v>
      </c>
      <c r="D140" s="14">
        <v>1835</v>
      </c>
      <c r="E140" s="2">
        <v>0.26445861461380105</v>
      </c>
      <c r="F140" s="36">
        <v>6</v>
      </c>
    </row>
    <row r="141" spans="2:6">
      <c r="B141" s="13">
        <v>75.78</v>
      </c>
      <c r="C141" s="10">
        <v>54.243769298899501</v>
      </c>
      <c r="D141" s="14">
        <v>1834</v>
      </c>
      <c r="E141" s="2">
        <v>0.38839435337379768</v>
      </c>
      <c r="F141" s="36">
        <v>9</v>
      </c>
    </row>
    <row r="142" spans="2:6">
      <c r="B142" s="13">
        <v>76.228999999999999</v>
      </c>
      <c r="C142" s="10">
        <v>54.632163652273299</v>
      </c>
      <c r="D142" s="14">
        <v>1833</v>
      </c>
      <c r="E142" s="2">
        <v>0.20863932378560435</v>
      </c>
      <c r="F142" s="36">
        <v>5</v>
      </c>
    </row>
    <row r="143" spans="2:6">
      <c r="B143" s="13">
        <v>76.47</v>
      </c>
      <c r="C143" s="10">
        <v>54.840802976058903</v>
      </c>
      <c r="D143" s="14">
        <v>1832</v>
      </c>
      <c r="E143" s="2">
        <v>0.30321138052709529</v>
      </c>
      <c r="F143" s="36">
        <v>7</v>
      </c>
    </row>
    <row r="144" spans="2:6">
      <c r="B144" s="13">
        <v>76.819999999999993</v>
      </c>
      <c r="C144" s="10">
        <v>55.144014356585998</v>
      </c>
      <c r="D144" s="14">
        <v>1831</v>
      </c>
      <c r="E144" s="2">
        <v>0.38152592468200197</v>
      </c>
      <c r="F144" s="36">
        <v>9</v>
      </c>
    </row>
    <row r="145" spans="2:6">
      <c r="B145" s="13">
        <v>77.260000000000005</v>
      </c>
      <c r="C145" s="10">
        <v>55.525540281268</v>
      </c>
      <c r="D145" s="14">
        <v>1830</v>
      </c>
      <c r="E145" s="2">
        <v>0.13796336388969621</v>
      </c>
      <c r="F145" s="36">
        <v>3</v>
      </c>
    </row>
    <row r="146" spans="2:6">
      <c r="B146" s="13">
        <v>77.418999999999997</v>
      </c>
      <c r="C146" s="10">
        <v>55.663503645157697</v>
      </c>
      <c r="D146" s="14">
        <v>1829</v>
      </c>
      <c r="E146" s="2">
        <v>0.3681428459251066</v>
      </c>
      <c r="F146" s="36">
        <v>8</v>
      </c>
    </row>
    <row r="147" spans="2:6">
      <c r="B147" s="13">
        <v>77.843000000000004</v>
      </c>
      <c r="C147" s="10">
        <v>56.031646491082803</v>
      </c>
      <c r="D147" s="14">
        <v>1828</v>
      </c>
      <c r="E147" s="2">
        <v>0.28415795416499634</v>
      </c>
      <c r="F147" s="36">
        <v>6</v>
      </c>
    </row>
    <row r="148" spans="2:6">
      <c r="B148" s="13">
        <v>78.17</v>
      </c>
      <c r="C148" s="10">
        <v>56.315804445247799</v>
      </c>
      <c r="D148" s="14">
        <v>1827</v>
      </c>
      <c r="E148" s="2">
        <v>0.58720501299099936</v>
      </c>
      <c r="F148" s="36">
        <v>13</v>
      </c>
    </row>
    <row r="149" spans="2:6">
      <c r="B149" s="13">
        <v>78.844999999999999</v>
      </c>
      <c r="C149" s="10">
        <v>56.903009458238799</v>
      </c>
      <c r="D149" s="14">
        <v>1826</v>
      </c>
      <c r="E149" s="2">
        <v>0.34401723358929814</v>
      </c>
      <c r="F149" s="36">
        <v>8</v>
      </c>
    </row>
    <row r="150" spans="2:6">
      <c r="B150" s="13">
        <v>79.239999999999995</v>
      </c>
      <c r="C150" s="10">
        <v>57.247026691828097</v>
      </c>
      <c r="D150" s="14">
        <v>1825</v>
      </c>
      <c r="E150" s="2">
        <v>0.40011498801830214</v>
      </c>
      <c r="F150" s="36">
        <v>9</v>
      </c>
    </row>
    <row r="151" spans="2:6">
      <c r="B151" s="13">
        <v>79.698999999999998</v>
      </c>
      <c r="C151" s="10">
        <v>57.647141679846399</v>
      </c>
      <c r="D151" s="14">
        <v>1824</v>
      </c>
      <c r="E151" s="2">
        <v>0.31146281050209979</v>
      </c>
      <c r="F151" s="36">
        <v>7</v>
      </c>
    </row>
    <row r="152" spans="2:6">
      <c r="B152" s="13">
        <v>80.055999999999997</v>
      </c>
      <c r="C152" s="10">
        <v>57.958604490348499</v>
      </c>
      <c r="D152" s="14">
        <v>1823</v>
      </c>
      <c r="E152" s="2">
        <v>0.25317558554110065</v>
      </c>
      <c r="F152" s="36">
        <v>6</v>
      </c>
    </row>
    <row r="153" spans="2:6">
      <c r="B153" s="13">
        <v>80.346000000000004</v>
      </c>
      <c r="C153" s="10">
        <v>58.2117800758896</v>
      </c>
      <c r="D153" s="14">
        <v>1822</v>
      </c>
      <c r="E153" s="2">
        <v>0.37042528279339848</v>
      </c>
      <c r="F153" s="36">
        <v>8</v>
      </c>
    </row>
    <row r="154" spans="2:6">
      <c r="B154" s="13">
        <v>80.77</v>
      </c>
      <c r="C154" s="10">
        <v>58.582205358682998</v>
      </c>
      <c r="D154" s="14">
        <v>1821</v>
      </c>
      <c r="E154" s="2">
        <v>0.18532931096330429</v>
      </c>
      <c r="F154" s="36">
        <v>4</v>
      </c>
    </row>
    <row r="155" spans="2:6">
      <c r="B155" s="13">
        <v>80.981999999999999</v>
      </c>
      <c r="C155" s="10">
        <v>58.767534669646302</v>
      </c>
      <c r="D155" s="14">
        <v>1820</v>
      </c>
      <c r="E155" s="2">
        <v>0.45315522851169732</v>
      </c>
      <c r="F155" s="36">
        <v>10</v>
      </c>
    </row>
    <row r="156" spans="2:6">
      <c r="B156" s="13">
        <v>81.5</v>
      </c>
      <c r="C156" s="10">
        <v>59.220689898158</v>
      </c>
      <c r="D156" s="14">
        <v>1819</v>
      </c>
      <c r="E156" s="2">
        <v>0.29768291896139942</v>
      </c>
      <c r="F156" s="36">
        <v>7</v>
      </c>
    </row>
    <row r="157" spans="2:6">
      <c r="B157" s="13">
        <v>81.84</v>
      </c>
      <c r="C157" s="10">
        <v>59.518372817119399</v>
      </c>
      <c r="D157" s="14">
        <v>1818</v>
      </c>
      <c r="E157" s="2">
        <v>0.30663795145090234</v>
      </c>
      <c r="F157" s="36">
        <v>7</v>
      </c>
    </row>
    <row r="158" spans="2:6">
      <c r="B158" s="13">
        <v>82.19</v>
      </c>
      <c r="C158" s="10">
        <v>59.825010768570301</v>
      </c>
      <c r="D158" s="14">
        <v>1817</v>
      </c>
      <c r="E158" s="2">
        <v>0.35945822716220022</v>
      </c>
      <c r="F158" s="14">
        <v>8</v>
      </c>
    </row>
    <row r="159" spans="2:6">
      <c r="B159" s="13">
        <v>82.6</v>
      </c>
      <c r="C159" s="10">
        <v>60.184468995732502</v>
      </c>
      <c r="D159" s="14">
        <v>1816</v>
      </c>
      <c r="E159" s="2">
        <v>0.39483727445129801</v>
      </c>
      <c r="F159" s="36">
        <v>9</v>
      </c>
    </row>
    <row r="160" spans="2:6">
      <c r="B160" s="13">
        <v>83.05</v>
      </c>
      <c r="C160" s="10">
        <v>60.5793062701838</v>
      </c>
      <c r="D160" s="14">
        <v>1815</v>
      </c>
      <c r="E160" s="2">
        <v>0.28975008426620263</v>
      </c>
      <c r="F160" s="36">
        <v>7</v>
      </c>
    </row>
    <row r="161" spans="2:6">
      <c r="B161" s="13">
        <v>83.38</v>
      </c>
      <c r="C161" s="10">
        <v>60.869056354450002</v>
      </c>
      <c r="D161" s="14">
        <v>1814</v>
      </c>
      <c r="E161" s="2">
        <v>0.21962039291619817</v>
      </c>
      <c r="F161" s="36">
        <v>5</v>
      </c>
    </row>
    <row r="162" spans="2:6">
      <c r="B162" s="13">
        <v>83.631</v>
      </c>
      <c r="C162" s="10">
        <v>61.0886767473662</v>
      </c>
      <c r="D162" s="14">
        <v>1813</v>
      </c>
      <c r="E162" s="2">
        <v>0.30762968025720028</v>
      </c>
      <c r="F162" s="36">
        <v>7</v>
      </c>
    </row>
    <row r="163" spans="2:6">
      <c r="B163" s="13">
        <v>83.980999999999995</v>
      </c>
      <c r="C163" s="10">
        <v>61.396306427623401</v>
      </c>
      <c r="D163" s="14">
        <v>1812</v>
      </c>
      <c r="E163" s="2">
        <v>0.26383002650379694</v>
      </c>
      <c r="F163" s="36">
        <v>6</v>
      </c>
    </row>
    <row r="164" spans="2:6">
      <c r="B164" s="10">
        <v>84.281000000000006</v>
      </c>
      <c r="C164" s="10">
        <v>61.660136454127198</v>
      </c>
      <c r="D164" s="14">
        <v>1811</v>
      </c>
      <c r="E164" s="2">
        <v>0.34317944988700333</v>
      </c>
      <c r="F164" s="36">
        <v>8</v>
      </c>
    </row>
    <row r="165" spans="2:6">
      <c r="B165" s="13">
        <v>84.671000000000006</v>
      </c>
      <c r="C165" s="10">
        <v>62.003315904014201</v>
      </c>
      <c r="D165" s="14">
        <v>1810</v>
      </c>
      <c r="E165" s="2">
        <v>0.44029932750759571</v>
      </c>
      <c r="F165" s="36">
        <v>10</v>
      </c>
    </row>
    <row r="166" spans="2:6">
      <c r="B166" s="13">
        <v>85.171000000000006</v>
      </c>
      <c r="C166" s="10">
        <v>62.443615231521797</v>
      </c>
      <c r="D166" s="14">
        <v>1809</v>
      </c>
      <c r="E166" s="2">
        <v>0.34720878364600338</v>
      </c>
      <c r="F166" s="36">
        <v>8</v>
      </c>
    </row>
    <row r="167" spans="2:6">
      <c r="B167" s="13">
        <v>85.564999999999998</v>
      </c>
      <c r="C167" s="10">
        <v>62.7908240151678</v>
      </c>
      <c r="D167" s="14">
        <v>1808</v>
      </c>
      <c r="E167" s="2">
        <v>0.41270438453319969</v>
      </c>
      <c r="F167" s="36">
        <v>9</v>
      </c>
    </row>
    <row r="168" spans="2:6">
      <c r="B168" s="13">
        <v>86.033000000000001</v>
      </c>
      <c r="C168" s="10">
        <v>63.203528399701</v>
      </c>
      <c r="D168" s="14">
        <v>1807</v>
      </c>
      <c r="E168" s="2">
        <v>0.48363553717850039</v>
      </c>
      <c r="F168" s="36">
        <v>11</v>
      </c>
    </row>
    <row r="169" spans="2:6">
      <c r="B169" s="13">
        <v>86.581000000000003</v>
      </c>
      <c r="C169" s="10">
        <v>63.6871639368795</v>
      </c>
      <c r="D169" s="14">
        <v>1806</v>
      </c>
      <c r="E169" s="2">
        <v>0.26493566728699847</v>
      </c>
      <c r="F169" s="36">
        <v>6</v>
      </c>
    </row>
    <row r="170" spans="2:6">
      <c r="B170" s="13">
        <v>86.881</v>
      </c>
      <c r="C170" s="10">
        <v>63.952099604166499</v>
      </c>
      <c r="D170" s="14">
        <v>1805</v>
      </c>
      <c r="E170" s="2">
        <v>0.35343291620210238</v>
      </c>
      <c r="F170" s="36">
        <v>8</v>
      </c>
    </row>
    <row r="171" spans="2:6">
      <c r="B171" s="13">
        <v>87.281000000000006</v>
      </c>
      <c r="C171" s="10">
        <v>64.305532520368601</v>
      </c>
      <c r="D171" s="14">
        <v>1804</v>
      </c>
      <c r="E171" s="2">
        <v>0.35364117118810157</v>
      </c>
      <c r="F171" s="36">
        <v>8</v>
      </c>
    </row>
    <row r="172" spans="2:6">
      <c r="B172" s="13">
        <v>87.680999999999997</v>
      </c>
      <c r="C172" s="10">
        <v>64.659173691556703</v>
      </c>
      <c r="D172" s="14">
        <v>1803</v>
      </c>
      <c r="E172" s="2">
        <v>0.35384556396910227</v>
      </c>
      <c r="F172" s="36">
        <v>8</v>
      </c>
    </row>
    <row r="173" spans="2:6">
      <c r="B173" s="13">
        <v>88.081000000000003</v>
      </c>
      <c r="C173" s="10">
        <v>65.013019255525805</v>
      </c>
      <c r="D173" s="14">
        <v>1802</v>
      </c>
      <c r="E173" s="2">
        <v>0.30977954004200114</v>
      </c>
      <c r="F173" s="36">
        <v>7</v>
      </c>
    </row>
    <row r="174" spans="2:6">
      <c r="B174" s="13">
        <v>88.430999999999997</v>
      </c>
      <c r="C174" s="10">
        <v>65.322798795567806</v>
      </c>
      <c r="D174" s="14">
        <v>1801</v>
      </c>
      <c r="E174" s="2">
        <v>0.41091123228139281</v>
      </c>
      <c r="F174" s="36">
        <v>10</v>
      </c>
    </row>
    <row r="175" spans="2:6">
      <c r="B175" s="13">
        <v>88.894000000000005</v>
      </c>
      <c r="C175" s="10">
        <v>65.733710027849199</v>
      </c>
      <c r="D175" s="14">
        <v>1800</v>
      </c>
      <c r="E175" s="2">
        <v>0.42535366757169868</v>
      </c>
      <c r="F175" s="36">
        <v>10</v>
      </c>
    </row>
    <row r="176" spans="2:6">
      <c r="B176" s="13">
        <v>89.373999999999995</v>
      </c>
      <c r="C176" s="10">
        <v>66.159063695420897</v>
      </c>
      <c r="D176" s="14">
        <v>1799</v>
      </c>
      <c r="E176" s="2">
        <v>0.32008076871990454</v>
      </c>
      <c r="F176" s="36">
        <v>7</v>
      </c>
    </row>
    <row r="177" spans="2:6">
      <c r="B177" s="13">
        <v>89.734999999999999</v>
      </c>
      <c r="C177" s="10">
        <v>66.479144464140802</v>
      </c>
      <c r="D177" s="14">
        <v>1798</v>
      </c>
      <c r="E177" s="2">
        <v>0.50125976121640292</v>
      </c>
      <c r="F177" s="36">
        <v>10</v>
      </c>
    </row>
    <row r="178" spans="2:6">
      <c r="B178" s="13">
        <v>90.3</v>
      </c>
      <c r="C178" s="10">
        <v>66.980404225357205</v>
      </c>
      <c r="D178" s="14">
        <v>1797</v>
      </c>
      <c r="E178" s="2">
        <v>0.35509261768530109</v>
      </c>
      <c r="F178" s="36">
        <v>8</v>
      </c>
    </row>
    <row r="179" spans="2:6">
      <c r="B179" s="13">
        <v>90.7</v>
      </c>
      <c r="C179" s="10">
        <v>67.335496843042506</v>
      </c>
      <c r="D179" s="14">
        <v>1796</v>
      </c>
      <c r="E179" s="2">
        <v>0.26643597792119067</v>
      </c>
      <c r="F179" s="36">
        <v>6</v>
      </c>
    </row>
    <row r="180" spans="2:6">
      <c r="B180" s="13">
        <v>91</v>
      </c>
      <c r="C180" s="10">
        <v>67.601932820963697</v>
      </c>
      <c r="D180" s="14">
        <v>1795</v>
      </c>
      <c r="E180" s="2">
        <v>0.3109661537191073</v>
      </c>
      <c r="F180" s="36">
        <v>7</v>
      </c>
    </row>
    <row r="181" spans="2:6">
      <c r="B181" s="13">
        <v>91.35</v>
      </c>
      <c r="C181" s="10">
        <v>67.912898974682804</v>
      </c>
      <c r="D181" s="14">
        <v>1794</v>
      </c>
      <c r="E181" s="2">
        <v>0.42668157587660005</v>
      </c>
      <c r="F181" s="36">
        <v>9</v>
      </c>
    </row>
    <row r="182" spans="2:6">
      <c r="B182" s="13">
        <v>91.83</v>
      </c>
      <c r="C182" s="10">
        <v>68.339580550559404</v>
      </c>
      <c r="D182" s="14">
        <v>1793</v>
      </c>
      <c r="E182" s="2">
        <v>0.21343197500979727</v>
      </c>
      <c r="F182" s="14">
        <v>4</v>
      </c>
    </row>
    <row r="183" spans="2:6">
      <c r="B183" s="13">
        <v>92.07</v>
      </c>
      <c r="C183" s="10">
        <v>68.553012525569201</v>
      </c>
      <c r="D183" s="14">
        <v>1792</v>
      </c>
      <c r="E183" s="2">
        <v>0.32026009721190007</v>
      </c>
      <c r="F183" s="36">
        <v>6</v>
      </c>
    </row>
    <row r="184" spans="2:6">
      <c r="B184" s="13">
        <v>92.43</v>
      </c>
      <c r="C184" s="10">
        <v>68.873272622781101</v>
      </c>
      <c r="D184" s="14">
        <v>1791</v>
      </c>
      <c r="E184" s="2">
        <v>0.29368833334250155</v>
      </c>
      <c r="F184" s="36">
        <v>6</v>
      </c>
    </row>
    <row r="185" spans="2:6">
      <c r="B185" s="13">
        <v>92.76</v>
      </c>
      <c r="C185" s="10">
        <v>69.166960956123603</v>
      </c>
      <c r="D185" s="14">
        <v>1790</v>
      </c>
      <c r="E185" s="2">
        <v>0.19585334468219173</v>
      </c>
      <c r="F185" s="36">
        <v>4</v>
      </c>
    </row>
    <row r="186" spans="2:6">
      <c r="B186" s="13">
        <v>92.98</v>
      </c>
      <c r="C186" s="10">
        <v>69.362814300805795</v>
      </c>
      <c r="D186" s="14">
        <v>1789</v>
      </c>
      <c r="E186" s="2">
        <v>0.29387053454250633</v>
      </c>
      <c r="F186" s="36">
        <v>6</v>
      </c>
    </row>
    <row r="187" spans="2:6">
      <c r="B187" s="13">
        <v>93.31</v>
      </c>
      <c r="C187" s="10">
        <v>69.656684835348301</v>
      </c>
      <c r="D187" s="14">
        <v>1788</v>
      </c>
      <c r="E187" s="2">
        <v>0.24051937752510355</v>
      </c>
      <c r="F187" s="36">
        <v>5</v>
      </c>
    </row>
    <row r="188" spans="2:6">
      <c r="B188" s="10">
        <v>93.58</v>
      </c>
      <c r="C188" s="10">
        <v>69.897204212873405</v>
      </c>
      <c r="D188" s="14">
        <v>1787</v>
      </c>
      <c r="E188" s="2">
        <v>0.42598196561739599</v>
      </c>
      <c r="F188" s="36">
        <v>9</v>
      </c>
    </row>
    <row r="189" spans="2:6">
      <c r="B189" s="13">
        <v>94.058000000000007</v>
      </c>
      <c r="C189" s="10">
        <v>70.323186178490801</v>
      </c>
      <c r="D189" s="14">
        <v>1786</v>
      </c>
      <c r="E189" s="2">
        <v>0.33701908857780438</v>
      </c>
      <c r="F189" s="36">
        <v>7</v>
      </c>
    </row>
    <row r="190" spans="2:6">
      <c r="B190" s="13">
        <v>94.436000000000007</v>
      </c>
      <c r="C190" s="10">
        <v>70.660205267068605</v>
      </c>
      <c r="D190" s="14">
        <v>1785</v>
      </c>
      <c r="E190" s="2">
        <v>0.39425083573429731</v>
      </c>
      <c r="F190" s="36">
        <v>8</v>
      </c>
    </row>
    <row r="191" spans="2:6">
      <c r="B191" s="13">
        <v>94.878</v>
      </c>
      <c r="C191" s="10">
        <v>71.054456102802902</v>
      </c>
      <c r="D191" s="14">
        <v>1784</v>
      </c>
      <c r="E191" s="2">
        <v>0.30517795362349887</v>
      </c>
      <c r="F191" s="36">
        <v>6</v>
      </c>
    </row>
    <row r="192" spans="2:6">
      <c r="B192" s="13">
        <v>95.22</v>
      </c>
      <c r="C192" s="10">
        <v>71.359634056426401</v>
      </c>
      <c r="D192" s="14">
        <v>1783</v>
      </c>
      <c r="E192" s="2">
        <v>0.30528477217420402</v>
      </c>
      <c r="F192" s="36">
        <v>6</v>
      </c>
    </row>
    <row r="193" spans="2:6">
      <c r="B193" s="13">
        <v>95.561999999999998</v>
      </c>
      <c r="C193" s="10">
        <v>71.664918828600605</v>
      </c>
      <c r="D193" s="14">
        <v>1782</v>
      </c>
      <c r="E193" s="2">
        <v>0.31074897158138981</v>
      </c>
      <c r="F193" s="36">
        <v>6</v>
      </c>
    </row>
    <row r="194" spans="2:6">
      <c r="B194" s="13">
        <v>95.91</v>
      </c>
      <c r="C194" s="10">
        <v>71.975667800181995</v>
      </c>
      <c r="D194" s="14">
        <v>1781</v>
      </c>
      <c r="E194" s="2">
        <v>0.32157809605899956</v>
      </c>
      <c r="F194" s="36">
        <v>6</v>
      </c>
    </row>
    <row r="195" spans="2:6">
      <c r="B195" s="13">
        <v>96.27</v>
      </c>
      <c r="C195" s="10">
        <v>72.297245896240995</v>
      </c>
      <c r="D195" s="14">
        <v>1780</v>
      </c>
      <c r="E195" s="2">
        <v>0.35744296220509852</v>
      </c>
      <c r="F195" s="36">
        <v>7</v>
      </c>
    </row>
    <row r="196" spans="2:6">
      <c r="B196" s="13">
        <v>96.67</v>
      </c>
      <c r="C196" s="10">
        <v>72.654688858446093</v>
      </c>
      <c r="D196" s="14">
        <v>1779</v>
      </c>
      <c r="E196" s="2">
        <v>0.2771142658481125</v>
      </c>
      <c r="F196" s="36">
        <v>6</v>
      </c>
    </row>
    <row r="197" spans="2:6">
      <c r="B197" s="13">
        <v>96.98</v>
      </c>
      <c r="C197" s="10">
        <v>72.931803124294206</v>
      </c>
      <c r="D197" s="14">
        <v>1778</v>
      </c>
      <c r="E197" s="2">
        <v>0.43461050277089441</v>
      </c>
      <c r="F197" s="36">
        <v>9</v>
      </c>
    </row>
    <row r="198" spans="2:6">
      <c r="B198" s="13">
        <v>97.465999999999994</v>
      </c>
      <c r="C198" s="10">
        <v>73.3664136270651</v>
      </c>
      <c r="D198" s="14">
        <v>1777</v>
      </c>
      <c r="E198" s="2">
        <v>0.19143576428180609</v>
      </c>
      <c r="F198" s="36">
        <v>4</v>
      </c>
    </row>
    <row r="199" spans="2:6">
      <c r="B199" s="13">
        <v>97.68</v>
      </c>
      <c r="C199" s="10">
        <v>73.557849391346906</v>
      </c>
      <c r="D199" s="14">
        <v>1776</v>
      </c>
      <c r="E199" s="2">
        <v>0.23353269453269832</v>
      </c>
      <c r="F199" s="36">
        <v>5</v>
      </c>
    </row>
    <row r="200" spans="2:6">
      <c r="B200" s="13">
        <v>97.941000000000003</v>
      </c>
      <c r="C200" s="10">
        <v>73.791382085879604</v>
      </c>
      <c r="D200" s="14">
        <v>1775</v>
      </c>
      <c r="E200" s="2">
        <v>0.28461181775169564</v>
      </c>
      <c r="F200" s="36">
        <v>6</v>
      </c>
    </row>
    <row r="201" spans="2:6">
      <c r="B201" s="13">
        <v>98.259</v>
      </c>
      <c r="C201" s="10">
        <v>74.0759939036313</v>
      </c>
      <c r="D201" s="14">
        <v>1774</v>
      </c>
      <c r="E201" s="2">
        <v>0.39483794026969576</v>
      </c>
      <c r="F201" s="36">
        <v>8</v>
      </c>
    </row>
    <row r="202" spans="2:6">
      <c r="B202" s="13">
        <v>98.7</v>
      </c>
      <c r="C202" s="10">
        <v>74.470831843900996</v>
      </c>
      <c r="D202" s="14">
        <v>1773</v>
      </c>
      <c r="E202" s="2">
        <v>0.26868997103400716</v>
      </c>
      <c r="F202" s="14">
        <v>6</v>
      </c>
    </row>
    <row r="203" spans="2:6">
      <c r="B203" s="13">
        <v>99</v>
      </c>
      <c r="C203" s="10">
        <v>74.739521814935003</v>
      </c>
      <c r="D203" s="14">
        <v>1772</v>
      </c>
      <c r="E203" s="2">
        <v>0.31356608172859524</v>
      </c>
      <c r="F203" s="36">
        <v>7</v>
      </c>
    </row>
    <row r="204" spans="2:6">
      <c r="B204" s="13">
        <v>99.35</v>
      </c>
      <c r="C204" s="10">
        <v>75.053087896663598</v>
      </c>
      <c r="D204" s="14">
        <v>1771</v>
      </c>
      <c r="E204" s="2">
        <v>0.40778741482439784</v>
      </c>
      <c r="F204" s="36">
        <v>9</v>
      </c>
    </row>
    <row r="205" spans="2:6">
      <c r="B205" s="13">
        <v>99.805000000000007</v>
      </c>
      <c r="C205" s="10">
        <v>75.460875311487996</v>
      </c>
      <c r="D205" s="14">
        <v>1770</v>
      </c>
      <c r="E205" s="2">
        <v>0.40347423444269737</v>
      </c>
      <c r="F205" s="36">
        <v>9</v>
      </c>
    </row>
    <row r="206" spans="2:6">
      <c r="B206" s="13">
        <v>100.255</v>
      </c>
      <c r="C206" s="10">
        <v>75.864349545930693</v>
      </c>
      <c r="D206" s="14">
        <v>1769</v>
      </c>
      <c r="E206" s="2">
        <v>0.36326948704051176</v>
      </c>
      <c r="F206" s="36">
        <v>8</v>
      </c>
    </row>
    <row r="207" spans="2:6">
      <c r="B207" s="13">
        <v>100.66</v>
      </c>
      <c r="C207" s="10">
        <v>76.227619032971205</v>
      </c>
      <c r="D207" s="14">
        <v>1768</v>
      </c>
      <c r="E207" s="2">
        <v>0.29161034807449937</v>
      </c>
      <c r="F207" s="36">
        <v>6</v>
      </c>
    </row>
    <row r="208" spans="2:6">
      <c r="B208" s="13">
        <v>100.985</v>
      </c>
      <c r="C208" s="10">
        <v>76.519229381045704</v>
      </c>
      <c r="D208" s="14">
        <v>1767</v>
      </c>
      <c r="E208" s="2">
        <v>0.2288630225353927</v>
      </c>
      <c r="F208" s="36">
        <v>5</v>
      </c>
    </row>
    <row r="209" spans="2:6">
      <c r="B209" s="13">
        <v>101.24</v>
      </c>
      <c r="C209" s="10">
        <v>76.748092403581097</v>
      </c>
      <c r="D209" s="14">
        <v>1766</v>
      </c>
      <c r="E209" s="2">
        <v>0.36808869447689574</v>
      </c>
      <c r="F209" s="36">
        <v>8</v>
      </c>
    </row>
    <row r="210" spans="2:6">
      <c r="B210" s="10">
        <v>101.65</v>
      </c>
      <c r="C210" s="10">
        <v>77.116181098057993</v>
      </c>
      <c r="D210" s="14">
        <v>1765</v>
      </c>
      <c r="E210" s="2">
        <v>0.4391958835054055</v>
      </c>
      <c r="F210" s="36">
        <v>9</v>
      </c>
    </row>
    <row r="211" spans="2:6">
      <c r="B211" s="13">
        <v>102.139</v>
      </c>
      <c r="C211" s="10">
        <v>77.555376981563398</v>
      </c>
      <c r="D211" s="14">
        <v>1764</v>
      </c>
      <c r="E211" s="2">
        <v>0.49152609063040131</v>
      </c>
      <c r="F211" s="36">
        <v>10</v>
      </c>
    </row>
    <row r="212" spans="2:6">
      <c r="B212" s="13">
        <v>102.68600000000001</v>
      </c>
      <c r="C212" s="10">
        <v>78.0469030721938</v>
      </c>
      <c r="D212" s="14">
        <v>1763</v>
      </c>
      <c r="E212" s="2">
        <v>0.23821603105129441</v>
      </c>
      <c r="F212" s="36">
        <v>5</v>
      </c>
    </row>
    <row r="213" spans="2:6">
      <c r="B213" s="13">
        <v>102.95099999999999</v>
      </c>
      <c r="C213" s="10">
        <v>78.285119103245094</v>
      </c>
      <c r="D213" s="14">
        <v>1762</v>
      </c>
      <c r="E213" s="2">
        <v>0.33360315889690639</v>
      </c>
      <c r="F213" s="36">
        <v>7</v>
      </c>
    </row>
    <row r="214" spans="2:6">
      <c r="B214" s="13">
        <v>103.322</v>
      </c>
      <c r="C214" s="10">
        <v>78.618722262142001</v>
      </c>
      <c r="D214" s="14">
        <v>1761</v>
      </c>
      <c r="E214" s="2">
        <v>0.24105929442249874</v>
      </c>
      <c r="F214" s="36">
        <v>5</v>
      </c>
    </row>
    <row r="215" spans="2:6">
      <c r="B215" s="13">
        <v>103.59</v>
      </c>
      <c r="C215" s="10">
        <v>78.859781556564499</v>
      </c>
      <c r="D215" s="14">
        <v>1760</v>
      </c>
      <c r="E215" s="2">
        <v>0.43730449156170437</v>
      </c>
      <c r="F215" s="36">
        <v>9</v>
      </c>
    </row>
    <row r="216" spans="2:6">
      <c r="B216" s="13">
        <v>104.07599999999999</v>
      </c>
      <c r="C216" s="10">
        <v>79.297086048126204</v>
      </c>
      <c r="D216" s="14">
        <v>1759</v>
      </c>
      <c r="E216" s="2">
        <v>0.34026993192449595</v>
      </c>
      <c r="F216" s="36">
        <v>7</v>
      </c>
    </row>
    <row r="217" spans="2:6">
      <c r="B217" s="13">
        <v>104.45399999999999</v>
      </c>
      <c r="C217" s="10">
        <v>79.6373559800507</v>
      </c>
      <c r="D217" s="14">
        <v>1758</v>
      </c>
      <c r="E217" s="2">
        <v>0.34219958761920566</v>
      </c>
      <c r="F217" s="36">
        <v>7</v>
      </c>
    </row>
    <row r="218" spans="2:6">
      <c r="B218" s="13">
        <v>104.834</v>
      </c>
      <c r="C218" s="10">
        <v>79.979555567669905</v>
      </c>
      <c r="D218" s="14">
        <v>1757</v>
      </c>
      <c r="E218" s="2">
        <v>0.32160751688098799</v>
      </c>
      <c r="F218" s="36">
        <v>7</v>
      </c>
    </row>
    <row r="219" spans="2:6">
      <c r="B219" s="13">
        <v>105.191</v>
      </c>
      <c r="C219" s="10">
        <v>80.301163084550893</v>
      </c>
      <c r="D219" s="14">
        <v>1756</v>
      </c>
      <c r="E219" s="2">
        <v>0.372203434889812</v>
      </c>
      <c r="F219" s="36">
        <v>8</v>
      </c>
    </row>
    <row r="220" spans="2:6">
      <c r="B220" s="13">
        <v>105.604</v>
      </c>
      <c r="C220" s="10">
        <v>80.673366519440705</v>
      </c>
      <c r="D220" s="14">
        <v>1755</v>
      </c>
      <c r="E220" s="2">
        <v>0.39761606397838989</v>
      </c>
      <c r="F220" s="36">
        <v>8</v>
      </c>
    </row>
    <row r="221" spans="2:6">
      <c r="B221" s="13">
        <v>106.045</v>
      </c>
      <c r="C221" s="10">
        <v>81.070982583419095</v>
      </c>
      <c r="D221" s="14">
        <v>1754</v>
      </c>
      <c r="E221" s="2">
        <v>0.34727925800760318</v>
      </c>
      <c r="F221" s="36">
        <v>7</v>
      </c>
    </row>
    <row r="222" spans="2:6">
      <c r="B222" s="13">
        <v>106.43</v>
      </c>
      <c r="C222" s="10">
        <v>81.418261841426698</v>
      </c>
      <c r="D222" s="14">
        <v>1753</v>
      </c>
      <c r="E222" s="2">
        <v>0.24363401190970535</v>
      </c>
      <c r="F222" s="36">
        <v>5</v>
      </c>
    </row>
    <row r="223" spans="2:6">
      <c r="B223" s="13">
        <v>106.7</v>
      </c>
      <c r="C223" s="10">
        <v>81.661895853336404</v>
      </c>
      <c r="D223" s="14">
        <v>1752</v>
      </c>
      <c r="E223" s="2">
        <v>0.22565255626359715</v>
      </c>
      <c r="F223" s="14">
        <v>5</v>
      </c>
    </row>
    <row r="224" spans="2:6">
      <c r="B224" s="13">
        <v>106.95</v>
      </c>
      <c r="C224" s="10">
        <v>81.887548409600001</v>
      </c>
      <c r="D224" s="14">
        <v>1751</v>
      </c>
      <c r="E224" s="2">
        <v>0.36117764397370422</v>
      </c>
      <c r="F224" s="36">
        <v>8</v>
      </c>
    </row>
    <row r="225" spans="2:6">
      <c r="B225" s="13">
        <v>107.35</v>
      </c>
      <c r="C225" s="10">
        <v>82.248726053573705</v>
      </c>
      <c r="D225" s="14">
        <v>1750</v>
      </c>
      <c r="E225" s="2">
        <v>0.18065160109019018</v>
      </c>
      <c r="F225" s="36">
        <v>4</v>
      </c>
    </row>
    <row r="226" spans="2:6">
      <c r="B226" s="13">
        <v>107.55</v>
      </c>
      <c r="C226" s="10">
        <v>82.429377654663895</v>
      </c>
      <c r="D226" s="14">
        <v>1749</v>
      </c>
      <c r="E226" s="2">
        <v>0.16262284839420715</v>
      </c>
      <c r="F226" s="36">
        <v>4</v>
      </c>
    </row>
    <row r="227" spans="2:6">
      <c r="B227" s="13">
        <v>107.73</v>
      </c>
      <c r="C227" s="10">
        <v>82.592000503058102</v>
      </c>
      <c r="D227" s="14">
        <v>1748</v>
      </c>
      <c r="E227" s="2">
        <v>0.30275253040559846</v>
      </c>
      <c r="F227" s="36">
        <v>6</v>
      </c>
    </row>
    <row r="228" spans="2:6">
      <c r="B228" s="10">
        <v>108.065</v>
      </c>
      <c r="C228" s="10">
        <v>82.894753033463701</v>
      </c>
      <c r="D228" s="14">
        <v>1747</v>
      </c>
      <c r="E228" s="2">
        <v>0.39783378999030106</v>
      </c>
      <c r="F228" s="36">
        <v>8</v>
      </c>
    </row>
    <row r="229" spans="2:6">
      <c r="B229" s="13">
        <v>108.505</v>
      </c>
      <c r="C229" s="10">
        <v>83.292586823454002</v>
      </c>
      <c r="D229" s="14">
        <v>1746</v>
      </c>
      <c r="E229" s="2">
        <v>0.51660977821019571</v>
      </c>
      <c r="F229" s="36">
        <v>10</v>
      </c>
    </row>
    <row r="230" spans="2:6">
      <c r="B230" s="13">
        <v>109.07599999999999</v>
      </c>
      <c r="C230" s="10">
        <v>83.809196601664198</v>
      </c>
      <c r="D230" s="14">
        <v>1745</v>
      </c>
      <c r="E230" s="2">
        <v>0.36122274466779913</v>
      </c>
      <c r="F230" s="36">
        <v>7</v>
      </c>
    </row>
    <row r="231" spans="2:6">
      <c r="B231" s="13">
        <v>109.47499999999999</v>
      </c>
      <c r="C231" s="10">
        <v>84.170419346331997</v>
      </c>
      <c r="D231" s="14">
        <v>1744</v>
      </c>
      <c r="E231" s="2">
        <v>0.34873340454910817</v>
      </c>
      <c r="F231" s="36">
        <v>7</v>
      </c>
    </row>
    <row r="232" spans="2:6">
      <c r="B232" s="13">
        <v>109.86</v>
      </c>
      <c r="C232" s="10">
        <v>84.519152750881105</v>
      </c>
      <c r="D232" s="14">
        <v>1743</v>
      </c>
      <c r="E232" s="2">
        <v>0.24920978928109605</v>
      </c>
      <c r="F232" s="36">
        <v>5</v>
      </c>
    </row>
    <row r="233" spans="2:6">
      <c r="B233" s="13">
        <v>110.13500000000001</v>
      </c>
      <c r="C233" s="10">
        <v>84.768362540162201</v>
      </c>
      <c r="D233" s="14">
        <v>1742</v>
      </c>
      <c r="E233" s="2">
        <v>0.40800994508829547</v>
      </c>
      <c r="F233" s="36">
        <v>8</v>
      </c>
    </row>
    <row r="234" spans="2:6">
      <c r="B234" s="13">
        <v>110.58499999999999</v>
      </c>
      <c r="C234" s="10">
        <v>85.176372485250496</v>
      </c>
      <c r="D234" s="14">
        <v>1741</v>
      </c>
      <c r="E234" s="2">
        <v>0.46727911525060506</v>
      </c>
      <c r="F234" s="36">
        <v>10</v>
      </c>
    </row>
    <row r="235" spans="2:6">
      <c r="B235" s="13">
        <v>111.1</v>
      </c>
      <c r="C235" s="10">
        <v>85.643651600501101</v>
      </c>
      <c r="D235" s="14">
        <v>1740</v>
      </c>
      <c r="E235" s="2">
        <v>0.48127791341339332</v>
      </c>
      <c r="F235" s="36">
        <v>10</v>
      </c>
    </row>
    <row r="236" spans="2:6">
      <c r="B236" s="13">
        <v>111.63</v>
      </c>
      <c r="C236" s="10">
        <v>86.124929513914495</v>
      </c>
      <c r="D236" s="14">
        <v>1739</v>
      </c>
      <c r="E236" s="2">
        <v>0.23170406360870288</v>
      </c>
      <c r="F236" s="36">
        <v>5</v>
      </c>
    </row>
    <row r="237" spans="2:6">
      <c r="B237" s="13">
        <v>111.88500000000001</v>
      </c>
      <c r="C237" s="10">
        <v>86.356633577523198</v>
      </c>
      <c r="D237" s="14">
        <v>1738</v>
      </c>
      <c r="E237" s="2">
        <v>0.38093462915590237</v>
      </c>
      <c r="F237" s="36">
        <v>8</v>
      </c>
    </row>
    <row r="238" spans="2:6">
      <c r="B238" s="13">
        <v>112.304</v>
      </c>
      <c r="C238" s="10">
        <v>86.7375682066791</v>
      </c>
      <c r="D238" s="14">
        <v>1737</v>
      </c>
      <c r="E238" s="2">
        <v>0.23196697428440416</v>
      </c>
      <c r="F238" s="36">
        <v>5</v>
      </c>
    </row>
    <row r="239" spans="2:6">
      <c r="B239" s="13">
        <v>112.559</v>
      </c>
      <c r="C239" s="10">
        <v>86.969535180963504</v>
      </c>
      <c r="D239" s="14">
        <v>1736</v>
      </c>
      <c r="E239" s="2">
        <v>0.38320084596109893</v>
      </c>
      <c r="F239" s="36">
        <v>7</v>
      </c>
    </row>
    <row r="240" spans="2:6">
      <c r="B240" s="13">
        <v>112.98</v>
      </c>
      <c r="C240" s="10">
        <v>87.352736026924603</v>
      </c>
      <c r="D240" s="14">
        <v>1735</v>
      </c>
      <c r="E240" s="2">
        <v>0.27324309315089579</v>
      </c>
      <c r="F240" s="36">
        <v>6</v>
      </c>
    </row>
    <row r="241" spans="2:6">
      <c r="B241" s="13">
        <v>113.28</v>
      </c>
      <c r="C241" s="10">
        <v>87.625979120075499</v>
      </c>
      <c r="D241" s="14">
        <v>1734</v>
      </c>
      <c r="E241" s="2">
        <v>0.27339613493630566</v>
      </c>
      <c r="F241" s="36">
        <v>6</v>
      </c>
    </row>
    <row r="242" spans="2:6">
      <c r="B242" s="13">
        <v>113.58</v>
      </c>
      <c r="C242" s="10">
        <v>87.899375255011805</v>
      </c>
      <c r="D242" s="14">
        <v>1733</v>
      </c>
      <c r="E242" s="2">
        <v>0.27902609640310061</v>
      </c>
      <c r="F242" s="36">
        <v>6</v>
      </c>
    </row>
    <row r="243" spans="2:6">
      <c r="B243" s="13">
        <v>113.886</v>
      </c>
      <c r="C243" s="10">
        <v>88.178401351414905</v>
      </c>
      <c r="D243" s="14">
        <v>1732</v>
      </c>
      <c r="E243" s="2">
        <v>0.37229731349388828</v>
      </c>
      <c r="F243" s="36">
        <v>8</v>
      </c>
    </row>
    <row r="244" spans="2:6">
      <c r="B244" s="13">
        <v>114.294</v>
      </c>
      <c r="C244" s="10">
        <v>88.550698664908793</v>
      </c>
      <c r="D244" s="14">
        <v>1731</v>
      </c>
      <c r="E244" s="2">
        <v>0.40732766444010338</v>
      </c>
      <c r="F244" s="36">
        <v>9</v>
      </c>
    </row>
    <row r="245" spans="2:6">
      <c r="B245" s="13">
        <v>114.74</v>
      </c>
      <c r="C245" s="10">
        <v>88.958026329348897</v>
      </c>
      <c r="D245" s="14">
        <v>1730</v>
      </c>
      <c r="E245" s="2">
        <v>0.50284465567899872</v>
      </c>
      <c r="F245" s="36">
        <v>11</v>
      </c>
    </row>
    <row r="246" spans="2:6">
      <c r="B246" s="13">
        <v>115.291</v>
      </c>
      <c r="C246" s="10">
        <v>89.460870985027896</v>
      </c>
      <c r="D246" s="14">
        <v>1729</v>
      </c>
      <c r="E246" s="2">
        <v>0.25622932208470672</v>
      </c>
      <c r="F246" s="36">
        <v>6</v>
      </c>
    </row>
    <row r="247" spans="2:6">
      <c r="B247" s="13">
        <v>115.571</v>
      </c>
      <c r="C247" s="10">
        <v>89.717100307112602</v>
      </c>
      <c r="D247" s="14">
        <v>1728</v>
      </c>
      <c r="E247" s="2">
        <v>0.23807436657459391</v>
      </c>
      <c r="F247" s="36">
        <v>5</v>
      </c>
    </row>
    <row r="248" spans="2:6">
      <c r="B248" s="13">
        <v>115.831</v>
      </c>
      <c r="C248" s="10">
        <v>89.955174673687196</v>
      </c>
      <c r="D248" s="14">
        <v>1727</v>
      </c>
      <c r="E248" s="2">
        <v>0.22905456541600699</v>
      </c>
      <c r="F248" s="36">
        <v>5</v>
      </c>
    </row>
    <row r="249" spans="2:6">
      <c r="B249" s="13">
        <v>116.081</v>
      </c>
      <c r="C249" s="10">
        <v>90.184229239103203</v>
      </c>
      <c r="D249" s="14">
        <v>1726</v>
      </c>
      <c r="E249" s="2">
        <v>0.34842713453168983</v>
      </c>
      <c r="F249" s="36">
        <v>7</v>
      </c>
    </row>
    <row r="250" spans="2:6">
      <c r="B250" s="13">
        <v>116.461</v>
      </c>
      <c r="C250" s="10">
        <v>90.532656373634893</v>
      </c>
      <c r="D250" s="14">
        <v>1725</v>
      </c>
      <c r="E250" s="2">
        <v>0.24776576061900357</v>
      </c>
      <c r="F250" s="36">
        <v>5</v>
      </c>
    </row>
    <row r="251" spans="2:6">
      <c r="B251" s="13">
        <v>116.73099999999999</v>
      </c>
      <c r="C251" s="10">
        <v>90.780422134253897</v>
      </c>
      <c r="D251" s="14">
        <v>1724</v>
      </c>
      <c r="E251" s="2">
        <v>0.36720109494619635</v>
      </c>
      <c r="F251" s="36">
        <v>8</v>
      </c>
    </row>
    <row r="252" spans="2:6">
      <c r="B252" s="13">
        <v>117.131</v>
      </c>
      <c r="C252" s="10">
        <v>91.147623229200093</v>
      </c>
      <c r="D252" s="14">
        <v>1723</v>
      </c>
      <c r="E252" s="2">
        <v>0.35802000000001044</v>
      </c>
      <c r="F252" s="14">
        <v>8</v>
      </c>
    </row>
    <row r="253" spans="2:6">
      <c r="B253" s="13">
        <v>117.521</v>
      </c>
      <c r="C253" s="10">
        <v>91.505643229200103</v>
      </c>
      <c r="D253" s="14">
        <v>1722</v>
      </c>
      <c r="E253" s="2">
        <v>0.22950000000000159</v>
      </c>
      <c r="F253" s="36">
        <v>5</v>
      </c>
    </row>
    <row r="254" spans="2:6">
      <c r="B254" s="13">
        <v>117.771</v>
      </c>
      <c r="C254" s="10">
        <v>91.735143229200105</v>
      </c>
      <c r="D254" s="14">
        <v>1721</v>
      </c>
      <c r="E254" s="2">
        <v>0.44522999999999513</v>
      </c>
      <c r="F254" s="36">
        <v>10</v>
      </c>
    </row>
    <row r="255" spans="2:6">
      <c r="B255" s="13">
        <v>118.256</v>
      </c>
      <c r="C255" s="10">
        <v>92.1803732292001</v>
      </c>
      <c r="D255" s="14">
        <v>1720</v>
      </c>
      <c r="E255" s="2">
        <v>0.30753000000000003</v>
      </c>
      <c r="F255" s="36">
        <v>7</v>
      </c>
    </row>
    <row r="256" spans="2:6">
      <c r="B256" s="13">
        <v>118.59099999999999</v>
      </c>
      <c r="C256" s="10">
        <v>92.4879032292001</v>
      </c>
      <c r="D256" s="14">
        <v>1719</v>
      </c>
      <c r="E256" s="2">
        <v>0.29376000000000602</v>
      </c>
      <c r="F256" s="36">
        <v>6</v>
      </c>
    </row>
    <row r="257" spans="2:6">
      <c r="B257" s="10">
        <v>118.911</v>
      </c>
      <c r="C257" s="10">
        <v>92.781663229200106</v>
      </c>
      <c r="D257" s="14">
        <v>1718</v>
      </c>
      <c r="E257" s="2">
        <v>0.30018599999999651</v>
      </c>
      <c r="F257" s="36">
        <v>7</v>
      </c>
    </row>
    <row r="258" spans="2:6">
      <c r="B258" s="13">
        <v>119.238</v>
      </c>
      <c r="C258" s="10">
        <v>93.081849229200103</v>
      </c>
      <c r="D258" s="14">
        <v>1717</v>
      </c>
      <c r="E258" s="2">
        <v>0.38831399999999405</v>
      </c>
      <c r="F258" s="36">
        <v>9</v>
      </c>
    </row>
    <row r="259" spans="2:6">
      <c r="B259" s="13">
        <v>119.661</v>
      </c>
      <c r="C259" s="10">
        <v>93.470163229200097</v>
      </c>
      <c r="D259" s="14">
        <v>1716</v>
      </c>
      <c r="E259" s="2"/>
      <c r="F259" s="36"/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0"/>
  <sheetViews>
    <sheetView showOutlineSymbols="0" topLeftCell="A215" zoomScale="87" zoomScaleNormal="87" workbookViewId="0">
      <selection activeCell="C260" sqref="C260"/>
    </sheetView>
  </sheetViews>
  <sheetFormatPr defaultColWidth="9.6328125" defaultRowHeight="15"/>
  <cols>
    <col min="1" max="1" width="9.6328125" style="1"/>
    <col min="2" max="3" width="9.6328125" style="9"/>
    <col min="4" max="4" width="9.6328125" style="1"/>
    <col min="5" max="5" width="9.6328125" style="10"/>
    <col min="6" max="6" width="10.453125" style="1" customWidth="1"/>
    <col min="7" max="16384" width="9.6328125" style="1"/>
  </cols>
  <sheetData>
    <row r="1" spans="1:6" ht="15.6">
      <c r="A1" s="4" t="s">
        <v>155</v>
      </c>
      <c r="E1" s="31" t="s">
        <v>166</v>
      </c>
    </row>
    <row r="3" spans="1:6">
      <c r="E3" s="2" t="s">
        <v>73</v>
      </c>
      <c r="F3" s="11"/>
    </row>
    <row r="4" spans="1:6">
      <c r="B4" s="9" t="s">
        <v>66</v>
      </c>
      <c r="C4" s="9" t="s">
        <v>67</v>
      </c>
      <c r="D4" s="1" t="s">
        <v>72</v>
      </c>
      <c r="E4" s="10" t="s">
        <v>123</v>
      </c>
      <c r="F4" s="11" t="s">
        <v>70</v>
      </c>
    </row>
    <row r="5" spans="1:6">
      <c r="F5" s="11"/>
    </row>
    <row r="6" spans="1:6">
      <c r="B6" s="2">
        <v>20.015000000000001</v>
      </c>
      <c r="C6" s="2">
        <v>10.9513781969814</v>
      </c>
      <c r="D6" s="14">
        <v>1969</v>
      </c>
      <c r="E6" s="2">
        <v>0.34056162661559952</v>
      </c>
      <c r="F6" s="32">
        <v>8</v>
      </c>
    </row>
    <row r="7" spans="1:6">
      <c r="B7" s="2">
        <v>20.54</v>
      </c>
      <c r="C7" s="2">
        <v>11.291939823597</v>
      </c>
      <c r="D7" s="14">
        <v>1968</v>
      </c>
      <c r="E7" s="2">
        <v>0.33276380399320082</v>
      </c>
      <c r="F7" s="32">
        <v>9</v>
      </c>
    </row>
    <row r="8" spans="1:6">
      <c r="B8" s="2">
        <v>21.05</v>
      </c>
      <c r="C8" s="2">
        <v>11.6247036275902</v>
      </c>
      <c r="D8" s="14">
        <v>1967</v>
      </c>
      <c r="E8" s="2">
        <v>0.24258699727919897</v>
      </c>
      <c r="F8" s="32">
        <v>7</v>
      </c>
    </row>
    <row r="9" spans="1:6">
      <c r="B9" s="2">
        <v>21.42</v>
      </c>
      <c r="C9" s="2">
        <v>11.867290624869399</v>
      </c>
      <c r="D9" s="14">
        <v>1966</v>
      </c>
      <c r="E9" s="2">
        <v>0.51455412061120143</v>
      </c>
      <c r="F9" s="32">
        <v>15</v>
      </c>
    </row>
    <row r="10" spans="1:6">
      <c r="B10" s="2">
        <v>22.2</v>
      </c>
      <c r="C10" s="2">
        <v>12.381844745480601</v>
      </c>
      <c r="D10" s="14">
        <v>1965</v>
      </c>
      <c r="E10" s="2">
        <v>0.27680876051599945</v>
      </c>
      <c r="F10" s="32">
        <v>8</v>
      </c>
    </row>
    <row r="11" spans="1:6">
      <c r="B11" s="2">
        <v>22.617000000000001</v>
      </c>
      <c r="C11" s="2">
        <v>12.6586535059966</v>
      </c>
      <c r="D11" s="14">
        <v>1964</v>
      </c>
      <c r="E11" s="2">
        <v>0.31540227278980026</v>
      </c>
      <c r="F11" s="32">
        <v>9</v>
      </c>
    </row>
    <row r="12" spans="1:6">
      <c r="B12" s="2">
        <v>23.09</v>
      </c>
      <c r="C12" s="2">
        <v>12.974055778786401</v>
      </c>
      <c r="D12" s="14">
        <v>1963</v>
      </c>
      <c r="E12" s="2">
        <v>0.37129888309899961</v>
      </c>
      <c r="F12" s="32">
        <v>11</v>
      </c>
    </row>
    <row r="13" spans="1:6">
      <c r="B13" s="2">
        <v>23.643999999999998</v>
      </c>
      <c r="C13" s="2">
        <v>13.3453546618854</v>
      </c>
      <c r="D13" s="14">
        <v>1962</v>
      </c>
      <c r="E13" s="2">
        <v>0.20392109077829979</v>
      </c>
      <c r="F13" s="32">
        <v>6</v>
      </c>
    </row>
    <row r="14" spans="1:6">
      <c r="B14" s="2">
        <v>23.946999999999999</v>
      </c>
      <c r="C14" s="2">
        <v>13.5492757526637</v>
      </c>
      <c r="D14" s="14">
        <v>1961</v>
      </c>
      <c r="E14" s="2">
        <v>0.41299420111580076</v>
      </c>
      <c r="F14" s="32">
        <v>13</v>
      </c>
    </row>
    <row r="15" spans="1:6">
      <c r="B15" s="2">
        <v>24.558</v>
      </c>
      <c r="C15" s="2">
        <v>13.962269953779501</v>
      </c>
      <c r="D15" s="14">
        <v>1960</v>
      </c>
      <c r="E15" s="2">
        <v>0.26484286977459881</v>
      </c>
      <c r="F15" s="32">
        <v>8</v>
      </c>
    </row>
    <row r="16" spans="1:6">
      <c r="B16" s="2">
        <v>24.948</v>
      </c>
      <c r="C16" s="2">
        <v>14.2271128235541</v>
      </c>
      <c r="D16" s="14">
        <v>1959</v>
      </c>
      <c r="E16" s="2">
        <v>0.16344936843800006</v>
      </c>
      <c r="F16" s="32">
        <v>5</v>
      </c>
    </row>
    <row r="17" spans="2:6">
      <c r="B17" s="2">
        <v>25.187999999999999</v>
      </c>
      <c r="C17" s="2">
        <v>14.3905621919921</v>
      </c>
      <c r="D17" s="14">
        <v>1958</v>
      </c>
      <c r="E17" s="2">
        <v>9.823961533779979E-2</v>
      </c>
      <c r="F17" s="32">
        <v>3</v>
      </c>
    </row>
    <row r="18" spans="2:6">
      <c r="B18" s="2">
        <v>25.332000000000001</v>
      </c>
      <c r="C18" s="2">
        <v>14.488801807329899</v>
      </c>
      <c r="D18" s="14">
        <v>1957</v>
      </c>
      <c r="E18" s="2">
        <v>0.13118313190060071</v>
      </c>
      <c r="F18" s="32">
        <v>4</v>
      </c>
    </row>
    <row r="19" spans="2:6">
      <c r="B19" s="2">
        <v>25.524000000000001</v>
      </c>
      <c r="C19" s="2">
        <v>14.6199849392305</v>
      </c>
      <c r="D19" s="14">
        <v>1956</v>
      </c>
      <c r="E19" s="2">
        <v>0.34335572362899924</v>
      </c>
      <c r="F19" s="32">
        <v>10</v>
      </c>
    </row>
    <row r="20" spans="2:6">
      <c r="B20" s="2">
        <v>26.024999999999999</v>
      </c>
      <c r="C20" s="2">
        <v>14.963340662859499</v>
      </c>
      <c r="D20" s="14">
        <v>1955</v>
      </c>
      <c r="E20" s="2">
        <v>0.39936548549110107</v>
      </c>
      <c r="F20" s="32">
        <v>11</v>
      </c>
    </row>
    <row r="21" spans="2:6">
      <c r="B21" s="2">
        <v>26.605</v>
      </c>
      <c r="C21" s="2">
        <v>15.3627061483506</v>
      </c>
      <c r="D21" s="14">
        <v>1954</v>
      </c>
      <c r="E21" s="2">
        <v>0.43740823913350013</v>
      </c>
      <c r="F21" s="32">
        <v>12</v>
      </c>
    </row>
    <row r="22" spans="2:6">
      <c r="B22" s="2">
        <v>27.236999999999998</v>
      </c>
      <c r="C22" s="2">
        <v>15.800114387484101</v>
      </c>
      <c r="D22" s="14">
        <v>1953</v>
      </c>
      <c r="E22" s="2">
        <v>0.28011338505439909</v>
      </c>
      <c r="F22" s="32">
        <v>8</v>
      </c>
    </row>
    <row r="23" spans="2:6">
      <c r="B23" s="2">
        <v>27.64</v>
      </c>
      <c r="C23" s="2">
        <v>16.0802277725385</v>
      </c>
      <c r="D23" s="14">
        <v>1952</v>
      </c>
      <c r="E23" s="2">
        <v>0.45722202659460009</v>
      </c>
      <c r="F23" s="32">
        <v>13</v>
      </c>
    </row>
    <row r="24" spans="2:6">
      <c r="B24" s="2">
        <v>28.295000000000002</v>
      </c>
      <c r="C24" s="2">
        <v>16.5374497991331</v>
      </c>
      <c r="D24" s="14">
        <v>1951</v>
      </c>
      <c r="E24" s="2">
        <v>0.39981907742170009</v>
      </c>
      <c r="F24" s="32">
        <v>11</v>
      </c>
    </row>
    <row r="25" spans="2:6">
      <c r="B25" s="2">
        <v>28.864999999999998</v>
      </c>
      <c r="C25" s="2">
        <v>16.9372688765548</v>
      </c>
      <c r="D25" s="14">
        <v>1950</v>
      </c>
      <c r="E25" s="2">
        <v>0.31477736239099841</v>
      </c>
      <c r="F25" s="32">
        <v>9</v>
      </c>
    </row>
    <row r="26" spans="2:6">
      <c r="B26" s="2">
        <v>29.312000000000001</v>
      </c>
      <c r="C26" s="2">
        <v>17.252046238945798</v>
      </c>
      <c r="D26" s="14">
        <v>1949</v>
      </c>
      <c r="E26" s="2">
        <v>0.25994860221460314</v>
      </c>
      <c r="F26" s="32">
        <v>8</v>
      </c>
    </row>
    <row r="27" spans="2:6">
      <c r="B27" s="2">
        <v>29.68</v>
      </c>
      <c r="C27" s="2">
        <v>17.511994841160401</v>
      </c>
      <c r="D27" s="14">
        <v>1948</v>
      </c>
      <c r="E27" s="2">
        <v>0.29613625065769966</v>
      </c>
      <c r="F27" s="32">
        <v>8</v>
      </c>
    </row>
    <row r="28" spans="2:6">
      <c r="B28" s="2">
        <v>30.097999999999999</v>
      </c>
      <c r="C28" s="2">
        <v>17.808131091818101</v>
      </c>
      <c r="D28" s="14">
        <v>1947</v>
      </c>
      <c r="E28" s="2">
        <v>0.23870465381659756</v>
      </c>
      <c r="F28" s="35">
        <v>7</v>
      </c>
    </row>
    <row r="29" spans="2:6">
      <c r="B29" s="11">
        <v>30.434000000000001</v>
      </c>
      <c r="C29" s="12">
        <v>18.046835745634699</v>
      </c>
      <c r="D29" s="14">
        <v>1946</v>
      </c>
      <c r="E29" s="2">
        <v>0.47343675450190048</v>
      </c>
      <c r="F29" s="35">
        <v>13</v>
      </c>
    </row>
    <row r="30" spans="2:6">
      <c r="B30" s="11">
        <v>31.097999999999999</v>
      </c>
      <c r="C30" s="12">
        <v>18.520272500136599</v>
      </c>
      <c r="D30" s="14">
        <v>1945</v>
      </c>
      <c r="E30" s="2">
        <v>0.41250415460330103</v>
      </c>
      <c r="F30" s="35">
        <v>12</v>
      </c>
    </row>
    <row r="31" spans="2:6">
      <c r="B31" s="11">
        <v>31.673999999999999</v>
      </c>
      <c r="C31" s="12">
        <v>18.9327766547399</v>
      </c>
      <c r="D31" s="14">
        <v>1944</v>
      </c>
      <c r="E31" s="2">
        <v>0.29175366065129893</v>
      </c>
      <c r="F31" s="35">
        <v>8</v>
      </c>
    </row>
    <row r="32" spans="2:6">
      <c r="B32" s="11">
        <v>32.08</v>
      </c>
      <c r="C32" s="12">
        <v>19.224530315391199</v>
      </c>
      <c r="D32" s="14">
        <v>1943</v>
      </c>
      <c r="E32" s="2">
        <v>0.2781350855753999</v>
      </c>
      <c r="F32" s="35">
        <v>8</v>
      </c>
    </row>
    <row r="33" spans="2:6">
      <c r="B33" s="11">
        <v>32.466000000000001</v>
      </c>
      <c r="C33" s="12">
        <v>19.502665400966599</v>
      </c>
      <c r="D33" s="14">
        <v>1942</v>
      </c>
      <c r="E33" s="2">
        <v>0.35629015448220258</v>
      </c>
      <c r="F33" s="35">
        <v>10</v>
      </c>
    </row>
    <row r="34" spans="2:6">
      <c r="B34" s="11">
        <v>32.959000000000003</v>
      </c>
      <c r="C34" s="12">
        <v>19.858955555448802</v>
      </c>
      <c r="D34" s="14">
        <v>1941</v>
      </c>
      <c r="E34" s="2">
        <v>0.32333107770639913</v>
      </c>
      <c r="F34" s="35">
        <v>9</v>
      </c>
    </row>
    <row r="35" spans="2:6">
      <c r="B35" s="11">
        <v>33.405000000000001</v>
      </c>
      <c r="C35" s="12">
        <v>20.182286633155201</v>
      </c>
      <c r="D35" s="14">
        <v>1940</v>
      </c>
      <c r="E35" s="2">
        <v>0.32646095770929762</v>
      </c>
      <c r="F35" s="35">
        <v>9</v>
      </c>
    </row>
    <row r="36" spans="2:6">
      <c r="B36" s="11">
        <v>33.853999999999999</v>
      </c>
      <c r="C36" s="12">
        <v>20.508747590864498</v>
      </c>
      <c r="D36" s="14">
        <v>1939</v>
      </c>
      <c r="E36" s="2">
        <v>0.39680161609680198</v>
      </c>
      <c r="F36" s="35">
        <v>11</v>
      </c>
    </row>
    <row r="37" spans="2:6">
      <c r="B37" s="11">
        <v>34.398000000000003</v>
      </c>
      <c r="C37" s="12">
        <v>20.9055492069613</v>
      </c>
      <c r="D37" s="14">
        <v>1938</v>
      </c>
      <c r="E37" s="2">
        <v>0.2596824821644006</v>
      </c>
      <c r="F37" s="35">
        <v>7</v>
      </c>
    </row>
    <row r="38" spans="2:6">
      <c r="B38" s="11">
        <v>34.753</v>
      </c>
      <c r="C38" s="12">
        <v>21.165231689125701</v>
      </c>
      <c r="D38" s="14">
        <v>1937</v>
      </c>
      <c r="E38" s="2">
        <v>0.2360434066769983</v>
      </c>
      <c r="F38" s="35">
        <v>7</v>
      </c>
    </row>
    <row r="39" spans="2:6">
      <c r="B39" s="11">
        <v>35.075000000000003</v>
      </c>
      <c r="C39" s="12">
        <v>21.401275095802699</v>
      </c>
      <c r="D39" s="14">
        <v>1936</v>
      </c>
      <c r="E39" s="2">
        <v>0.21887080840140172</v>
      </c>
      <c r="F39" s="35">
        <v>5</v>
      </c>
    </row>
    <row r="40" spans="2:6">
      <c r="B40" s="11">
        <v>35.372999999999998</v>
      </c>
      <c r="C40" s="12">
        <v>21.620145904204101</v>
      </c>
      <c r="D40" s="14">
        <v>1935</v>
      </c>
      <c r="E40" s="2">
        <v>0.49872044965979967</v>
      </c>
      <c r="F40" s="35">
        <v>13</v>
      </c>
    </row>
    <row r="41" spans="2:6">
      <c r="B41" s="11">
        <v>36.049999999999997</v>
      </c>
      <c r="C41" s="12">
        <v>22.118866353863901</v>
      </c>
      <c r="D41" s="14">
        <v>1934</v>
      </c>
      <c r="E41" s="2">
        <v>0.19872978416540121</v>
      </c>
      <c r="F41" s="35">
        <v>5</v>
      </c>
    </row>
    <row r="42" spans="2:6">
      <c r="B42" s="11">
        <v>36.319000000000003</v>
      </c>
      <c r="C42" s="12">
        <v>22.317596138029302</v>
      </c>
      <c r="D42" s="14">
        <v>1933</v>
      </c>
      <c r="E42" s="2">
        <v>0.34131640154519971</v>
      </c>
      <c r="F42" s="35">
        <v>9</v>
      </c>
    </row>
    <row r="43" spans="2:6">
      <c r="B43" s="11">
        <v>36.78</v>
      </c>
      <c r="C43" s="12">
        <v>22.658912539574501</v>
      </c>
      <c r="D43" s="14">
        <v>1932</v>
      </c>
      <c r="E43" s="2">
        <v>0.25455449945689779</v>
      </c>
      <c r="F43" s="35">
        <v>7</v>
      </c>
    </row>
    <row r="44" spans="2:6">
      <c r="B44" s="11">
        <v>37.122999999999998</v>
      </c>
      <c r="C44" s="12">
        <v>22.913467039031399</v>
      </c>
      <c r="D44" s="14">
        <v>1931</v>
      </c>
      <c r="E44" s="2">
        <v>0.42191113092779986</v>
      </c>
      <c r="F44" s="35">
        <v>12</v>
      </c>
    </row>
    <row r="45" spans="2:6">
      <c r="B45" s="11">
        <v>37.69</v>
      </c>
      <c r="C45" s="12">
        <v>23.335378169959199</v>
      </c>
      <c r="D45" s="14">
        <v>1930</v>
      </c>
      <c r="E45" s="2">
        <v>0.33956709672310126</v>
      </c>
      <c r="F45" s="35">
        <v>10</v>
      </c>
    </row>
    <row r="46" spans="2:6">
      <c r="B46" s="11">
        <v>38.145000000000003</v>
      </c>
      <c r="C46" s="12">
        <v>23.6749452666823</v>
      </c>
      <c r="D46" s="14">
        <v>1929</v>
      </c>
      <c r="E46" s="2">
        <v>0.29699892573340136</v>
      </c>
      <c r="F46" s="35">
        <v>8</v>
      </c>
    </row>
    <row r="47" spans="2:6">
      <c r="B47" s="11">
        <v>38.542000000000002</v>
      </c>
      <c r="C47" s="12">
        <v>23.971944192415702</v>
      </c>
      <c r="D47" s="14">
        <v>1928</v>
      </c>
      <c r="E47" s="2">
        <v>0.21136925652329808</v>
      </c>
      <c r="F47" s="35">
        <v>6</v>
      </c>
    </row>
    <row r="48" spans="2:6">
      <c r="B48" s="11">
        <v>38.823999999999998</v>
      </c>
      <c r="C48" s="12">
        <v>24.183313448939</v>
      </c>
      <c r="D48" s="14">
        <v>1927</v>
      </c>
      <c r="E48" s="2">
        <v>0.17639495810060168</v>
      </c>
      <c r="F48" s="35">
        <v>5</v>
      </c>
    </row>
    <row r="49" spans="2:6">
      <c r="B49" s="11">
        <v>39.058999999999997</v>
      </c>
      <c r="C49" s="12">
        <v>24.359708407039601</v>
      </c>
      <c r="D49" s="14">
        <v>1926</v>
      </c>
      <c r="E49" s="2">
        <v>0.30905482183050026</v>
      </c>
      <c r="F49" s="35">
        <v>8</v>
      </c>
    </row>
    <row r="50" spans="2:6">
      <c r="B50" s="11">
        <v>39.47</v>
      </c>
      <c r="C50" s="12">
        <v>24.668763228870102</v>
      </c>
      <c r="D50" s="14">
        <v>1925</v>
      </c>
      <c r="E50" s="2">
        <v>0.30145204311879681</v>
      </c>
      <c r="F50" s="35">
        <v>8</v>
      </c>
    </row>
    <row r="51" spans="2:6">
      <c r="B51" s="11">
        <v>39.869999999999997</v>
      </c>
      <c r="C51" s="12">
        <v>24.970215271988899</v>
      </c>
      <c r="D51" s="14">
        <v>1924</v>
      </c>
      <c r="E51" s="2">
        <v>0.35126007824280236</v>
      </c>
      <c r="F51" s="35">
        <v>9</v>
      </c>
    </row>
    <row r="52" spans="2:6">
      <c r="B52" s="11">
        <v>40.335000000000001</v>
      </c>
      <c r="C52" s="12">
        <v>25.321475350231701</v>
      </c>
      <c r="D52" s="14">
        <v>1923</v>
      </c>
      <c r="E52" s="2">
        <v>0.27254538207749945</v>
      </c>
      <c r="F52" s="35">
        <v>8</v>
      </c>
    </row>
    <row r="53" spans="2:6">
      <c r="B53" s="11">
        <v>40.695</v>
      </c>
      <c r="C53" s="12">
        <v>25.5940207323092</v>
      </c>
      <c r="D53" s="14">
        <v>1922</v>
      </c>
      <c r="E53" s="2">
        <v>0.37939947675790009</v>
      </c>
      <c r="F53" s="35">
        <v>11</v>
      </c>
    </row>
    <row r="54" spans="2:6">
      <c r="B54" s="11">
        <v>41.195</v>
      </c>
      <c r="C54" s="12">
        <v>25.9734202090671</v>
      </c>
      <c r="D54" s="14">
        <v>1921</v>
      </c>
      <c r="E54" s="2">
        <v>0.2304014602236002</v>
      </c>
      <c r="F54" s="35">
        <v>6</v>
      </c>
    </row>
    <row r="55" spans="2:6">
      <c r="B55" s="11">
        <v>41.497999999999998</v>
      </c>
      <c r="C55" s="12">
        <v>26.203821669290701</v>
      </c>
      <c r="D55" s="14">
        <v>1920</v>
      </c>
      <c r="E55" s="2">
        <v>0.28641625532240056</v>
      </c>
      <c r="F55" s="35">
        <v>8</v>
      </c>
    </row>
    <row r="56" spans="2:6">
      <c r="B56" s="11">
        <v>41.874000000000002</v>
      </c>
      <c r="C56" s="12">
        <v>26.490237924613101</v>
      </c>
      <c r="D56" s="14">
        <v>1919</v>
      </c>
      <c r="E56" s="2">
        <v>0.25107063830419918</v>
      </c>
      <c r="F56" s="35">
        <v>7</v>
      </c>
    </row>
    <row r="57" spans="2:6">
      <c r="B57" s="11">
        <v>42.203000000000003</v>
      </c>
      <c r="C57" s="12">
        <v>26.7413085629173</v>
      </c>
      <c r="D57" s="14">
        <v>1918</v>
      </c>
      <c r="E57" s="2">
        <v>0.33031572695579925</v>
      </c>
      <c r="F57" s="35">
        <v>9</v>
      </c>
    </row>
    <row r="58" spans="2:6">
      <c r="B58" s="11">
        <v>42.634999999999998</v>
      </c>
      <c r="C58" s="12">
        <v>27.0716242898731</v>
      </c>
      <c r="D58" s="14">
        <v>1917</v>
      </c>
      <c r="E58" s="2">
        <v>0.41084220441830155</v>
      </c>
      <c r="F58" s="35">
        <v>12</v>
      </c>
    </row>
    <row r="59" spans="2:6">
      <c r="B59" s="11">
        <v>43.170999999999999</v>
      </c>
      <c r="C59" s="12">
        <v>27.482466494291401</v>
      </c>
      <c r="D59" s="14">
        <v>1916</v>
      </c>
      <c r="E59" s="2">
        <v>0.35500793651869955</v>
      </c>
      <c r="F59" s="35">
        <v>10</v>
      </c>
    </row>
    <row r="60" spans="2:6">
      <c r="B60" s="11">
        <v>43.633000000000003</v>
      </c>
      <c r="C60" s="12">
        <v>27.837474430810101</v>
      </c>
      <c r="D60" s="14">
        <v>1915</v>
      </c>
      <c r="E60" s="2">
        <v>0.30494050081039958</v>
      </c>
      <c r="F60" s="35">
        <v>9</v>
      </c>
    </row>
    <row r="61" spans="2:6">
      <c r="B61" s="11">
        <v>44.029000000000003</v>
      </c>
      <c r="C61" s="12">
        <v>28.1424149316205</v>
      </c>
      <c r="D61" s="14">
        <v>1914</v>
      </c>
      <c r="E61" s="2">
        <v>0.18510170762199962</v>
      </c>
      <c r="F61" s="35">
        <v>5</v>
      </c>
    </row>
    <row r="62" spans="2:6">
      <c r="B62" s="11">
        <v>44.268999999999998</v>
      </c>
      <c r="C62" s="12">
        <v>28.3275166392425</v>
      </c>
      <c r="D62" s="14">
        <v>1913</v>
      </c>
      <c r="E62" s="2">
        <v>0.23786536916010093</v>
      </c>
      <c r="F62" s="35">
        <v>7</v>
      </c>
    </row>
    <row r="63" spans="2:6">
      <c r="B63" s="11">
        <v>44.576999999999998</v>
      </c>
      <c r="C63" s="12">
        <v>28.565382008402601</v>
      </c>
      <c r="D63" s="14">
        <v>1912</v>
      </c>
      <c r="E63" s="2">
        <v>0.37140823096070008</v>
      </c>
      <c r="F63" s="35">
        <v>11</v>
      </c>
    </row>
    <row r="64" spans="2:6">
      <c r="B64" s="11">
        <v>45.057000000000002</v>
      </c>
      <c r="C64" s="12">
        <v>28.936790239363301</v>
      </c>
      <c r="D64" s="14">
        <v>1911</v>
      </c>
      <c r="E64" s="2">
        <v>0.29308798784699874</v>
      </c>
      <c r="F64" s="35">
        <v>8</v>
      </c>
    </row>
    <row r="65" spans="2:6">
      <c r="B65" s="11">
        <v>45.435000000000002</v>
      </c>
      <c r="C65" s="12">
        <v>29.2298782272103</v>
      </c>
      <c r="D65" s="14">
        <v>1910</v>
      </c>
      <c r="E65" s="2">
        <v>0.55972259339930019</v>
      </c>
      <c r="F65" s="35">
        <v>16</v>
      </c>
    </row>
    <row r="66" spans="2:6">
      <c r="B66" s="11">
        <v>46.155000000000001</v>
      </c>
      <c r="C66" s="12">
        <v>29.7896008206096</v>
      </c>
      <c r="D66" s="14">
        <v>1909</v>
      </c>
      <c r="E66" s="2">
        <v>0.22130209343530183</v>
      </c>
      <c r="F66" s="35">
        <v>6</v>
      </c>
    </row>
    <row r="67" spans="2:6">
      <c r="B67" s="11">
        <v>46.439</v>
      </c>
      <c r="C67" s="12">
        <v>30.010902914044902</v>
      </c>
      <c r="D67" s="14">
        <v>1908</v>
      </c>
      <c r="E67" s="2">
        <v>0.31531570844329693</v>
      </c>
      <c r="F67" s="35">
        <v>9</v>
      </c>
    </row>
    <row r="68" spans="2:6">
      <c r="B68" s="11">
        <v>46.843000000000004</v>
      </c>
      <c r="C68" s="12">
        <v>30.326218622488199</v>
      </c>
      <c r="D68" s="14">
        <v>1907</v>
      </c>
      <c r="E68" s="2">
        <v>0.34173642977790308</v>
      </c>
      <c r="F68" s="35">
        <v>9</v>
      </c>
    </row>
    <row r="69" spans="2:6">
      <c r="B69" s="11">
        <v>47.28</v>
      </c>
      <c r="C69" s="12">
        <v>30.667955052266102</v>
      </c>
      <c r="D69" s="14">
        <v>1906</v>
      </c>
      <c r="E69" s="2">
        <v>0.2467576546230994</v>
      </c>
      <c r="F69" s="35">
        <v>7</v>
      </c>
    </row>
    <row r="70" spans="2:6">
      <c r="B70" s="11">
        <v>47.594999999999999</v>
      </c>
      <c r="C70" s="12">
        <v>30.914712706889201</v>
      </c>
      <c r="D70" s="14">
        <v>1905</v>
      </c>
      <c r="E70" s="2">
        <v>0.24711252262289918</v>
      </c>
      <c r="F70" s="14">
        <v>7</v>
      </c>
    </row>
    <row r="71" spans="2:6">
      <c r="B71" s="11">
        <v>47.91</v>
      </c>
      <c r="C71" s="12">
        <v>31.1618252295121</v>
      </c>
      <c r="D71" s="14">
        <v>1904</v>
      </c>
      <c r="E71" s="2">
        <v>0.29778745737959866</v>
      </c>
      <c r="F71" s="35">
        <v>8</v>
      </c>
    </row>
    <row r="72" spans="2:6">
      <c r="B72" s="11">
        <v>48.289000000000001</v>
      </c>
      <c r="C72" s="12">
        <v>31.459612686891699</v>
      </c>
      <c r="D72" s="14">
        <v>1903</v>
      </c>
      <c r="E72" s="2">
        <v>0.44093221988040199</v>
      </c>
      <c r="F72" s="14">
        <v>12</v>
      </c>
    </row>
    <row r="73" spans="2:6">
      <c r="B73" s="11">
        <v>48.848999999999997</v>
      </c>
      <c r="C73" s="12">
        <v>31.900544906772101</v>
      </c>
      <c r="D73" s="14">
        <v>1902</v>
      </c>
      <c r="E73" s="2">
        <v>0.30062106994769877</v>
      </c>
      <c r="F73" s="35">
        <v>8</v>
      </c>
    </row>
    <row r="74" spans="2:6">
      <c r="B74" s="13">
        <v>49.23</v>
      </c>
      <c r="C74" s="12">
        <v>32.2011659767198</v>
      </c>
      <c r="D74" s="32">
        <v>1901</v>
      </c>
      <c r="E74" s="10">
        <v>0.32011321861990183</v>
      </c>
      <c r="F74" s="35">
        <v>9</v>
      </c>
    </row>
    <row r="75" spans="2:6">
      <c r="B75" s="13">
        <v>49.634999999999998</v>
      </c>
      <c r="C75" s="10">
        <v>32.521279195339702</v>
      </c>
      <c r="D75" s="14">
        <v>1900</v>
      </c>
      <c r="E75" s="2">
        <v>0.37616621581519638</v>
      </c>
      <c r="F75" s="35">
        <v>9</v>
      </c>
    </row>
    <row r="76" spans="2:6">
      <c r="B76" s="13">
        <v>50.11</v>
      </c>
      <c r="C76" s="10">
        <v>32.897445411154898</v>
      </c>
      <c r="D76" s="14">
        <v>1899</v>
      </c>
      <c r="E76" s="2">
        <v>0.3650281914145026</v>
      </c>
      <c r="F76" s="35">
        <v>10</v>
      </c>
    </row>
    <row r="77" spans="2:6">
      <c r="B77" s="13">
        <v>50.57</v>
      </c>
      <c r="C77" s="10">
        <v>33.262473602569401</v>
      </c>
      <c r="D77" s="14">
        <v>1898</v>
      </c>
      <c r="E77" s="2">
        <v>0.40953178775409782</v>
      </c>
      <c r="F77" s="35">
        <v>11</v>
      </c>
    </row>
    <row r="78" spans="2:6">
      <c r="B78" s="13">
        <v>51.085000000000001</v>
      </c>
      <c r="C78" s="10">
        <v>33.672005390323498</v>
      </c>
      <c r="D78" s="32">
        <v>1897</v>
      </c>
      <c r="E78" s="10">
        <v>0.36017625350060456</v>
      </c>
      <c r="F78" s="14">
        <v>10</v>
      </c>
    </row>
    <row r="79" spans="2:6">
      <c r="B79" s="10">
        <v>51.536999999999999</v>
      </c>
      <c r="C79" s="2">
        <v>34.032181643824103</v>
      </c>
      <c r="D79" s="14">
        <v>1896</v>
      </c>
      <c r="E79" s="10">
        <v>0.28256658390689893</v>
      </c>
      <c r="F79" s="35">
        <v>8</v>
      </c>
    </row>
    <row r="80" spans="2:6">
      <c r="B80" s="10">
        <v>51.890999999999998</v>
      </c>
      <c r="C80" s="2">
        <v>34.314748227731002</v>
      </c>
      <c r="D80" s="14">
        <v>1895</v>
      </c>
      <c r="E80" s="10">
        <v>0.30698855804129721</v>
      </c>
      <c r="F80" s="35">
        <v>8</v>
      </c>
    </row>
    <row r="81" spans="2:6">
      <c r="B81" s="10">
        <v>52.274999999999999</v>
      </c>
      <c r="C81" s="2">
        <v>34.621736785772299</v>
      </c>
      <c r="D81" s="14">
        <v>1894</v>
      </c>
      <c r="E81" s="10">
        <v>0.44456369402750084</v>
      </c>
      <c r="F81" s="35">
        <v>12</v>
      </c>
    </row>
    <row r="82" spans="2:6">
      <c r="B82" s="10">
        <v>52.83</v>
      </c>
      <c r="C82" s="2">
        <v>35.0663004797998</v>
      </c>
      <c r="D82" s="14">
        <v>1893</v>
      </c>
      <c r="E82" s="10">
        <v>0.42709815302720244</v>
      </c>
      <c r="F82" s="35">
        <v>11</v>
      </c>
    </row>
    <row r="83" spans="2:6">
      <c r="B83" s="10">
        <v>53.362000000000002</v>
      </c>
      <c r="C83" s="2">
        <v>35.493398632827002</v>
      </c>
      <c r="D83" s="14">
        <v>1892</v>
      </c>
      <c r="E83" s="10">
        <v>0.26861638815349664</v>
      </c>
      <c r="F83" s="35">
        <v>6</v>
      </c>
    </row>
    <row r="84" spans="2:6">
      <c r="B84" s="10">
        <v>53.695999999999998</v>
      </c>
      <c r="C84" s="2">
        <v>35.762015020980499</v>
      </c>
      <c r="D84" s="14">
        <v>1891</v>
      </c>
      <c r="E84" s="10">
        <v>0.24883537466489969</v>
      </c>
      <c r="F84" s="35">
        <v>6</v>
      </c>
    </row>
    <row r="85" spans="2:6">
      <c r="B85" s="10">
        <v>54.005000000000003</v>
      </c>
      <c r="C85" s="2">
        <v>36.010850395645399</v>
      </c>
      <c r="D85" s="14">
        <v>1890</v>
      </c>
      <c r="E85" s="10">
        <v>0.35405773592920298</v>
      </c>
      <c r="F85" s="35">
        <v>9</v>
      </c>
    </row>
    <row r="86" spans="2:6">
      <c r="B86" s="10">
        <v>54.444000000000003</v>
      </c>
      <c r="C86" s="2">
        <v>36.364908131574602</v>
      </c>
      <c r="D86" s="14">
        <v>1889</v>
      </c>
      <c r="E86" s="10">
        <v>0.37166344229279957</v>
      </c>
      <c r="F86" s="14">
        <v>10</v>
      </c>
    </row>
    <row r="87" spans="2:6">
      <c r="B87" s="10">
        <v>54.904000000000003</v>
      </c>
      <c r="C87" s="2">
        <v>36.736571573867401</v>
      </c>
      <c r="D87" s="14">
        <v>1888</v>
      </c>
      <c r="E87" s="10">
        <v>0.36910287522619711</v>
      </c>
      <c r="F87" s="35">
        <v>9</v>
      </c>
    </row>
    <row r="88" spans="2:6">
      <c r="B88" s="10">
        <v>55.36</v>
      </c>
      <c r="C88" s="2">
        <v>37.105674449093598</v>
      </c>
      <c r="D88" s="14">
        <v>1887</v>
      </c>
      <c r="E88" s="10">
        <v>0.43795374774000351</v>
      </c>
      <c r="F88" s="35">
        <v>12</v>
      </c>
    </row>
    <row r="89" spans="2:6">
      <c r="B89" s="10">
        <v>55.9</v>
      </c>
      <c r="C89" s="2">
        <v>37.543628196833602</v>
      </c>
      <c r="D89" s="14">
        <v>1886</v>
      </c>
      <c r="E89" s="10">
        <v>0.4217927259374008</v>
      </c>
      <c r="F89" s="35">
        <v>10</v>
      </c>
    </row>
    <row r="90" spans="2:6">
      <c r="B90" s="10">
        <v>56.418999999999997</v>
      </c>
      <c r="C90" s="2">
        <v>37.965420922771003</v>
      </c>
      <c r="D90" s="14">
        <v>1885</v>
      </c>
      <c r="E90" s="10">
        <v>0.19044973198869997</v>
      </c>
      <c r="F90" s="35">
        <v>4</v>
      </c>
    </row>
    <row r="91" spans="2:6">
      <c r="B91" s="10">
        <v>56.652999999999999</v>
      </c>
      <c r="C91" s="2">
        <v>38.155870654759703</v>
      </c>
      <c r="D91" s="14">
        <v>1884</v>
      </c>
      <c r="E91" s="10">
        <v>0.27702727969489871</v>
      </c>
      <c r="F91" s="35">
        <v>6</v>
      </c>
    </row>
    <row r="92" spans="2:6">
      <c r="B92" s="10">
        <v>56.993000000000002</v>
      </c>
      <c r="C92" s="2">
        <v>38.432897934454601</v>
      </c>
      <c r="D92" s="14">
        <v>1883</v>
      </c>
      <c r="E92" s="10">
        <v>0.33045828535269806</v>
      </c>
      <c r="F92" s="35">
        <v>7</v>
      </c>
    </row>
    <row r="93" spans="2:6">
      <c r="B93" s="10">
        <v>57.398000000000003</v>
      </c>
      <c r="C93" s="2">
        <v>38.763356219807299</v>
      </c>
      <c r="D93" s="14">
        <v>1882</v>
      </c>
      <c r="E93" s="10">
        <v>0.27127319093759894</v>
      </c>
      <c r="F93" s="14">
        <v>7</v>
      </c>
    </row>
    <row r="94" spans="2:6">
      <c r="B94" s="10">
        <v>57.73</v>
      </c>
      <c r="C94" s="2">
        <v>39.034629410744898</v>
      </c>
      <c r="D94" s="14">
        <v>1881</v>
      </c>
      <c r="E94" s="10">
        <v>0.28798580186120404</v>
      </c>
      <c r="F94" s="35">
        <v>7</v>
      </c>
    </row>
    <row r="95" spans="2:6">
      <c r="B95" s="10">
        <v>58.082000000000001</v>
      </c>
      <c r="C95" s="2">
        <v>39.322615212606102</v>
      </c>
      <c r="D95" s="14">
        <v>1880</v>
      </c>
      <c r="E95" s="10">
        <v>0.239185503997696</v>
      </c>
      <c r="F95" s="35">
        <v>6</v>
      </c>
    </row>
    <row r="96" spans="2:6">
      <c r="B96" s="10">
        <v>58.374000000000002</v>
      </c>
      <c r="C96" s="2">
        <v>39.561800716603798</v>
      </c>
      <c r="D96" s="14">
        <v>1879</v>
      </c>
      <c r="E96" s="10">
        <v>0.3100166183574018</v>
      </c>
      <c r="F96" s="35">
        <v>9</v>
      </c>
    </row>
    <row r="97" spans="2:6">
      <c r="B97" s="10">
        <v>58.752000000000002</v>
      </c>
      <c r="C97" s="10">
        <v>39.8718173349612</v>
      </c>
      <c r="D97" s="14">
        <v>1878</v>
      </c>
      <c r="E97" s="10">
        <v>0.31044984704389833</v>
      </c>
      <c r="F97" s="35">
        <v>9</v>
      </c>
    </row>
    <row r="98" spans="2:6">
      <c r="B98" s="10">
        <v>59.13</v>
      </c>
      <c r="C98" s="2">
        <v>40.182267182005099</v>
      </c>
      <c r="D98" s="14">
        <v>1877</v>
      </c>
      <c r="E98" s="10">
        <v>0.22201369108849889</v>
      </c>
      <c r="F98" s="35">
        <v>6</v>
      </c>
    </row>
    <row r="99" spans="2:6">
      <c r="B99" s="10">
        <v>59.4</v>
      </c>
      <c r="C99" s="2">
        <v>40.404280873093597</v>
      </c>
      <c r="D99" s="14">
        <v>1876</v>
      </c>
      <c r="E99" s="10">
        <v>0.32107238765310342</v>
      </c>
      <c r="F99" s="35">
        <v>8</v>
      </c>
    </row>
    <row r="100" spans="2:6">
      <c r="B100" s="10">
        <v>59.79</v>
      </c>
      <c r="C100" s="2">
        <v>40.725353260746701</v>
      </c>
      <c r="D100" s="14">
        <v>1875</v>
      </c>
      <c r="E100" s="10">
        <v>0.42880149851839633</v>
      </c>
      <c r="F100" s="14">
        <v>11</v>
      </c>
    </row>
    <row r="101" spans="2:6">
      <c r="B101" s="10">
        <v>60.31</v>
      </c>
      <c r="C101" s="2">
        <v>41.154154759265097</v>
      </c>
      <c r="D101" s="14">
        <v>1874</v>
      </c>
      <c r="E101" s="10">
        <v>0.52885232316329933</v>
      </c>
      <c r="F101" s="35">
        <v>15</v>
      </c>
    </row>
    <row r="102" spans="2:6">
      <c r="B102" s="10">
        <v>60.95</v>
      </c>
      <c r="C102" s="2">
        <v>41.683007082428396</v>
      </c>
      <c r="D102" s="14">
        <v>1873</v>
      </c>
      <c r="E102" s="10">
        <v>0.39328277734570349</v>
      </c>
      <c r="F102" s="35">
        <v>11</v>
      </c>
    </row>
    <row r="103" spans="2:6">
      <c r="B103" s="10">
        <v>61.424999999999997</v>
      </c>
      <c r="C103" s="2">
        <v>42.0762898597741</v>
      </c>
      <c r="D103" s="14">
        <v>1872</v>
      </c>
      <c r="E103" s="10">
        <v>0.39227723669669956</v>
      </c>
      <c r="F103" s="35">
        <v>11</v>
      </c>
    </row>
    <row r="104" spans="2:6">
      <c r="B104" s="10">
        <v>61.898000000000003</v>
      </c>
      <c r="C104" s="2">
        <v>42.4685670964708</v>
      </c>
      <c r="D104" s="14">
        <v>1871</v>
      </c>
      <c r="E104" s="10">
        <v>0.21424104407490319</v>
      </c>
      <c r="F104" s="35">
        <v>6</v>
      </c>
    </row>
    <row r="105" spans="2:6">
      <c r="B105" s="10">
        <v>62.155999999999999</v>
      </c>
      <c r="C105" s="2">
        <v>42.682808140545703</v>
      </c>
      <c r="D105" s="14">
        <v>1870</v>
      </c>
      <c r="E105" s="10">
        <v>0.30508197728409669</v>
      </c>
      <c r="F105" s="14">
        <v>8</v>
      </c>
    </row>
    <row r="106" spans="2:6">
      <c r="B106" s="10">
        <v>62.523000000000003</v>
      </c>
      <c r="C106" s="2">
        <v>42.987890117829799</v>
      </c>
      <c r="D106" s="14">
        <v>1869</v>
      </c>
      <c r="E106" s="10">
        <v>0.47042482268000185</v>
      </c>
      <c r="F106" s="35">
        <v>13</v>
      </c>
    </row>
    <row r="107" spans="2:6">
      <c r="B107" s="10">
        <v>63.088000000000001</v>
      </c>
      <c r="C107" s="2">
        <v>43.458314940509801</v>
      </c>
      <c r="D107" s="14">
        <v>1868</v>
      </c>
      <c r="E107" s="10">
        <v>0.31689810464310142</v>
      </c>
      <c r="F107" s="35">
        <v>8</v>
      </c>
    </row>
    <row r="108" spans="2:6">
      <c r="B108" s="10">
        <v>63.468000000000004</v>
      </c>
      <c r="C108" s="2">
        <v>43.775213045152903</v>
      </c>
      <c r="D108" s="14">
        <v>1867</v>
      </c>
      <c r="E108" s="10">
        <v>0.39251114783489527</v>
      </c>
      <c r="F108" s="35">
        <v>10</v>
      </c>
    </row>
    <row r="109" spans="2:6">
      <c r="B109" s="10">
        <v>63.938000000000002</v>
      </c>
      <c r="C109" s="2">
        <v>44.167724192987798</v>
      </c>
      <c r="D109" s="14">
        <v>1866</v>
      </c>
      <c r="E109" s="10">
        <v>0.33369760881560495</v>
      </c>
      <c r="F109" s="35">
        <v>8</v>
      </c>
    </row>
    <row r="110" spans="2:6">
      <c r="B110" s="10">
        <v>64.337000000000003</v>
      </c>
      <c r="C110" s="2">
        <v>44.501421801803403</v>
      </c>
      <c r="D110" s="14">
        <v>1865</v>
      </c>
      <c r="E110" s="10">
        <v>0.1967437937210974</v>
      </c>
      <c r="F110" s="35">
        <v>5</v>
      </c>
    </row>
    <row r="111" spans="2:6">
      <c r="B111" s="10">
        <v>64.572000000000003</v>
      </c>
      <c r="C111" s="2">
        <v>44.6981655955245</v>
      </c>
      <c r="D111" s="14">
        <v>1864</v>
      </c>
      <c r="E111" s="10">
        <v>0.27569515901959818</v>
      </c>
      <c r="F111" s="35">
        <v>7</v>
      </c>
    </row>
    <row r="112" spans="2:6">
      <c r="B112" s="10">
        <v>64.900999999999996</v>
      </c>
      <c r="C112" s="2">
        <v>44.973860754544098</v>
      </c>
      <c r="D112" s="14">
        <v>1863</v>
      </c>
      <c r="E112" s="10">
        <v>0.28438291187320175</v>
      </c>
      <c r="F112" s="14">
        <v>7</v>
      </c>
    </row>
    <row r="113" spans="2:6">
      <c r="B113" s="10">
        <v>65.239999999999995</v>
      </c>
      <c r="C113" s="2">
        <v>45.2582436664173</v>
      </c>
      <c r="D113" s="14">
        <v>1862</v>
      </c>
      <c r="E113" s="10">
        <v>0.12425285974440214</v>
      </c>
      <c r="F113" s="35">
        <v>3</v>
      </c>
    </row>
    <row r="114" spans="2:6">
      <c r="B114" s="10">
        <v>65.388000000000005</v>
      </c>
      <c r="C114" s="2">
        <v>45.382496526161702</v>
      </c>
      <c r="D114" s="14">
        <v>1861</v>
      </c>
      <c r="E114" s="10">
        <v>0.30920841915590103</v>
      </c>
      <c r="F114" s="35">
        <v>8</v>
      </c>
    </row>
    <row r="115" spans="2:6">
      <c r="B115" s="10">
        <v>65.756</v>
      </c>
      <c r="C115" s="2">
        <v>45.691704945317603</v>
      </c>
      <c r="D115" s="14">
        <v>1860</v>
      </c>
      <c r="E115" s="10">
        <v>0.47459720924109661</v>
      </c>
      <c r="F115" s="35">
        <v>12</v>
      </c>
    </row>
    <row r="116" spans="2:6">
      <c r="B116" s="10">
        <v>66.319999999999993</v>
      </c>
      <c r="C116" s="2">
        <v>46.1663021545587</v>
      </c>
      <c r="D116" s="14">
        <v>1859</v>
      </c>
      <c r="E116" s="10">
        <v>0.22749889075770113</v>
      </c>
      <c r="F116" s="35">
        <v>7</v>
      </c>
    </row>
    <row r="117" spans="2:6">
      <c r="B117" s="10">
        <v>66.59</v>
      </c>
      <c r="C117" s="2">
        <v>46.393801045316401</v>
      </c>
      <c r="D117" s="14">
        <v>1858</v>
      </c>
      <c r="E117" s="10">
        <v>0.41673367626359692</v>
      </c>
      <c r="F117" s="35">
        <v>13</v>
      </c>
    </row>
    <row r="118" spans="2:6">
      <c r="B118" s="10">
        <v>67.084000000000003</v>
      </c>
      <c r="C118" s="10">
        <v>46.810534721579998</v>
      </c>
      <c r="D118" s="14">
        <v>1857</v>
      </c>
      <c r="E118" s="10">
        <v>0.28803479917620223</v>
      </c>
      <c r="F118" s="35">
        <v>8</v>
      </c>
    </row>
    <row r="119" spans="2:6">
      <c r="B119" s="10">
        <v>67.424999999999997</v>
      </c>
      <c r="C119" s="2">
        <v>47.0985695207562</v>
      </c>
      <c r="D119" s="14">
        <v>1856</v>
      </c>
      <c r="E119" s="10">
        <v>0.485520810659402</v>
      </c>
      <c r="F119" s="35">
        <v>14</v>
      </c>
    </row>
    <row r="120" spans="2:6">
      <c r="B120" s="10">
        <v>67.998999999999995</v>
      </c>
      <c r="C120" s="2">
        <v>47.584090331415602</v>
      </c>
      <c r="D120" s="14">
        <v>1855</v>
      </c>
      <c r="E120" s="10">
        <v>0.33460081903439942</v>
      </c>
      <c r="F120" s="35">
        <v>8</v>
      </c>
    </row>
    <row r="121" spans="2:6">
      <c r="B121" s="10">
        <v>68.394000000000005</v>
      </c>
      <c r="C121" s="2">
        <v>47.918691150450002</v>
      </c>
      <c r="D121" s="14">
        <v>1854</v>
      </c>
      <c r="E121" s="10">
        <v>0.44618041994019819</v>
      </c>
      <c r="F121" s="14">
        <v>11</v>
      </c>
    </row>
    <row r="122" spans="2:6">
      <c r="B122" s="10">
        <v>68.92</v>
      </c>
      <c r="C122" s="2">
        <v>48.3648715703902</v>
      </c>
      <c r="D122" s="14">
        <v>1853</v>
      </c>
      <c r="E122" s="10">
        <v>0.21230528502520229</v>
      </c>
      <c r="F122" s="35">
        <v>5</v>
      </c>
    </row>
    <row r="123" spans="2:6">
      <c r="B123" s="10">
        <v>69.17</v>
      </c>
      <c r="C123" s="2">
        <v>48.577176855415402</v>
      </c>
      <c r="D123" s="14">
        <v>1852</v>
      </c>
      <c r="E123" s="10">
        <v>0.28218068706679844</v>
      </c>
      <c r="F123" s="35">
        <v>7</v>
      </c>
    </row>
    <row r="124" spans="2:6">
      <c r="B124" s="10">
        <v>69.501999999999995</v>
      </c>
      <c r="C124" s="2">
        <v>48.859357542482201</v>
      </c>
      <c r="D124" s="14">
        <v>1851</v>
      </c>
      <c r="E124" s="10">
        <v>0.31309514808479832</v>
      </c>
      <c r="F124" s="35">
        <v>8</v>
      </c>
    </row>
    <row r="125" spans="2:6">
      <c r="B125" s="10">
        <v>69.87</v>
      </c>
      <c r="C125" s="2">
        <v>49.172452690566999</v>
      </c>
      <c r="D125" s="14">
        <v>1850</v>
      </c>
      <c r="E125" s="10">
        <v>0.43274890986089787</v>
      </c>
      <c r="F125" s="35">
        <v>10</v>
      </c>
    </row>
    <row r="126" spans="2:6">
      <c r="B126" s="10">
        <v>70.378</v>
      </c>
      <c r="C126" s="2">
        <v>49.605201600427897</v>
      </c>
      <c r="D126" s="14">
        <v>1849</v>
      </c>
      <c r="E126" s="10">
        <v>0.31387560439850404</v>
      </c>
      <c r="F126" s="35">
        <v>8</v>
      </c>
    </row>
    <row r="127" spans="2:6">
      <c r="B127" s="10">
        <v>70.745999999999995</v>
      </c>
      <c r="C127" s="2">
        <v>49.919077204826401</v>
      </c>
      <c r="D127" s="14">
        <v>1848</v>
      </c>
      <c r="E127" s="10">
        <v>0.35349567624079725</v>
      </c>
      <c r="F127" s="35">
        <v>9</v>
      </c>
    </row>
    <row r="128" spans="2:6">
      <c r="B128" s="10">
        <v>71.16</v>
      </c>
      <c r="C128" s="2">
        <v>50.272572881067198</v>
      </c>
      <c r="D128" s="14">
        <v>1847</v>
      </c>
      <c r="E128" s="10">
        <v>0.38811423928810029</v>
      </c>
      <c r="F128" s="35">
        <v>9</v>
      </c>
    </row>
    <row r="129" spans="2:6">
      <c r="B129" s="10">
        <v>71.614000000000004</v>
      </c>
      <c r="C129" s="2">
        <v>50.660687120355298</v>
      </c>
      <c r="D129" s="14">
        <v>1846</v>
      </c>
      <c r="E129" s="10">
        <v>0.35605060615480255</v>
      </c>
      <c r="F129" s="35">
        <v>8</v>
      </c>
    </row>
    <row r="130" spans="2:6">
      <c r="B130" s="10">
        <v>72.03</v>
      </c>
      <c r="C130" s="2">
        <v>51.016737726510101</v>
      </c>
      <c r="D130" s="14">
        <v>1845</v>
      </c>
      <c r="E130" s="10">
        <v>0.26729981290660021</v>
      </c>
      <c r="F130" s="35">
        <v>6</v>
      </c>
    </row>
    <row r="131" spans="2:6">
      <c r="B131" s="10">
        <v>72.341999999999999</v>
      </c>
      <c r="C131" s="2">
        <v>51.284037539416701</v>
      </c>
      <c r="D131" s="14">
        <v>1844</v>
      </c>
      <c r="E131" s="10">
        <v>0.2675221413937976</v>
      </c>
      <c r="F131" s="14">
        <v>6</v>
      </c>
    </row>
    <row r="132" spans="2:6">
      <c r="B132" s="10">
        <v>72.653999999999996</v>
      </c>
      <c r="C132" s="2">
        <v>51.551559680810499</v>
      </c>
      <c r="D132" s="14">
        <v>1843</v>
      </c>
      <c r="E132" s="10">
        <v>0.2677425494925032</v>
      </c>
      <c r="F132" s="35">
        <v>6</v>
      </c>
    </row>
    <row r="133" spans="2:6">
      <c r="B133" s="10">
        <v>72.965999999999994</v>
      </c>
      <c r="C133" s="2">
        <v>51.819302230303002</v>
      </c>
      <c r="D133" s="14">
        <v>1842</v>
      </c>
      <c r="E133" s="10">
        <v>0.26796102725450055</v>
      </c>
      <c r="F133" s="35">
        <v>6</v>
      </c>
    </row>
    <row r="134" spans="2:6">
      <c r="B134" s="10">
        <v>73.278000000000006</v>
      </c>
      <c r="C134" s="10">
        <v>52.087263257557503</v>
      </c>
      <c r="D134" s="14">
        <v>1841</v>
      </c>
      <c r="E134" s="10">
        <v>0.4109493654210965</v>
      </c>
      <c r="F134" s="35">
        <v>9</v>
      </c>
    </row>
    <row r="135" spans="2:6">
      <c r="B135" s="10">
        <v>73.756</v>
      </c>
      <c r="C135" s="2">
        <v>52.498212622978599</v>
      </c>
      <c r="D135" s="14">
        <v>1840</v>
      </c>
      <c r="E135" s="10">
        <v>0.31327707270200023</v>
      </c>
      <c r="F135" s="35">
        <v>7</v>
      </c>
    </row>
    <row r="136" spans="2:6">
      <c r="B136" s="10">
        <v>74.12</v>
      </c>
      <c r="C136" s="2">
        <v>52.811489695680599</v>
      </c>
      <c r="D136" s="14">
        <v>1839</v>
      </c>
      <c r="E136" s="10">
        <v>0.25841167912670215</v>
      </c>
      <c r="F136" s="35">
        <v>6</v>
      </c>
    </row>
    <row r="137" spans="2:6">
      <c r="B137" s="10">
        <v>74.42</v>
      </c>
      <c r="C137" s="2">
        <v>53.069901374807301</v>
      </c>
      <c r="D137" s="14">
        <v>1838</v>
      </c>
      <c r="E137" s="10">
        <v>0.33191167660299925</v>
      </c>
      <c r="F137" s="35">
        <v>7</v>
      </c>
    </row>
    <row r="138" spans="2:6">
      <c r="B138" s="10">
        <v>74.805000000000007</v>
      </c>
      <c r="C138" s="2">
        <v>53.401813051410301</v>
      </c>
      <c r="D138" s="14">
        <v>1837</v>
      </c>
      <c r="E138" s="10">
        <v>0.23727288325569873</v>
      </c>
      <c r="F138" s="35">
        <v>5</v>
      </c>
    </row>
    <row r="139" spans="2:6">
      <c r="B139" s="10">
        <v>75.08</v>
      </c>
      <c r="C139" s="2">
        <v>53.639085934665999</v>
      </c>
      <c r="D139" s="14">
        <v>1836</v>
      </c>
      <c r="E139" s="10">
        <v>0.25211509942010224</v>
      </c>
      <c r="F139" s="35">
        <v>5</v>
      </c>
    </row>
    <row r="140" spans="2:6">
      <c r="B140" s="10">
        <v>75.372</v>
      </c>
      <c r="C140" s="2">
        <v>53.891201034086102</v>
      </c>
      <c r="D140" s="14">
        <v>1835</v>
      </c>
      <c r="E140" s="10">
        <v>0.26439385267590154</v>
      </c>
      <c r="F140" s="35">
        <v>6</v>
      </c>
    </row>
    <row r="141" spans="2:6">
      <c r="B141" s="10">
        <v>75.677999999999997</v>
      </c>
      <c r="C141" s="2">
        <v>54.155594886762003</v>
      </c>
      <c r="D141" s="14">
        <v>1834</v>
      </c>
      <c r="E141" s="10">
        <v>0.44108582813889541</v>
      </c>
      <c r="F141" s="35">
        <v>10</v>
      </c>
    </row>
    <row r="142" spans="2:6">
      <c r="B142" s="10">
        <v>76.188000000000002</v>
      </c>
      <c r="C142" s="2">
        <v>54.596680714900899</v>
      </c>
      <c r="D142" s="14">
        <v>1833</v>
      </c>
      <c r="E142" s="10">
        <v>0.20082643902539843</v>
      </c>
      <c r="F142" s="35">
        <v>5</v>
      </c>
    </row>
    <row r="143" spans="2:6">
      <c r="B143" s="10">
        <v>76.42</v>
      </c>
      <c r="C143" s="2">
        <v>54.797507153926297</v>
      </c>
      <c r="D143" s="14">
        <v>1832</v>
      </c>
      <c r="E143" s="10">
        <v>0.34650720265970136</v>
      </c>
      <c r="F143" s="35">
        <v>8</v>
      </c>
    </row>
    <row r="144" spans="2:6">
      <c r="B144" s="10">
        <v>76.819999999999993</v>
      </c>
      <c r="C144" s="2">
        <v>55.144014356585998</v>
      </c>
      <c r="D144" s="14">
        <v>1831</v>
      </c>
      <c r="E144" s="10">
        <v>0.3468259616647984</v>
      </c>
      <c r="F144" s="35">
        <v>8</v>
      </c>
    </row>
    <row r="145" spans="2:6">
      <c r="B145" s="10">
        <v>77.22</v>
      </c>
      <c r="C145" s="2">
        <v>55.490840318250797</v>
      </c>
      <c r="D145" s="14">
        <v>1830</v>
      </c>
      <c r="E145" s="10">
        <v>0.17266332690689978</v>
      </c>
      <c r="F145" s="35">
        <v>4</v>
      </c>
    </row>
    <row r="146" spans="2:6">
      <c r="B146" s="10">
        <v>77.418999999999997</v>
      </c>
      <c r="C146" s="2">
        <v>55.663503645157697</v>
      </c>
      <c r="D146" s="14">
        <v>1829</v>
      </c>
      <c r="E146" s="10">
        <v>0.32210597284700526</v>
      </c>
      <c r="F146" s="14">
        <v>7</v>
      </c>
    </row>
    <row r="147" spans="2:6">
      <c r="B147" s="10">
        <v>77.790000000000006</v>
      </c>
      <c r="C147" s="2">
        <v>55.985609618004702</v>
      </c>
      <c r="D147" s="14">
        <v>1828</v>
      </c>
      <c r="E147" s="10">
        <v>0.2763020903111979</v>
      </c>
      <c r="F147" s="35">
        <v>6</v>
      </c>
    </row>
    <row r="148" spans="2:6">
      <c r="B148" s="10">
        <v>78.108000000000004</v>
      </c>
      <c r="C148" s="2">
        <v>56.2619117083159</v>
      </c>
      <c r="D148" s="14">
        <v>1827</v>
      </c>
      <c r="E148" s="10">
        <v>0.55405055187799945</v>
      </c>
      <c r="F148" s="35">
        <v>12</v>
      </c>
    </row>
    <row r="149" spans="2:6">
      <c r="B149" s="10">
        <v>78.745000000000005</v>
      </c>
      <c r="C149" s="2">
        <v>56.815962260193899</v>
      </c>
      <c r="D149" s="14">
        <v>1826</v>
      </c>
      <c r="E149" s="10">
        <v>0.34829988427699732</v>
      </c>
      <c r="F149" s="35">
        <v>8</v>
      </c>
    </row>
    <row r="150" spans="2:6">
      <c r="B150" s="10">
        <v>79.144999999999996</v>
      </c>
      <c r="C150" s="2">
        <v>57.164262144470896</v>
      </c>
      <c r="D150" s="14">
        <v>1825</v>
      </c>
      <c r="E150" s="10">
        <v>0.34946545376370608</v>
      </c>
      <c r="F150" s="35">
        <v>8</v>
      </c>
    </row>
    <row r="151" spans="2:6">
      <c r="B151" s="10">
        <v>79.546000000000006</v>
      </c>
      <c r="C151" s="2">
        <v>57.513727598234603</v>
      </c>
      <c r="D151" s="14">
        <v>1824</v>
      </c>
      <c r="E151" s="10">
        <v>0.35586431071559588</v>
      </c>
      <c r="F151" s="35">
        <v>8</v>
      </c>
    </row>
    <row r="152" spans="2:6">
      <c r="B152" s="10">
        <v>79.953999999999994</v>
      </c>
      <c r="C152" s="2">
        <v>57.869591908950198</v>
      </c>
      <c r="D152" s="14">
        <v>1823</v>
      </c>
      <c r="E152" s="10">
        <v>0.29590707843750153</v>
      </c>
      <c r="F152" s="35">
        <v>7</v>
      </c>
    </row>
    <row r="153" spans="2:6">
      <c r="B153" s="10">
        <v>80.293000000000006</v>
      </c>
      <c r="C153" s="2">
        <v>58.1654989873877</v>
      </c>
      <c r="D153" s="14">
        <v>1822</v>
      </c>
      <c r="E153" s="10">
        <v>0.32407076243089961</v>
      </c>
      <c r="F153" s="14">
        <v>7</v>
      </c>
    </row>
    <row r="154" spans="2:6">
      <c r="B154" s="10">
        <v>80.664000000000001</v>
      </c>
      <c r="C154" s="2">
        <v>58.4895697498186</v>
      </c>
      <c r="D154" s="14">
        <v>1821</v>
      </c>
      <c r="E154" s="10">
        <v>0.23162535558329722</v>
      </c>
      <c r="F154" s="35">
        <v>5</v>
      </c>
    </row>
    <row r="155" spans="2:6">
      <c r="B155" s="10">
        <v>80.929000000000002</v>
      </c>
      <c r="C155" s="2">
        <v>58.721195105401897</v>
      </c>
      <c r="D155" s="14">
        <v>1820</v>
      </c>
      <c r="E155" s="10">
        <v>0.45573417570579977</v>
      </c>
      <c r="F155" s="35">
        <v>10</v>
      </c>
    </row>
    <row r="156" spans="2:6">
      <c r="B156" s="10">
        <v>81.45</v>
      </c>
      <c r="C156" s="2">
        <v>59.176929281107697</v>
      </c>
      <c r="D156" s="14">
        <v>1819</v>
      </c>
      <c r="E156" s="10">
        <v>0.29765458373510256</v>
      </c>
      <c r="F156" s="35">
        <v>7</v>
      </c>
    </row>
    <row r="157" spans="2:6">
      <c r="B157" s="10">
        <v>81.790000000000006</v>
      </c>
      <c r="C157" s="2">
        <v>59.474583864842799</v>
      </c>
      <c r="D157" s="14">
        <v>1818</v>
      </c>
      <c r="E157" s="10">
        <v>0.21898601875840029</v>
      </c>
      <c r="F157" s="35">
        <v>5</v>
      </c>
    </row>
    <row r="158" spans="2:6">
      <c r="B158" s="10">
        <v>82.04</v>
      </c>
      <c r="C158" s="10">
        <v>59.693569883601199</v>
      </c>
      <c r="D158" s="14">
        <v>1817</v>
      </c>
      <c r="E158" s="10">
        <v>0.40320135571430171</v>
      </c>
      <c r="F158" s="14">
        <v>9</v>
      </c>
    </row>
    <row r="159" spans="2:6">
      <c r="B159" s="10">
        <v>82.5</v>
      </c>
      <c r="C159" s="2">
        <v>60.096771239315501</v>
      </c>
      <c r="D159" s="14">
        <v>1816</v>
      </c>
      <c r="E159" s="10">
        <v>0.39476567844669574</v>
      </c>
      <c r="F159" s="35">
        <v>9</v>
      </c>
    </row>
    <row r="160" spans="2:6">
      <c r="B160" s="10">
        <v>82.95</v>
      </c>
      <c r="C160" s="2">
        <v>60.491536917762197</v>
      </c>
      <c r="D160" s="14">
        <v>1815</v>
      </c>
      <c r="E160" s="10">
        <v>0.342389172401802</v>
      </c>
      <c r="F160" s="35">
        <v>8</v>
      </c>
    </row>
    <row r="161" spans="2:6">
      <c r="B161" s="10">
        <v>83.34</v>
      </c>
      <c r="C161" s="2">
        <v>60.833926090163999</v>
      </c>
      <c r="D161" s="14">
        <v>1814</v>
      </c>
      <c r="E161" s="10">
        <v>0.25475065720220158</v>
      </c>
      <c r="F161" s="35">
        <v>6</v>
      </c>
    </row>
    <row r="162" spans="2:6">
      <c r="B162" s="10">
        <v>83.631</v>
      </c>
      <c r="C162" s="2">
        <v>61.0886767473662</v>
      </c>
      <c r="D162" s="14">
        <v>1813</v>
      </c>
      <c r="E162" s="10">
        <v>0.26367118377209664</v>
      </c>
      <c r="F162" s="35">
        <v>6</v>
      </c>
    </row>
    <row r="163" spans="2:6">
      <c r="B163" s="10">
        <v>83.930999999999997</v>
      </c>
      <c r="C163" s="2">
        <v>61.352347931138297</v>
      </c>
      <c r="D163" s="14">
        <v>1812</v>
      </c>
      <c r="E163" s="10">
        <v>0.35177329220860543</v>
      </c>
      <c r="F163" s="35">
        <v>8</v>
      </c>
    </row>
    <row r="164" spans="2:6">
      <c r="B164" s="10">
        <v>84.331000000000003</v>
      </c>
      <c r="C164" s="2">
        <v>61.704121223346903</v>
      </c>
      <c r="D164" s="14">
        <v>1811</v>
      </c>
      <c r="E164" s="10">
        <v>0.25518477266269457</v>
      </c>
      <c r="F164" s="35">
        <v>6</v>
      </c>
    </row>
    <row r="165" spans="2:6">
      <c r="B165" s="10">
        <v>84.620999999999995</v>
      </c>
      <c r="C165" s="2">
        <v>61.959305996009597</v>
      </c>
      <c r="D165" s="14">
        <v>1810</v>
      </c>
      <c r="E165" s="10">
        <v>0.35218143459970008</v>
      </c>
      <c r="F165" s="35">
        <v>8</v>
      </c>
    </row>
    <row r="166" spans="2:6">
      <c r="B166" s="10">
        <v>85.021000000000001</v>
      </c>
      <c r="C166" s="2">
        <v>62.311487430609297</v>
      </c>
      <c r="D166" s="14">
        <v>1809</v>
      </c>
      <c r="E166" s="10">
        <v>0.38766616494270068</v>
      </c>
      <c r="F166" s="35">
        <v>9</v>
      </c>
    </row>
    <row r="167" spans="2:6">
      <c r="B167" s="10">
        <v>85.460999999999999</v>
      </c>
      <c r="C167" s="2">
        <v>62.699153595551998</v>
      </c>
      <c r="D167" s="14">
        <v>1808</v>
      </c>
      <c r="E167" s="10">
        <v>0.4126363914810014</v>
      </c>
      <c r="F167" s="35">
        <v>9</v>
      </c>
    </row>
    <row r="168" spans="2:6">
      <c r="B168" s="10">
        <v>85.929000000000002</v>
      </c>
      <c r="C168" s="2">
        <v>63.111789987032999</v>
      </c>
      <c r="D168" s="14">
        <v>1807</v>
      </c>
      <c r="E168" s="10">
        <v>0.57537394984650092</v>
      </c>
      <c r="F168" s="14">
        <v>13</v>
      </c>
    </row>
    <row r="169" spans="2:6">
      <c r="B169" s="10">
        <v>86.581000000000003</v>
      </c>
      <c r="C169" s="2">
        <v>63.6871639368795</v>
      </c>
      <c r="D169" s="14">
        <v>1806</v>
      </c>
      <c r="E169" s="10">
        <v>0.26493566728699847</v>
      </c>
      <c r="F169" s="35">
        <v>6</v>
      </c>
    </row>
    <row r="170" spans="2:6">
      <c r="B170" s="10">
        <v>86.881</v>
      </c>
      <c r="C170" s="2">
        <v>63.952099604166499</v>
      </c>
      <c r="D170" s="14">
        <v>1805</v>
      </c>
      <c r="E170" s="10">
        <v>0.35343291620210238</v>
      </c>
      <c r="F170" s="35">
        <v>8</v>
      </c>
    </row>
    <row r="171" spans="2:6">
      <c r="B171" s="10">
        <v>87.281000000000006</v>
      </c>
      <c r="C171" s="2">
        <v>64.305532520368601</v>
      </c>
      <c r="D171" s="14">
        <v>1804</v>
      </c>
      <c r="E171" s="10">
        <v>0.26521156661370071</v>
      </c>
      <c r="F171" s="35">
        <v>6</v>
      </c>
    </row>
    <row r="172" spans="2:6">
      <c r="B172" s="10">
        <v>87.581000000000003</v>
      </c>
      <c r="C172" s="2">
        <v>64.570744086982302</v>
      </c>
      <c r="D172" s="14">
        <v>1803</v>
      </c>
      <c r="E172" s="10">
        <v>0.3537948249070979</v>
      </c>
      <c r="F172" s="35">
        <v>8</v>
      </c>
    </row>
    <row r="173" spans="2:6">
      <c r="B173" s="10">
        <v>87.980999999999995</v>
      </c>
      <c r="C173" s="2">
        <v>64.9245389118894</v>
      </c>
      <c r="D173" s="14">
        <v>1802</v>
      </c>
      <c r="E173" s="10">
        <v>0.35399635693920573</v>
      </c>
      <c r="F173" s="35">
        <v>8</v>
      </c>
    </row>
    <row r="174" spans="2:6">
      <c r="B174" s="10">
        <v>88.381</v>
      </c>
      <c r="C174" s="2">
        <v>65.278535268828605</v>
      </c>
      <c r="D174" s="14">
        <v>1801</v>
      </c>
      <c r="E174" s="10">
        <v>0.3134516615575933</v>
      </c>
      <c r="F174" s="35">
        <v>8</v>
      </c>
    </row>
    <row r="175" spans="2:6">
      <c r="B175" s="10">
        <v>88.733999999999995</v>
      </c>
      <c r="C175" s="2">
        <v>65.591986930386199</v>
      </c>
      <c r="D175" s="14">
        <v>1800</v>
      </c>
      <c r="E175" s="10">
        <v>0.52452906865150339</v>
      </c>
      <c r="F175" s="35">
        <v>12</v>
      </c>
    </row>
    <row r="176" spans="2:6">
      <c r="B176" s="10">
        <v>89.325999999999993</v>
      </c>
      <c r="C176" s="2">
        <v>66.116515999037702</v>
      </c>
      <c r="D176" s="14">
        <v>1799</v>
      </c>
      <c r="E176" s="10">
        <v>0.31562647294980195</v>
      </c>
      <c r="F176" s="14">
        <v>7</v>
      </c>
    </row>
    <row r="177" spans="2:6">
      <c r="B177" s="10">
        <v>89.682000000000002</v>
      </c>
      <c r="C177" s="2">
        <v>66.432142471987504</v>
      </c>
      <c r="D177" s="14">
        <v>1798</v>
      </c>
      <c r="E177" s="10">
        <v>0.45419234547838983</v>
      </c>
      <c r="F177" s="35">
        <v>9</v>
      </c>
    </row>
    <row r="178" spans="2:6">
      <c r="B178" s="10">
        <v>90.194000000000003</v>
      </c>
      <c r="C178" s="2">
        <v>66.886334817465894</v>
      </c>
      <c r="D178" s="14">
        <v>1797</v>
      </c>
      <c r="E178" s="10">
        <v>0.32929828317800514</v>
      </c>
      <c r="F178" s="35">
        <v>7</v>
      </c>
    </row>
    <row r="179" spans="2:6">
      <c r="B179" s="10">
        <v>90.564999999999998</v>
      </c>
      <c r="C179" s="2">
        <v>67.215633100643899</v>
      </c>
      <c r="D179" s="14">
        <v>1796</v>
      </c>
      <c r="E179" s="10">
        <v>0.38629972031979776</v>
      </c>
      <c r="F179" s="35">
        <v>9</v>
      </c>
    </row>
    <row r="180" spans="2:6">
      <c r="B180" s="10">
        <v>91</v>
      </c>
      <c r="C180" s="2">
        <v>67.601932820963697</v>
      </c>
      <c r="D180" s="14">
        <v>1795</v>
      </c>
      <c r="E180" s="10">
        <v>0.26653430560550362</v>
      </c>
      <c r="F180" s="35">
        <v>6</v>
      </c>
    </row>
    <row r="181" spans="2:6">
      <c r="B181" s="10">
        <v>91.3</v>
      </c>
      <c r="C181" s="2">
        <v>67.8684671265692</v>
      </c>
      <c r="D181" s="14">
        <v>1794</v>
      </c>
      <c r="E181" s="10">
        <v>0.36442010818329607</v>
      </c>
      <c r="F181" s="35">
        <v>8</v>
      </c>
    </row>
    <row r="182" spans="2:6">
      <c r="B182" s="10">
        <v>91.71</v>
      </c>
      <c r="C182" s="10">
        <v>68.232887234752496</v>
      </c>
      <c r="D182" s="14">
        <v>1793</v>
      </c>
      <c r="E182" s="10">
        <v>0.26676165484970227</v>
      </c>
      <c r="F182" s="35">
        <v>5</v>
      </c>
    </row>
    <row r="183" spans="2:6">
      <c r="B183" s="10">
        <v>92.01</v>
      </c>
      <c r="C183" s="2">
        <v>68.499648889602199</v>
      </c>
      <c r="D183" s="14">
        <v>1792</v>
      </c>
      <c r="E183" s="10">
        <v>0.32023778122119495</v>
      </c>
      <c r="F183" s="35">
        <v>6</v>
      </c>
    </row>
    <row r="184" spans="2:6">
      <c r="B184" s="10">
        <v>92.37</v>
      </c>
      <c r="C184" s="2">
        <v>68.819886670823394</v>
      </c>
      <c r="D184" s="14">
        <v>1791</v>
      </c>
      <c r="E184" s="10">
        <v>0.29811855863680137</v>
      </c>
      <c r="F184" s="35">
        <v>6</v>
      </c>
    </row>
    <row r="185" spans="2:6">
      <c r="B185" s="10">
        <v>92.704999999999998</v>
      </c>
      <c r="C185" s="2">
        <v>69.118005229460195</v>
      </c>
      <c r="D185" s="14">
        <v>1790</v>
      </c>
      <c r="E185" s="10">
        <v>0.19584118408729978</v>
      </c>
      <c r="F185" s="35">
        <v>4</v>
      </c>
    </row>
    <row r="186" spans="2:6">
      <c r="B186" s="10">
        <v>92.924999999999997</v>
      </c>
      <c r="C186" s="2">
        <v>69.313846413547495</v>
      </c>
      <c r="D186" s="14">
        <v>1789</v>
      </c>
      <c r="E186" s="10">
        <v>0.34283842180080626</v>
      </c>
      <c r="F186" s="14">
        <v>7</v>
      </c>
    </row>
    <row r="187" spans="2:6">
      <c r="B187" s="10">
        <v>93.31</v>
      </c>
      <c r="C187" s="2">
        <v>69.656684835348301</v>
      </c>
      <c r="D187" s="14">
        <v>1788</v>
      </c>
      <c r="E187" s="10">
        <v>0.19597337234959866</v>
      </c>
      <c r="F187" s="35">
        <v>4</v>
      </c>
    </row>
    <row r="188" spans="2:6">
      <c r="B188" s="10">
        <v>93.53</v>
      </c>
      <c r="C188" s="2">
        <v>69.8526582076979</v>
      </c>
      <c r="D188" s="14">
        <v>1787</v>
      </c>
      <c r="E188" s="10">
        <v>0.37426177002200234</v>
      </c>
      <c r="F188" s="35">
        <v>8</v>
      </c>
    </row>
    <row r="189" spans="2:6">
      <c r="B189" s="10">
        <v>93.95</v>
      </c>
      <c r="C189" s="2">
        <v>70.226919977719902</v>
      </c>
      <c r="D189" s="14">
        <v>1786</v>
      </c>
      <c r="E189" s="10">
        <v>0.3851314305313025</v>
      </c>
      <c r="F189" s="35">
        <v>8</v>
      </c>
    </row>
    <row r="190" spans="2:6">
      <c r="B190" s="10">
        <v>94.382000000000005</v>
      </c>
      <c r="C190" s="2">
        <v>70.612051408251205</v>
      </c>
      <c r="D190" s="14">
        <v>1785</v>
      </c>
      <c r="E190" s="10">
        <v>0.44240469455169773</v>
      </c>
      <c r="F190" s="35">
        <v>9</v>
      </c>
    </row>
    <row r="191" spans="2:6">
      <c r="B191" s="10">
        <v>94.878</v>
      </c>
      <c r="C191" s="2">
        <v>71.054456102802902</v>
      </c>
      <c r="D191" s="14">
        <v>1784</v>
      </c>
      <c r="E191" s="10">
        <v>0.35605136645349944</v>
      </c>
      <c r="F191" s="35">
        <v>7</v>
      </c>
    </row>
    <row r="192" spans="2:6">
      <c r="B192" s="10">
        <v>95.277000000000001</v>
      </c>
      <c r="C192" s="2">
        <v>71.410507469256402</v>
      </c>
      <c r="D192" s="14">
        <v>1783</v>
      </c>
      <c r="E192" s="10">
        <v>0.25441135934420345</v>
      </c>
      <c r="F192" s="35">
        <v>5</v>
      </c>
    </row>
    <row r="193" spans="2:6">
      <c r="B193" s="10">
        <v>95.561999999999998</v>
      </c>
      <c r="C193" s="2">
        <v>71.664918828600605</v>
      </c>
      <c r="D193" s="14">
        <v>1782</v>
      </c>
      <c r="E193" s="10">
        <v>0.31074897158138981</v>
      </c>
      <c r="F193" s="14">
        <v>6</v>
      </c>
    </row>
    <row r="194" spans="2:6">
      <c r="B194" s="10">
        <v>95.91</v>
      </c>
      <c r="C194" s="2">
        <v>71.975667800181995</v>
      </c>
      <c r="D194" s="14">
        <v>1781</v>
      </c>
      <c r="E194" s="10">
        <v>0.26797377697189972</v>
      </c>
      <c r="F194" s="35">
        <v>5</v>
      </c>
    </row>
    <row r="195" spans="2:6">
      <c r="B195" s="10">
        <v>96.21</v>
      </c>
      <c r="C195" s="2">
        <v>72.243641577153895</v>
      </c>
      <c r="D195" s="14">
        <v>1780</v>
      </c>
      <c r="E195" s="10">
        <v>0.41104728129219836</v>
      </c>
      <c r="F195" s="35">
        <v>8</v>
      </c>
    </row>
    <row r="196" spans="2:6">
      <c r="B196" s="10">
        <v>96.67</v>
      </c>
      <c r="C196" s="2">
        <v>72.654688858446093</v>
      </c>
      <c r="D196" s="14">
        <v>1779</v>
      </c>
      <c r="E196" s="10">
        <v>0.2771142658481125</v>
      </c>
      <c r="F196" s="35">
        <v>6</v>
      </c>
    </row>
    <row r="197" spans="2:6">
      <c r="B197" s="10">
        <v>96.98</v>
      </c>
      <c r="C197" s="2">
        <v>72.931803124294206</v>
      </c>
      <c r="D197" s="14">
        <v>1778</v>
      </c>
      <c r="E197" s="10">
        <v>0.28971782088999021</v>
      </c>
      <c r="F197" s="35">
        <v>6</v>
      </c>
    </row>
    <row r="198" spans="2:6">
      <c r="B198" s="10">
        <v>97.304000000000002</v>
      </c>
      <c r="C198" s="2">
        <v>73.221520945184196</v>
      </c>
      <c r="D198" s="14">
        <v>1777</v>
      </c>
      <c r="E198" s="10">
        <v>0.28980776041940715</v>
      </c>
      <c r="F198" s="35">
        <v>6</v>
      </c>
    </row>
    <row r="199" spans="2:6">
      <c r="B199" s="10">
        <v>97.628</v>
      </c>
      <c r="C199" s="2">
        <v>73.511328705603603</v>
      </c>
      <c r="D199" s="14">
        <v>1776</v>
      </c>
      <c r="E199" s="10">
        <v>0.28005338027600146</v>
      </c>
      <c r="F199" s="14">
        <v>6</v>
      </c>
    </row>
    <row r="200" spans="2:6">
      <c r="B200" s="10">
        <v>97.941000000000003</v>
      </c>
      <c r="C200" s="2">
        <v>73.791382085879604</v>
      </c>
      <c r="D200" s="14">
        <v>1775</v>
      </c>
      <c r="E200" s="10">
        <v>0.28461181775169564</v>
      </c>
      <c r="F200" s="35">
        <v>6</v>
      </c>
    </row>
    <row r="201" spans="2:6">
      <c r="B201" s="10">
        <v>98.259</v>
      </c>
      <c r="C201" s="2">
        <v>74.0759939036313</v>
      </c>
      <c r="D201" s="14">
        <v>1774</v>
      </c>
      <c r="E201" s="10">
        <v>0.39483794026969576</v>
      </c>
      <c r="F201" s="35">
        <v>8</v>
      </c>
    </row>
    <row r="202" spans="2:6">
      <c r="B202" s="10">
        <v>98.7</v>
      </c>
      <c r="C202" s="10">
        <v>74.470831843900996</v>
      </c>
      <c r="D202" s="14">
        <v>1773</v>
      </c>
      <c r="E202" s="10">
        <v>0.26868997103400716</v>
      </c>
      <c r="F202" s="35">
        <v>6</v>
      </c>
    </row>
    <row r="203" spans="2:6">
      <c r="B203" s="10">
        <v>99</v>
      </c>
      <c r="C203" s="2">
        <v>74.739521814935003</v>
      </c>
      <c r="D203" s="14">
        <v>1772</v>
      </c>
      <c r="E203" s="10">
        <v>0.35836951858679811</v>
      </c>
      <c r="F203" s="35">
        <v>8</v>
      </c>
    </row>
    <row r="204" spans="2:6">
      <c r="B204" s="10">
        <v>99.4</v>
      </c>
      <c r="C204" s="2">
        <v>75.097891333521801</v>
      </c>
      <c r="D204" s="14">
        <v>1771</v>
      </c>
      <c r="E204" s="10">
        <v>0.36298397796619497</v>
      </c>
      <c r="F204" s="35">
        <v>8</v>
      </c>
    </row>
    <row r="205" spans="2:6">
      <c r="B205" s="10">
        <v>99.805000000000007</v>
      </c>
      <c r="C205" s="2">
        <v>75.460875311487996</v>
      </c>
      <c r="D205" s="14">
        <v>1770</v>
      </c>
      <c r="E205" s="10">
        <v>0.26896427818751079</v>
      </c>
      <c r="F205" s="35">
        <v>6</v>
      </c>
    </row>
    <row r="206" spans="2:6">
      <c r="B206" s="10">
        <v>100.105</v>
      </c>
      <c r="C206" s="2">
        <v>75.729839589675507</v>
      </c>
      <c r="D206" s="14">
        <v>1769</v>
      </c>
      <c r="E206" s="10">
        <v>0.35873441431118636</v>
      </c>
      <c r="F206" s="35">
        <v>8</v>
      </c>
    </row>
    <row r="207" spans="2:6">
      <c r="B207" s="10">
        <v>100.505</v>
      </c>
      <c r="C207" s="2">
        <v>76.088574003986693</v>
      </c>
      <c r="D207" s="14">
        <v>1768</v>
      </c>
      <c r="E207" s="10">
        <v>0.29336334265640573</v>
      </c>
      <c r="F207" s="35">
        <v>6</v>
      </c>
    </row>
    <row r="208" spans="2:6">
      <c r="B208" s="10">
        <v>100.83199999999999</v>
      </c>
      <c r="C208" s="2">
        <v>76.381937346643099</v>
      </c>
      <c r="D208" s="14">
        <v>1767</v>
      </c>
      <c r="E208" s="10">
        <v>0.32037815219540278</v>
      </c>
      <c r="F208" s="35">
        <v>7</v>
      </c>
    </row>
    <row r="209" spans="2:6">
      <c r="B209" s="10">
        <v>101.18899999999999</v>
      </c>
      <c r="C209" s="2">
        <v>76.702315498838502</v>
      </c>
      <c r="D209" s="14">
        <v>1766</v>
      </c>
      <c r="E209" s="10">
        <v>0.32048356205250172</v>
      </c>
      <c r="F209" s="35">
        <v>7</v>
      </c>
    </row>
    <row r="210" spans="2:6">
      <c r="B210" s="10">
        <v>101.54600000000001</v>
      </c>
      <c r="C210" s="2">
        <v>77.022799060891003</v>
      </c>
      <c r="D210" s="14">
        <v>1765</v>
      </c>
      <c r="E210" s="10">
        <v>0.53257792067239507</v>
      </c>
      <c r="F210" s="14">
        <v>11</v>
      </c>
    </row>
    <row r="211" spans="2:6">
      <c r="B211" s="10">
        <v>102.139</v>
      </c>
      <c r="C211" s="2">
        <v>77.555376981563398</v>
      </c>
      <c r="D211" s="14">
        <v>1764</v>
      </c>
      <c r="E211" s="10">
        <v>0.24707943018479739</v>
      </c>
      <c r="F211" s="35">
        <v>5</v>
      </c>
    </row>
    <row r="212" spans="2:6">
      <c r="B212" s="10">
        <v>102.414</v>
      </c>
      <c r="C212" s="2">
        <v>77.802456411748196</v>
      </c>
      <c r="D212" s="14">
        <v>1763</v>
      </c>
      <c r="E212" s="10">
        <v>0.38736911533220564</v>
      </c>
      <c r="F212" s="35">
        <v>8</v>
      </c>
    </row>
    <row r="213" spans="2:6">
      <c r="B213" s="10">
        <v>102.845</v>
      </c>
      <c r="C213" s="2">
        <v>78.189825527080401</v>
      </c>
      <c r="D213" s="14">
        <v>1762</v>
      </c>
      <c r="E213" s="10">
        <v>0.33356949877010322</v>
      </c>
      <c r="F213" s="35">
        <v>7</v>
      </c>
    </row>
    <row r="214" spans="2:6">
      <c r="B214" s="10">
        <v>103.21599999999999</v>
      </c>
      <c r="C214" s="2">
        <v>78.523395025850505</v>
      </c>
      <c r="D214" s="14">
        <v>1761</v>
      </c>
      <c r="E214" s="10">
        <v>0.3363865307139946</v>
      </c>
      <c r="F214" s="35">
        <v>7</v>
      </c>
    </row>
    <row r="215" spans="2:6">
      <c r="B215" s="10">
        <v>103.59</v>
      </c>
      <c r="C215" s="2">
        <v>78.859781556564499</v>
      </c>
      <c r="D215" s="14">
        <v>1760</v>
      </c>
      <c r="E215" s="10">
        <v>0.34010779732679453</v>
      </c>
      <c r="F215" s="35">
        <v>7</v>
      </c>
    </row>
    <row r="216" spans="2:6">
      <c r="B216" s="10">
        <v>103.968</v>
      </c>
      <c r="C216" s="2">
        <v>79.199889353891294</v>
      </c>
      <c r="D216" s="14">
        <v>1759</v>
      </c>
      <c r="E216" s="10">
        <v>0.34023364490550989</v>
      </c>
      <c r="F216" s="35">
        <v>7</v>
      </c>
    </row>
    <row r="217" spans="2:6">
      <c r="B217" s="10">
        <v>104.346</v>
      </c>
      <c r="C217" s="2">
        <v>79.540122998796804</v>
      </c>
      <c r="D217" s="14">
        <v>1758</v>
      </c>
      <c r="E217" s="10">
        <v>0.34756615012669556</v>
      </c>
      <c r="F217" s="35">
        <v>7</v>
      </c>
    </row>
    <row r="218" spans="2:6">
      <c r="B218" s="10">
        <v>104.732</v>
      </c>
      <c r="C218" s="2">
        <v>79.887689148923499</v>
      </c>
      <c r="D218" s="14">
        <v>1757</v>
      </c>
      <c r="E218" s="10">
        <v>0.36752281165699685</v>
      </c>
      <c r="F218" s="14">
        <v>8</v>
      </c>
    </row>
    <row r="219" spans="2:6">
      <c r="B219" s="10">
        <v>105.14</v>
      </c>
      <c r="C219" s="2">
        <v>80.255211960580496</v>
      </c>
      <c r="D219" s="14">
        <v>1756</v>
      </c>
      <c r="E219" s="10">
        <v>0.36767690294350075</v>
      </c>
      <c r="F219" s="35">
        <v>8</v>
      </c>
    </row>
    <row r="220" spans="2:6">
      <c r="B220" s="10">
        <v>105.548</v>
      </c>
      <c r="C220" s="2">
        <v>80.622888863523997</v>
      </c>
      <c r="D220" s="14">
        <v>1755</v>
      </c>
      <c r="E220" s="10">
        <v>0.39849420986379869</v>
      </c>
      <c r="F220" s="35">
        <v>8</v>
      </c>
    </row>
    <row r="221" spans="2:6">
      <c r="B221" s="10">
        <v>105.99</v>
      </c>
      <c r="C221" s="2">
        <v>81.021383073387796</v>
      </c>
      <c r="D221" s="14">
        <v>1754</v>
      </c>
      <c r="E221" s="10">
        <v>0.19841568479500893</v>
      </c>
      <c r="F221" s="35">
        <v>4</v>
      </c>
    </row>
    <row r="222" spans="2:6">
      <c r="B222" s="10">
        <v>106.21</v>
      </c>
      <c r="C222" s="2">
        <v>81.219798758182804</v>
      </c>
      <c r="D222" s="14">
        <v>1753</v>
      </c>
      <c r="E222" s="10">
        <v>0.34282999015729843</v>
      </c>
      <c r="F222" s="35">
        <v>7</v>
      </c>
    </row>
    <row r="223" spans="2:6">
      <c r="B223" s="10">
        <v>106.59</v>
      </c>
      <c r="C223" s="10">
        <v>81.562628748340103</v>
      </c>
      <c r="D223" s="14">
        <v>1752</v>
      </c>
      <c r="E223" s="10">
        <v>0.27978406210419848</v>
      </c>
      <c r="F223" s="35">
        <v>6</v>
      </c>
    </row>
    <row r="224" spans="2:6">
      <c r="B224" s="10">
        <v>106.9</v>
      </c>
      <c r="C224" s="2">
        <v>81.842412810444301</v>
      </c>
      <c r="D224" s="14">
        <v>1751</v>
      </c>
      <c r="E224" s="10">
        <v>0.3611569325043007</v>
      </c>
      <c r="F224" s="35">
        <v>8</v>
      </c>
    </row>
    <row r="225" spans="2:6">
      <c r="B225" s="10">
        <v>107.3</v>
      </c>
      <c r="C225" s="2">
        <v>82.203569742948602</v>
      </c>
      <c r="D225" s="14">
        <v>1750</v>
      </c>
      <c r="E225" s="10">
        <v>0.18064104004179171</v>
      </c>
      <c r="F225" s="35">
        <v>4</v>
      </c>
    </row>
    <row r="226" spans="2:6">
      <c r="B226" s="10">
        <v>107.5</v>
      </c>
      <c r="C226" s="2">
        <v>82.384210782990394</v>
      </c>
      <c r="D226" s="14">
        <v>1749</v>
      </c>
      <c r="E226" s="10">
        <v>0.15809571910641296</v>
      </c>
      <c r="F226" s="35">
        <v>4</v>
      </c>
    </row>
    <row r="227" spans="2:6">
      <c r="B227" s="10">
        <v>107.675</v>
      </c>
      <c r="C227" s="2">
        <v>82.542306502096807</v>
      </c>
      <c r="D227" s="14">
        <v>1748</v>
      </c>
      <c r="E227" s="10">
        <v>0.25302173629459901</v>
      </c>
      <c r="F227" s="14">
        <v>5</v>
      </c>
    </row>
    <row r="228" spans="2:6">
      <c r="B228" s="10">
        <v>107.955</v>
      </c>
      <c r="C228" s="2">
        <v>82.795328238391406</v>
      </c>
      <c r="D228" s="14">
        <v>1747</v>
      </c>
      <c r="E228" s="10">
        <v>0.44751744209969502</v>
      </c>
      <c r="F228" s="35">
        <v>9</v>
      </c>
    </row>
    <row r="229" spans="2:6">
      <c r="B229" s="10">
        <v>108.45</v>
      </c>
      <c r="C229" s="2">
        <v>83.242845680491101</v>
      </c>
      <c r="D229" s="14">
        <v>1746</v>
      </c>
      <c r="E229" s="10">
        <v>0.46317946235039642</v>
      </c>
      <c r="F229" s="35">
        <v>9</v>
      </c>
    </row>
    <row r="230" spans="2:6">
      <c r="B230" s="10">
        <v>108.962</v>
      </c>
      <c r="C230" s="2">
        <v>83.706025142841497</v>
      </c>
      <c r="D230" s="14">
        <v>1745</v>
      </c>
      <c r="E230" s="10">
        <v>0.36116803683000853</v>
      </c>
      <c r="F230" s="35">
        <v>7</v>
      </c>
    </row>
    <row r="231" spans="2:6">
      <c r="B231" s="10">
        <v>109.361</v>
      </c>
      <c r="C231" s="2">
        <v>84.067193179671506</v>
      </c>
      <c r="D231" s="14">
        <v>1744</v>
      </c>
      <c r="E231" s="10">
        <v>0.30247976702189305</v>
      </c>
      <c r="F231" s="35">
        <v>6</v>
      </c>
    </row>
    <row r="232" spans="2:6">
      <c r="B232" s="10">
        <v>109.69499999999999</v>
      </c>
      <c r="C232" s="2">
        <v>84.369672946693399</v>
      </c>
      <c r="D232" s="14">
        <v>1743</v>
      </c>
      <c r="E232" s="10">
        <v>0.29899405754170516</v>
      </c>
      <c r="F232" s="14">
        <v>6</v>
      </c>
    </row>
    <row r="233" spans="2:6">
      <c r="B233" s="10">
        <v>110.02500000000001</v>
      </c>
      <c r="C233" s="2">
        <v>84.668667004235104</v>
      </c>
      <c r="D233" s="14">
        <v>1742</v>
      </c>
      <c r="E233" s="10">
        <v>0.3082005977793898</v>
      </c>
      <c r="F233" s="35">
        <v>6</v>
      </c>
    </row>
    <row r="234" spans="2:6">
      <c r="B234" s="10">
        <v>110.36499999999999</v>
      </c>
      <c r="C234" s="2">
        <v>84.976867602014494</v>
      </c>
      <c r="D234" s="14">
        <v>1741</v>
      </c>
      <c r="E234" s="10">
        <v>0.48073601430280632</v>
      </c>
      <c r="F234" s="35">
        <v>10</v>
      </c>
    </row>
    <row r="235" spans="2:6">
      <c r="B235" s="10">
        <v>110.895</v>
      </c>
      <c r="C235" s="2">
        <v>85.4576036163173</v>
      </c>
      <c r="D235" s="14">
        <v>1740</v>
      </c>
      <c r="E235" s="10">
        <v>0.5492391396033014</v>
      </c>
      <c r="F235" s="35">
        <v>12</v>
      </c>
    </row>
    <row r="236" spans="2:6">
      <c r="B236" s="10">
        <v>111.5</v>
      </c>
      <c r="C236" s="2">
        <v>86.006842755920601</v>
      </c>
      <c r="D236" s="14">
        <v>1739</v>
      </c>
      <c r="E236" s="10">
        <v>0.30344226760769288</v>
      </c>
      <c r="F236" s="35">
        <v>6</v>
      </c>
    </row>
    <row r="237" spans="2:6">
      <c r="B237" s="10">
        <v>111.834</v>
      </c>
      <c r="C237" s="2">
        <v>86.310285023528294</v>
      </c>
      <c r="D237" s="14">
        <v>1738</v>
      </c>
      <c r="E237" s="10">
        <v>0.24178265781151254</v>
      </c>
      <c r="F237" s="35">
        <v>5</v>
      </c>
    </row>
    <row r="238" spans="2:6">
      <c r="B238" s="10">
        <v>112.1</v>
      </c>
      <c r="C238" s="2">
        <v>86.552067681339807</v>
      </c>
      <c r="D238" s="14">
        <v>1737</v>
      </c>
      <c r="E238" s="10">
        <v>0.18550052533929318</v>
      </c>
      <c r="F238" s="35">
        <v>4</v>
      </c>
    </row>
    <row r="239" spans="2:6">
      <c r="B239" s="10">
        <v>112.304</v>
      </c>
      <c r="C239" s="2">
        <v>86.7375682066791</v>
      </c>
      <c r="D239" s="14">
        <v>1736</v>
      </c>
      <c r="E239" s="10">
        <v>0.27837272990089446</v>
      </c>
      <c r="F239" s="35">
        <v>6</v>
      </c>
    </row>
    <row r="240" spans="2:6">
      <c r="B240" s="10">
        <v>112.61</v>
      </c>
      <c r="C240" s="2">
        <v>87.015940936579995</v>
      </c>
      <c r="D240" s="14">
        <v>1735</v>
      </c>
      <c r="E240" s="10">
        <v>0.4733977651292065</v>
      </c>
      <c r="F240" s="35">
        <v>9</v>
      </c>
    </row>
    <row r="241" spans="2:6">
      <c r="B241" s="10">
        <v>113.13</v>
      </c>
      <c r="C241" s="2">
        <v>87.489338701709201</v>
      </c>
      <c r="D241" s="14">
        <v>1734</v>
      </c>
      <c r="E241" s="10">
        <v>0.36445972555229389</v>
      </c>
      <c r="F241" s="35">
        <v>8</v>
      </c>
    </row>
    <row r="242" spans="2:6">
      <c r="B242" s="10">
        <v>113.53</v>
      </c>
      <c r="C242" s="2">
        <v>87.853798427261495</v>
      </c>
      <c r="D242" s="14">
        <v>1733</v>
      </c>
      <c r="E242" s="10">
        <v>0.27808701840039873</v>
      </c>
      <c r="F242" s="14">
        <v>6</v>
      </c>
    </row>
    <row r="243" spans="2:6">
      <c r="B243" s="10">
        <v>113.83499999999999</v>
      </c>
      <c r="C243" s="2">
        <v>88.131885445661894</v>
      </c>
      <c r="D243" s="14">
        <v>1732</v>
      </c>
      <c r="E243" s="10">
        <v>0.41881321924689985</v>
      </c>
      <c r="F243" s="35">
        <v>9</v>
      </c>
    </row>
    <row r="244" spans="2:6">
      <c r="B244" s="10">
        <v>114.294</v>
      </c>
      <c r="C244" s="2">
        <v>88.550698664908793</v>
      </c>
      <c r="D244" s="14">
        <v>1731</v>
      </c>
      <c r="E244" s="10">
        <v>0.45301600133301179</v>
      </c>
      <c r="F244" s="35">
        <v>10</v>
      </c>
    </row>
    <row r="245" spans="2:6">
      <c r="B245" s="10">
        <v>114.79</v>
      </c>
      <c r="C245" s="2">
        <v>89.003714666241805</v>
      </c>
      <c r="D245" s="14">
        <v>1730</v>
      </c>
      <c r="E245" s="10">
        <v>0.3656848945503981</v>
      </c>
      <c r="F245" s="35">
        <v>8</v>
      </c>
    </row>
    <row r="246" spans="2:6">
      <c r="B246" s="10">
        <v>115.191</v>
      </c>
      <c r="C246" s="2">
        <v>89.369399560792203</v>
      </c>
      <c r="D246" s="14">
        <v>1729</v>
      </c>
      <c r="E246" s="10">
        <v>0.22871694032210144</v>
      </c>
      <c r="F246" s="35">
        <v>5</v>
      </c>
    </row>
    <row r="247" spans="2:6">
      <c r="B247" s="10">
        <v>115.441</v>
      </c>
      <c r="C247" s="2">
        <v>89.598116501114305</v>
      </c>
      <c r="D247" s="14">
        <v>1728</v>
      </c>
      <c r="E247" s="10">
        <v>0.17391133633709899</v>
      </c>
      <c r="F247" s="35">
        <v>4</v>
      </c>
    </row>
    <row r="248" spans="2:6">
      <c r="B248" s="10">
        <v>115.631</v>
      </c>
      <c r="C248" s="2">
        <v>89.772027837451404</v>
      </c>
      <c r="D248" s="14">
        <v>1727</v>
      </c>
      <c r="E248" s="10">
        <v>0.32056326528709178</v>
      </c>
      <c r="F248" s="35">
        <v>7</v>
      </c>
    </row>
    <row r="249" spans="2:6">
      <c r="B249" s="10">
        <v>115.98099999999999</v>
      </c>
      <c r="C249" s="2">
        <v>90.092591102738496</v>
      </c>
      <c r="D249" s="14">
        <v>1726</v>
      </c>
      <c r="E249" s="10">
        <v>0.39420105912580539</v>
      </c>
      <c r="F249" s="35">
        <v>8</v>
      </c>
    </row>
    <row r="250" spans="2:6">
      <c r="B250" s="10">
        <v>116.411</v>
      </c>
      <c r="C250" s="2">
        <v>90.486792161864301</v>
      </c>
      <c r="D250" s="14">
        <v>1725</v>
      </c>
      <c r="E250" s="10">
        <v>0.24773471238610512</v>
      </c>
      <c r="F250" s="35">
        <v>5</v>
      </c>
    </row>
    <row r="251" spans="2:6">
      <c r="B251" s="10">
        <v>116.681</v>
      </c>
      <c r="C251" s="2">
        <v>90.734526874250406</v>
      </c>
      <c r="D251" s="14">
        <v>1724</v>
      </c>
      <c r="E251" s="10">
        <v>0.36719635494969793</v>
      </c>
      <c r="F251" s="35">
        <v>8</v>
      </c>
    </row>
    <row r="252" spans="2:6">
      <c r="B252" s="10">
        <v>117.081</v>
      </c>
      <c r="C252" s="10">
        <v>91.101723229200104</v>
      </c>
      <c r="D252" s="14">
        <v>1723</v>
      </c>
      <c r="E252" s="10">
        <v>0.27540000000009002</v>
      </c>
      <c r="F252" s="35">
        <v>6</v>
      </c>
    </row>
    <row r="253" spans="2:6">
      <c r="B253" s="10">
        <v>117.381</v>
      </c>
      <c r="C253" s="2">
        <v>91.377123229200194</v>
      </c>
      <c r="D253" s="14">
        <v>1722</v>
      </c>
      <c r="E253" s="10">
        <v>0.22031999999990148</v>
      </c>
      <c r="F253" s="14">
        <v>5</v>
      </c>
    </row>
    <row r="254" spans="2:6">
      <c r="B254" s="10">
        <v>117.621</v>
      </c>
      <c r="C254" s="2">
        <v>91.597443229200096</v>
      </c>
      <c r="D254" s="14">
        <v>1721</v>
      </c>
      <c r="E254" s="10">
        <v>0.44523000000000934</v>
      </c>
      <c r="F254" s="35">
        <v>10</v>
      </c>
    </row>
    <row r="255" spans="2:6">
      <c r="B255" s="10">
        <v>118.10599999999999</v>
      </c>
      <c r="C255" s="2">
        <v>92.042673229200105</v>
      </c>
      <c r="D255" s="14">
        <v>1720</v>
      </c>
      <c r="E255" s="10">
        <v>0.35343000000008828</v>
      </c>
      <c r="F255" s="35">
        <v>8</v>
      </c>
    </row>
    <row r="256" spans="2:6">
      <c r="B256" s="10">
        <v>118.491</v>
      </c>
      <c r="C256" s="2">
        <v>92.396103229200193</v>
      </c>
      <c r="D256" s="14">
        <v>1719</v>
      </c>
      <c r="E256" s="10">
        <v>0.33047999999990907</v>
      </c>
      <c r="F256" s="35">
        <v>7</v>
      </c>
    </row>
    <row r="257" spans="2:6">
      <c r="B257" s="10">
        <v>118.851</v>
      </c>
      <c r="C257" s="2">
        <v>92.726583229200102</v>
      </c>
      <c r="D257" s="14">
        <v>1718</v>
      </c>
      <c r="E257" s="10">
        <v>0.26897399999999999</v>
      </c>
      <c r="F257" s="35">
        <v>6</v>
      </c>
    </row>
    <row r="258" spans="2:6">
      <c r="B258" s="10">
        <v>119.14400000000001</v>
      </c>
      <c r="C258" s="2">
        <v>92.995557229200102</v>
      </c>
      <c r="D258" s="14">
        <v>1717</v>
      </c>
      <c r="E258" s="10">
        <v>0.43146000000000129</v>
      </c>
      <c r="F258" s="35">
        <v>10</v>
      </c>
    </row>
    <row r="259" spans="2:6">
      <c r="B259" s="10">
        <v>119.614</v>
      </c>
      <c r="C259" s="2">
        <v>93.427017229200104</v>
      </c>
      <c r="D259" s="14">
        <v>1716</v>
      </c>
      <c r="E259" s="10">
        <v>0.38464199999999948</v>
      </c>
      <c r="F259" s="35">
        <v>9</v>
      </c>
    </row>
    <row r="260" spans="2:6">
      <c r="B260" s="19">
        <v>120.033</v>
      </c>
      <c r="C260" s="19">
        <v>93.811659229200103</v>
      </c>
      <c r="D260">
        <v>1715</v>
      </c>
      <c r="F260" s="35"/>
    </row>
  </sheetData>
  <phoneticPr fontId="4" type="noConversion"/>
  <pageMargins left="0.5" right="0.5" top="0.5" bottom="0.5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2"/>
  <sheetViews>
    <sheetView showOutlineSymbols="0" topLeftCell="A217" zoomScale="87" zoomScaleNormal="87" workbookViewId="0">
      <selection activeCell="I262" sqref="I262"/>
    </sheetView>
  </sheetViews>
  <sheetFormatPr defaultColWidth="9.6328125" defaultRowHeight="15"/>
  <cols>
    <col min="1" max="2" width="9.6328125" style="1"/>
    <col min="3" max="5" width="9.6328125" style="14"/>
    <col min="6" max="7" width="9.6328125" style="15"/>
    <col min="8" max="8" width="9.6328125" style="9"/>
    <col min="9" max="9" width="9.6328125" style="15"/>
    <col min="10" max="16384" width="9.6328125" style="1"/>
  </cols>
  <sheetData>
    <row r="1" spans="1:13" ht="15.6">
      <c r="A1" s="4" t="s">
        <v>155</v>
      </c>
      <c r="E1" s="31" t="s">
        <v>166</v>
      </c>
    </row>
    <row r="2" spans="1:13">
      <c r="G2" t="s">
        <v>73</v>
      </c>
      <c r="H2" t="s">
        <v>74</v>
      </c>
      <c r="I2" t="s">
        <v>73</v>
      </c>
      <c r="K2" s="15" t="s">
        <v>75</v>
      </c>
    </row>
    <row r="3" spans="1:13">
      <c r="B3" s="1" t="s">
        <v>72</v>
      </c>
      <c r="C3" s="14" t="s">
        <v>76</v>
      </c>
      <c r="D3" s="14" t="s">
        <v>76</v>
      </c>
      <c r="E3" s="14" t="s">
        <v>76</v>
      </c>
      <c r="G3" t="s">
        <v>57</v>
      </c>
      <c r="H3" t="s">
        <v>77</v>
      </c>
      <c r="I3" t="s">
        <v>31</v>
      </c>
      <c r="K3" s="15" t="s">
        <v>78</v>
      </c>
    </row>
    <row r="4" spans="1:13">
      <c r="C4" s="14" t="s">
        <v>79</v>
      </c>
      <c r="D4" s="14" t="s">
        <v>80</v>
      </c>
      <c r="E4" s="14" t="s">
        <v>81</v>
      </c>
      <c r="F4" s="15" t="s">
        <v>82</v>
      </c>
      <c r="G4" t="s">
        <v>83</v>
      </c>
      <c r="H4"/>
      <c r="I4" t="s">
        <v>83</v>
      </c>
      <c r="K4" s="15" t="s">
        <v>84</v>
      </c>
    </row>
    <row r="6" spans="1:13">
      <c r="A6" s="20"/>
      <c r="B6" s="41">
        <v>1969</v>
      </c>
      <c r="C6" s="41">
        <v>7810</v>
      </c>
      <c r="D6" s="41">
        <v>19406</v>
      </c>
      <c r="E6" s="41">
        <v>2109</v>
      </c>
      <c r="F6" s="43">
        <v>31</v>
      </c>
      <c r="G6" s="15">
        <f>('ann accum dust'!E6*1000)</f>
        <v>428.14552010860041</v>
      </c>
      <c r="H6" s="23">
        <v>-25.71</v>
      </c>
      <c r="I6" s="15">
        <f>('ann accum O18'!E6*1000)</f>
        <v>340.56162661559949</v>
      </c>
      <c r="K6" s="15">
        <f>AVERAGE(G6,I6)</f>
        <v>384.35357336209995</v>
      </c>
      <c r="L6" s="22"/>
      <c r="M6" s="2"/>
    </row>
    <row r="7" spans="1:13">
      <c r="B7" s="14">
        <v>1968</v>
      </c>
      <c r="C7" s="14">
        <v>2969</v>
      </c>
      <c r="D7" s="14">
        <v>7442</v>
      </c>
      <c r="E7" s="14">
        <v>1006</v>
      </c>
      <c r="F7" s="15">
        <v>37</v>
      </c>
      <c r="G7" s="15">
        <f>('ann accum dust'!E7*1000)</f>
        <v>287.20221216240026</v>
      </c>
      <c r="H7" s="9">
        <v>-25.2</v>
      </c>
      <c r="I7" s="15">
        <f>('ann accum O18'!E7*1000)</f>
        <v>332.76380399320084</v>
      </c>
      <c r="K7" s="15">
        <f>AVERAGE(G7,I7)</f>
        <v>309.98300807780055</v>
      </c>
      <c r="L7" s="2"/>
      <c r="M7" s="2"/>
    </row>
    <row r="8" spans="1:13">
      <c r="B8" s="14">
        <v>1967</v>
      </c>
      <c r="C8" s="14">
        <v>2227</v>
      </c>
      <c r="D8" s="14">
        <v>5299</v>
      </c>
      <c r="E8" s="14">
        <v>646</v>
      </c>
      <c r="F8" s="15">
        <v>36</v>
      </c>
      <c r="G8" s="15">
        <f>('ann accum dust'!E8*1000)</f>
        <v>374.11902769519935</v>
      </c>
      <c r="H8" s="9">
        <v>-23.68</v>
      </c>
      <c r="I8" s="15">
        <f>('ann accum O18'!E8*1000)</f>
        <v>242.58699727919895</v>
      </c>
      <c r="K8" s="15">
        <f>AVERAGE(G8,I8)</f>
        <v>308.35301248719918</v>
      </c>
      <c r="L8" s="2"/>
      <c r="M8" s="2"/>
    </row>
    <row r="9" spans="1:13">
      <c r="B9" s="14">
        <v>1966</v>
      </c>
      <c r="C9" s="14">
        <v>2362</v>
      </c>
      <c r="D9" s="14">
        <v>5300</v>
      </c>
      <c r="E9" s="14">
        <v>399</v>
      </c>
      <c r="F9" s="15">
        <v>28</v>
      </c>
      <c r="G9" s="15">
        <f>('ann accum dust'!E9*1000)</f>
        <v>422.77766384660077</v>
      </c>
      <c r="H9" s="9">
        <v>-25.63</v>
      </c>
      <c r="I9" s="15">
        <f>('ann accum O18'!E9*1000)</f>
        <v>514.55412061120137</v>
      </c>
      <c r="K9" s="15">
        <f>AVERAGE(G9,I9)</f>
        <v>468.66589222890104</v>
      </c>
      <c r="L9" s="2"/>
      <c r="M9" s="2"/>
    </row>
    <row r="10" spans="1:13">
      <c r="B10" s="14">
        <v>1965</v>
      </c>
      <c r="C10" s="14">
        <v>2606</v>
      </c>
      <c r="D10" s="14">
        <v>6890</v>
      </c>
      <c r="E10" s="14">
        <v>635</v>
      </c>
      <c r="F10" s="15">
        <v>35</v>
      </c>
      <c r="G10" s="15">
        <f>('ann accum dust'!E10*1000)</f>
        <v>304.94123081529881</v>
      </c>
      <c r="H10" s="9">
        <v>-26.26</v>
      </c>
      <c r="I10" s="15">
        <f>('ann accum O18'!E10*1000)</f>
        <v>276.80876051599944</v>
      </c>
      <c r="K10" s="15">
        <f t="shared" ref="K10:K73" si="0">AVERAGE(G10,I10)</f>
        <v>290.87499566564912</v>
      </c>
      <c r="L10" s="2"/>
      <c r="M10" s="2"/>
    </row>
    <row r="11" spans="1:13">
      <c r="B11" s="14">
        <v>1964</v>
      </c>
      <c r="C11" s="14">
        <v>5361</v>
      </c>
      <c r="D11" s="14">
        <v>9063</v>
      </c>
      <c r="E11" s="14">
        <v>531</v>
      </c>
      <c r="F11" s="15">
        <v>25</v>
      </c>
      <c r="G11" s="15">
        <f>('ann accum dust'!E11*1000)</f>
        <v>347.84722958940154</v>
      </c>
      <c r="H11" s="9">
        <v>-25.71</v>
      </c>
      <c r="I11" s="15">
        <f>('ann accum O18'!E11*1000)</f>
        <v>315.40227278980024</v>
      </c>
      <c r="K11" s="15">
        <f t="shared" si="0"/>
        <v>331.62475118960089</v>
      </c>
      <c r="L11" s="2"/>
      <c r="M11" s="2"/>
    </row>
    <row r="12" spans="1:13">
      <c r="B12" s="14">
        <v>1963</v>
      </c>
      <c r="C12" s="14">
        <v>6018</v>
      </c>
      <c r="D12" s="14">
        <v>11612</v>
      </c>
      <c r="E12" s="14">
        <v>676</v>
      </c>
      <c r="F12" s="15">
        <v>24</v>
      </c>
      <c r="G12" s="15">
        <f>('ann accum dust'!E12*1000)</f>
        <v>270.96588234869932</v>
      </c>
      <c r="H12" s="9">
        <v>-25.02</v>
      </c>
      <c r="I12" s="15">
        <f>('ann accum O18'!E12*1000)</f>
        <v>371.29888309899962</v>
      </c>
      <c r="K12" s="15">
        <f t="shared" si="0"/>
        <v>321.13238272384945</v>
      </c>
      <c r="L12" s="2"/>
      <c r="M12" s="2"/>
    </row>
    <row r="13" spans="1:13">
      <c r="B13" s="14">
        <v>1962</v>
      </c>
      <c r="C13" s="14">
        <v>2225</v>
      </c>
      <c r="D13" s="14">
        <v>4366</v>
      </c>
      <c r="E13" s="14">
        <v>194</v>
      </c>
      <c r="F13" s="15">
        <v>25</v>
      </c>
      <c r="G13" s="15">
        <f>('ann accum dust'!E13*1000)</f>
        <v>330.74328883400028</v>
      </c>
      <c r="H13" s="9">
        <v>-27.24</v>
      </c>
      <c r="I13" s="15">
        <f>('ann accum O18'!E13*1000)</f>
        <v>203.9210907782998</v>
      </c>
      <c r="K13" s="15">
        <f t="shared" si="0"/>
        <v>267.33218980615004</v>
      </c>
      <c r="L13" s="2"/>
      <c r="M13" s="2"/>
    </row>
    <row r="14" spans="1:13">
      <c r="B14" s="14">
        <v>1961</v>
      </c>
      <c r="C14" s="14">
        <v>2333</v>
      </c>
      <c r="D14" s="14">
        <v>4831</v>
      </c>
      <c r="E14" s="14">
        <v>447</v>
      </c>
      <c r="F14" s="15">
        <v>30</v>
      </c>
      <c r="G14" s="15">
        <f>('ann accum dust'!E14*1000)</f>
        <v>445.64325498000022</v>
      </c>
      <c r="H14" s="9">
        <v>-25.06</v>
      </c>
      <c r="I14" s="15">
        <f>('ann accum O18'!E14*1000)</f>
        <v>412.99420111580076</v>
      </c>
      <c r="K14" s="15">
        <f t="shared" si="0"/>
        <v>429.31872804790049</v>
      </c>
      <c r="L14" s="2"/>
      <c r="M14" s="2"/>
    </row>
    <row r="15" spans="1:13">
      <c r="B15" s="14">
        <v>1960</v>
      </c>
      <c r="C15" s="14">
        <v>1897</v>
      </c>
      <c r="D15" s="14">
        <v>4733</v>
      </c>
      <c r="E15" s="14">
        <v>526</v>
      </c>
      <c r="F15" s="15">
        <v>33</v>
      </c>
      <c r="G15" s="15">
        <f>('ann accum dust'!E15*1000)</f>
        <v>236.10271561599916</v>
      </c>
      <c r="H15" s="9">
        <v>-25.51</v>
      </c>
      <c r="I15" s="15">
        <f>('ann accum O18'!E15*1000)</f>
        <v>264.8428697745988</v>
      </c>
      <c r="K15" s="15">
        <f t="shared" si="0"/>
        <v>250.47279269529898</v>
      </c>
      <c r="L15" s="2"/>
      <c r="M15" s="2"/>
    </row>
    <row r="16" spans="1:13">
      <c r="B16" s="14">
        <v>1959</v>
      </c>
      <c r="C16" s="14">
        <v>2749</v>
      </c>
      <c r="D16" s="14">
        <v>6728</v>
      </c>
      <c r="E16" s="14">
        <v>534</v>
      </c>
      <c r="F16" s="15">
        <v>32</v>
      </c>
      <c r="G16" s="15">
        <f>('ann accum dust'!E16*1000)</f>
        <v>130.95788601449954</v>
      </c>
      <c r="H16" s="9">
        <v>-26.67</v>
      </c>
      <c r="I16" s="15">
        <f>('ann accum O18'!E16*1000)</f>
        <v>163.44936843800008</v>
      </c>
      <c r="K16" s="15">
        <f t="shared" si="0"/>
        <v>147.20362722624981</v>
      </c>
      <c r="L16" s="2"/>
      <c r="M16" s="2"/>
    </row>
    <row r="17" spans="2:13">
      <c r="B17" s="14">
        <v>1958</v>
      </c>
      <c r="C17" s="14">
        <v>3599</v>
      </c>
      <c r="D17" s="14">
        <v>9117</v>
      </c>
      <c r="E17" s="14">
        <v>1159</v>
      </c>
      <c r="F17" s="15">
        <v>34</v>
      </c>
      <c r="G17" s="15">
        <f>('ann accum dust'!E17*1000)</f>
        <v>98.366315763000145</v>
      </c>
      <c r="H17" s="9">
        <v>-26.55</v>
      </c>
      <c r="I17" s="15">
        <f>('ann accum O18'!E17*1000)</f>
        <v>98.23961533779979</v>
      </c>
      <c r="K17" s="15">
        <f t="shared" si="0"/>
        <v>98.302965550399961</v>
      </c>
      <c r="L17" s="2"/>
      <c r="M17" s="2"/>
    </row>
    <row r="18" spans="2:13">
      <c r="B18" s="14">
        <v>1957</v>
      </c>
      <c r="C18" s="14">
        <v>2916</v>
      </c>
      <c r="D18" s="14">
        <v>6412</v>
      </c>
      <c r="E18" s="14">
        <v>583</v>
      </c>
      <c r="F18" s="15">
        <v>30</v>
      </c>
      <c r="G18" s="15">
        <f>('ann accum dust'!E18*1000)</f>
        <v>197.11016376779966</v>
      </c>
      <c r="H18" s="9">
        <v>-27.43</v>
      </c>
      <c r="I18" s="15">
        <f>('ann accum O18'!E18*1000)</f>
        <v>131.1831319006007</v>
      </c>
      <c r="K18" s="15">
        <f t="shared" si="0"/>
        <v>164.14664783420017</v>
      </c>
      <c r="L18" s="2"/>
      <c r="M18" s="2"/>
    </row>
    <row r="19" spans="2:13">
      <c r="B19" s="14">
        <v>1956</v>
      </c>
      <c r="C19" s="14">
        <v>3331</v>
      </c>
      <c r="D19" s="14">
        <v>7301</v>
      </c>
      <c r="E19" s="14">
        <v>629</v>
      </c>
      <c r="F19" s="15">
        <v>29</v>
      </c>
      <c r="G19" s="15">
        <f>('ann accum dust'!E19*1000)</f>
        <v>350.95902236390054</v>
      </c>
      <c r="H19" s="9">
        <v>-26.61</v>
      </c>
      <c r="I19" s="15">
        <f>('ann accum O18'!E19*1000)</f>
        <v>343.35572362899927</v>
      </c>
      <c r="K19" s="15">
        <f t="shared" si="0"/>
        <v>347.15737299644991</v>
      </c>
      <c r="L19" s="2"/>
      <c r="M19" s="2"/>
    </row>
    <row r="20" spans="2:13">
      <c r="B20" s="14">
        <v>1955</v>
      </c>
      <c r="C20" s="14">
        <v>3627</v>
      </c>
      <c r="D20" s="14">
        <v>9332</v>
      </c>
      <c r="E20" s="14">
        <v>1061</v>
      </c>
      <c r="F20" s="15">
        <v>33</v>
      </c>
      <c r="G20" s="15">
        <f>('ann accum dust'!E20*1000)</f>
        <v>296.52479698069988</v>
      </c>
      <c r="H20" s="9">
        <v>-25.49</v>
      </c>
      <c r="I20" s="15">
        <f>('ann accum O18'!E20*1000)</f>
        <v>399.36548549110108</v>
      </c>
      <c r="K20" s="15">
        <f t="shared" si="0"/>
        <v>347.94514123590045</v>
      </c>
      <c r="L20" s="2"/>
      <c r="M20" s="2"/>
    </row>
    <row r="21" spans="2:13">
      <c r="B21" s="14">
        <v>1954</v>
      </c>
      <c r="C21" s="14">
        <v>10033</v>
      </c>
      <c r="D21" s="14">
        <v>24551</v>
      </c>
      <c r="E21" s="14">
        <v>2398</v>
      </c>
      <c r="F21" s="15">
        <v>27</v>
      </c>
      <c r="G21" s="15">
        <f>('ann accum dust'!E21*1000)</f>
        <v>436.38414518870047</v>
      </c>
      <c r="H21" s="9">
        <v>-25.59</v>
      </c>
      <c r="I21" s="15">
        <f>('ann accum O18'!E21*1000)</f>
        <v>437.40823913350016</v>
      </c>
      <c r="K21" s="15">
        <f t="shared" si="0"/>
        <v>436.89619216110032</v>
      </c>
      <c r="L21" s="2"/>
      <c r="M21" s="2"/>
    </row>
    <row r="22" spans="2:13">
      <c r="B22" s="14">
        <v>1953</v>
      </c>
      <c r="C22" s="14">
        <v>3603</v>
      </c>
      <c r="D22" s="14">
        <v>7297</v>
      </c>
      <c r="E22" s="14">
        <v>438</v>
      </c>
      <c r="F22" s="15">
        <v>23</v>
      </c>
      <c r="G22" s="15">
        <f>('ann accum dust'!E22*1000)</f>
        <v>251.07830331810101</v>
      </c>
      <c r="H22" s="9">
        <v>-26.87</v>
      </c>
      <c r="I22" s="15">
        <f>('ann accum O18'!E22*1000)</f>
        <v>280.11338505439909</v>
      </c>
      <c r="K22" s="15">
        <f t="shared" si="0"/>
        <v>265.59584418625002</v>
      </c>
      <c r="L22" s="2"/>
      <c r="M22" s="2"/>
    </row>
    <row r="23" spans="2:13">
      <c r="B23" s="14">
        <v>1952</v>
      </c>
      <c r="C23" s="14">
        <v>4144</v>
      </c>
      <c r="D23" s="14">
        <v>7914</v>
      </c>
      <c r="E23" s="14">
        <v>524</v>
      </c>
      <c r="F23" s="15">
        <v>26</v>
      </c>
      <c r="G23" s="15">
        <f>('ann accum dust'!E23*1000)</f>
        <v>453.22572902069783</v>
      </c>
      <c r="H23" s="9">
        <v>-25.3</v>
      </c>
      <c r="I23" s="15">
        <f>('ann accum O18'!E23*1000)</f>
        <v>457.22202659460009</v>
      </c>
      <c r="K23" s="15">
        <f t="shared" si="0"/>
        <v>455.22387780764893</v>
      </c>
      <c r="L23" s="2"/>
      <c r="M23" s="2"/>
    </row>
    <row r="24" spans="2:13">
      <c r="B24" s="14">
        <v>1951</v>
      </c>
      <c r="C24" s="14">
        <v>3154</v>
      </c>
      <c r="D24" s="14">
        <v>6551</v>
      </c>
      <c r="E24" s="14">
        <v>385</v>
      </c>
      <c r="F24" s="15">
        <v>27</v>
      </c>
      <c r="G24" s="15">
        <f>('ann accum dust'!E24*1000)</f>
        <v>399.97501430340066</v>
      </c>
      <c r="H24" s="9">
        <v>-25.27</v>
      </c>
      <c r="I24" s="15">
        <f>('ann accum O18'!E24*1000)</f>
        <v>399.81907742170006</v>
      </c>
      <c r="K24" s="15">
        <f t="shared" si="0"/>
        <v>399.89704586255039</v>
      </c>
      <c r="L24" s="2"/>
      <c r="M24" s="2"/>
    </row>
    <row r="25" spans="2:13">
      <c r="B25" s="14">
        <v>1950</v>
      </c>
      <c r="C25" s="14">
        <v>3612</v>
      </c>
      <c r="D25" s="14">
        <v>8741</v>
      </c>
      <c r="E25" s="14">
        <v>942</v>
      </c>
      <c r="F25" s="15">
        <v>34</v>
      </c>
      <c r="G25" s="15">
        <f>('ann accum dust'!E25*1000)</f>
        <v>247.17814287370032</v>
      </c>
      <c r="H25" s="9">
        <v>-26.02</v>
      </c>
      <c r="I25" s="15">
        <f>('ann accum O18'!E25*1000)</f>
        <v>314.77736239099841</v>
      </c>
      <c r="K25" s="15">
        <f t="shared" si="0"/>
        <v>280.97775263234939</v>
      </c>
      <c r="L25" s="2"/>
      <c r="M25" s="2"/>
    </row>
    <row r="26" spans="2:13">
      <c r="B26" s="14">
        <v>1949</v>
      </c>
      <c r="C26" s="14">
        <v>4039</v>
      </c>
      <c r="D26" s="14">
        <v>7917</v>
      </c>
      <c r="E26" s="14">
        <v>530</v>
      </c>
      <c r="F26" s="15">
        <v>24</v>
      </c>
      <c r="G26" s="15">
        <f>('ann accum dust'!E26*1000)</f>
        <v>259.85848164539857</v>
      </c>
      <c r="H26" s="9">
        <v>-27.97</v>
      </c>
      <c r="I26" s="15">
        <f>('ann accum O18'!E26*1000)</f>
        <v>259.94860221460317</v>
      </c>
      <c r="K26" s="15">
        <f t="shared" si="0"/>
        <v>259.90354193000087</v>
      </c>
      <c r="L26" s="2"/>
      <c r="M26" s="2"/>
    </row>
    <row r="27" spans="2:13">
      <c r="B27" s="14">
        <v>1948</v>
      </c>
      <c r="C27" s="14">
        <v>4037</v>
      </c>
      <c r="D27" s="14">
        <v>9463</v>
      </c>
      <c r="E27" s="14">
        <v>941</v>
      </c>
      <c r="F27" s="15">
        <v>31</v>
      </c>
      <c r="G27" s="15">
        <f>('ann accum dust'!E27*1000)</f>
        <v>328.66916926280254</v>
      </c>
      <c r="H27" s="9">
        <v>-25.71</v>
      </c>
      <c r="I27" s="15">
        <f>('ann accum O18'!E27*1000)</f>
        <v>296.13625065769963</v>
      </c>
      <c r="K27" s="15">
        <f t="shared" si="0"/>
        <v>312.40270996025106</v>
      </c>
      <c r="L27" s="2"/>
      <c r="M27" s="2"/>
    </row>
    <row r="28" spans="2:13">
      <c r="B28" s="14">
        <v>1947</v>
      </c>
      <c r="C28" s="14">
        <v>2957</v>
      </c>
      <c r="D28" s="14">
        <v>7135</v>
      </c>
      <c r="E28" s="14">
        <v>784</v>
      </c>
      <c r="F28" s="15">
        <v>34</v>
      </c>
      <c r="G28" s="15">
        <f>('ann accum dust'!E28*1000)</f>
        <v>307.01344578389819</v>
      </c>
      <c r="H28" s="9">
        <v>-24.36</v>
      </c>
      <c r="I28" s="15">
        <f>('ann accum O18'!E28*1000)</f>
        <v>238.70465381659756</v>
      </c>
      <c r="K28" s="15">
        <f t="shared" si="0"/>
        <v>272.85904980024787</v>
      </c>
    </row>
    <row r="29" spans="2:13">
      <c r="B29" s="14">
        <v>1946</v>
      </c>
      <c r="C29" s="14">
        <v>2718</v>
      </c>
      <c r="D29" s="14">
        <v>6689</v>
      </c>
      <c r="E29" s="14">
        <v>559</v>
      </c>
      <c r="F29" s="15">
        <v>30</v>
      </c>
      <c r="G29" s="15">
        <f>('ann accum dust'!E29*1000)</f>
        <v>473.76261424440003</v>
      </c>
      <c r="H29" s="9">
        <v>-26.58</v>
      </c>
      <c r="I29" s="15">
        <f>('ann accum O18'!E29*1000)</f>
        <v>473.43675450190051</v>
      </c>
      <c r="K29" s="15">
        <f t="shared" si="0"/>
        <v>473.59968437315024</v>
      </c>
    </row>
    <row r="30" spans="2:13">
      <c r="B30" s="14">
        <v>1945</v>
      </c>
      <c r="C30" s="14">
        <v>2369</v>
      </c>
      <c r="D30" s="14">
        <v>6165</v>
      </c>
      <c r="E30" s="14">
        <v>551</v>
      </c>
      <c r="F30" s="15">
        <v>32</v>
      </c>
      <c r="G30" s="15">
        <f>('ann accum dust'!E30*1000)</f>
        <v>460.18551791310006</v>
      </c>
      <c r="H30" s="9">
        <v>-26.04</v>
      </c>
      <c r="I30" s="15">
        <f>('ann accum O18'!E30*1000)</f>
        <v>412.504154603301</v>
      </c>
      <c r="K30" s="15">
        <f t="shared" si="0"/>
        <v>436.34483625820053</v>
      </c>
    </row>
    <row r="31" spans="2:13">
      <c r="B31" s="14">
        <v>1944</v>
      </c>
      <c r="C31" s="14">
        <v>2865</v>
      </c>
      <c r="D31" s="14">
        <v>8110</v>
      </c>
      <c r="E31" s="14">
        <v>1040</v>
      </c>
      <c r="F31" s="15">
        <v>38</v>
      </c>
      <c r="G31" s="15">
        <f>('ann accum dust'!E31*1000)</f>
        <v>216.46338482669947</v>
      </c>
      <c r="H31" s="9">
        <v>-24.6</v>
      </c>
      <c r="I31" s="15">
        <f>('ann accum O18'!E31*1000)</f>
        <v>291.7536606512989</v>
      </c>
      <c r="K31" s="15">
        <f t="shared" si="0"/>
        <v>254.10852273899917</v>
      </c>
    </row>
    <row r="32" spans="2:13">
      <c r="B32" s="14">
        <v>1943</v>
      </c>
      <c r="C32" s="14">
        <v>3392</v>
      </c>
      <c r="D32" s="14">
        <v>7437</v>
      </c>
      <c r="E32" s="14">
        <v>797</v>
      </c>
      <c r="F32" s="15">
        <v>31</v>
      </c>
      <c r="G32" s="15">
        <f>('ann accum dust'!E32*1000)</f>
        <v>307.11792129010007</v>
      </c>
      <c r="H32" s="9">
        <v>-25.42</v>
      </c>
      <c r="I32" s="15">
        <f>('ann accum O18'!E32*1000)</f>
        <v>278.1350855753999</v>
      </c>
      <c r="K32" s="15">
        <f t="shared" si="0"/>
        <v>292.62650343274998</v>
      </c>
    </row>
    <row r="33" spans="2:11">
      <c r="B33" s="14">
        <v>1942</v>
      </c>
      <c r="C33" s="14">
        <v>3900</v>
      </c>
      <c r="D33" s="14">
        <v>8290</v>
      </c>
      <c r="E33" s="14">
        <v>694</v>
      </c>
      <c r="F33" s="15">
        <v>28</v>
      </c>
      <c r="G33" s="15">
        <f>('ann accum dust'!E33*1000)</f>
        <v>395.64360895609951</v>
      </c>
      <c r="H33" s="9">
        <v>-25</v>
      </c>
      <c r="I33" s="15">
        <f>('ann accum O18'!E33*1000)</f>
        <v>356.29015448220258</v>
      </c>
      <c r="K33" s="15">
        <f t="shared" si="0"/>
        <v>375.96688171915105</v>
      </c>
    </row>
    <row r="34" spans="2:11">
      <c r="B34" s="14">
        <v>1941</v>
      </c>
      <c r="C34" s="14">
        <v>4526</v>
      </c>
      <c r="D34" s="14">
        <v>9367</v>
      </c>
      <c r="E34" s="14">
        <v>742</v>
      </c>
      <c r="F34" s="15">
        <v>26</v>
      </c>
      <c r="G34" s="15">
        <f>('ann accum dust'!E34*1000)</f>
        <v>248.09731649120081</v>
      </c>
      <c r="H34" s="9">
        <v>-25.1</v>
      </c>
      <c r="I34" s="15">
        <f>('ann accum O18'!E34*1000)</f>
        <v>323.33107770639913</v>
      </c>
      <c r="K34" s="15">
        <f t="shared" si="0"/>
        <v>285.71419709879996</v>
      </c>
    </row>
    <row r="35" spans="2:11">
      <c r="B35" s="14">
        <v>1940</v>
      </c>
      <c r="C35" s="14">
        <v>6611</v>
      </c>
      <c r="D35" s="14">
        <v>13247</v>
      </c>
      <c r="E35" s="14">
        <v>891</v>
      </c>
      <c r="F35" s="15">
        <v>25</v>
      </c>
      <c r="G35" s="15">
        <f>('ann accum dust'!E35*1000)</f>
        <v>429.30647350110007</v>
      </c>
      <c r="H35" s="9">
        <v>-26.01</v>
      </c>
      <c r="I35" s="15">
        <f>('ann accum O18'!E35*1000)</f>
        <v>326.46095770929765</v>
      </c>
      <c r="K35" s="15">
        <f t="shared" si="0"/>
        <v>377.88371560519886</v>
      </c>
    </row>
    <row r="36" spans="2:11">
      <c r="B36" s="14">
        <v>1939</v>
      </c>
      <c r="C36" s="14">
        <v>4215</v>
      </c>
      <c r="D36" s="14">
        <v>7949</v>
      </c>
      <c r="E36" s="14">
        <v>629</v>
      </c>
      <c r="F36" s="15">
        <v>25</v>
      </c>
      <c r="G36" s="15">
        <f>('ann accum dust'!E36*1000)</f>
        <v>294.17492209120155</v>
      </c>
      <c r="H36" s="9">
        <v>-25.37</v>
      </c>
      <c r="I36" s="15">
        <f>('ann accum O18'!E36*1000)</f>
        <v>396.80161609680198</v>
      </c>
      <c r="K36" s="15">
        <f t="shared" si="0"/>
        <v>345.48826909400179</v>
      </c>
    </row>
    <row r="37" spans="2:11">
      <c r="B37" s="14">
        <v>1938</v>
      </c>
      <c r="C37" s="14">
        <v>3731</v>
      </c>
      <c r="D37" s="14">
        <v>8075</v>
      </c>
      <c r="E37" s="14">
        <v>774</v>
      </c>
      <c r="F37" s="15">
        <v>31</v>
      </c>
      <c r="G37" s="15">
        <f>('ann accum dust'!E37*1000)</f>
        <v>294.19345989159854</v>
      </c>
      <c r="H37" s="9">
        <v>-26.85</v>
      </c>
      <c r="I37" s="15">
        <f>('ann accum O18'!E37*1000)</f>
        <v>259.6824821644006</v>
      </c>
      <c r="K37" s="15">
        <f t="shared" si="0"/>
        <v>276.93797102799954</v>
      </c>
    </row>
    <row r="38" spans="2:11">
      <c r="B38" s="14">
        <v>1937</v>
      </c>
      <c r="C38" s="14">
        <v>4164</v>
      </c>
      <c r="D38" s="14">
        <v>8244</v>
      </c>
      <c r="E38" s="14">
        <v>775</v>
      </c>
      <c r="F38" s="15">
        <v>27</v>
      </c>
      <c r="G38" s="15">
        <f>('ann accum dust'!E38*1000)</f>
        <v>207.55062070220021</v>
      </c>
      <c r="H38" s="9">
        <v>-26.53</v>
      </c>
      <c r="I38" s="15">
        <f>('ann accum O18'!E38*1000)</f>
        <v>236.0434066769983</v>
      </c>
      <c r="K38" s="15">
        <f t="shared" si="0"/>
        <v>221.79701368959925</v>
      </c>
    </row>
    <row r="39" spans="2:11">
      <c r="B39" s="14">
        <v>1936</v>
      </c>
      <c r="C39" s="14">
        <v>5554</v>
      </c>
      <c r="D39" s="14">
        <v>11024</v>
      </c>
      <c r="E39" s="14">
        <v>883</v>
      </c>
      <c r="F39" s="15">
        <v>26</v>
      </c>
      <c r="G39" s="15">
        <f>('ann accum dust'!E39*1000)</f>
        <v>291.03491429330222</v>
      </c>
      <c r="H39" s="9">
        <v>-25.65</v>
      </c>
      <c r="I39" s="15">
        <f>('ann accum O18'!E39*1000)</f>
        <v>218.87080840140172</v>
      </c>
      <c r="K39" s="15">
        <f t="shared" si="0"/>
        <v>254.95286134735198</v>
      </c>
    </row>
    <row r="40" spans="2:11">
      <c r="B40" s="14">
        <v>1935</v>
      </c>
      <c r="C40" s="14">
        <v>4665</v>
      </c>
      <c r="D40" s="14">
        <v>12085</v>
      </c>
      <c r="E40" s="14">
        <v>1488</v>
      </c>
      <c r="F40" s="15">
        <v>37</v>
      </c>
      <c r="G40" s="15">
        <f>('ann accum dust'!E40*1000)</f>
        <v>423.10540120589837</v>
      </c>
      <c r="H40" s="9">
        <v>-26.5</v>
      </c>
      <c r="I40" s="15">
        <f>('ann accum O18'!E40*1000)</f>
        <v>498.72044965979967</v>
      </c>
      <c r="K40" s="15">
        <f t="shared" si="0"/>
        <v>460.91292543284902</v>
      </c>
    </row>
    <row r="41" spans="2:11">
      <c r="B41" s="14">
        <v>1934</v>
      </c>
      <c r="C41" s="14">
        <v>4542</v>
      </c>
      <c r="D41" s="14">
        <v>9705</v>
      </c>
      <c r="E41" s="14">
        <v>1028</v>
      </c>
      <c r="F41" s="15">
        <v>27</v>
      </c>
      <c r="G41" s="15">
        <f>('ann accum dust'!E41*1000)</f>
        <v>234.2947012487997</v>
      </c>
      <c r="H41" s="9">
        <v>-26.29</v>
      </c>
      <c r="I41" s="15">
        <f>('ann accum O18'!E41*1000)</f>
        <v>198.72978416540121</v>
      </c>
      <c r="K41" s="15">
        <f t="shared" si="0"/>
        <v>216.51224270710046</v>
      </c>
    </row>
    <row r="42" spans="2:11">
      <c r="B42" s="14">
        <v>1933</v>
      </c>
      <c r="C42" s="14">
        <v>5350</v>
      </c>
      <c r="D42" s="14">
        <v>10137</v>
      </c>
      <c r="E42" s="14">
        <v>706</v>
      </c>
      <c r="F42" s="15">
        <v>23</v>
      </c>
      <c r="G42" s="15">
        <f>('ann accum dust'!E42*1000)</f>
        <v>305.17068423900184</v>
      </c>
      <c r="H42" s="9">
        <v>-26.16</v>
      </c>
      <c r="I42" s="15">
        <f>('ann accum O18'!E42*1000)</f>
        <v>341.31640154519971</v>
      </c>
      <c r="K42" s="15">
        <f t="shared" si="0"/>
        <v>323.24354289210078</v>
      </c>
    </row>
    <row r="43" spans="2:11">
      <c r="B43" s="14">
        <v>1932</v>
      </c>
      <c r="C43" s="14">
        <v>6362</v>
      </c>
      <c r="D43" s="14">
        <v>12981</v>
      </c>
      <c r="E43" s="14">
        <v>1317</v>
      </c>
      <c r="F43" s="15">
        <v>26</v>
      </c>
      <c r="G43" s="15">
        <f>('ann accum dust'!E43*1000)</f>
        <v>253.14144225319879</v>
      </c>
      <c r="H43" s="9">
        <v>-26.39</v>
      </c>
      <c r="I43" s="15">
        <f>('ann accum O18'!E43*1000)</f>
        <v>254.55449945689779</v>
      </c>
      <c r="K43" s="15">
        <f t="shared" si="0"/>
        <v>253.84797085504829</v>
      </c>
    </row>
    <row r="44" spans="2:11">
      <c r="B44" s="14">
        <v>1931</v>
      </c>
      <c r="C44" s="14">
        <v>7558</v>
      </c>
      <c r="D44" s="14">
        <v>13014</v>
      </c>
      <c r="E44" s="14">
        <v>495</v>
      </c>
      <c r="F44" s="15">
        <v>20</v>
      </c>
      <c r="G44" s="15">
        <f>('ann accum dust'!E44*1000)</f>
        <v>454.08771656950012</v>
      </c>
      <c r="H44" s="9">
        <v>-23.63</v>
      </c>
      <c r="I44" s="15">
        <f>('ann accum O18'!E44*1000)</f>
        <v>421.91113092779983</v>
      </c>
      <c r="K44" s="15">
        <f t="shared" si="0"/>
        <v>437.99942374864997</v>
      </c>
    </row>
    <row r="45" spans="2:11">
      <c r="B45" s="14">
        <v>1930</v>
      </c>
      <c r="C45" s="14">
        <v>5330</v>
      </c>
      <c r="D45" s="14">
        <v>10581</v>
      </c>
      <c r="E45" s="14">
        <v>685</v>
      </c>
      <c r="F45" s="15">
        <v>26</v>
      </c>
      <c r="G45" s="15">
        <f>('ann accum dust'!E45*1000)</f>
        <v>393.58317158879788</v>
      </c>
      <c r="H45" s="9">
        <v>-26.85</v>
      </c>
      <c r="I45" s="15">
        <f>('ann accum O18'!E45*1000)</f>
        <v>339.56709672310126</v>
      </c>
      <c r="K45" s="15">
        <f t="shared" si="0"/>
        <v>366.57513415594957</v>
      </c>
    </row>
    <row r="46" spans="2:11">
      <c r="B46" s="14">
        <v>1929</v>
      </c>
      <c r="C46" s="14">
        <v>4708</v>
      </c>
      <c r="D46" s="14">
        <v>11127</v>
      </c>
      <c r="E46" s="14">
        <v>1331</v>
      </c>
      <c r="F46" s="15">
        <v>33</v>
      </c>
      <c r="G46" s="15">
        <f>('ann accum dust'!E46*1000)</f>
        <v>246.30515976770084</v>
      </c>
      <c r="H46" s="9">
        <v>-25.17</v>
      </c>
      <c r="I46" s="15">
        <f>('ann accum O18'!E46*1000)</f>
        <v>296.99892573340139</v>
      </c>
      <c r="K46" s="15">
        <f t="shared" si="0"/>
        <v>271.65204275055112</v>
      </c>
    </row>
    <row r="47" spans="2:11">
      <c r="B47" s="14">
        <v>1928</v>
      </c>
      <c r="C47" s="14">
        <v>5147</v>
      </c>
      <c r="D47" s="14">
        <v>11007</v>
      </c>
      <c r="E47" s="14">
        <v>1331</v>
      </c>
      <c r="F47" s="15">
        <v>30</v>
      </c>
      <c r="G47" s="15">
        <f>('ann accum dust'!E47*1000)</f>
        <v>176.2104482709006</v>
      </c>
      <c r="H47" s="9">
        <v>-27.56</v>
      </c>
      <c r="I47" s="15">
        <f>('ann accum O18'!E47*1000)</f>
        <v>211.36925652329808</v>
      </c>
      <c r="K47" s="15">
        <f t="shared" si="0"/>
        <v>193.78985239709934</v>
      </c>
    </row>
    <row r="48" spans="2:11">
      <c r="B48" s="14">
        <v>1927</v>
      </c>
      <c r="C48" s="14">
        <v>4367</v>
      </c>
      <c r="D48" s="14">
        <v>8671</v>
      </c>
      <c r="E48" s="14">
        <v>783</v>
      </c>
      <c r="F48" s="15">
        <v>27</v>
      </c>
      <c r="G48" s="15">
        <f>('ann accum dust'!E48*1000)</f>
        <v>176.44097186100183</v>
      </c>
      <c r="H48" s="9">
        <v>-25.49</v>
      </c>
      <c r="I48" s="15">
        <f>('ann accum O18'!E48*1000)</f>
        <v>176.39495810060168</v>
      </c>
      <c r="K48" s="15">
        <f t="shared" si="0"/>
        <v>176.41796498080174</v>
      </c>
    </row>
    <row r="49" spans="2:11">
      <c r="B49" s="14">
        <v>1926</v>
      </c>
      <c r="C49" s="14">
        <v>3473</v>
      </c>
      <c r="D49" s="14">
        <v>6828</v>
      </c>
      <c r="E49" s="14">
        <v>476</v>
      </c>
      <c r="F49" s="15">
        <v>25</v>
      </c>
      <c r="G49" s="15">
        <f>('ann accum dust'!E49*1000)</f>
        <v>273.74824006230017</v>
      </c>
      <c r="H49" s="9">
        <v>-26.18</v>
      </c>
      <c r="I49" s="15">
        <f>('ann accum O18'!E49*1000)</f>
        <v>309.05482183050026</v>
      </c>
      <c r="K49" s="15">
        <f t="shared" si="0"/>
        <v>291.40153094640021</v>
      </c>
    </row>
    <row r="50" spans="2:11">
      <c r="B50" s="14">
        <v>1925</v>
      </c>
      <c r="C50" s="14">
        <v>4654</v>
      </c>
      <c r="D50" s="14">
        <v>10460</v>
      </c>
      <c r="E50" s="14">
        <v>837</v>
      </c>
      <c r="F50" s="15">
        <v>29</v>
      </c>
      <c r="G50" s="15">
        <f>('ann accum dust'!E50*1000)</f>
        <v>339.17966240279895</v>
      </c>
      <c r="H50" s="9">
        <v>-26.36</v>
      </c>
      <c r="I50" s="15">
        <f>('ann accum O18'!E50*1000)</f>
        <v>301.45204311879684</v>
      </c>
      <c r="K50" s="15">
        <f t="shared" si="0"/>
        <v>320.3158527607979</v>
      </c>
    </row>
    <row r="51" spans="2:11">
      <c r="B51" s="14">
        <v>1924</v>
      </c>
      <c r="C51" s="14">
        <v>6753</v>
      </c>
      <c r="D51" s="14">
        <v>15241</v>
      </c>
      <c r="E51" s="14">
        <v>1652</v>
      </c>
      <c r="F51" s="15">
        <v>30</v>
      </c>
      <c r="G51" s="15">
        <f>('ann accum dust'!E51*1000)</f>
        <v>415.67564175949911</v>
      </c>
      <c r="H51" s="9">
        <v>-25.61</v>
      </c>
      <c r="I51" s="15">
        <f>('ann accum O18'!E51*1000)</f>
        <v>351.26007824280236</v>
      </c>
      <c r="K51" s="15">
        <f t="shared" si="0"/>
        <v>383.46786000115071</v>
      </c>
    </row>
    <row r="52" spans="2:11">
      <c r="B52" s="14">
        <v>1923</v>
      </c>
      <c r="C52" s="14">
        <v>7381</v>
      </c>
      <c r="D52" s="14">
        <v>14098</v>
      </c>
      <c r="E52" s="14">
        <v>904</v>
      </c>
      <c r="F52" s="15">
        <v>23</v>
      </c>
      <c r="G52" s="15">
        <f>('ann accum dust'!E52*1000)</f>
        <v>272.74134019049967</v>
      </c>
      <c r="H52" s="9">
        <v>-27.12</v>
      </c>
      <c r="I52" s="15">
        <f>('ann accum O18'!E52*1000)</f>
        <v>272.54538207749943</v>
      </c>
      <c r="K52" s="15">
        <f t="shared" si="0"/>
        <v>272.64336113399952</v>
      </c>
    </row>
    <row r="53" spans="2:11">
      <c r="B53" s="14">
        <v>1922</v>
      </c>
      <c r="C53" s="14">
        <v>5953</v>
      </c>
      <c r="D53" s="14">
        <v>12451</v>
      </c>
      <c r="E53" s="14">
        <v>920</v>
      </c>
      <c r="F53" s="15">
        <v>26</v>
      </c>
      <c r="G53" s="15">
        <f>('ann accum dust'!E53*1000)</f>
        <v>318.85526851490198</v>
      </c>
      <c r="H53" s="9">
        <v>-26.3</v>
      </c>
      <c r="I53" s="15">
        <f>('ann accum O18'!E53*1000)</f>
        <v>379.39947675790006</v>
      </c>
      <c r="K53" s="15">
        <f t="shared" si="0"/>
        <v>349.12737263640099</v>
      </c>
    </row>
    <row r="54" spans="2:11">
      <c r="B54" s="14">
        <v>1921</v>
      </c>
      <c r="C54" s="14">
        <v>4640</v>
      </c>
      <c r="D54" s="14">
        <v>11067</v>
      </c>
      <c r="E54" s="14">
        <v>1183</v>
      </c>
      <c r="F54" s="15">
        <v>31</v>
      </c>
      <c r="G54" s="15">
        <f>('ann accum dust'!E54*1000)</f>
        <v>224.3780078116977</v>
      </c>
      <c r="H54" s="9">
        <v>-26.97</v>
      </c>
      <c r="I54" s="15">
        <f>('ann accum O18'!E54*1000)</f>
        <v>230.4014602236002</v>
      </c>
      <c r="K54" s="15">
        <f t="shared" si="0"/>
        <v>227.38973401764895</v>
      </c>
    </row>
    <row r="55" spans="2:11">
      <c r="B55" s="14">
        <v>1920</v>
      </c>
      <c r="C55" s="14">
        <v>4762</v>
      </c>
      <c r="D55" s="14">
        <v>9811</v>
      </c>
      <c r="E55" s="14">
        <v>562</v>
      </c>
      <c r="F55" s="15">
        <v>24</v>
      </c>
      <c r="G55" s="15">
        <f>('ann accum dust'!E55*1000)</f>
        <v>250.64477506360205</v>
      </c>
      <c r="H55" s="9">
        <v>-27.43</v>
      </c>
      <c r="I55" s="15">
        <f>('ann accum O18'!E55*1000)</f>
        <v>286.41625532240056</v>
      </c>
      <c r="K55" s="15">
        <f t="shared" si="0"/>
        <v>268.53051519300129</v>
      </c>
    </row>
    <row r="56" spans="2:11">
      <c r="B56" s="14">
        <v>1919</v>
      </c>
      <c r="C56" s="14">
        <v>7196</v>
      </c>
      <c r="D56" s="14">
        <v>14202</v>
      </c>
      <c r="E56" s="14">
        <v>899</v>
      </c>
      <c r="F56" s="15">
        <v>23</v>
      </c>
      <c r="G56" s="15">
        <f>('ann accum dust'!E56*1000)</f>
        <v>409.25620579439936</v>
      </c>
      <c r="H56" s="9">
        <v>-27.63</v>
      </c>
      <c r="I56" s="15">
        <f>('ann accum O18'!E56*1000)</f>
        <v>251.07063830419918</v>
      </c>
      <c r="K56" s="15">
        <f t="shared" si="0"/>
        <v>330.16342204929924</v>
      </c>
    </row>
    <row r="57" spans="2:11">
      <c r="B57" s="14">
        <v>1918</v>
      </c>
      <c r="C57" s="14">
        <v>3067</v>
      </c>
      <c r="D57" s="14">
        <v>7718</v>
      </c>
      <c r="E57" s="14">
        <v>819</v>
      </c>
      <c r="F57" s="15">
        <v>32</v>
      </c>
      <c r="G57" s="15">
        <f>('ann accum dust'!E57*1000)</f>
        <v>275.50259621449766</v>
      </c>
      <c r="H57" s="9">
        <v>-27.24</v>
      </c>
      <c r="I57" s="15">
        <f>('ann accum O18'!E57*1000)</f>
        <v>330.31572695579928</v>
      </c>
      <c r="K57" s="15">
        <f t="shared" si="0"/>
        <v>302.90916158514847</v>
      </c>
    </row>
    <row r="58" spans="2:11">
      <c r="B58" s="14">
        <v>1917</v>
      </c>
      <c r="C58" s="14">
        <v>4368</v>
      </c>
      <c r="D58" s="14">
        <v>11973</v>
      </c>
      <c r="E58" s="14">
        <v>1222</v>
      </c>
      <c r="F58" s="15">
        <v>37</v>
      </c>
      <c r="G58" s="15">
        <f>('ann accum dust'!E58*1000)</f>
        <v>307.46976766940293</v>
      </c>
      <c r="H58" s="9">
        <v>-25.88</v>
      </c>
      <c r="I58" s="15">
        <f>('ann accum O18'!E58*1000)</f>
        <v>410.84220441830155</v>
      </c>
      <c r="K58" s="15">
        <f t="shared" si="0"/>
        <v>359.15598604385224</v>
      </c>
    </row>
    <row r="59" spans="2:11">
      <c r="B59" s="14">
        <v>1916</v>
      </c>
      <c r="C59" s="14">
        <v>7266</v>
      </c>
      <c r="D59" s="14">
        <v>13275</v>
      </c>
      <c r="E59" s="14">
        <v>597</v>
      </c>
      <c r="F59" s="15">
        <v>22</v>
      </c>
      <c r="G59" s="15">
        <f>('ann accum dust'!E59*1000)</f>
        <v>422.72096454859923</v>
      </c>
      <c r="H59" s="9">
        <v>-27.85</v>
      </c>
      <c r="I59" s="15">
        <f>('ann accum O18'!E59*1000)</f>
        <v>355.00793651869958</v>
      </c>
      <c r="K59" s="15">
        <f t="shared" si="0"/>
        <v>388.8644505336494</v>
      </c>
    </row>
    <row r="60" spans="2:11">
      <c r="B60" s="14">
        <v>1915</v>
      </c>
      <c r="C60" s="14">
        <v>5057</v>
      </c>
      <c r="D60" s="14">
        <v>11139</v>
      </c>
      <c r="E60" s="14">
        <v>902</v>
      </c>
      <c r="F60" s="15">
        <v>28</v>
      </c>
      <c r="G60" s="15">
        <f>('ann accum dust'!E60*1000)</f>
        <v>237.22747278049994</v>
      </c>
      <c r="H60" s="9">
        <v>-25.36</v>
      </c>
      <c r="I60" s="15">
        <f>('ann accum O18'!E60*1000)</f>
        <v>304.94050081039961</v>
      </c>
      <c r="K60" s="15">
        <f t="shared" si="0"/>
        <v>271.08398679544979</v>
      </c>
    </row>
    <row r="61" spans="2:11">
      <c r="B61" s="14">
        <v>1914</v>
      </c>
      <c r="C61" s="14">
        <v>5484</v>
      </c>
      <c r="D61" s="14">
        <v>11733</v>
      </c>
      <c r="E61" s="14">
        <v>862</v>
      </c>
      <c r="F61" s="15">
        <v>28</v>
      </c>
      <c r="G61" s="15">
        <f>('ann accum dust'!E61*1000)</f>
        <v>185.10170762199962</v>
      </c>
      <c r="H61" s="9">
        <v>-23.23</v>
      </c>
      <c r="I61" s="15">
        <f>('ann accum O18'!E61*1000)</f>
        <v>185.10170762199962</v>
      </c>
      <c r="K61" s="15">
        <f t="shared" si="0"/>
        <v>185.10170762199962</v>
      </c>
    </row>
    <row r="62" spans="2:11">
      <c r="B62" s="14">
        <v>1913</v>
      </c>
      <c r="C62" s="14">
        <v>5797</v>
      </c>
      <c r="D62" s="14">
        <v>11699</v>
      </c>
      <c r="E62" s="14">
        <v>837</v>
      </c>
      <c r="F62" s="15">
        <v>27</v>
      </c>
      <c r="G62" s="15">
        <f>('ann accum dust'!E62*1000)</f>
        <v>271.87523632850127</v>
      </c>
      <c r="H62" s="9">
        <v>-24.89</v>
      </c>
      <c r="I62" s="15">
        <f>('ann accum O18'!E62*1000)</f>
        <v>237.86536916010093</v>
      </c>
      <c r="K62" s="15">
        <f t="shared" si="0"/>
        <v>254.87030274430111</v>
      </c>
    </row>
    <row r="63" spans="2:11">
      <c r="B63" s="14">
        <v>1912</v>
      </c>
      <c r="C63" s="14">
        <v>5229</v>
      </c>
      <c r="D63" s="14">
        <v>10981</v>
      </c>
      <c r="E63" s="14">
        <v>740</v>
      </c>
      <c r="F63" s="15">
        <v>25</v>
      </c>
      <c r="G63" s="15">
        <f>('ann accum dust'!E63*1000)</f>
        <v>369.16267184669846</v>
      </c>
      <c r="H63" s="9">
        <v>-25.71</v>
      </c>
      <c r="I63" s="15">
        <f>('ann accum O18'!E63*1000)</f>
        <v>371.40823096070005</v>
      </c>
      <c r="K63" s="15">
        <f t="shared" si="0"/>
        <v>370.28545140369926</v>
      </c>
    </row>
    <row r="64" spans="2:11">
      <c r="B64" s="14">
        <v>1911</v>
      </c>
      <c r="C64" s="14">
        <v>5227</v>
      </c>
      <c r="D64" s="14">
        <v>10483</v>
      </c>
      <c r="E64" s="14">
        <v>557</v>
      </c>
      <c r="F64" s="15">
        <v>23</v>
      </c>
      <c r="G64" s="15">
        <f>('ann accum dust'!E64*1000)</f>
        <v>366.12624204920155</v>
      </c>
      <c r="H64" s="9">
        <v>-25.47</v>
      </c>
      <c r="I64" s="15">
        <f>('ann accum O18'!E64*1000)</f>
        <v>293.08798784699877</v>
      </c>
      <c r="K64" s="15">
        <f t="shared" si="0"/>
        <v>329.60711494810016</v>
      </c>
    </row>
    <row r="65" spans="2:11">
      <c r="B65" s="14">
        <v>1910</v>
      </c>
      <c r="C65" s="14">
        <v>7942</v>
      </c>
      <c r="D65" s="14">
        <v>18154</v>
      </c>
      <c r="E65" s="14">
        <v>1599</v>
      </c>
      <c r="F65" s="15">
        <v>28</v>
      </c>
      <c r="G65" s="15">
        <f>('ann accum dust'!E65*1000)</f>
        <v>419.88159765229938</v>
      </c>
      <c r="H65" s="9">
        <v>-24.48</v>
      </c>
      <c r="I65" s="15">
        <f>('ann accum O18'!E65*1000)</f>
        <v>559.72259339930019</v>
      </c>
      <c r="K65" s="15">
        <f t="shared" si="0"/>
        <v>489.80209552579981</v>
      </c>
    </row>
    <row r="66" spans="2:11">
      <c r="B66" s="14">
        <v>1909</v>
      </c>
      <c r="C66" s="14">
        <v>5087</v>
      </c>
      <c r="D66" s="14">
        <v>9819</v>
      </c>
      <c r="E66" s="14">
        <v>597</v>
      </c>
      <c r="F66" s="15">
        <v>23</v>
      </c>
      <c r="G66" s="15">
        <f>('ann accum dust'!E66*1000)</f>
        <v>290.65307285380015</v>
      </c>
      <c r="H66" s="9">
        <v>-27.36</v>
      </c>
      <c r="I66" s="15">
        <f>('ann accum O18'!E66*1000)</f>
        <v>221.30209343530183</v>
      </c>
      <c r="K66" s="15">
        <f t="shared" si="0"/>
        <v>255.97758314455098</v>
      </c>
    </row>
    <row r="67" spans="2:11">
      <c r="B67" s="14">
        <v>1908</v>
      </c>
      <c r="C67" s="14">
        <v>6175</v>
      </c>
      <c r="D67" s="14">
        <v>11589</v>
      </c>
      <c r="E67" s="14">
        <v>605</v>
      </c>
      <c r="F67" s="15">
        <v>23</v>
      </c>
      <c r="G67" s="15">
        <f>('ann accum dust'!E67*1000)</f>
        <v>365.39566600290027</v>
      </c>
      <c r="H67" s="9">
        <v>-26.17</v>
      </c>
      <c r="I67" s="15">
        <f>('ann accum O18'!E67*1000)</f>
        <v>315.3157084432969</v>
      </c>
      <c r="K67" s="15">
        <f t="shared" si="0"/>
        <v>340.35568722309858</v>
      </c>
    </row>
    <row r="68" spans="2:11">
      <c r="B68" s="14">
        <v>1907</v>
      </c>
      <c r="C68" s="14">
        <v>5675</v>
      </c>
      <c r="D68" s="14">
        <v>12355</v>
      </c>
      <c r="E68" s="14">
        <v>1014</v>
      </c>
      <c r="F68" s="15">
        <v>28</v>
      </c>
      <c r="G68" s="15">
        <f>('ann accum dust'!E68*1000)</f>
        <v>363.05364407099819</v>
      </c>
      <c r="H68" s="9">
        <v>-24.63</v>
      </c>
      <c r="I68" s="15">
        <f>('ann accum O18'!E68*1000)</f>
        <v>341.73642977790308</v>
      </c>
      <c r="K68" s="15">
        <f t="shared" si="0"/>
        <v>352.39503692445066</v>
      </c>
    </row>
    <row r="69" spans="2:11">
      <c r="B69" s="14">
        <v>1906</v>
      </c>
      <c r="C69" s="14">
        <v>2439</v>
      </c>
      <c r="D69" s="14">
        <v>5436</v>
      </c>
      <c r="E69" s="14">
        <v>479</v>
      </c>
      <c r="F69" s="15">
        <v>31</v>
      </c>
      <c r="G69" s="15">
        <f>('ann accum dust'!E69*1000)</f>
        <v>246.90994974099922</v>
      </c>
      <c r="H69" s="9">
        <v>-26.74</v>
      </c>
      <c r="I69" s="15">
        <f>('ann accum O18'!E69*1000)</f>
        <v>246.7576546230994</v>
      </c>
      <c r="K69" s="15">
        <f t="shared" si="0"/>
        <v>246.83380218204931</v>
      </c>
    </row>
    <row r="70" spans="2:11">
      <c r="B70" s="14">
        <v>1905</v>
      </c>
      <c r="C70" s="14">
        <v>2456</v>
      </c>
      <c r="D70" s="14">
        <v>5655</v>
      </c>
      <c r="E70" s="14">
        <v>536</v>
      </c>
      <c r="F70" s="15">
        <v>32</v>
      </c>
      <c r="G70" s="15">
        <f>('ann accum dust'!E70*1000)</f>
        <v>211.9190297833029</v>
      </c>
      <c r="H70" s="9">
        <v>-26.89</v>
      </c>
      <c r="I70" s="15">
        <f>('ann accum O18'!E70*1000)</f>
        <v>247.11252262289918</v>
      </c>
      <c r="K70" s="15">
        <f t="shared" si="0"/>
        <v>229.51577620310104</v>
      </c>
    </row>
    <row r="71" spans="2:11">
      <c r="B71" s="14">
        <v>1904</v>
      </c>
      <c r="C71" s="14">
        <v>4028</v>
      </c>
      <c r="D71" s="14">
        <v>7851</v>
      </c>
      <c r="E71" s="14">
        <v>557</v>
      </c>
      <c r="F71" s="15">
        <v>25</v>
      </c>
      <c r="G71" s="15">
        <f>('ann accum dust'!E71*1000)</f>
        <v>338.03519558959749</v>
      </c>
      <c r="H71" s="9">
        <v>-26.39</v>
      </c>
      <c r="I71" s="15">
        <f>('ann accum O18'!E71*1000)</f>
        <v>297.78745737959866</v>
      </c>
      <c r="K71" s="15">
        <f t="shared" si="0"/>
        <v>317.91132648459808</v>
      </c>
    </row>
    <row r="72" spans="2:11">
      <c r="B72" s="14">
        <v>1903</v>
      </c>
      <c r="C72" s="14">
        <v>3398</v>
      </c>
      <c r="D72" s="14">
        <v>6857</v>
      </c>
      <c r="E72" s="14">
        <v>389</v>
      </c>
      <c r="F72" s="15">
        <v>25</v>
      </c>
      <c r="G72" s="15">
        <f>('ann accum dust'!E72*1000)</f>
        <v>445.15453750389963</v>
      </c>
      <c r="H72" s="9">
        <v>-26.84</v>
      </c>
      <c r="I72" s="15">
        <f>('ann accum O18'!E72*1000)</f>
        <v>440.93221988040199</v>
      </c>
      <c r="K72" s="15">
        <f t="shared" si="0"/>
        <v>443.04337869215078</v>
      </c>
    </row>
    <row r="73" spans="2:11">
      <c r="B73" s="14">
        <v>1902</v>
      </c>
      <c r="C73" s="14">
        <v>4502</v>
      </c>
      <c r="D73" s="14">
        <v>10220</v>
      </c>
      <c r="E73" s="14">
        <v>1253</v>
      </c>
      <c r="F73" s="15">
        <v>32</v>
      </c>
      <c r="G73" s="15">
        <f>('ann accum dust'!E73*1000)</f>
        <v>256.56941735010008</v>
      </c>
      <c r="H73" s="9">
        <v>-26.94</v>
      </c>
      <c r="I73" s="15">
        <f>('ann accum O18'!E73*1000)</f>
        <v>300.62106994769874</v>
      </c>
      <c r="K73" s="15">
        <f t="shared" si="0"/>
        <v>278.59524364889944</v>
      </c>
    </row>
    <row r="74" spans="2:11">
      <c r="B74" s="14">
        <v>1901</v>
      </c>
      <c r="C74" s="14">
        <v>4786</v>
      </c>
      <c r="D74" s="14">
        <v>9235</v>
      </c>
      <c r="E74" s="14">
        <v>912</v>
      </c>
      <c r="F74" s="15">
        <v>27</v>
      </c>
      <c r="G74" s="15">
        <f>('ann accum dust'!E74*1000)</f>
        <v>284.62961678319942</v>
      </c>
      <c r="H74" s="9">
        <v>-25.61</v>
      </c>
      <c r="I74" s="15">
        <f>('ann accum O18'!E74*1000)</f>
        <v>320.11321861990183</v>
      </c>
      <c r="K74" s="15">
        <f t="shared" ref="K74:K137" si="1">AVERAGE(G74,I74)</f>
        <v>302.37141770155063</v>
      </c>
    </row>
    <row r="75" spans="2:11">
      <c r="B75" s="14">
        <v>1900</v>
      </c>
      <c r="C75" s="14">
        <v>2794</v>
      </c>
      <c r="D75" s="14">
        <v>5628</v>
      </c>
      <c r="E75" s="14">
        <v>401</v>
      </c>
      <c r="F75" s="15">
        <v>27</v>
      </c>
      <c r="G75" s="15">
        <f>('ann accum dust'!E75*1000)</f>
        <v>340.5628943568999</v>
      </c>
      <c r="H75" s="9">
        <v>-25.83</v>
      </c>
      <c r="I75" s="15">
        <f>('ann accum O18'!E75*1000)</f>
        <v>376.16621581519638</v>
      </c>
      <c r="K75" s="15">
        <f t="shared" si="1"/>
        <v>358.36455508604814</v>
      </c>
    </row>
    <row r="76" spans="2:11">
      <c r="B76" s="14">
        <v>1899</v>
      </c>
      <c r="C76" s="14">
        <v>3379</v>
      </c>
      <c r="D76" s="14">
        <v>6421</v>
      </c>
      <c r="E76" s="14">
        <v>441</v>
      </c>
      <c r="F76" s="15">
        <v>25</v>
      </c>
      <c r="G76" s="15">
        <f>('ann accum dust'!E76*1000)</f>
        <v>365.0281914145026</v>
      </c>
      <c r="H76" s="9">
        <v>-26.36</v>
      </c>
      <c r="I76" s="15">
        <f>('ann accum O18'!E76*1000)</f>
        <v>365.0281914145026</v>
      </c>
      <c r="K76" s="15">
        <f t="shared" si="1"/>
        <v>365.0281914145026</v>
      </c>
    </row>
    <row r="77" spans="2:11">
      <c r="B77" s="14">
        <v>1898</v>
      </c>
      <c r="C77" s="14">
        <v>3920</v>
      </c>
      <c r="D77" s="14">
        <v>7325</v>
      </c>
      <c r="E77" s="14">
        <v>390</v>
      </c>
      <c r="F77" s="15">
        <v>23</v>
      </c>
      <c r="G77" s="15">
        <f>('ann accum dust'!E77*1000)</f>
        <v>453.3215523983003</v>
      </c>
      <c r="H77" s="9">
        <v>-26.81</v>
      </c>
      <c r="I77" s="15">
        <f>('ann accum O18'!E77*1000)</f>
        <v>409.53178775409782</v>
      </c>
      <c r="K77" s="15">
        <f t="shared" si="1"/>
        <v>431.42667007619906</v>
      </c>
    </row>
    <row r="78" spans="2:11">
      <c r="B78" s="14">
        <v>1897</v>
      </c>
      <c r="C78" s="14">
        <v>9359</v>
      </c>
      <c r="D78" s="14">
        <v>20073</v>
      </c>
      <c r="E78" s="14">
        <v>1543</v>
      </c>
      <c r="F78" s="15">
        <v>27</v>
      </c>
      <c r="G78" s="15">
        <f>('ann accum dust'!E78*1000)</f>
        <v>350.68702784430172</v>
      </c>
      <c r="H78" s="9">
        <v>-25.08</v>
      </c>
      <c r="I78" s="15">
        <f>('ann accum O18'!E78*1000)</f>
        <v>360.17625350060456</v>
      </c>
      <c r="K78" s="15">
        <f t="shared" si="1"/>
        <v>355.43164067245311</v>
      </c>
    </row>
    <row r="79" spans="2:11">
      <c r="B79" s="14">
        <v>1896</v>
      </c>
      <c r="C79" s="14">
        <v>7931</v>
      </c>
      <c r="D79" s="14">
        <v>18242</v>
      </c>
      <c r="E79" s="14">
        <v>1619</v>
      </c>
      <c r="F79" s="15">
        <v>28</v>
      </c>
      <c r="G79" s="15">
        <f>('ann accum dust'!E79*1000)</f>
        <v>290.60747443039503</v>
      </c>
      <c r="H79" s="9">
        <v>-27.43</v>
      </c>
      <c r="I79" s="15">
        <f>('ann accum O18'!E79*1000)</f>
        <v>282.56658390689893</v>
      </c>
      <c r="K79" s="15">
        <f t="shared" si="1"/>
        <v>286.58702916864695</v>
      </c>
    </row>
    <row r="80" spans="2:11">
      <c r="B80" s="14">
        <v>1895</v>
      </c>
      <c r="C80" s="14">
        <v>6921</v>
      </c>
      <c r="D80" s="14">
        <v>13765</v>
      </c>
      <c r="E80" s="14">
        <v>907</v>
      </c>
      <c r="F80" s="15">
        <v>23</v>
      </c>
      <c r="G80" s="15">
        <f>('ann accum dust'!E80*1000)</f>
        <v>302.25512088779993</v>
      </c>
      <c r="H80" s="9">
        <v>-26.85</v>
      </c>
      <c r="I80" s="15">
        <f>('ann accum O18'!E80*1000)</f>
        <v>306.98855804129721</v>
      </c>
      <c r="K80" s="15">
        <f t="shared" si="1"/>
        <v>304.62183946454854</v>
      </c>
    </row>
    <row r="81" spans="2:11">
      <c r="B81" s="14">
        <v>1894</v>
      </c>
      <c r="C81" s="14">
        <v>9345</v>
      </c>
      <c r="D81" s="14">
        <v>18427</v>
      </c>
      <c r="E81" s="14">
        <v>956</v>
      </c>
      <c r="F81" s="15">
        <v>24</v>
      </c>
      <c r="G81" s="15">
        <f>('ann accum dust'!E81*1000)</f>
        <v>370.07009254800494</v>
      </c>
      <c r="H81" s="9">
        <v>-26.06</v>
      </c>
      <c r="I81" s="15">
        <f>('ann accum O18'!E81*1000)</f>
        <v>444.56369402750084</v>
      </c>
      <c r="K81" s="15">
        <f t="shared" si="1"/>
        <v>407.31689328775292</v>
      </c>
    </row>
    <row r="82" spans="2:11">
      <c r="B82" s="14">
        <v>1893</v>
      </c>
      <c r="C82" s="14">
        <v>7368</v>
      </c>
      <c r="D82" s="14">
        <v>14858</v>
      </c>
      <c r="E82" s="14">
        <v>853</v>
      </c>
      <c r="F82" s="15">
        <v>23</v>
      </c>
      <c r="G82" s="15">
        <f>('ann accum dust'!E82*1000)</f>
        <v>501.76094598819532</v>
      </c>
      <c r="H82" s="9">
        <v>-25.52</v>
      </c>
      <c r="I82" s="15">
        <f>('ann accum O18'!E82*1000)</f>
        <v>427.09815302720244</v>
      </c>
      <c r="K82" s="15">
        <f t="shared" si="1"/>
        <v>464.42954950769888</v>
      </c>
    </row>
    <row r="83" spans="2:11">
      <c r="B83" s="14">
        <v>1892</v>
      </c>
      <c r="C83" s="14">
        <v>6384</v>
      </c>
      <c r="D83" s="14">
        <v>12317</v>
      </c>
      <c r="E83" s="14">
        <v>1112</v>
      </c>
      <c r="F83" s="15">
        <v>26</v>
      </c>
      <c r="G83" s="15">
        <f>('ann accum dust'!E83*1000)</f>
        <v>315.35995034339948</v>
      </c>
      <c r="H83" s="9">
        <v>-24.76</v>
      </c>
      <c r="I83" s="15">
        <f>('ann accum O18'!E83*1000)</f>
        <v>268.61638815349664</v>
      </c>
      <c r="K83" s="15">
        <f t="shared" si="1"/>
        <v>291.98816924844806</v>
      </c>
    </row>
    <row r="84" spans="2:11">
      <c r="B84" s="14">
        <v>1891</v>
      </c>
      <c r="C84" s="14">
        <v>4727</v>
      </c>
      <c r="D84" s="14">
        <v>9507</v>
      </c>
      <c r="E84" s="14">
        <v>970</v>
      </c>
      <c r="F84" s="15">
        <v>29</v>
      </c>
      <c r="G84" s="15">
        <f>('ann accum dust'!E84*1000)</f>
        <v>240.07386701510569</v>
      </c>
      <c r="H84" s="9">
        <v>-24.89</v>
      </c>
      <c r="I84" s="15">
        <f>('ann accum O18'!E84*1000)</f>
        <v>248.83537466489969</v>
      </c>
      <c r="K84" s="15">
        <f t="shared" si="1"/>
        <v>244.45462084000269</v>
      </c>
    </row>
    <row r="85" spans="2:11">
      <c r="B85" s="14">
        <v>1890</v>
      </c>
      <c r="C85" s="14">
        <v>4001</v>
      </c>
      <c r="D85" s="14">
        <v>9475</v>
      </c>
      <c r="E85" s="14">
        <v>835</v>
      </c>
      <c r="F85" s="15">
        <v>33</v>
      </c>
      <c r="G85" s="15">
        <f>('ann accum dust'!E85*1000)</f>
        <v>315.43410585359766</v>
      </c>
      <c r="H85" s="9">
        <v>-25.43</v>
      </c>
      <c r="I85" s="15">
        <f>('ann accum O18'!E85*1000)</f>
        <v>354.05773592920298</v>
      </c>
      <c r="K85" s="15">
        <f t="shared" si="1"/>
        <v>334.74592089140032</v>
      </c>
    </row>
    <row r="86" spans="2:11">
      <c r="B86" s="14">
        <v>1889</v>
      </c>
      <c r="C86" s="14">
        <v>2573</v>
      </c>
      <c r="D86" s="14">
        <v>5692</v>
      </c>
      <c r="E86" s="14">
        <v>520</v>
      </c>
      <c r="F86" s="15">
        <v>30</v>
      </c>
      <c r="G86" s="15">
        <f>('ann accum dust'!E86*1000)</f>
        <v>370.92280925769927</v>
      </c>
      <c r="H86" s="9">
        <v>-25.5</v>
      </c>
      <c r="I86" s="15">
        <f>('ann accum O18'!E86*1000)</f>
        <v>371.66344229279957</v>
      </c>
      <c r="K86" s="15">
        <f t="shared" si="1"/>
        <v>371.29312577524945</v>
      </c>
    </row>
    <row r="87" spans="2:11">
      <c r="B87" s="14">
        <v>1888</v>
      </c>
      <c r="C87" s="14">
        <v>3193</v>
      </c>
      <c r="D87" s="14">
        <v>6634</v>
      </c>
      <c r="E87" s="14">
        <v>546</v>
      </c>
      <c r="F87" s="15">
        <v>28</v>
      </c>
      <c r="G87" s="15">
        <f>('ann accum dust'!E87*1000)</f>
        <v>405.63573811469666</v>
      </c>
      <c r="H87" s="9">
        <v>-25.16</v>
      </c>
      <c r="I87" s="15">
        <f>('ann accum O18'!E87*1000)</f>
        <v>369.10287522619711</v>
      </c>
      <c r="K87" s="15">
        <f t="shared" si="1"/>
        <v>387.36930667044692</v>
      </c>
    </row>
    <row r="88" spans="2:11">
      <c r="B88" s="14">
        <v>1887</v>
      </c>
      <c r="C88" s="14">
        <v>2530</v>
      </c>
      <c r="D88" s="14">
        <v>5678</v>
      </c>
      <c r="E88" s="14">
        <v>485</v>
      </c>
      <c r="F88" s="15">
        <v>30</v>
      </c>
      <c r="G88" s="15">
        <f>('ann accum dust'!E88*1000)</f>
        <v>401.5638476537049</v>
      </c>
      <c r="H88" s="9">
        <v>-24.65</v>
      </c>
      <c r="I88" s="15">
        <f>('ann accum O18'!E88*1000)</f>
        <v>437.95374774000351</v>
      </c>
      <c r="K88" s="15">
        <f t="shared" si="1"/>
        <v>419.75879769685423</v>
      </c>
    </row>
    <row r="89" spans="2:11">
      <c r="B89" s="14">
        <v>1886</v>
      </c>
      <c r="C89" s="14">
        <v>3082</v>
      </c>
      <c r="D89" s="14">
        <v>6524</v>
      </c>
      <c r="E89" s="14">
        <v>495</v>
      </c>
      <c r="F89" s="15">
        <v>28</v>
      </c>
      <c r="G89" s="15">
        <f>('ann accum dust'!E89*1000)</f>
        <v>341.3292671633954</v>
      </c>
      <c r="H89" s="9">
        <v>-24.4</v>
      </c>
      <c r="I89" s="15">
        <f>('ann accum O18'!E89*1000)</f>
        <v>421.7927259374008</v>
      </c>
      <c r="K89" s="15">
        <f t="shared" si="1"/>
        <v>381.5609965503981</v>
      </c>
    </row>
    <row r="90" spans="2:11">
      <c r="B90" s="14">
        <v>1885</v>
      </c>
      <c r="C90" s="14">
        <v>5151</v>
      </c>
      <c r="D90" s="14">
        <v>12290</v>
      </c>
      <c r="E90" s="14">
        <v>895</v>
      </c>
      <c r="F90" s="15">
        <v>32</v>
      </c>
      <c r="G90" s="15">
        <f>('ann accum dust'!E90*1000)</f>
        <v>234.37525269170578</v>
      </c>
      <c r="H90" s="9">
        <v>-24.83</v>
      </c>
      <c r="I90" s="15">
        <f>('ann accum O18'!E90*1000)</f>
        <v>190.44973198869997</v>
      </c>
      <c r="K90" s="15">
        <f t="shared" si="1"/>
        <v>212.41249234020287</v>
      </c>
    </row>
    <row r="91" spans="2:11">
      <c r="B91" s="14">
        <v>1884</v>
      </c>
      <c r="C91" s="14">
        <v>3974</v>
      </c>
      <c r="D91" s="14">
        <v>7878</v>
      </c>
      <c r="E91" s="14">
        <v>529</v>
      </c>
      <c r="F91" s="15">
        <v>25</v>
      </c>
      <c r="G91" s="15">
        <f>('ann accum dust'!E91*1000)</f>
        <v>277.02727969489871</v>
      </c>
      <c r="H91" s="9">
        <v>-25.97</v>
      </c>
      <c r="I91" s="15">
        <f>('ann accum O18'!E91*1000)</f>
        <v>277.02727969489871</v>
      </c>
      <c r="K91" s="15">
        <f t="shared" si="1"/>
        <v>277.02727969489871</v>
      </c>
    </row>
    <row r="92" spans="2:11">
      <c r="B92" s="14">
        <v>1883</v>
      </c>
      <c r="C92" s="14">
        <v>4807</v>
      </c>
      <c r="D92" s="14">
        <v>9869</v>
      </c>
      <c r="E92" s="14">
        <v>615</v>
      </c>
      <c r="F92" s="15">
        <v>25</v>
      </c>
      <c r="G92" s="15">
        <f>('ann accum dust'!E92*1000)</f>
        <v>368.02399934320107</v>
      </c>
      <c r="H92" s="9">
        <v>-26.15</v>
      </c>
      <c r="I92" s="15">
        <f>('ann accum O18'!E92*1000)</f>
        <v>330.45828535269806</v>
      </c>
      <c r="K92" s="15">
        <f t="shared" si="1"/>
        <v>349.24114234794956</v>
      </c>
    </row>
    <row r="93" spans="2:11">
      <c r="B93" s="14">
        <v>1882</v>
      </c>
      <c r="C93" s="14">
        <v>3678</v>
      </c>
      <c r="D93" s="14">
        <v>7510</v>
      </c>
      <c r="E93" s="14">
        <v>536</v>
      </c>
      <c r="F93" s="15">
        <v>27</v>
      </c>
      <c r="G93" s="15">
        <f>('ann accum dust'!E93*1000)</f>
        <v>317.11871856169438</v>
      </c>
      <c r="H93" s="9">
        <v>-25.56</v>
      </c>
      <c r="I93" s="15">
        <f>('ann accum O18'!E93*1000)</f>
        <v>271.27319093759894</v>
      </c>
      <c r="K93" s="15">
        <f t="shared" si="1"/>
        <v>294.19595474964666</v>
      </c>
    </row>
    <row r="94" spans="2:11">
      <c r="B94" s="14">
        <v>1881</v>
      </c>
      <c r="C94" s="14">
        <v>5176</v>
      </c>
      <c r="D94" s="14">
        <v>12418</v>
      </c>
      <c r="E94" s="14">
        <v>1147</v>
      </c>
      <c r="F94" s="15">
        <v>30</v>
      </c>
      <c r="G94" s="15">
        <f>('ann accum dust'!E94*1000)</f>
        <v>279.90624275260245</v>
      </c>
      <c r="H94" s="9">
        <v>-26.7</v>
      </c>
      <c r="I94" s="15">
        <f>('ann accum O18'!E94*1000)</f>
        <v>287.98580186120404</v>
      </c>
      <c r="K94" s="15">
        <f t="shared" si="1"/>
        <v>283.94602230690327</v>
      </c>
    </row>
    <row r="95" spans="2:11">
      <c r="B95" s="14">
        <v>1880</v>
      </c>
      <c r="C95" s="14">
        <v>10631</v>
      </c>
      <c r="D95" s="14">
        <v>18730</v>
      </c>
      <c r="E95" s="14">
        <v>1018</v>
      </c>
      <c r="F95" s="15">
        <v>17</v>
      </c>
      <c r="G95" s="15">
        <f>('ann accum dust'!E95*1000)</f>
        <v>267.14439754210417</v>
      </c>
      <c r="H95" s="9">
        <v>-26.14</v>
      </c>
      <c r="I95" s="15">
        <f>('ann accum O18'!E95*1000)</f>
        <v>239.185503997696</v>
      </c>
      <c r="K95" s="15">
        <f t="shared" si="1"/>
        <v>253.16495076990009</v>
      </c>
    </row>
    <row r="96" spans="2:11">
      <c r="B96" s="14">
        <v>1879</v>
      </c>
      <c r="C96" s="14">
        <v>4551</v>
      </c>
      <c r="D96" s="14">
        <v>9040</v>
      </c>
      <c r="E96" s="14">
        <v>702</v>
      </c>
      <c r="F96" s="15">
        <v>24</v>
      </c>
      <c r="G96" s="15">
        <f>('ann accum dust'!E96*1000)</f>
        <v>241.19912326169413</v>
      </c>
      <c r="H96" s="9">
        <v>-25.6</v>
      </c>
      <c r="I96" s="15">
        <f>('ann accum O18'!E96*1000)</f>
        <v>310.0166183574018</v>
      </c>
      <c r="K96" s="15">
        <f t="shared" si="1"/>
        <v>275.60787080954799</v>
      </c>
    </row>
    <row r="97" spans="2:11">
      <c r="B97" s="14">
        <v>1878</v>
      </c>
      <c r="C97" s="14">
        <v>3763</v>
      </c>
      <c r="D97" s="14">
        <v>9001</v>
      </c>
      <c r="E97" s="14">
        <v>882</v>
      </c>
      <c r="F97" s="15">
        <v>33</v>
      </c>
      <c r="G97" s="15">
        <f>('ann accum dust'!E97*1000)</f>
        <v>310.49782306540408</v>
      </c>
      <c r="H97" s="9">
        <v>-24.9</v>
      </c>
      <c r="I97" s="15">
        <f>('ann accum O18'!E97*1000)</f>
        <v>310.44984704389833</v>
      </c>
      <c r="K97" s="15">
        <f t="shared" si="1"/>
        <v>310.4738350546512</v>
      </c>
    </row>
    <row r="98" spans="2:11">
      <c r="B98" s="14">
        <v>1877</v>
      </c>
      <c r="C98" s="14">
        <v>3176</v>
      </c>
      <c r="D98" s="14">
        <v>6289</v>
      </c>
      <c r="E98" s="14">
        <v>434</v>
      </c>
      <c r="F98" s="15">
        <v>26</v>
      </c>
      <c r="G98" s="15">
        <f>('ann accum dust'!E98*1000)</f>
        <v>261.54585689450016</v>
      </c>
      <c r="H98" s="9">
        <v>-25.19</v>
      </c>
      <c r="I98" s="15">
        <f>('ann accum O18'!E98*1000)</f>
        <v>222.01369108849889</v>
      </c>
      <c r="K98" s="15">
        <f t="shared" si="1"/>
        <v>241.77977399149952</v>
      </c>
    </row>
    <row r="99" spans="2:11">
      <c r="B99" s="14">
        <v>1876</v>
      </c>
      <c r="C99" s="14">
        <v>7160</v>
      </c>
      <c r="D99" s="14">
        <v>14272</v>
      </c>
      <c r="E99" s="14">
        <v>900</v>
      </c>
      <c r="F99" s="15">
        <v>25</v>
      </c>
      <c r="G99" s="15">
        <f>('ann accum dust'!E99*1000)</f>
        <v>366.50804153259742</v>
      </c>
      <c r="H99" s="9">
        <v>-26.04</v>
      </c>
      <c r="I99" s="15">
        <f>('ann accum O18'!E99*1000)</f>
        <v>321.07238765310342</v>
      </c>
      <c r="K99" s="15">
        <f t="shared" si="1"/>
        <v>343.79021459285042</v>
      </c>
    </row>
    <row r="100" spans="2:11">
      <c r="B100" s="14">
        <v>1875</v>
      </c>
      <c r="C100" s="14">
        <v>3853</v>
      </c>
      <c r="D100" s="14">
        <v>8021</v>
      </c>
      <c r="E100" s="14">
        <v>613</v>
      </c>
      <c r="F100" s="15">
        <v>26</v>
      </c>
      <c r="G100" s="15">
        <f>('ann accum dust'!E100*1000)</f>
        <v>421.59286028750387</v>
      </c>
      <c r="H100" s="9">
        <v>-27.58</v>
      </c>
      <c r="I100" s="15">
        <f>('ann accum O18'!E100*1000)</f>
        <v>428.80149851839633</v>
      </c>
      <c r="K100" s="15">
        <f t="shared" si="1"/>
        <v>425.1971794029501</v>
      </c>
    </row>
    <row r="101" spans="2:11">
      <c r="B101" s="14">
        <v>1874</v>
      </c>
      <c r="C101" s="14">
        <v>5352</v>
      </c>
      <c r="D101" s="14">
        <v>11956</v>
      </c>
      <c r="E101" s="14">
        <v>939</v>
      </c>
      <c r="F101" s="15">
        <v>29</v>
      </c>
      <c r="G101" s="15">
        <f>('ann accum dust'!E101*1000)</f>
        <v>520.83143224309936</v>
      </c>
      <c r="H101" s="9">
        <v>-26.95</v>
      </c>
      <c r="I101" s="15">
        <f>('ann accum O18'!E101*1000)</f>
        <v>528.85232316329939</v>
      </c>
      <c r="K101" s="15">
        <f t="shared" si="1"/>
        <v>524.84187770319932</v>
      </c>
    </row>
    <row r="102" spans="2:11">
      <c r="B102" s="14">
        <v>1873</v>
      </c>
      <c r="C102" s="14">
        <v>5927</v>
      </c>
      <c r="D102" s="14">
        <v>10310</v>
      </c>
      <c r="E102" s="14">
        <v>600</v>
      </c>
      <c r="F102" s="15">
        <v>22</v>
      </c>
      <c r="G102" s="15">
        <f>('ann accum dust'!E102*1000)</f>
        <v>467.25112884089981</v>
      </c>
      <c r="H102" s="9">
        <v>-27.3</v>
      </c>
      <c r="I102" s="15">
        <f>('ann accum O18'!E102*1000)</f>
        <v>393.28277734570349</v>
      </c>
      <c r="K102" s="15">
        <f t="shared" si="1"/>
        <v>430.26695309330165</v>
      </c>
    </row>
    <row r="103" spans="2:11">
      <c r="B103" s="14">
        <v>1872</v>
      </c>
      <c r="C103" s="14">
        <v>7243</v>
      </c>
      <c r="D103" s="14">
        <v>13269</v>
      </c>
      <c r="E103" s="14">
        <v>653</v>
      </c>
      <c r="F103" s="15">
        <v>22</v>
      </c>
      <c r="G103" s="15">
        <f>('ann accum dust'!E103*1000)</f>
        <v>214.0495376908973</v>
      </c>
      <c r="H103" s="9">
        <v>-25.52</v>
      </c>
      <c r="I103" s="15">
        <f>('ann accum O18'!E103*1000)</f>
        <v>392.27723669669956</v>
      </c>
      <c r="K103" s="15">
        <f t="shared" si="1"/>
        <v>303.16338719379843</v>
      </c>
    </row>
    <row r="104" spans="2:11">
      <c r="B104" s="14">
        <v>1871</v>
      </c>
      <c r="C104" s="14">
        <v>5563</v>
      </c>
      <c r="D104" s="14">
        <v>11036</v>
      </c>
      <c r="E104" s="14">
        <v>612</v>
      </c>
      <c r="F104" s="15">
        <v>26</v>
      </c>
      <c r="G104" s="15">
        <f>('ann accum dust'!E104*1000)</f>
        <v>249.13555892629802</v>
      </c>
      <c r="H104" s="9">
        <v>-26.47</v>
      </c>
      <c r="I104" s="15">
        <f>('ann accum O18'!E104*1000)</f>
        <v>214.24104407490319</v>
      </c>
      <c r="K104" s="15">
        <f t="shared" si="1"/>
        <v>231.6883015006006</v>
      </c>
    </row>
    <row r="105" spans="2:11">
      <c r="B105" s="14">
        <v>1870</v>
      </c>
      <c r="C105" s="14">
        <v>14030</v>
      </c>
      <c r="D105" s="14">
        <v>28040</v>
      </c>
      <c r="E105" s="14">
        <v>1619</v>
      </c>
      <c r="F105" s="15">
        <v>23</v>
      </c>
      <c r="G105" s="15">
        <f>('ann accum dust'!E105*1000)</f>
        <v>380.01105493250265</v>
      </c>
      <c r="H105" s="9">
        <v>-26.78</v>
      </c>
      <c r="I105" s="15">
        <f>('ann accum O18'!E105*1000)</f>
        <v>305.08197728409669</v>
      </c>
      <c r="K105" s="15">
        <f t="shared" si="1"/>
        <v>342.54651610829967</v>
      </c>
    </row>
    <row r="106" spans="2:11">
      <c r="B106" s="14">
        <v>1869</v>
      </c>
      <c r="C106" s="14">
        <v>8187</v>
      </c>
      <c r="D106" s="14">
        <v>16067</v>
      </c>
      <c r="E106" s="14">
        <v>685</v>
      </c>
      <c r="F106" s="15">
        <v>25</v>
      </c>
      <c r="G106" s="15">
        <f>('ann accum dust'!E106*1000)</f>
        <v>360.60123018020107</v>
      </c>
      <c r="H106" s="9">
        <v>-26.9</v>
      </c>
      <c r="I106" s="15">
        <f>('ann accum O18'!E106*1000)</f>
        <v>470.42482268000185</v>
      </c>
      <c r="K106" s="15">
        <f t="shared" si="1"/>
        <v>415.51302643010149</v>
      </c>
    </row>
    <row r="107" spans="2:11">
      <c r="B107" s="14">
        <v>1868</v>
      </c>
      <c r="C107" s="14">
        <v>5725</v>
      </c>
      <c r="D107" s="14">
        <v>10848</v>
      </c>
      <c r="E107" s="14">
        <v>687</v>
      </c>
      <c r="F107" s="15">
        <v>24</v>
      </c>
      <c r="G107" s="15">
        <f>('ann accum dust'!E107*1000)</f>
        <v>434.58683976260204</v>
      </c>
      <c r="H107" s="9">
        <v>-27.9</v>
      </c>
      <c r="I107" s="15">
        <f>('ann accum O18'!E107*1000)</f>
        <v>316.89810464310142</v>
      </c>
      <c r="K107" s="15">
        <f t="shared" si="1"/>
        <v>375.74247220285173</v>
      </c>
    </row>
    <row r="108" spans="2:11">
      <c r="B108" s="14">
        <v>1867</v>
      </c>
      <c r="C108" s="14">
        <v>4155</v>
      </c>
      <c r="D108" s="14">
        <v>8513</v>
      </c>
      <c r="E108" s="14">
        <v>506</v>
      </c>
      <c r="F108" s="15">
        <v>27</v>
      </c>
      <c r="G108" s="15">
        <f>('ann accum dust'!E108*1000)</f>
        <v>353.39828460659817</v>
      </c>
      <c r="H108" s="9">
        <v>-26.98</v>
      </c>
      <c r="I108" s="15">
        <f>('ann accum O18'!E108*1000)</f>
        <v>392.51114783489527</v>
      </c>
      <c r="K108" s="15">
        <f t="shared" si="1"/>
        <v>372.95471622074672</v>
      </c>
    </row>
    <row r="109" spans="2:11">
      <c r="B109" s="14">
        <v>1866</v>
      </c>
      <c r="C109" s="14">
        <v>5244</v>
      </c>
      <c r="D109" s="14">
        <v>13004</v>
      </c>
      <c r="E109" s="14">
        <v>1212</v>
      </c>
      <c r="F109" s="15">
        <v>32</v>
      </c>
      <c r="G109" s="15">
        <f>('ann accum dust'!E109*1000)</f>
        <v>294.45836689039595</v>
      </c>
      <c r="H109" s="9">
        <v>-26</v>
      </c>
      <c r="I109" s="15">
        <f>('ann accum O18'!E109*1000)</f>
        <v>333.69760881560495</v>
      </c>
      <c r="K109" s="15">
        <f t="shared" si="1"/>
        <v>314.07798785300042</v>
      </c>
    </row>
    <row r="110" spans="2:11">
      <c r="B110" s="14">
        <v>1865</v>
      </c>
      <c r="C110" s="14">
        <v>8871</v>
      </c>
      <c r="D110" s="14">
        <v>20734</v>
      </c>
      <c r="E110" s="14">
        <v>2211</v>
      </c>
      <c r="F110" s="15">
        <v>33</v>
      </c>
      <c r="G110" s="15">
        <f>('ann accum dust'!E110*1000)</f>
        <v>196.77408790060014</v>
      </c>
      <c r="H110" s="9">
        <v>-25.4</v>
      </c>
      <c r="I110" s="15">
        <f>('ann accum O18'!E110*1000)</f>
        <v>196.7437937210974</v>
      </c>
      <c r="K110" s="15">
        <f t="shared" si="1"/>
        <v>196.75894081084877</v>
      </c>
    </row>
    <row r="111" spans="2:11">
      <c r="B111" s="14">
        <v>1864</v>
      </c>
      <c r="C111" s="14">
        <v>14463</v>
      </c>
      <c r="D111" s="14">
        <v>34065</v>
      </c>
      <c r="E111" s="14">
        <v>2857</v>
      </c>
      <c r="F111" s="15">
        <v>30</v>
      </c>
      <c r="G111" s="15">
        <f>('ann accum dust'!E111*1000)</f>
        <v>354.57354428620391</v>
      </c>
      <c r="H111" s="9">
        <v>-25.06</v>
      </c>
      <c r="I111" s="15">
        <f>('ann accum O18'!E111*1000)</f>
        <v>275.69515901959818</v>
      </c>
      <c r="K111" s="15">
        <f t="shared" si="1"/>
        <v>315.13435165290105</v>
      </c>
    </row>
    <row r="112" spans="2:11">
      <c r="B112" s="14">
        <v>1863</v>
      </c>
      <c r="C112" s="14">
        <v>7787</v>
      </c>
      <c r="D112" s="14">
        <v>20006</v>
      </c>
      <c r="E112" s="14">
        <v>2142</v>
      </c>
      <c r="F112" s="15">
        <v>37</v>
      </c>
      <c r="G112" s="15">
        <f>('ann accum dust'!E112*1000)</f>
        <v>166.13760246109877</v>
      </c>
      <c r="H112" s="9">
        <v>-28.78</v>
      </c>
      <c r="I112" s="15">
        <f>('ann accum O18'!E112*1000)</f>
        <v>284.38291187320175</v>
      </c>
      <c r="K112" s="15">
        <f t="shared" si="1"/>
        <v>225.26025716715026</v>
      </c>
    </row>
    <row r="113" spans="2:11">
      <c r="B113" s="14">
        <v>1862</v>
      </c>
      <c r="C113" s="14">
        <v>9368</v>
      </c>
      <c r="D113" s="14">
        <v>21964</v>
      </c>
      <c r="E113" s="14">
        <v>1988</v>
      </c>
      <c r="F113" s="15">
        <v>32</v>
      </c>
      <c r="G113" s="15">
        <f>('ann accum dust'!E113*1000)</f>
        <v>162.88401903069882</v>
      </c>
      <c r="H113" s="9">
        <v>-25.26</v>
      </c>
      <c r="I113" s="15">
        <f>('ann accum O18'!E113*1000)</f>
        <v>124.25285974440214</v>
      </c>
      <c r="K113" s="15">
        <f t="shared" si="1"/>
        <v>143.56843938755048</v>
      </c>
    </row>
    <row r="114" spans="2:11">
      <c r="B114" s="14">
        <v>1861</v>
      </c>
      <c r="C114" s="14">
        <v>4426</v>
      </c>
      <c r="D114" s="14">
        <v>9908</v>
      </c>
      <c r="E114" s="14">
        <v>695</v>
      </c>
      <c r="F114" s="15">
        <v>30</v>
      </c>
      <c r="G114" s="15">
        <f>('ann accum dust'!E114*1000)</f>
        <v>347.9360419319022</v>
      </c>
      <c r="H114" s="9">
        <v>-26.51</v>
      </c>
      <c r="I114" s="15">
        <f>('ann accum O18'!E114*1000)</f>
        <v>309.20841915590103</v>
      </c>
      <c r="K114" s="15">
        <f t="shared" si="1"/>
        <v>328.57223054390158</v>
      </c>
    </row>
    <row r="115" spans="2:11">
      <c r="B115" s="14">
        <v>1860</v>
      </c>
      <c r="C115" s="14">
        <v>5605</v>
      </c>
      <c r="D115" s="14">
        <v>11678</v>
      </c>
      <c r="E115" s="14">
        <v>763</v>
      </c>
      <c r="F115" s="15">
        <v>26</v>
      </c>
      <c r="G115" s="15">
        <f>('ann accum dust'!E115*1000)</f>
        <v>496.64023769469878</v>
      </c>
      <c r="H115" s="9">
        <v>-26.98</v>
      </c>
      <c r="I115" s="15">
        <f>('ann accum O18'!E115*1000)</f>
        <v>474.59720924109661</v>
      </c>
      <c r="K115" s="15">
        <f t="shared" si="1"/>
        <v>485.61872346789767</v>
      </c>
    </row>
    <row r="116" spans="2:11">
      <c r="B116" s="14">
        <v>1859</v>
      </c>
      <c r="C116" s="14">
        <v>4208</v>
      </c>
      <c r="D116" s="14">
        <v>9706</v>
      </c>
      <c r="E116" s="14">
        <v>859</v>
      </c>
      <c r="F116" s="15">
        <v>31</v>
      </c>
      <c r="G116" s="15">
        <f>('ann accum dust'!E116*1000)</f>
        <v>288.3037625500009</v>
      </c>
      <c r="H116" s="9">
        <v>-27.69</v>
      </c>
      <c r="I116" s="15">
        <f>('ann accum O18'!E116*1000)</f>
        <v>227.49889075770113</v>
      </c>
      <c r="K116" s="15">
        <f t="shared" si="1"/>
        <v>257.90132665385102</v>
      </c>
    </row>
    <row r="117" spans="2:11">
      <c r="B117" s="14">
        <v>1858</v>
      </c>
      <c r="C117" s="14">
        <v>5585</v>
      </c>
      <c r="D117" s="14">
        <v>10680</v>
      </c>
      <c r="E117" s="14">
        <v>556</v>
      </c>
      <c r="F117" s="15">
        <v>22</v>
      </c>
      <c r="G117" s="15">
        <f>('ann accum dust'!E117*1000)</f>
        <v>362.92118736619727</v>
      </c>
      <c r="H117" s="9">
        <v>-25.59</v>
      </c>
      <c r="I117" s="15">
        <f>('ann accum O18'!E117*1000)</f>
        <v>416.73367626359692</v>
      </c>
      <c r="K117" s="15">
        <f t="shared" si="1"/>
        <v>389.82743181489707</v>
      </c>
    </row>
    <row r="118" spans="2:11">
      <c r="B118" s="14">
        <v>1857</v>
      </c>
      <c r="C118" s="14">
        <v>7742</v>
      </c>
      <c r="D118" s="14">
        <v>18484</v>
      </c>
      <c r="E118" s="14">
        <v>1628</v>
      </c>
      <c r="F118" s="15">
        <v>30</v>
      </c>
      <c r="G118" s="15">
        <f>('ann accum dust'!E118*1000)</f>
        <v>285.60959276990161</v>
      </c>
      <c r="H118" s="9">
        <v>-25.5</v>
      </c>
      <c r="I118" s="15">
        <f>('ann accum O18'!E118*1000)</f>
        <v>288.03479917620223</v>
      </c>
      <c r="K118" s="15">
        <f t="shared" si="1"/>
        <v>286.82219597305192</v>
      </c>
    </row>
    <row r="119" spans="2:11">
      <c r="B119" s="14">
        <v>1856</v>
      </c>
      <c r="C119" s="14">
        <v>9656</v>
      </c>
      <c r="D119" s="14">
        <v>19793</v>
      </c>
      <c r="E119" s="14">
        <v>1209</v>
      </c>
      <c r="F119" s="15">
        <v>26</v>
      </c>
      <c r="G119" s="15">
        <f>('ann accum dust'!E119*1000)</f>
        <v>492.47683838009948</v>
      </c>
      <c r="H119" s="9">
        <v>-25.03</v>
      </c>
      <c r="I119" s="15">
        <f>('ann accum O18'!E119*1000)</f>
        <v>485.520810659402</v>
      </c>
      <c r="K119" s="15">
        <f t="shared" si="1"/>
        <v>488.99882451975077</v>
      </c>
    </row>
    <row r="120" spans="2:11">
      <c r="B120" s="14">
        <v>1855</v>
      </c>
      <c r="C120" s="14">
        <v>7823</v>
      </c>
      <c r="D120" s="14">
        <v>17886</v>
      </c>
      <c r="E120" s="14">
        <v>1451</v>
      </c>
      <c r="F120" s="15">
        <v>27</v>
      </c>
      <c r="G120" s="15">
        <f>('ann accum dust'!E120*1000)</f>
        <v>262.6676441485003</v>
      </c>
      <c r="H120" s="9">
        <v>-26.95</v>
      </c>
      <c r="I120" s="15">
        <f>('ann accum O18'!E120*1000)</f>
        <v>334.60081903439942</v>
      </c>
      <c r="K120" s="15">
        <f t="shared" si="1"/>
        <v>298.63423159144986</v>
      </c>
    </row>
    <row r="121" spans="2:11">
      <c r="B121" s="14">
        <v>1854</v>
      </c>
      <c r="C121" s="14">
        <v>4635</v>
      </c>
      <c r="D121" s="14">
        <v>10189</v>
      </c>
      <c r="E121" s="14">
        <v>802</v>
      </c>
      <c r="F121" s="15">
        <v>28</v>
      </c>
      <c r="G121" s="15">
        <f>('ann accum dust'!E121*1000)</f>
        <v>446.24108260499895</v>
      </c>
      <c r="H121" s="9">
        <v>-26.8</v>
      </c>
      <c r="I121" s="15">
        <f>('ann accum O18'!E121*1000)</f>
        <v>446.18041994019819</v>
      </c>
      <c r="K121" s="15">
        <f t="shared" si="1"/>
        <v>446.2107512725986</v>
      </c>
    </row>
    <row r="122" spans="2:11">
      <c r="B122" s="14">
        <v>1853</v>
      </c>
      <c r="C122" s="14">
        <v>3672</v>
      </c>
      <c r="D122" s="14">
        <v>7647</v>
      </c>
      <c r="E122" s="14">
        <v>348</v>
      </c>
      <c r="F122" s="15">
        <v>25</v>
      </c>
      <c r="G122" s="15">
        <f>('ann accum dust'!E122*1000)</f>
        <v>299.01055922110231</v>
      </c>
      <c r="H122" s="9">
        <v>-25.96</v>
      </c>
      <c r="I122" s="15">
        <f>('ann accum O18'!E122*1000)</f>
        <v>212.30528502520229</v>
      </c>
      <c r="K122" s="15">
        <f t="shared" si="1"/>
        <v>255.6579221231523</v>
      </c>
    </row>
    <row r="123" spans="2:11">
      <c r="B123" s="14">
        <v>1852</v>
      </c>
      <c r="C123" s="14">
        <v>7917</v>
      </c>
      <c r="D123" s="14">
        <v>14936</v>
      </c>
      <c r="E123" s="14">
        <v>949</v>
      </c>
      <c r="F123" s="15">
        <v>25</v>
      </c>
      <c r="G123" s="15">
        <f>('ann accum dust'!E123*1000)</f>
        <v>312.92905415450178</v>
      </c>
      <c r="H123" s="9">
        <v>-24.96</v>
      </c>
      <c r="I123" s="15">
        <f>('ann accum O18'!E123*1000)</f>
        <v>282.18068706679844</v>
      </c>
      <c r="K123" s="15">
        <f t="shared" si="1"/>
        <v>297.55487061065014</v>
      </c>
    </row>
    <row r="124" spans="2:11">
      <c r="B124" s="14">
        <v>1851</v>
      </c>
      <c r="C124" s="14">
        <v>7174</v>
      </c>
      <c r="D124" s="14">
        <v>14368</v>
      </c>
      <c r="E124" s="14">
        <v>947</v>
      </c>
      <c r="F124" s="15">
        <v>23</v>
      </c>
      <c r="G124" s="15">
        <f>('ann accum dust'!E124*1000)</f>
        <v>313.26049478209939</v>
      </c>
      <c r="H124" s="9">
        <v>-25.84</v>
      </c>
      <c r="I124" s="15">
        <f>('ann accum O18'!E124*1000)</f>
        <v>313.09514808479832</v>
      </c>
      <c r="K124" s="15">
        <f t="shared" si="1"/>
        <v>313.17782143344886</v>
      </c>
    </row>
    <row r="125" spans="2:11">
      <c r="B125" s="14">
        <v>1850</v>
      </c>
      <c r="C125" s="14">
        <v>5267</v>
      </c>
      <c r="D125" s="14">
        <v>10142</v>
      </c>
      <c r="E125" s="14">
        <v>482</v>
      </c>
      <c r="F125" s="15">
        <v>24</v>
      </c>
      <c r="G125" s="15">
        <f>('ann accum dust'!E125*1000)</f>
        <v>276.07741937589481</v>
      </c>
      <c r="H125" s="9">
        <v>-25.41</v>
      </c>
      <c r="I125" s="15">
        <f>('ann accum O18'!E125*1000)</f>
        <v>432.74890986089787</v>
      </c>
      <c r="K125" s="15">
        <f t="shared" si="1"/>
        <v>354.41316461839631</v>
      </c>
    </row>
    <row r="126" spans="2:11">
      <c r="B126" s="14">
        <v>1849</v>
      </c>
      <c r="C126" s="14">
        <v>3922</v>
      </c>
      <c r="D126" s="14">
        <v>7755</v>
      </c>
      <c r="E126" s="14">
        <v>375</v>
      </c>
      <c r="F126" s="15">
        <v>25</v>
      </c>
      <c r="G126" s="15">
        <f>('ann accum dust'!E126*1000)</f>
        <v>353.13281013410602</v>
      </c>
      <c r="H126" s="9">
        <v>-24.01</v>
      </c>
      <c r="I126" s="15">
        <f>('ann accum O18'!E126*1000)</f>
        <v>313.87560439850404</v>
      </c>
      <c r="K126" s="15">
        <f t="shared" si="1"/>
        <v>333.504207266305</v>
      </c>
    </row>
    <row r="127" spans="2:11">
      <c r="B127" s="14">
        <v>1848</v>
      </c>
      <c r="C127" s="14">
        <v>7915</v>
      </c>
      <c r="D127" s="14">
        <v>15225</v>
      </c>
      <c r="E127" s="14">
        <v>857</v>
      </c>
      <c r="F127" s="15">
        <v>23</v>
      </c>
      <c r="G127" s="15">
        <f>('ann accum dust'!E127*1000)</f>
        <v>314.23847050519527</v>
      </c>
      <c r="H127" s="9">
        <v>-25.17</v>
      </c>
      <c r="I127" s="15">
        <f>('ann accum O18'!E127*1000)</f>
        <v>353.49567624079725</v>
      </c>
      <c r="K127" s="15">
        <f t="shared" si="1"/>
        <v>333.86707337299629</v>
      </c>
    </row>
    <row r="128" spans="2:11">
      <c r="B128" s="14">
        <v>1847</v>
      </c>
      <c r="C128" s="14">
        <v>5186</v>
      </c>
      <c r="D128" s="14">
        <v>11946</v>
      </c>
      <c r="E128" s="14">
        <v>811</v>
      </c>
      <c r="F128" s="15">
        <v>31</v>
      </c>
      <c r="G128" s="15">
        <f>('ann accum dust'!E128*1000)</f>
        <v>388.11423928810029</v>
      </c>
      <c r="H128" s="9">
        <v>-25.13</v>
      </c>
      <c r="I128" s="15">
        <f>('ann accum O18'!E128*1000)</f>
        <v>388.11423928810029</v>
      </c>
      <c r="K128" s="15">
        <f t="shared" si="1"/>
        <v>388.11423928810029</v>
      </c>
    </row>
    <row r="129" spans="2:11">
      <c r="B129" s="14">
        <v>1846</v>
      </c>
      <c r="C129" s="14">
        <v>4222</v>
      </c>
      <c r="D129" s="14">
        <v>9890</v>
      </c>
      <c r="E129" s="14">
        <v>602</v>
      </c>
      <c r="F129" s="15">
        <v>31</v>
      </c>
      <c r="G129" s="15">
        <f>('ann accum dust'!E129*1000)</f>
        <v>356.05060615480255</v>
      </c>
      <c r="H129" s="9">
        <v>-27.12</v>
      </c>
      <c r="I129" s="15">
        <f>('ann accum O18'!E129*1000)</f>
        <v>356.05060615480255</v>
      </c>
      <c r="K129" s="15">
        <f t="shared" si="1"/>
        <v>356.05060615480255</v>
      </c>
    </row>
    <row r="130" spans="2:11">
      <c r="B130" s="14">
        <v>1845</v>
      </c>
      <c r="C130" s="14">
        <v>2339</v>
      </c>
      <c r="D130" s="14">
        <v>6206</v>
      </c>
      <c r="E130" s="14">
        <v>576</v>
      </c>
      <c r="F130" s="15">
        <v>38</v>
      </c>
      <c r="G130" s="15">
        <f>('ann accum dust'!E130*1000)</f>
        <v>267.29981290660021</v>
      </c>
      <c r="H130" s="9">
        <v>-26.46</v>
      </c>
      <c r="I130" s="15">
        <f>('ann accum O18'!E130*1000)</f>
        <v>267.29981290660021</v>
      </c>
      <c r="K130" s="15">
        <f t="shared" si="1"/>
        <v>267.29981290660021</v>
      </c>
    </row>
    <row r="131" spans="2:11">
      <c r="B131" s="14">
        <v>1844</v>
      </c>
      <c r="C131" s="14">
        <v>2934</v>
      </c>
      <c r="D131" s="14">
        <v>8416</v>
      </c>
      <c r="E131" s="14">
        <v>857</v>
      </c>
      <c r="F131" s="15">
        <v>39</v>
      </c>
      <c r="G131" s="15">
        <f>('ann accum dust'!E131*1000)</f>
        <v>312.13064553379866</v>
      </c>
      <c r="H131" s="9">
        <v>-27.73</v>
      </c>
      <c r="I131" s="15">
        <f>('ann accum O18'!E131*1000)</f>
        <v>267.5221413937976</v>
      </c>
      <c r="K131" s="15">
        <f t="shared" si="1"/>
        <v>289.82639346379813</v>
      </c>
    </row>
    <row r="132" spans="2:11">
      <c r="B132" s="14">
        <v>1843</v>
      </c>
      <c r="C132" s="14">
        <v>2208</v>
      </c>
      <c r="D132" s="14">
        <v>5679</v>
      </c>
      <c r="E132" s="14">
        <v>417</v>
      </c>
      <c r="F132" s="15">
        <v>35</v>
      </c>
      <c r="G132" s="15">
        <f>('ann accum dust'!E132*1000)</f>
        <v>312.4302080707011</v>
      </c>
      <c r="H132" s="9">
        <v>-28.39</v>
      </c>
      <c r="I132" s="15">
        <f>('ann accum O18'!E132*1000)</f>
        <v>267.7425494925032</v>
      </c>
      <c r="K132" s="15">
        <f t="shared" si="1"/>
        <v>290.08637878160215</v>
      </c>
    </row>
    <row r="133" spans="2:11">
      <c r="B133" s="14">
        <v>1842</v>
      </c>
      <c r="C133" s="14">
        <v>8110</v>
      </c>
      <c r="D133" s="14">
        <v>17910</v>
      </c>
      <c r="E133" s="14">
        <v>1066</v>
      </c>
      <c r="F133" s="15">
        <v>28</v>
      </c>
      <c r="G133" s="15">
        <f>('ann accum dust'!E133*1000)</f>
        <v>276.62781858639818</v>
      </c>
      <c r="H133" s="9">
        <v>-29.01</v>
      </c>
      <c r="I133" s="15">
        <f>('ann accum O18'!E133*1000)</f>
        <v>267.96102725450055</v>
      </c>
      <c r="K133" s="15">
        <f t="shared" si="1"/>
        <v>272.29442292044939</v>
      </c>
    </row>
    <row r="134" spans="2:11">
      <c r="B134" s="14">
        <v>1841</v>
      </c>
      <c r="C134" s="14">
        <v>9333</v>
      </c>
      <c r="D134" s="14">
        <v>21034</v>
      </c>
      <c r="E134" s="14">
        <v>1347</v>
      </c>
      <c r="F134" s="15">
        <v>32</v>
      </c>
      <c r="G134" s="15">
        <f>('ann accum dust'!E134*1000)</f>
        <v>357.72255587230006</v>
      </c>
      <c r="H134" s="9">
        <v>-25.3</v>
      </c>
      <c r="I134" s="15">
        <f>('ann accum O18'!E134*1000)</f>
        <v>410.9493654210965</v>
      </c>
      <c r="K134" s="15">
        <f t="shared" si="1"/>
        <v>384.33596064669825</v>
      </c>
    </row>
    <row r="135" spans="2:11">
      <c r="B135" s="14">
        <v>1840</v>
      </c>
      <c r="C135" s="14">
        <v>3830</v>
      </c>
      <c r="D135" s="14">
        <v>8970</v>
      </c>
      <c r="E135" s="14">
        <v>613</v>
      </c>
      <c r="F135" s="15">
        <v>31</v>
      </c>
      <c r="G135" s="15">
        <f>('ann accum dust'!E135*1000)</f>
        <v>268.54092820070008</v>
      </c>
      <c r="H135" s="9">
        <v>-26.82</v>
      </c>
      <c r="I135" s="15">
        <f>('ann accum O18'!E135*1000)</f>
        <v>313.27707270200023</v>
      </c>
      <c r="K135" s="15">
        <f t="shared" si="1"/>
        <v>290.90900045135015</v>
      </c>
    </row>
    <row r="136" spans="2:11">
      <c r="B136" s="14">
        <v>1839</v>
      </c>
      <c r="C136" s="14">
        <v>6311</v>
      </c>
      <c r="D136" s="14">
        <v>15241</v>
      </c>
      <c r="E136" s="14">
        <v>992</v>
      </c>
      <c r="F136" s="15">
        <v>32</v>
      </c>
      <c r="G136" s="15">
        <f>('ann accum dust'!E136*1000)</f>
        <v>305.80820192840008</v>
      </c>
      <c r="H136" s="9">
        <v>-27.3</v>
      </c>
      <c r="I136" s="15">
        <f>('ann accum O18'!E136*1000)</f>
        <v>258.41167912670215</v>
      </c>
      <c r="K136" s="15">
        <f t="shared" si="1"/>
        <v>282.10994052755109</v>
      </c>
    </row>
    <row r="137" spans="2:11">
      <c r="B137" s="14">
        <v>1838</v>
      </c>
      <c r="C137" s="14">
        <v>10254</v>
      </c>
      <c r="D137" s="14">
        <v>24556</v>
      </c>
      <c r="E137" s="14">
        <v>1320</v>
      </c>
      <c r="F137" s="15">
        <v>32</v>
      </c>
      <c r="G137" s="15">
        <f>('ann accum dust'!E137*1000)</f>
        <v>284.51515380130132</v>
      </c>
      <c r="H137" s="9">
        <v>-27.19</v>
      </c>
      <c r="I137" s="15">
        <f>('ann accum O18'!E137*1000)</f>
        <v>331.91167660299925</v>
      </c>
      <c r="K137" s="15">
        <f t="shared" si="1"/>
        <v>308.21341520215026</v>
      </c>
    </row>
    <row r="138" spans="2:11">
      <c r="B138" s="14">
        <v>1837</v>
      </c>
      <c r="C138" s="14">
        <v>7619</v>
      </c>
      <c r="D138" s="14">
        <v>17534</v>
      </c>
      <c r="E138" s="14">
        <v>1089</v>
      </c>
      <c r="F138" s="15">
        <v>34</v>
      </c>
      <c r="G138" s="15">
        <f>('ann accum dust'!E138*1000)</f>
        <v>284.74662972229936</v>
      </c>
      <c r="H138" s="9">
        <v>-27.37</v>
      </c>
      <c r="I138" s="15">
        <f>('ann accum O18'!E138*1000)</f>
        <v>237.27288325569873</v>
      </c>
      <c r="K138" s="15">
        <f t="shared" ref="K138:K201" si="2">AVERAGE(G138,I138)</f>
        <v>261.00975648899907</v>
      </c>
    </row>
    <row r="139" spans="2:11">
      <c r="B139" s="14">
        <v>1836</v>
      </c>
      <c r="C139" s="14">
        <v>4371</v>
      </c>
      <c r="D139" s="14">
        <v>10648</v>
      </c>
      <c r="E139" s="14">
        <v>620</v>
      </c>
      <c r="F139" s="15">
        <v>31</v>
      </c>
      <c r="G139" s="15">
        <f>('ann accum dust'!E139*1000)</f>
        <v>292.75100315309999</v>
      </c>
      <c r="H139" s="9">
        <v>-28.57</v>
      </c>
      <c r="I139" s="15">
        <f>('ann accum O18'!E139*1000)</f>
        <v>252.11509942010224</v>
      </c>
      <c r="K139" s="15">
        <f t="shared" si="2"/>
        <v>272.43305128660108</v>
      </c>
    </row>
    <row r="140" spans="2:11">
      <c r="B140" s="14">
        <v>1835</v>
      </c>
      <c r="C140" s="14">
        <v>4879</v>
      </c>
      <c r="D140" s="14">
        <v>12202</v>
      </c>
      <c r="E140" s="14">
        <v>809</v>
      </c>
      <c r="F140" s="15">
        <v>31</v>
      </c>
      <c r="G140" s="15">
        <f>('ann accum dust'!E140*1000)</f>
        <v>264.45861461380105</v>
      </c>
      <c r="H140" s="9">
        <v>-28.97</v>
      </c>
      <c r="I140" s="15">
        <f>('ann accum O18'!E140*1000)</f>
        <v>264.39385267590154</v>
      </c>
      <c r="K140" s="15">
        <f t="shared" si="2"/>
        <v>264.42623364485132</v>
      </c>
    </row>
    <row r="141" spans="2:11">
      <c r="B141" s="14">
        <v>1834</v>
      </c>
      <c r="C141" s="14">
        <v>6477</v>
      </c>
      <c r="D141" s="14">
        <v>14068</v>
      </c>
      <c r="E141" s="14">
        <v>640</v>
      </c>
      <c r="F141" s="15">
        <v>26</v>
      </c>
      <c r="G141" s="15">
        <f>('ann accum dust'!E141*1000)</f>
        <v>388.39435337379768</v>
      </c>
      <c r="H141" s="9">
        <v>-28</v>
      </c>
      <c r="I141" s="15">
        <f>('ann accum O18'!E141*1000)</f>
        <v>441.08582813889541</v>
      </c>
      <c r="K141" s="15">
        <f t="shared" si="2"/>
        <v>414.74009075634655</v>
      </c>
    </row>
    <row r="142" spans="2:11">
      <c r="B142" s="14">
        <v>1833</v>
      </c>
      <c r="C142" s="14">
        <v>2798</v>
      </c>
      <c r="D142" s="14">
        <v>7722</v>
      </c>
      <c r="E142" s="14">
        <v>734</v>
      </c>
      <c r="F142" s="15">
        <v>34</v>
      </c>
      <c r="G142" s="15">
        <f>('ann accum dust'!E142*1000)</f>
        <v>208.63932378560435</v>
      </c>
      <c r="H142" s="9">
        <v>-28.99</v>
      </c>
      <c r="I142" s="15">
        <f>('ann accum O18'!E142*1000)</f>
        <v>200.82643902539843</v>
      </c>
      <c r="K142" s="15">
        <f t="shared" si="2"/>
        <v>204.73288140550139</v>
      </c>
    </row>
    <row r="143" spans="2:11">
      <c r="B143" s="14">
        <v>1832</v>
      </c>
      <c r="C143" s="14">
        <v>2800</v>
      </c>
      <c r="D143" s="14">
        <v>6957</v>
      </c>
      <c r="E143" s="14">
        <v>560</v>
      </c>
      <c r="F143" s="15">
        <v>34</v>
      </c>
      <c r="G143" s="15">
        <f>('ann accum dust'!E143*1000)</f>
        <v>303.21138052709529</v>
      </c>
      <c r="H143" s="9">
        <v>-27.91</v>
      </c>
      <c r="I143" s="15">
        <f>('ann accum O18'!E143*1000)</f>
        <v>346.50720265970136</v>
      </c>
      <c r="K143" s="15">
        <f t="shared" si="2"/>
        <v>324.85929159339832</v>
      </c>
    </row>
    <row r="144" spans="2:11">
      <c r="B144" s="14">
        <v>1831</v>
      </c>
      <c r="C144" s="14">
        <v>2873</v>
      </c>
      <c r="D144" s="14">
        <v>6964</v>
      </c>
      <c r="E144" s="14">
        <v>448</v>
      </c>
      <c r="F144" s="15">
        <v>33</v>
      </c>
      <c r="G144" s="15">
        <f>('ann accum dust'!E144*1000)</f>
        <v>381.52592468200197</v>
      </c>
      <c r="H144" s="9">
        <v>-26.32</v>
      </c>
      <c r="I144" s="15">
        <f>('ann accum O18'!E144*1000)</f>
        <v>346.8259616647984</v>
      </c>
      <c r="K144" s="15">
        <f t="shared" si="2"/>
        <v>364.17594317340019</v>
      </c>
    </row>
    <row r="145" spans="2:11">
      <c r="B145" s="14">
        <v>1830</v>
      </c>
      <c r="C145" s="14">
        <v>6353</v>
      </c>
      <c r="D145" s="14">
        <v>13379</v>
      </c>
      <c r="E145" s="14">
        <v>660</v>
      </c>
      <c r="F145" s="15">
        <v>26</v>
      </c>
      <c r="G145" s="15">
        <f>('ann accum dust'!E145*1000)</f>
        <v>137.96336388969621</v>
      </c>
      <c r="H145" s="9">
        <v>-28.03</v>
      </c>
      <c r="I145" s="15">
        <f>('ann accum O18'!E145*1000)</f>
        <v>172.66332690689978</v>
      </c>
      <c r="K145" s="15">
        <f t="shared" si="2"/>
        <v>155.313345398298</v>
      </c>
    </row>
    <row r="146" spans="2:11">
      <c r="B146" s="14">
        <v>1829</v>
      </c>
      <c r="C146" s="14">
        <v>5312</v>
      </c>
      <c r="D146" s="14">
        <v>13235</v>
      </c>
      <c r="E146" s="14">
        <v>822</v>
      </c>
      <c r="F146" s="15">
        <v>31</v>
      </c>
      <c r="G146" s="15">
        <f>('ann accum dust'!E146*1000)</f>
        <v>368.1428459251066</v>
      </c>
      <c r="H146" s="9">
        <v>-26.61</v>
      </c>
      <c r="I146" s="15">
        <f>('ann accum O18'!E146*1000)</f>
        <v>322.10597284700526</v>
      </c>
      <c r="K146" s="15">
        <f t="shared" si="2"/>
        <v>345.12440938605596</v>
      </c>
    </row>
    <row r="147" spans="2:11">
      <c r="B147" s="14">
        <v>1828</v>
      </c>
      <c r="C147" s="14">
        <v>4329</v>
      </c>
      <c r="D147" s="14">
        <v>10858</v>
      </c>
      <c r="E147" s="14">
        <v>712</v>
      </c>
      <c r="F147" s="15">
        <v>34</v>
      </c>
      <c r="G147" s="15">
        <f>('ann accum dust'!E147*1000)</f>
        <v>284.15795416499634</v>
      </c>
      <c r="H147" s="9">
        <v>-26.83</v>
      </c>
      <c r="I147" s="15">
        <f>('ann accum O18'!E147*1000)</f>
        <v>276.3020903111979</v>
      </c>
      <c r="K147" s="15">
        <f t="shared" si="2"/>
        <v>280.23002223809715</v>
      </c>
    </row>
    <row r="148" spans="2:11">
      <c r="B148" s="14">
        <v>1827</v>
      </c>
      <c r="C148" s="14">
        <v>3965</v>
      </c>
      <c r="D148" s="14">
        <v>7832</v>
      </c>
      <c r="E148" s="14">
        <v>314</v>
      </c>
      <c r="F148" s="15">
        <v>27</v>
      </c>
      <c r="G148" s="15">
        <f>('ann accum dust'!E148*1000)</f>
        <v>587.20501299099942</v>
      </c>
      <c r="H148" s="9">
        <v>-27.62</v>
      </c>
      <c r="I148" s="15">
        <f>('ann accum O18'!E148*1000)</f>
        <v>554.0505518779994</v>
      </c>
      <c r="K148" s="15">
        <f t="shared" si="2"/>
        <v>570.62778243449941</v>
      </c>
    </row>
    <row r="149" spans="2:11">
      <c r="B149" s="14">
        <v>1826</v>
      </c>
      <c r="C149" s="14">
        <v>8198</v>
      </c>
      <c r="D149" s="14">
        <v>18520</v>
      </c>
      <c r="E149" s="14">
        <v>929</v>
      </c>
      <c r="F149" s="15">
        <v>28</v>
      </c>
      <c r="G149" s="15">
        <f>('ann accum dust'!E149*1000)</f>
        <v>344.01723358929814</v>
      </c>
      <c r="H149" s="9">
        <v>-25.89</v>
      </c>
      <c r="I149" s="15">
        <f>('ann accum O18'!E149*1000)</f>
        <v>348.29988427699732</v>
      </c>
      <c r="K149" s="15">
        <f t="shared" si="2"/>
        <v>346.15855893314773</v>
      </c>
    </row>
    <row r="150" spans="2:11">
      <c r="B150" s="14">
        <v>1825</v>
      </c>
      <c r="C150" s="14">
        <v>3848</v>
      </c>
      <c r="D150" s="14">
        <v>9269</v>
      </c>
      <c r="E150" s="14">
        <v>619</v>
      </c>
      <c r="F150" s="15">
        <v>33</v>
      </c>
      <c r="G150" s="15">
        <f>('ann accum dust'!E150*1000)</f>
        <v>400.11498801830214</v>
      </c>
      <c r="H150" s="9">
        <v>-28.46</v>
      </c>
      <c r="I150" s="15">
        <f>('ann accum O18'!E150*1000)</f>
        <v>349.46545376370608</v>
      </c>
      <c r="K150" s="15">
        <f t="shared" si="2"/>
        <v>374.79022089100408</v>
      </c>
    </row>
    <row r="151" spans="2:11">
      <c r="B151" s="14">
        <v>1824</v>
      </c>
      <c r="C151" s="14">
        <v>2971</v>
      </c>
      <c r="D151" s="14">
        <v>6388</v>
      </c>
      <c r="E151" s="14">
        <v>285</v>
      </c>
      <c r="F151" s="15">
        <v>26</v>
      </c>
      <c r="G151" s="15">
        <f>('ann accum dust'!E151*1000)</f>
        <v>311.46281050209979</v>
      </c>
      <c r="H151" s="9">
        <v>-26.76</v>
      </c>
      <c r="I151" s="15">
        <f>('ann accum O18'!E151*1000)</f>
        <v>355.86431071559588</v>
      </c>
      <c r="K151" s="15">
        <f t="shared" si="2"/>
        <v>333.66356060884783</v>
      </c>
    </row>
    <row r="152" spans="2:11">
      <c r="B152" s="14">
        <v>1823</v>
      </c>
      <c r="C152" s="14">
        <v>4814</v>
      </c>
      <c r="D152" s="14">
        <v>10565</v>
      </c>
      <c r="E152" s="14">
        <v>518</v>
      </c>
      <c r="F152" s="15">
        <v>27</v>
      </c>
      <c r="G152" s="15">
        <f>('ann accum dust'!E152*1000)</f>
        <v>253.17558554110065</v>
      </c>
      <c r="H152" s="9">
        <v>-27.56</v>
      </c>
      <c r="I152" s="15">
        <f>('ann accum O18'!E152*1000)</f>
        <v>295.90707843750153</v>
      </c>
      <c r="K152" s="15">
        <f t="shared" si="2"/>
        <v>274.54133198930106</v>
      </c>
    </row>
    <row r="153" spans="2:11">
      <c r="B153" s="14">
        <v>1822</v>
      </c>
      <c r="C153" s="14">
        <v>4262</v>
      </c>
      <c r="D153" s="14">
        <v>11078</v>
      </c>
      <c r="E153" s="14">
        <v>795</v>
      </c>
      <c r="F153" s="15">
        <v>32</v>
      </c>
      <c r="G153" s="15">
        <f>('ann accum dust'!E153*1000)</f>
        <v>370.42528279339848</v>
      </c>
      <c r="H153" s="9">
        <v>-26.35</v>
      </c>
      <c r="I153" s="15">
        <f>('ann accum O18'!E153*1000)</f>
        <v>324.07076243089961</v>
      </c>
      <c r="K153" s="15">
        <f t="shared" si="2"/>
        <v>347.24802261214904</v>
      </c>
    </row>
    <row r="154" spans="2:11">
      <c r="B154" s="14">
        <v>1821</v>
      </c>
      <c r="C154" s="14">
        <v>5954</v>
      </c>
      <c r="D154" s="14">
        <v>14174</v>
      </c>
      <c r="E154" s="14">
        <v>855</v>
      </c>
      <c r="F154" s="15">
        <v>30</v>
      </c>
      <c r="G154" s="15">
        <f>('ann accum dust'!E154*1000)</f>
        <v>185.32931096330429</v>
      </c>
      <c r="H154" s="9">
        <v>-27.19</v>
      </c>
      <c r="I154" s="15">
        <f>('ann accum O18'!E154*1000)</f>
        <v>231.62535558329722</v>
      </c>
      <c r="K154" s="15">
        <f t="shared" si="2"/>
        <v>208.47733327330076</v>
      </c>
    </row>
    <row r="155" spans="2:11">
      <c r="B155" s="14">
        <v>1820</v>
      </c>
      <c r="C155" s="14">
        <v>8073</v>
      </c>
      <c r="D155" s="14">
        <v>16680</v>
      </c>
      <c r="E155" s="14">
        <v>534</v>
      </c>
      <c r="F155" s="15">
        <v>25</v>
      </c>
      <c r="G155" s="15">
        <f>('ann accum dust'!E155*1000)</f>
        <v>453.15522851169732</v>
      </c>
      <c r="H155" s="9">
        <v>-26.87</v>
      </c>
      <c r="I155" s="15">
        <f>('ann accum O18'!E155*1000)</f>
        <v>455.73417570579977</v>
      </c>
      <c r="K155" s="15">
        <f t="shared" si="2"/>
        <v>454.44470210874852</v>
      </c>
    </row>
    <row r="156" spans="2:11">
      <c r="B156" s="14">
        <v>1819</v>
      </c>
      <c r="C156" s="14">
        <v>10602</v>
      </c>
      <c r="D156" s="14">
        <v>24892</v>
      </c>
      <c r="E156" s="14">
        <v>1227</v>
      </c>
      <c r="F156" s="15">
        <v>30</v>
      </c>
      <c r="G156" s="15">
        <f>('ann accum dust'!E156*1000)</f>
        <v>297.68291896139942</v>
      </c>
      <c r="H156" s="9">
        <v>-26.2</v>
      </c>
      <c r="I156" s="15">
        <f>('ann accum O18'!E156*1000)</f>
        <v>297.65458373510256</v>
      </c>
      <c r="K156" s="15">
        <f t="shared" si="2"/>
        <v>297.66875134825102</v>
      </c>
    </row>
    <row r="157" spans="2:11">
      <c r="B157" s="14">
        <v>1818</v>
      </c>
      <c r="C157" s="14">
        <v>6403</v>
      </c>
      <c r="D157" s="14">
        <v>14658</v>
      </c>
      <c r="E157" s="14">
        <v>651</v>
      </c>
      <c r="F157" s="15">
        <v>30</v>
      </c>
      <c r="G157" s="15">
        <f>('ann accum dust'!E157*1000)</f>
        <v>306.63795145090234</v>
      </c>
      <c r="H157" s="9">
        <v>-25.45</v>
      </c>
      <c r="I157" s="15">
        <f>('ann accum O18'!E157*1000)</f>
        <v>218.98601875840029</v>
      </c>
      <c r="K157" s="15">
        <f t="shared" si="2"/>
        <v>262.81198510465128</v>
      </c>
    </row>
    <row r="158" spans="2:11">
      <c r="B158" s="14">
        <v>1817</v>
      </c>
      <c r="C158" s="14">
        <v>4122</v>
      </c>
      <c r="D158" s="14">
        <v>9464</v>
      </c>
      <c r="E158" s="14">
        <v>562</v>
      </c>
      <c r="F158" s="15">
        <v>27</v>
      </c>
      <c r="G158" s="15">
        <f>('ann accum dust'!E158*1000)</f>
        <v>359.45822716220022</v>
      </c>
      <c r="H158" s="9">
        <v>-27.8</v>
      </c>
      <c r="I158" s="15">
        <f>('ann accum O18'!E158*1000)</f>
        <v>403.20135571430171</v>
      </c>
      <c r="K158" s="15">
        <f t="shared" si="2"/>
        <v>381.32979143825094</v>
      </c>
    </row>
    <row r="159" spans="2:11">
      <c r="B159" s="14">
        <v>1816</v>
      </c>
      <c r="C159" s="14">
        <v>5082</v>
      </c>
      <c r="D159" s="14">
        <v>12102</v>
      </c>
      <c r="E159" s="14">
        <v>697</v>
      </c>
      <c r="F159" s="15">
        <v>29</v>
      </c>
      <c r="G159" s="15">
        <f>('ann accum dust'!E159*1000)</f>
        <v>394.83727445129801</v>
      </c>
      <c r="H159" s="9">
        <v>-25.82</v>
      </c>
      <c r="I159" s="15">
        <f>('ann accum O18'!E159*1000)</f>
        <v>394.76567844669574</v>
      </c>
      <c r="K159" s="15">
        <f t="shared" si="2"/>
        <v>394.80147644899688</v>
      </c>
    </row>
    <row r="160" spans="2:11">
      <c r="B160" s="14">
        <v>1815</v>
      </c>
      <c r="C160" s="14">
        <v>4426</v>
      </c>
      <c r="D160" s="14">
        <v>9214</v>
      </c>
      <c r="E160" s="14">
        <v>273</v>
      </c>
      <c r="F160" s="15">
        <v>25</v>
      </c>
      <c r="G160" s="15">
        <f>('ann accum dust'!E160*1000)</f>
        <v>289.75008426620263</v>
      </c>
      <c r="H160" s="9">
        <v>-25.44</v>
      </c>
      <c r="I160" s="15">
        <f>('ann accum O18'!E160*1000)</f>
        <v>342.389172401802</v>
      </c>
      <c r="K160" s="15">
        <f t="shared" si="2"/>
        <v>316.06962833400235</v>
      </c>
    </row>
    <row r="161" spans="2:11">
      <c r="B161" s="14">
        <v>1814</v>
      </c>
      <c r="C161" s="14">
        <v>3852</v>
      </c>
      <c r="D161" s="14">
        <v>7776</v>
      </c>
      <c r="E161" s="14">
        <v>292</v>
      </c>
      <c r="F161" s="15">
        <v>25</v>
      </c>
      <c r="G161" s="15">
        <f>('ann accum dust'!E161*1000)</f>
        <v>219.62039291619817</v>
      </c>
      <c r="H161" s="9">
        <v>-28.71</v>
      </c>
      <c r="I161" s="15">
        <f>('ann accum O18'!E161*1000)</f>
        <v>254.75065720220158</v>
      </c>
      <c r="K161" s="15">
        <f t="shared" si="2"/>
        <v>237.18552505919988</v>
      </c>
    </row>
    <row r="162" spans="2:11">
      <c r="B162" s="14">
        <v>1813</v>
      </c>
      <c r="C162" s="14">
        <v>5837</v>
      </c>
      <c r="D162" s="14">
        <v>12237</v>
      </c>
      <c r="E162" s="14">
        <v>414</v>
      </c>
      <c r="F162" s="15">
        <v>25</v>
      </c>
      <c r="G162" s="15">
        <f>('ann accum dust'!E162*1000)</f>
        <v>307.62968025720028</v>
      </c>
      <c r="H162" s="9">
        <v>-28.71</v>
      </c>
      <c r="I162" s="15">
        <f>('ann accum O18'!E162*1000)</f>
        <v>263.67118377209664</v>
      </c>
      <c r="K162" s="15">
        <f t="shared" si="2"/>
        <v>285.65043201464846</v>
      </c>
    </row>
    <row r="163" spans="2:11">
      <c r="B163" s="14">
        <v>1812</v>
      </c>
      <c r="C163" s="14">
        <v>1723</v>
      </c>
      <c r="D163" s="14">
        <v>3933</v>
      </c>
      <c r="E163" s="14">
        <v>266</v>
      </c>
      <c r="F163" s="15">
        <v>29</v>
      </c>
      <c r="G163" s="15">
        <f>('ann accum dust'!E163*1000)</f>
        <v>263.83002650379694</v>
      </c>
      <c r="H163" s="9">
        <v>-26.13</v>
      </c>
      <c r="I163" s="15">
        <f>('ann accum O18'!E163*1000)</f>
        <v>351.77329220860543</v>
      </c>
      <c r="K163" s="15">
        <f t="shared" si="2"/>
        <v>307.80165935620118</v>
      </c>
    </row>
    <row r="164" spans="2:11">
      <c r="B164" s="14">
        <v>1811</v>
      </c>
      <c r="C164" s="14">
        <v>3495</v>
      </c>
      <c r="D164" s="14">
        <v>8105</v>
      </c>
      <c r="E164" s="14">
        <v>529</v>
      </c>
      <c r="F164" s="15">
        <v>30</v>
      </c>
      <c r="G164" s="15">
        <f>('ann accum dust'!E164*1000)</f>
        <v>343.17944988700333</v>
      </c>
      <c r="H164" s="9">
        <v>-26.26</v>
      </c>
      <c r="I164" s="15">
        <f>('ann accum O18'!E164*1000)</f>
        <v>255.18477266269457</v>
      </c>
      <c r="K164" s="15">
        <f t="shared" si="2"/>
        <v>299.18211127484892</v>
      </c>
    </row>
    <row r="165" spans="2:11">
      <c r="B165" s="14">
        <v>1810</v>
      </c>
      <c r="C165" s="14">
        <v>5813</v>
      </c>
      <c r="D165" s="14">
        <v>13291</v>
      </c>
      <c r="E165" s="14">
        <v>658</v>
      </c>
      <c r="F165" s="15">
        <v>29</v>
      </c>
      <c r="G165" s="15">
        <f>('ann accum dust'!E165*1000)</f>
        <v>440.29932750759571</v>
      </c>
      <c r="H165" s="9">
        <v>-26.8</v>
      </c>
      <c r="I165" s="15">
        <f>('ann accum O18'!E165*1000)</f>
        <v>352.18143459970008</v>
      </c>
      <c r="K165" s="15">
        <f t="shared" si="2"/>
        <v>396.24038105364787</v>
      </c>
    </row>
    <row r="166" spans="2:11">
      <c r="B166" s="14">
        <v>1809</v>
      </c>
      <c r="C166" s="14">
        <v>8529</v>
      </c>
      <c r="D166" s="14">
        <v>17871</v>
      </c>
      <c r="E166" s="14">
        <v>393</v>
      </c>
      <c r="F166" s="15">
        <v>24</v>
      </c>
      <c r="G166" s="15">
        <f>('ann accum dust'!E166*1000)</f>
        <v>347.20878364600338</v>
      </c>
      <c r="H166" s="9">
        <v>-25.3</v>
      </c>
      <c r="I166" s="15">
        <f>('ann accum O18'!E166*1000)</f>
        <v>387.66616494270068</v>
      </c>
      <c r="K166" s="15">
        <f t="shared" si="2"/>
        <v>367.437474294352</v>
      </c>
    </row>
    <row r="167" spans="2:11">
      <c r="B167" s="14">
        <v>1808</v>
      </c>
      <c r="C167" s="14">
        <v>4884</v>
      </c>
      <c r="D167" s="14">
        <v>9362</v>
      </c>
      <c r="E167" s="14">
        <v>326</v>
      </c>
      <c r="F167" s="15">
        <v>25</v>
      </c>
      <c r="G167" s="15">
        <f>('ann accum dust'!E167*1000)</f>
        <v>412.70438453319969</v>
      </c>
      <c r="H167" s="9">
        <v>-25.49</v>
      </c>
      <c r="I167" s="15">
        <f>('ann accum O18'!E167*1000)</f>
        <v>412.6363914810014</v>
      </c>
      <c r="K167" s="15">
        <f t="shared" si="2"/>
        <v>412.67038800710054</v>
      </c>
    </row>
    <row r="168" spans="2:11">
      <c r="B168" s="14">
        <v>1807</v>
      </c>
      <c r="C168" s="14">
        <v>13317</v>
      </c>
      <c r="D168" s="14">
        <v>26368</v>
      </c>
      <c r="E168" s="14">
        <v>940</v>
      </c>
      <c r="F168" s="15">
        <v>23</v>
      </c>
      <c r="G168" s="15">
        <f>('ann accum dust'!E168*1000)</f>
        <v>483.63553717850039</v>
      </c>
      <c r="H168" s="9">
        <v>-25.12</v>
      </c>
      <c r="I168" s="15">
        <f>('ann accum O18'!E168*1000)</f>
        <v>575.37394984650086</v>
      </c>
      <c r="K168" s="15">
        <f t="shared" si="2"/>
        <v>529.50474351250068</v>
      </c>
    </row>
    <row r="169" spans="2:11">
      <c r="B169" s="14">
        <v>1806</v>
      </c>
      <c r="C169" s="14">
        <v>2776</v>
      </c>
      <c r="D169" s="14">
        <v>5693</v>
      </c>
      <c r="E169" s="14">
        <v>273</v>
      </c>
      <c r="F169" s="15">
        <v>25</v>
      </c>
      <c r="G169" s="15">
        <f>('ann accum dust'!E169*1000)</f>
        <v>264.93566728699847</v>
      </c>
      <c r="H169" s="9">
        <v>-27.68</v>
      </c>
      <c r="I169" s="15">
        <f>('ann accum O18'!E169*1000)</f>
        <v>264.93566728699847</v>
      </c>
      <c r="K169" s="15">
        <f t="shared" si="2"/>
        <v>264.93566728699847</v>
      </c>
    </row>
    <row r="170" spans="2:11">
      <c r="B170" s="14">
        <v>1805</v>
      </c>
      <c r="C170" s="14">
        <v>2960</v>
      </c>
      <c r="D170" s="14">
        <v>6852</v>
      </c>
      <c r="E170" s="14">
        <v>612</v>
      </c>
      <c r="F170" s="15">
        <v>28</v>
      </c>
      <c r="G170" s="15">
        <f>('ann accum dust'!E170*1000)</f>
        <v>353.43291620210238</v>
      </c>
      <c r="H170" s="9">
        <v>-26.27</v>
      </c>
      <c r="I170" s="15">
        <f>('ann accum O18'!E170*1000)</f>
        <v>353.43291620210238</v>
      </c>
      <c r="K170" s="15">
        <f t="shared" si="2"/>
        <v>353.43291620210238</v>
      </c>
    </row>
    <row r="171" spans="2:11">
      <c r="B171" s="14">
        <v>1804</v>
      </c>
      <c r="C171" s="14">
        <v>2037</v>
      </c>
      <c r="D171" s="14">
        <v>4572</v>
      </c>
      <c r="E171" s="14">
        <v>407</v>
      </c>
      <c r="F171" s="15">
        <v>30</v>
      </c>
      <c r="G171" s="15">
        <f>('ann accum dust'!E171*1000)</f>
        <v>353.64117118810157</v>
      </c>
      <c r="H171" s="9">
        <v>-26.38</v>
      </c>
      <c r="I171" s="15">
        <f>('ann accum O18'!E171*1000)</f>
        <v>265.21156661370071</v>
      </c>
      <c r="K171" s="15">
        <f t="shared" si="2"/>
        <v>309.42636890090114</v>
      </c>
    </row>
    <row r="172" spans="2:11">
      <c r="B172" s="14">
        <v>1803</v>
      </c>
      <c r="C172" s="14">
        <v>5845</v>
      </c>
      <c r="D172" s="14">
        <v>8960</v>
      </c>
      <c r="E172" s="14">
        <v>140</v>
      </c>
      <c r="F172" s="15">
        <v>11</v>
      </c>
      <c r="G172" s="15">
        <f>('ann accum dust'!E172*1000)</f>
        <v>353.84556396910227</v>
      </c>
      <c r="H172" s="9">
        <v>-28.61</v>
      </c>
      <c r="I172" s="15">
        <f>('ann accum O18'!E172*1000)</f>
        <v>353.7948249070979</v>
      </c>
      <c r="K172" s="15">
        <f t="shared" si="2"/>
        <v>353.82019443810009</v>
      </c>
    </row>
    <row r="173" spans="2:11">
      <c r="B173" s="14">
        <v>1802</v>
      </c>
      <c r="C173" s="14">
        <v>3128</v>
      </c>
      <c r="D173" s="14">
        <v>4937</v>
      </c>
      <c r="E173" s="14">
        <v>100</v>
      </c>
      <c r="F173" s="15">
        <v>14</v>
      </c>
      <c r="G173" s="15">
        <f>('ann accum dust'!E173*1000)</f>
        <v>309.77954004200114</v>
      </c>
      <c r="H173" s="9">
        <v>-26.44</v>
      </c>
      <c r="I173" s="15">
        <f>('ann accum O18'!E173*1000)</f>
        <v>353.99635693920573</v>
      </c>
      <c r="K173" s="15">
        <f t="shared" si="2"/>
        <v>331.88794849060343</v>
      </c>
    </row>
    <row r="174" spans="2:11">
      <c r="B174" s="14">
        <v>1801</v>
      </c>
      <c r="C174" s="14">
        <v>3225</v>
      </c>
      <c r="D174" s="14">
        <v>6924</v>
      </c>
      <c r="E174" s="14">
        <v>584</v>
      </c>
      <c r="F174" s="15">
        <v>25</v>
      </c>
      <c r="G174" s="15">
        <f>('ann accum dust'!E174*1000)</f>
        <v>410.91123228139281</v>
      </c>
      <c r="H174" s="9">
        <v>-27.05</v>
      </c>
      <c r="I174" s="15">
        <f>('ann accum O18'!E174*1000)</f>
        <v>313.4516615575933</v>
      </c>
      <c r="K174" s="15">
        <f t="shared" si="2"/>
        <v>362.18144691949306</v>
      </c>
    </row>
    <row r="175" spans="2:11">
      <c r="B175" s="14">
        <v>1800</v>
      </c>
      <c r="C175" s="14">
        <v>5818</v>
      </c>
      <c r="D175" s="14">
        <v>13876</v>
      </c>
      <c r="E175" s="14">
        <v>1627</v>
      </c>
      <c r="F175" s="15">
        <v>32</v>
      </c>
      <c r="G175" s="15">
        <f>('ann accum dust'!E175*1000)</f>
        <v>425.35366757169868</v>
      </c>
      <c r="H175" s="9">
        <v>-27.15</v>
      </c>
      <c r="I175" s="15">
        <f>('ann accum O18'!E175*1000)</f>
        <v>524.52906865150339</v>
      </c>
      <c r="K175" s="15">
        <f t="shared" si="2"/>
        <v>474.94136811160104</v>
      </c>
    </row>
    <row r="176" spans="2:11">
      <c r="B176" s="14">
        <v>1799</v>
      </c>
      <c r="C176" s="14">
        <v>3263</v>
      </c>
      <c r="D176" s="14">
        <v>8014</v>
      </c>
      <c r="E176" s="14">
        <v>656</v>
      </c>
      <c r="F176" s="15">
        <v>32</v>
      </c>
      <c r="G176" s="15">
        <f>('ann accum dust'!E176*1000)</f>
        <v>320.08076871990454</v>
      </c>
      <c r="H176" s="9">
        <v>-25.43</v>
      </c>
      <c r="I176" s="15">
        <f>('ann accum O18'!E176*1000)</f>
        <v>315.62647294980195</v>
      </c>
      <c r="K176" s="15">
        <f t="shared" si="2"/>
        <v>317.85362083485325</v>
      </c>
    </row>
    <row r="177" spans="2:11">
      <c r="B177" s="14">
        <v>1798</v>
      </c>
      <c r="C177" s="14">
        <v>5530</v>
      </c>
      <c r="D177" s="14">
        <v>12719</v>
      </c>
      <c r="E177" s="14">
        <v>983</v>
      </c>
      <c r="F177" s="15">
        <v>30</v>
      </c>
      <c r="G177" s="15">
        <f>('ann accum dust'!E177*1000)</f>
        <v>501.25976121640292</v>
      </c>
      <c r="H177" s="9">
        <v>-26.31</v>
      </c>
      <c r="I177" s="15">
        <f>('ann accum O18'!E177*1000)</f>
        <v>454.19234547838983</v>
      </c>
      <c r="K177" s="15">
        <f t="shared" si="2"/>
        <v>477.72605334739637</v>
      </c>
    </row>
    <row r="178" spans="2:11">
      <c r="B178" s="14">
        <v>1797</v>
      </c>
      <c r="C178" s="14">
        <v>6096</v>
      </c>
      <c r="D178" s="14">
        <v>13517</v>
      </c>
      <c r="E178" s="14">
        <v>730</v>
      </c>
      <c r="F178" s="15">
        <v>29</v>
      </c>
      <c r="G178" s="15">
        <f>('ann accum dust'!E178*1000)</f>
        <v>355.09261768530109</v>
      </c>
      <c r="H178" s="9">
        <v>-27.31</v>
      </c>
      <c r="I178" s="15">
        <f>('ann accum O18'!E178*1000)</f>
        <v>329.29828317800514</v>
      </c>
      <c r="K178" s="15">
        <f t="shared" si="2"/>
        <v>342.19545043165311</v>
      </c>
    </row>
    <row r="179" spans="2:11">
      <c r="B179" s="14">
        <v>1796</v>
      </c>
      <c r="C179" s="14">
        <v>6326</v>
      </c>
      <c r="D179" s="14">
        <v>15056</v>
      </c>
      <c r="E179" s="14">
        <v>1153</v>
      </c>
      <c r="F179" s="15">
        <v>32</v>
      </c>
      <c r="G179" s="15">
        <f>('ann accum dust'!E179*1000)</f>
        <v>266.43597792119067</v>
      </c>
      <c r="H179" s="9">
        <v>-25.97</v>
      </c>
      <c r="I179" s="15">
        <f>('ann accum O18'!E179*1000)</f>
        <v>386.29972031979776</v>
      </c>
      <c r="K179" s="15">
        <f t="shared" si="2"/>
        <v>326.36784912049421</v>
      </c>
    </row>
    <row r="180" spans="2:11">
      <c r="B180" s="14">
        <v>1795</v>
      </c>
      <c r="C180" s="14">
        <v>6503</v>
      </c>
      <c r="D180" s="14">
        <v>14641</v>
      </c>
      <c r="E180" s="14">
        <v>831</v>
      </c>
      <c r="F180" s="15">
        <v>32</v>
      </c>
      <c r="G180" s="15">
        <f>('ann accum dust'!E180*1000)</f>
        <v>310.9661537191073</v>
      </c>
      <c r="H180" s="9">
        <v>-25.14</v>
      </c>
      <c r="I180" s="15">
        <f>('ann accum O18'!E180*1000)</f>
        <v>266.53430560550362</v>
      </c>
      <c r="K180" s="15">
        <f t="shared" si="2"/>
        <v>288.75022966230546</v>
      </c>
    </row>
    <row r="181" spans="2:11">
      <c r="B181" s="14">
        <v>1794</v>
      </c>
      <c r="C181" s="14">
        <v>5132</v>
      </c>
      <c r="D181" s="14">
        <v>11800</v>
      </c>
      <c r="E181" s="14">
        <v>802</v>
      </c>
      <c r="F181" s="15">
        <v>30</v>
      </c>
      <c r="G181" s="15">
        <f>('ann accum dust'!E181*1000)</f>
        <v>426.68157587660005</v>
      </c>
      <c r="H181" s="9">
        <v>-27.84</v>
      </c>
      <c r="I181" s="15">
        <f>('ann accum O18'!E181*1000)</f>
        <v>364.42010818329607</v>
      </c>
      <c r="K181" s="15">
        <f t="shared" si="2"/>
        <v>395.55084202994806</v>
      </c>
    </row>
    <row r="182" spans="2:11">
      <c r="B182" s="14">
        <v>1793</v>
      </c>
      <c r="C182" s="14">
        <v>5494</v>
      </c>
      <c r="D182" s="14">
        <v>12644</v>
      </c>
      <c r="E182" s="14">
        <v>670</v>
      </c>
      <c r="F182" s="15">
        <v>29</v>
      </c>
      <c r="G182" s="15">
        <f>('ann accum dust'!E182*1000)</f>
        <v>213.43197500979727</v>
      </c>
      <c r="H182" s="9">
        <v>-27.46</v>
      </c>
      <c r="I182" s="15">
        <f>('ann accum O18'!E182*1000)</f>
        <v>266.76165484970227</v>
      </c>
      <c r="K182" s="15">
        <f t="shared" si="2"/>
        <v>240.09681492974977</v>
      </c>
    </row>
    <row r="183" spans="2:11">
      <c r="B183" s="14">
        <v>1792</v>
      </c>
      <c r="C183" s="14">
        <v>2993</v>
      </c>
      <c r="D183" s="14">
        <v>7836</v>
      </c>
      <c r="E183" s="14">
        <v>760</v>
      </c>
      <c r="F183" s="15">
        <v>33</v>
      </c>
      <c r="G183" s="15">
        <f>('ann accum dust'!E183*1000)</f>
        <v>320.26009721190007</v>
      </c>
      <c r="H183" s="9">
        <v>-27.9</v>
      </c>
      <c r="I183" s="15">
        <f>('ann accum O18'!E183*1000)</f>
        <v>320.23778122119495</v>
      </c>
      <c r="K183" s="15">
        <f t="shared" si="2"/>
        <v>320.24893921654751</v>
      </c>
    </row>
    <row r="184" spans="2:11">
      <c r="B184" s="14">
        <v>1791</v>
      </c>
      <c r="C184" s="14">
        <v>2714</v>
      </c>
      <c r="D184" s="14">
        <v>6800</v>
      </c>
      <c r="E184" s="14">
        <v>644</v>
      </c>
      <c r="F184" s="15">
        <v>35</v>
      </c>
      <c r="G184" s="15">
        <f>('ann accum dust'!E184*1000)</f>
        <v>293.68833334250155</v>
      </c>
      <c r="H184" s="9">
        <v>-27.87</v>
      </c>
      <c r="I184" s="15">
        <f>('ann accum O18'!E184*1000)</f>
        <v>298.11855863680137</v>
      </c>
      <c r="K184" s="15">
        <f t="shared" si="2"/>
        <v>295.90344598965146</v>
      </c>
    </row>
    <row r="185" spans="2:11">
      <c r="B185" s="14">
        <v>1790</v>
      </c>
      <c r="C185" s="14">
        <v>4489</v>
      </c>
      <c r="D185" s="14">
        <v>12679</v>
      </c>
      <c r="E185" s="14">
        <v>1519</v>
      </c>
      <c r="F185" s="15">
        <v>39</v>
      </c>
      <c r="G185" s="15">
        <f>('ann accum dust'!E185*1000)</f>
        <v>195.85334468219173</v>
      </c>
      <c r="H185" s="9">
        <v>-26.88</v>
      </c>
      <c r="I185" s="15">
        <f>('ann accum O18'!E185*1000)</f>
        <v>195.84118408729978</v>
      </c>
      <c r="K185" s="15">
        <f t="shared" si="2"/>
        <v>195.84726438474576</v>
      </c>
    </row>
    <row r="186" spans="2:11">
      <c r="B186" s="14">
        <v>1789</v>
      </c>
      <c r="C186" s="14">
        <v>3096</v>
      </c>
      <c r="D186" s="14">
        <v>8873</v>
      </c>
      <c r="E186" s="14">
        <v>1300</v>
      </c>
      <c r="F186" s="15">
        <v>40</v>
      </c>
      <c r="G186" s="15">
        <f>('ann accum dust'!E186*1000)</f>
        <v>293.87053454250633</v>
      </c>
      <c r="H186" s="9">
        <v>-25.28</v>
      </c>
      <c r="I186" s="15">
        <f>('ann accum O18'!E186*1000)</f>
        <v>342.83842180080626</v>
      </c>
      <c r="K186" s="15">
        <f t="shared" si="2"/>
        <v>318.3544781716563</v>
      </c>
    </row>
    <row r="187" spans="2:11">
      <c r="B187" s="14">
        <v>1788</v>
      </c>
      <c r="C187" s="14">
        <v>5056</v>
      </c>
      <c r="D187" s="14">
        <v>14371</v>
      </c>
      <c r="E187" s="14">
        <v>1981</v>
      </c>
      <c r="F187" s="15">
        <v>38</v>
      </c>
      <c r="G187" s="15">
        <f>('ann accum dust'!E187*1000)</f>
        <v>240.51937752510355</v>
      </c>
      <c r="H187" s="9">
        <v>-25.48</v>
      </c>
      <c r="I187" s="15">
        <f>('ann accum O18'!E187*1000)</f>
        <v>195.97337234959866</v>
      </c>
      <c r="K187" s="15">
        <f t="shared" si="2"/>
        <v>218.24637493735111</v>
      </c>
    </row>
    <row r="188" spans="2:11">
      <c r="B188" s="14">
        <v>1787</v>
      </c>
      <c r="C188" s="14">
        <v>3369</v>
      </c>
      <c r="D188" s="14">
        <v>9371</v>
      </c>
      <c r="E188" s="14">
        <v>1159</v>
      </c>
      <c r="F188" s="15">
        <v>37</v>
      </c>
      <c r="G188" s="15">
        <f>('ann accum dust'!E188*1000)</f>
        <v>425.98196561739599</v>
      </c>
      <c r="H188" s="9">
        <v>-26.21</v>
      </c>
      <c r="I188" s="15">
        <f>('ann accum O18'!E188*1000)</f>
        <v>374.26177002200234</v>
      </c>
      <c r="K188" s="15">
        <f t="shared" si="2"/>
        <v>400.12186781969916</v>
      </c>
    </row>
    <row r="189" spans="2:11">
      <c r="B189" s="14">
        <v>1786</v>
      </c>
      <c r="C189" s="14">
        <v>4157</v>
      </c>
      <c r="D189" s="14">
        <v>13443</v>
      </c>
      <c r="E189" s="14">
        <v>2371</v>
      </c>
      <c r="F189" s="15">
        <v>46</v>
      </c>
      <c r="G189" s="15">
        <f>('ann accum dust'!E189*1000)</f>
        <v>337.01908857780438</v>
      </c>
      <c r="H189" s="9">
        <v>-24.89</v>
      </c>
      <c r="I189" s="15">
        <f>('ann accum O18'!E189*1000)</f>
        <v>385.1314305313025</v>
      </c>
      <c r="K189" s="15">
        <f t="shared" si="2"/>
        <v>361.07525955455344</v>
      </c>
    </row>
    <row r="190" spans="2:11">
      <c r="B190" s="14">
        <v>1785</v>
      </c>
      <c r="C190" s="14">
        <v>6710</v>
      </c>
      <c r="D190" s="14">
        <v>16279</v>
      </c>
      <c r="E190" s="14">
        <v>1886</v>
      </c>
      <c r="F190" s="15">
        <v>34</v>
      </c>
      <c r="G190" s="15">
        <f>('ann accum dust'!E190*1000)</f>
        <v>394.25083573429731</v>
      </c>
      <c r="H190" s="9">
        <v>-27.27</v>
      </c>
      <c r="I190" s="15">
        <f>('ann accum O18'!E190*1000)</f>
        <v>442.40469455169773</v>
      </c>
      <c r="K190" s="15">
        <f t="shared" si="2"/>
        <v>418.32776514299752</v>
      </c>
    </row>
    <row r="191" spans="2:11">
      <c r="B191" s="14">
        <v>1784</v>
      </c>
      <c r="C191" s="14">
        <v>4466</v>
      </c>
      <c r="D191" s="14">
        <v>10786</v>
      </c>
      <c r="E191" s="14">
        <v>1000</v>
      </c>
      <c r="F191" s="15">
        <v>33</v>
      </c>
      <c r="G191" s="15">
        <f>('ann accum dust'!E191*1000)</f>
        <v>305.17795362349887</v>
      </c>
      <c r="H191" s="9">
        <v>-27.9</v>
      </c>
      <c r="I191" s="15">
        <f>('ann accum O18'!E191*1000)</f>
        <v>356.05136645349944</v>
      </c>
      <c r="K191" s="15">
        <f t="shared" si="2"/>
        <v>330.61466003849915</v>
      </c>
    </row>
    <row r="192" spans="2:11">
      <c r="B192" s="14">
        <v>1783</v>
      </c>
      <c r="C192" s="14">
        <v>6236</v>
      </c>
      <c r="D192" s="14">
        <v>13897</v>
      </c>
      <c r="E192" s="14">
        <v>910</v>
      </c>
      <c r="F192" s="15">
        <v>28</v>
      </c>
      <c r="G192" s="15">
        <f>('ann accum dust'!E192*1000)</f>
        <v>305.28477217420402</v>
      </c>
      <c r="H192" s="9">
        <v>-27.52</v>
      </c>
      <c r="I192" s="15">
        <f>('ann accum O18'!E192*1000)</f>
        <v>254.41135934420345</v>
      </c>
      <c r="K192" s="15">
        <f t="shared" si="2"/>
        <v>279.84806575920373</v>
      </c>
    </row>
    <row r="193" spans="2:11">
      <c r="B193" s="14">
        <v>1782</v>
      </c>
      <c r="C193" s="14">
        <v>3353</v>
      </c>
      <c r="D193" s="14">
        <v>9170</v>
      </c>
      <c r="E193" s="14">
        <v>1432</v>
      </c>
      <c r="F193" s="15">
        <v>38</v>
      </c>
      <c r="G193" s="15">
        <f>('ann accum dust'!E193*1000)</f>
        <v>310.74897158138981</v>
      </c>
      <c r="H193" s="9">
        <v>-27.86</v>
      </c>
      <c r="I193" s="15">
        <f>('ann accum O18'!E193*1000)</f>
        <v>310.74897158138981</v>
      </c>
      <c r="K193" s="15">
        <f t="shared" si="2"/>
        <v>310.74897158138981</v>
      </c>
    </row>
    <row r="194" spans="2:11">
      <c r="B194" s="14">
        <v>1781</v>
      </c>
      <c r="C194" s="14">
        <v>4363</v>
      </c>
      <c r="D194" s="14">
        <v>12436</v>
      </c>
      <c r="E194" s="14">
        <v>1830</v>
      </c>
      <c r="F194" s="15">
        <v>38</v>
      </c>
      <c r="G194" s="15">
        <f>('ann accum dust'!E194*1000)</f>
        <v>321.57809605899956</v>
      </c>
      <c r="H194" s="9">
        <v>-26.73</v>
      </c>
      <c r="I194" s="15">
        <f>('ann accum O18'!E194*1000)</f>
        <v>267.97377697189972</v>
      </c>
      <c r="K194" s="15">
        <f t="shared" si="2"/>
        <v>294.77593651544964</v>
      </c>
    </row>
    <row r="195" spans="2:11">
      <c r="B195" s="14">
        <v>1780</v>
      </c>
      <c r="C195" s="14">
        <v>7741</v>
      </c>
      <c r="D195" s="14">
        <v>20299</v>
      </c>
      <c r="E195" s="14">
        <v>2213</v>
      </c>
      <c r="F195" s="15">
        <v>36</v>
      </c>
      <c r="G195" s="15">
        <f>('ann accum dust'!E195*1000)</f>
        <v>357.44296220509852</v>
      </c>
      <c r="H195" s="9">
        <v>-26.59</v>
      </c>
      <c r="I195" s="15">
        <f>('ann accum O18'!E195*1000)</f>
        <v>411.04728129219836</v>
      </c>
      <c r="K195" s="15">
        <f t="shared" si="2"/>
        <v>384.24512174864844</v>
      </c>
    </row>
    <row r="196" spans="2:11">
      <c r="B196" s="14">
        <v>1779</v>
      </c>
      <c r="C196" s="14">
        <v>7465</v>
      </c>
      <c r="D196" s="14">
        <v>19451</v>
      </c>
      <c r="E196" s="14">
        <v>2202</v>
      </c>
      <c r="F196" s="15">
        <v>35</v>
      </c>
      <c r="G196" s="15">
        <f>('ann accum dust'!E196*1000)</f>
        <v>277.1142658481125</v>
      </c>
      <c r="H196" s="9">
        <v>-27.94</v>
      </c>
      <c r="I196" s="15">
        <f>('ann accum O18'!E196*1000)</f>
        <v>277.1142658481125</v>
      </c>
      <c r="K196" s="15">
        <f t="shared" si="2"/>
        <v>277.1142658481125</v>
      </c>
    </row>
    <row r="197" spans="2:11">
      <c r="B197" s="14">
        <v>1778</v>
      </c>
      <c r="C197" s="14">
        <v>4944</v>
      </c>
      <c r="D197" s="14">
        <v>11824</v>
      </c>
      <c r="E197" s="14">
        <v>1168</v>
      </c>
      <c r="F197" s="15">
        <v>34</v>
      </c>
      <c r="G197" s="15">
        <f>('ann accum dust'!E197*1000)</f>
        <v>434.61050277089441</v>
      </c>
      <c r="H197" s="9">
        <v>-28.51</v>
      </c>
      <c r="I197" s="15">
        <f>('ann accum O18'!E197*1000)</f>
        <v>289.71782088999021</v>
      </c>
      <c r="K197" s="15">
        <f t="shared" si="2"/>
        <v>362.16416183044231</v>
      </c>
    </row>
    <row r="198" spans="2:11">
      <c r="B198" s="14">
        <v>1777</v>
      </c>
      <c r="C198" s="14">
        <v>9444</v>
      </c>
      <c r="D198" s="14">
        <v>22782</v>
      </c>
      <c r="E198" s="14">
        <v>1909</v>
      </c>
      <c r="F198" s="15">
        <v>34</v>
      </c>
      <c r="G198" s="15">
        <f>('ann accum dust'!E198*1000)</f>
        <v>191.43576428180609</v>
      </c>
      <c r="H198" s="9">
        <v>-27.06</v>
      </c>
      <c r="I198" s="15">
        <f>('ann accum O18'!E198*1000)</f>
        <v>289.80776041940715</v>
      </c>
      <c r="K198" s="15">
        <f t="shared" si="2"/>
        <v>240.62176235060662</v>
      </c>
    </row>
    <row r="199" spans="2:11">
      <c r="B199" s="14">
        <v>1776</v>
      </c>
      <c r="C199" s="14">
        <v>8379</v>
      </c>
      <c r="D199" s="14">
        <v>19728</v>
      </c>
      <c r="E199" s="14">
        <v>2003</v>
      </c>
      <c r="F199" s="15">
        <v>35</v>
      </c>
      <c r="G199" s="15">
        <f>('ann accum dust'!E199*1000)</f>
        <v>233.53269453269832</v>
      </c>
      <c r="H199" s="9">
        <v>-27.05</v>
      </c>
      <c r="I199" s="15">
        <f>('ann accum O18'!E199*1000)</f>
        <v>280.05338027600146</v>
      </c>
      <c r="K199" s="15">
        <f t="shared" si="2"/>
        <v>256.79303740434989</v>
      </c>
    </row>
    <row r="200" spans="2:11">
      <c r="B200" s="14">
        <v>1775</v>
      </c>
      <c r="C200" s="14">
        <v>9326</v>
      </c>
      <c r="D200" s="14">
        <v>20886</v>
      </c>
      <c r="E200" s="14">
        <v>2303</v>
      </c>
      <c r="F200" s="15">
        <v>36</v>
      </c>
      <c r="G200" s="15">
        <f>('ann accum dust'!E200*1000)</f>
        <v>284.61181775169564</v>
      </c>
      <c r="H200" s="9">
        <v>-28.37</v>
      </c>
      <c r="I200" s="15">
        <f>('ann accum O18'!E200*1000)</f>
        <v>284.61181775169564</v>
      </c>
      <c r="K200" s="15">
        <f t="shared" si="2"/>
        <v>284.61181775169564</v>
      </c>
    </row>
    <row r="201" spans="2:11">
      <c r="B201" s="14">
        <v>1774</v>
      </c>
      <c r="C201" s="14">
        <v>5152</v>
      </c>
      <c r="D201" s="14">
        <v>14553</v>
      </c>
      <c r="E201" s="14">
        <v>1965</v>
      </c>
      <c r="F201" s="15">
        <v>41</v>
      </c>
      <c r="G201" s="15">
        <f>('ann accum dust'!E201*1000)</f>
        <v>394.83794026969576</v>
      </c>
      <c r="H201" s="9">
        <v>-26.85</v>
      </c>
      <c r="I201" s="15">
        <f>('ann accum O18'!E201*1000)</f>
        <v>394.83794026969576</v>
      </c>
      <c r="K201" s="15">
        <f t="shared" si="2"/>
        <v>394.83794026969576</v>
      </c>
    </row>
    <row r="202" spans="2:11">
      <c r="B202" s="14">
        <v>1773</v>
      </c>
      <c r="C202" s="14">
        <v>8043</v>
      </c>
      <c r="D202" s="14">
        <v>18652</v>
      </c>
      <c r="E202" s="14">
        <v>1686</v>
      </c>
      <c r="F202" s="15">
        <v>31</v>
      </c>
      <c r="G202" s="15">
        <f>('ann accum dust'!E202*1000)</f>
        <v>268.68997103400716</v>
      </c>
      <c r="H202" s="9">
        <v>-25.35</v>
      </c>
      <c r="I202" s="15">
        <f>('ann accum O18'!E202*1000)</f>
        <v>268.68997103400716</v>
      </c>
      <c r="K202" s="15">
        <f t="shared" ref="K202:K259" si="3">AVERAGE(G202,I202)</f>
        <v>268.68997103400716</v>
      </c>
    </row>
    <row r="203" spans="2:11">
      <c r="B203" s="14">
        <v>1772</v>
      </c>
      <c r="C203" s="14">
        <v>5245</v>
      </c>
      <c r="D203" s="14">
        <v>11671</v>
      </c>
      <c r="E203" s="14">
        <v>945</v>
      </c>
      <c r="F203" s="15">
        <v>33</v>
      </c>
      <c r="G203" s="15">
        <f>('ann accum dust'!E203*1000)</f>
        <v>313.56608172859524</v>
      </c>
      <c r="H203" s="9">
        <v>-26.4</v>
      </c>
      <c r="I203" s="15">
        <f>('ann accum O18'!E203*1000)</f>
        <v>358.36951858679811</v>
      </c>
      <c r="K203" s="15">
        <f t="shared" si="3"/>
        <v>335.96780015769667</v>
      </c>
    </row>
    <row r="204" spans="2:11">
      <c r="B204" s="14">
        <v>1771</v>
      </c>
      <c r="C204" s="14">
        <v>6651</v>
      </c>
      <c r="D204" s="14">
        <v>17090</v>
      </c>
      <c r="E204" s="14">
        <v>1975</v>
      </c>
      <c r="F204" s="15">
        <v>36</v>
      </c>
      <c r="G204" s="15">
        <f>('ann accum dust'!E204*1000)</f>
        <v>407.78741482439784</v>
      </c>
      <c r="H204" s="9">
        <v>-26.12</v>
      </c>
      <c r="I204" s="15">
        <f>('ann accum O18'!E204*1000)</f>
        <v>362.98397796619497</v>
      </c>
      <c r="K204" s="15">
        <f t="shared" si="3"/>
        <v>385.38569639529641</v>
      </c>
    </row>
    <row r="205" spans="2:11">
      <c r="B205" s="14">
        <v>1770</v>
      </c>
      <c r="C205" s="14">
        <v>5555</v>
      </c>
      <c r="D205" s="14">
        <v>14471</v>
      </c>
      <c r="E205" s="14">
        <v>1795</v>
      </c>
      <c r="F205" s="15">
        <v>36</v>
      </c>
      <c r="G205" s="15">
        <f>('ann accum dust'!E205*1000)</f>
        <v>403.47423444269737</v>
      </c>
      <c r="H205" s="9">
        <v>-25.88</v>
      </c>
      <c r="I205" s="15">
        <f>('ann accum O18'!E205*1000)</f>
        <v>268.96427818751079</v>
      </c>
      <c r="K205" s="15">
        <f t="shared" si="3"/>
        <v>336.21925631510408</v>
      </c>
    </row>
    <row r="206" spans="2:11">
      <c r="B206" s="14">
        <v>1769</v>
      </c>
      <c r="C206" s="14">
        <v>5317</v>
      </c>
      <c r="D206" s="14">
        <v>14419</v>
      </c>
      <c r="E206" s="14">
        <v>1781</v>
      </c>
      <c r="F206" s="15">
        <v>38</v>
      </c>
      <c r="G206" s="15">
        <f>('ann accum dust'!E206*1000)</f>
        <v>363.26948704051176</v>
      </c>
      <c r="H206" s="9">
        <v>-27.44</v>
      </c>
      <c r="I206" s="15">
        <f>('ann accum O18'!E206*1000)</f>
        <v>358.73441431118636</v>
      </c>
      <c r="K206" s="15">
        <f t="shared" si="3"/>
        <v>361.00195067584906</v>
      </c>
    </row>
    <row r="207" spans="2:11">
      <c r="B207" s="14">
        <v>1768</v>
      </c>
      <c r="C207" s="14">
        <v>5351</v>
      </c>
      <c r="D207" s="14">
        <v>14295</v>
      </c>
      <c r="E207" s="14">
        <v>2056</v>
      </c>
      <c r="F207" s="15">
        <v>40</v>
      </c>
      <c r="G207" s="15">
        <f>('ann accum dust'!E207*1000)</f>
        <v>291.61034807449937</v>
      </c>
      <c r="H207" s="9">
        <v>-27.42</v>
      </c>
      <c r="I207" s="15">
        <f>('ann accum O18'!E207*1000)</f>
        <v>293.36334265640573</v>
      </c>
      <c r="K207" s="15">
        <f t="shared" si="3"/>
        <v>292.48684536545255</v>
      </c>
    </row>
    <row r="208" spans="2:11">
      <c r="B208" s="14">
        <v>1767</v>
      </c>
      <c r="C208" s="14">
        <v>5983</v>
      </c>
      <c r="D208" s="14">
        <v>14703</v>
      </c>
      <c r="E208" s="14">
        <v>1156</v>
      </c>
      <c r="F208" s="15">
        <v>36</v>
      </c>
      <c r="G208" s="15">
        <f>('ann accum dust'!E208*1000)</f>
        <v>228.8630225353927</v>
      </c>
      <c r="H208" s="9">
        <v>-26.77</v>
      </c>
      <c r="I208" s="15">
        <f>('ann accum O18'!E208*1000)</f>
        <v>320.37815219540278</v>
      </c>
      <c r="K208" s="15">
        <f t="shared" si="3"/>
        <v>274.62058736539774</v>
      </c>
    </row>
    <row r="209" spans="2:11">
      <c r="B209" s="14">
        <v>1766</v>
      </c>
      <c r="C209" s="14">
        <v>4499</v>
      </c>
      <c r="D209" s="14">
        <v>12274</v>
      </c>
      <c r="E209" s="14">
        <v>1645</v>
      </c>
      <c r="F209" s="15">
        <v>41</v>
      </c>
      <c r="G209" s="15">
        <f>('ann accum dust'!E209*1000)</f>
        <v>368.08869447689574</v>
      </c>
      <c r="H209" s="9">
        <v>-26.45</v>
      </c>
      <c r="I209" s="15">
        <f>('ann accum O18'!E209*1000)</f>
        <v>320.48356205250172</v>
      </c>
      <c r="K209" s="15">
        <f t="shared" si="3"/>
        <v>344.28612826469873</v>
      </c>
    </row>
    <row r="210" spans="2:11">
      <c r="B210" s="14">
        <v>1765</v>
      </c>
      <c r="C210" s="14">
        <v>6616</v>
      </c>
      <c r="D210" s="14">
        <v>17022</v>
      </c>
      <c r="E210" s="14">
        <v>1700</v>
      </c>
      <c r="F210" s="15">
        <v>36</v>
      </c>
      <c r="G210" s="15">
        <f>('ann accum dust'!E210*1000)</f>
        <v>439.1958835054055</v>
      </c>
      <c r="H210" s="9">
        <v>-26.11</v>
      </c>
      <c r="I210" s="15">
        <f>('ann accum O18'!E210*1000)</f>
        <v>532.57792067239507</v>
      </c>
      <c r="K210" s="15">
        <f t="shared" si="3"/>
        <v>485.88690208890029</v>
      </c>
    </row>
    <row r="211" spans="2:11">
      <c r="B211" s="14">
        <v>1764</v>
      </c>
      <c r="C211" s="14">
        <v>7600</v>
      </c>
      <c r="D211" s="14">
        <v>19948</v>
      </c>
      <c r="E211" s="14">
        <v>1879</v>
      </c>
      <c r="F211" s="15">
        <v>37</v>
      </c>
      <c r="G211" s="15">
        <f>('ann accum dust'!E211*1000)</f>
        <v>491.52609063040131</v>
      </c>
      <c r="H211" s="9">
        <v>-26.18</v>
      </c>
      <c r="I211" s="15">
        <f>('ann accum O18'!E211*1000)</f>
        <v>247.07943018479739</v>
      </c>
      <c r="K211" s="15">
        <f t="shared" si="3"/>
        <v>369.30276040759935</v>
      </c>
    </row>
    <row r="212" spans="2:11">
      <c r="B212" s="14">
        <v>1763</v>
      </c>
      <c r="C212" s="14">
        <v>3532</v>
      </c>
      <c r="D212" s="14">
        <v>8548</v>
      </c>
      <c r="E212" s="14">
        <v>808</v>
      </c>
      <c r="F212" s="15">
        <v>33</v>
      </c>
      <c r="G212" s="15">
        <f>('ann accum dust'!E212*1000)</f>
        <v>238.21603105129441</v>
      </c>
      <c r="H212" s="9">
        <v>-26.03</v>
      </c>
      <c r="I212" s="15">
        <f>('ann accum O18'!E212*1000)</f>
        <v>387.36911533220564</v>
      </c>
      <c r="K212" s="15">
        <f t="shared" si="3"/>
        <v>312.79257319175002</v>
      </c>
    </row>
    <row r="213" spans="2:11">
      <c r="B213" s="14">
        <v>1762</v>
      </c>
      <c r="C213" s="14">
        <v>5723</v>
      </c>
      <c r="D213" s="14">
        <v>14197</v>
      </c>
      <c r="E213" s="14">
        <v>1502</v>
      </c>
      <c r="F213" s="15">
        <v>37</v>
      </c>
      <c r="G213" s="15">
        <f>('ann accum dust'!E213*1000)</f>
        <v>333.60315889690639</v>
      </c>
      <c r="H213" s="9">
        <v>-27.44</v>
      </c>
      <c r="I213" s="15">
        <f>('ann accum O18'!E213*1000)</f>
        <v>333.56949877010322</v>
      </c>
      <c r="K213" s="15">
        <f t="shared" si="3"/>
        <v>333.58632883350481</v>
      </c>
    </row>
    <row r="214" spans="2:11">
      <c r="B214" s="14">
        <v>1761</v>
      </c>
      <c r="C214" s="14">
        <v>6199</v>
      </c>
      <c r="D214" s="14">
        <v>14833</v>
      </c>
      <c r="E214" s="14">
        <v>1656</v>
      </c>
      <c r="F214" s="15">
        <v>32</v>
      </c>
      <c r="G214" s="15">
        <f>('ann accum dust'!E214*1000)</f>
        <v>241.05929442249874</v>
      </c>
      <c r="H214" s="9">
        <v>-28.08</v>
      </c>
      <c r="I214" s="15">
        <f>('ann accum O18'!E214*1000)</f>
        <v>336.3865307139946</v>
      </c>
      <c r="K214" s="15">
        <f t="shared" si="3"/>
        <v>288.72291256824667</v>
      </c>
    </row>
    <row r="215" spans="2:11">
      <c r="B215" s="14">
        <v>1760</v>
      </c>
      <c r="C215" s="14">
        <v>8915</v>
      </c>
      <c r="D215" s="14">
        <v>22934</v>
      </c>
      <c r="E215" s="14">
        <v>2295</v>
      </c>
      <c r="F215" s="15">
        <v>35</v>
      </c>
      <c r="G215" s="15">
        <f>('ann accum dust'!E215*1000)</f>
        <v>437.30449156170437</v>
      </c>
      <c r="H215" s="9">
        <v>-26.57</v>
      </c>
      <c r="I215" s="15">
        <f>('ann accum O18'!E215*1000)</f>
        <v>340.10779732679453</v>
      </c>
      <c r="K215" s="15">
        <f t="shared" si="3"/>
        <v>388.70614444424945</v>
      </c>
    </row>
    <row r="216" spans="2:11">
      <c r="B216" s="14">
        <v>1759</v>
      </c>
      <c r="C216" s="14">
        <v>3840</v>
      </c>
      <c r="D216" s="14">
        <v>10146</v>
      </c>
      <c r="E216" s="14">
        <v>1397</v>
      </c>
      <c r="F216" s="15">
        <v>37</v>
      </c>
      <c r="G216" s="15">
        <f>('ann accum dust'!E216*1000)</f>
        <v>340.26993192449595</v>
      </c>
      <c r="H216" s="9">
        <v>-26.37</v>
      </c>
      <c r="I216" s="15">
        <f>('ann accum O18'!E216*1000)</f>
        <v>340.23364490550989</v>
      </c>
      <c r="K216" s="15">
        <f t="shared" si="3"/>
        <v>340.25178841500292</v>
      </c>
    </row>
    <row r="217" spans="2:11">
      <c r="B217" s="14">
        <v>1758</v>
      </c>
      <c r="C217" s="14">
        <v>10806</v>
      </c>
      <c r="D217" s="14">
        <v>24440</v>
      </c>
      <c r="E217" s="14">
        <v>2274</v>
      </c>
      <c r="F217" s="15">
        <v>32</v>
      </c>
      <c r="G217" s="15">
        <f>('ann accum dust'!E217*1000)</f>
        <v>342.19958761920566</v>
      </c>
      <c r="H217" s="9">
        <v>-25.67</v>
      </c>
      <c r="I217" s="15">
        <f>('ann accum O18'!E217*1000)</f>
        <v>347.56615012669556</v>
      </c>
      <c r="K217" s="15">
        <f t="shared" si="3"/>
        <v>344.88286887295061</v>
      </c>
    </row>
    <row r="218" spans="2:11">
      <c r="B218" s="14">
        <v>1757</v>
      </c>
      <c r="C218" s="14">
        <v>7071</v>
      </c>
      <c r="D218" s="14">
        <v>18165</v>
      </c>
      <c r="E218" s="14">
        <v>1651</v>
      </c>
      <c r="F218" s="15">
        <v>36</v>
      </c>
      <c r="G218" s="15">
        <f>('ann accum dust'!E218*1000)</f>
        <v>321.60751688098799</v>
      </c>
      <c r="H218" s="9">
        <v>-26.77</v>
      </c>
      <c r="I218" s="15">
        <f>('ann accum O18'!E218*1000)</f>
        <v>367.52281165699685</v>
      </c>
      <c r="K218" s="15">
        <f t="shared" si="3"/>
        <v>344.56516426899242</v>
      </c>
    </row>
    <row r="219" spans="2:11">
      <c r="B219" s="14">
        <v>1756</v>
      </c>
      <c r="C219" s="14">
        <v>3509</v>
      </c>
      <c r="D219" s="14">
        <v>8259</v>
      </c>
      <c r="E219" s="14">
        <v>722</v>
      </c>
      <c r="F219" s="15">
        <v>33</v>
      </c>
      <c r="G219" s="15">
        <f>('ann accum dust'!E219*1000)</f>
        <v>372.203434889812</v>
      </c>
      <c r="H219" s="9">
        <v>-26.64</v>
      </c>
      <c r="I219" s="15">
        <f>('ann accum O18'!E219*1000)</f>
        <v>367.67690294350075</v>
      </c>
      <c r="K219" s="15">
        <f t="shared" si="3"/>
        <v>369.94016891665638</v>
      </c>
    </row>
    <row r="220" spans="2:11">
      <c r="B220" s="14">
        <v>1755</v>
      </c>
      <c r="C220" s="14">
        <v>4225</v>
      </c>
      <c r="D220" s="14">
        <v>10422</v>
      </c>
      <c r="E220" s="14">
        <v>1247</v>
      </c>
      <c r="F220" s="15">
        <v>34</v>
      </c>
      <c r="G220" s="15">
        <f>('ann accum dust'!E220*1000)</f>
        <v>397.61606397838989</v>
      </c>
      <c r="H220" s="9">
        <v>-27.83</v>
      </c>
      <c r="I220" s="15">
        <f>('ann accum O18'!E220*1000)</f>
        <v>398.49420986379869</v>
      </c>
      <c r="K220" s="15">
        <f t="shared" si="3"/>
        <v>398.05513692109429</v>
      </c>
    </row>
    <row r="221" spans="2:11">
      <c r="B221" s="14">
        <v>1754</v>
      </c>
      <c r="C221" s="14">
        <v>12414</v>
      </c>
      <c r="D221" s="14">
        <v>31512</v>
      </c>
      <c r="E221" s="14">
        <v>2980</v>
      </c>
      <c r="F221" s="15">
        <v>36</v>
      </c>
      <c r="G221" s="15">
        <f>('ann accum dust'!E221*1000)</f>
        <v>347.27925800760318</v>
      </c>
      <c r="H221" s="9">
        <v>-26.49</v>
      </c>
      <c r="I221" s="15">
        <f>('ann accum O18'!E221*1000)</f>
        <v>198.41568479500893</v>
      </c>
      <c r="K221" s="15">
        <f t="shared" si="3"/>
        <v>272.84747140130605</v>
      </c>
    </row>
    <row r="222" spans="2:11">
      <c r="B222" s="14">
        <v>1753</v>
      </c>
      <c r="C222" s="14">
        <v>12878</v>
      </c>
      <c r="D222" s="14">
        <v>29293</v>
      </c>
      <c r="E222" s="14">
        <v>1880</v>
      </c>
      <c r="F222" s="15">
        <v>31</v>
      </c>
      <c r="G222" s="15">
        <f>('ann accum dust'!E222*1000)</f>
        <v>243.63401190970535</v>
      </c>
      <c r="H222" s="9">
        <v>-26.37</v>
      </c>
      <c r="I222" s="15">
        <f>('ann accum O18'!E222*1000)</f>
        <v>342.82999015729843</v>
      </c>
      <c r="K222" s="15">
        <f t="shared" si="3"/>
        <v>293.23200103350189</v>
      </c>
    </row>
    <row r="223" spans="2:11">
      <c r="B223" s="14">
        <v>1752</v>
      </c>
      <c r="C223" s="14">
        <v>9495</v>
      </c>
      <c r="D223" s="14">
        <v>23563</v>
      </c>
      <c r="E223" s="14">
        <v>2111</v>
      </c>
      <c r="F223" s="15">
        <v>36</v>
      </c>
      <c r="G223" s="15">
        <f>('ann accum dust'!E223*1000)</f>
        <v>225.65255626359715</v>
      </c>
      <c r="H223" s="9">
        <v>-29.24</v>
      </c>
      <c r="I223" s="15">
        <f>('ann accum O18'!E223*1000)</f>
        <v>279.78406210419848</v>
      </c>
      <c r="K223" s="15">
        <f t="shared" si="3"/>
        <v>252.71830918389782</v>
      </c>
    </row>
    <row r="224" spans="2:11">
      <c r="B224" s="14">
        <v>1751</v>
      </c>
      <c r="C224" s="14">
        <v>7997</v>
      </c>
      <c r="D224" s="14">
        <v>16750</v>
      </c>
      <c r="E224" s="14">
        <v>927</v>
      </c>
      <c r="F224" s="15">
        <v>29</v>
      </c>
      <c r="G224" s="15">
        <f>('ann accum dust'!E224*1000)</f>
        <v>361.17764397370422</v>
      </c>
      <c r="H224" s="9">
        <v>-28.01</v>
      </c>
      <c r="I224" s="15">
        <f>('ann accum O18'!E224*1000)</f>
        <v>361.1569325043007</v>
      </c>
      <c r="K224" s="15">
        <f t="shared" si="3"/>
        <v>361.16728823900246</v>
      </c>
    </row>
    <row r="225" spans="2:11">
      <c r="B225" s="14">
        <v>1750</v>
      </c>
      <c r="C225" s="14">
        <v>4874</v>
      </c>
      <c r="D225" s="14">
        <v>10389</v>
      </c>
      <c r="E225" s="14">
        <v>625</v>
      </c>
      <c r="F225" s="15">
        <v>29</v>
      </c>
      <c r="G225" s="15">
        <f>('ann accum dust'!E225*1000)</f>
        <v>180.65160109019018</v>
      </c>
      <c r="H225" s="9">
        <v>-26.78</v>
      </c>
      <c r="I225" s="15">
        <f>('ann accum O18'!E225*1000)</f>
        <v>180.64104004179171</v>
      </c>
      <c r="K225" s="15">
        <f t="shared" si="3"/>
        <v>180.64632056599095</v>
      </c>
    </row>
    <row r="226" spans="2:11">
      <c r="B226" s="14">
        <v>1749</v>
      </c>
      <c r="C226" s="14">
        <v>3048</v>
      </c>
      <c r="D226" s="14">
        <v>9677</v>
      </c>
      <c r="E226" s="14">
        <v>2041</v>
      </c>
      <c r="F226" s="15">
        <v>43</v>
      </c>
      <c r="G226" s="15">
        <f>('ann accum dust'!E226*1000)</f>
        <v>162.62284839420715</v>
      </c>
      <c r="H226" s="9">
        <v>-27.19</v>
      </c>
      <c r="I226" s="15">
        <f>('ann accum O18'!E226*1000)</f>
        <v>158.09571910641296</v>
      </c>
      <c r="K226" s="15">
        <f t="shared" si="3"/>
        <v>160.35928375031006</v>
      </c>
    </row>
    <row r="227" spans="2:11">
      <c r="B227" s="14">
        <v>1748</v>
      </c>
      <c r="C227" s="14">
        <v>7043</v>
      </c>
      <c r="D227" s="14">
        <v>16464</v>
      </c>
      <c r="E227" s="14">
        <v>1497</v>
      </c>
      <c r="F227" s="15">
        <v>32</v>
      </c>
      <c r="G227" s="15">
        <f>('ann accum dust'!E227*1000)</f>
        <v>302.75253040559846</v>
      </c>
      <c r="H227" s="9">
        <v>-28.71</v>
      </c>
      <c r="I227" s="15">
        <f>('ann accum O18'!E227*1000)</f>
        <v>253.02173629459901</v>
      </c>
      <c r="K227" s="15">
        <f t="shared" si="3"/>
        <v>277.88713335009874</v>
      </c>
    </row>
    <row r="228" spans="2:11">
      <c r="B228" s="14">
        <v>1747</v>
      </c>
      <c r="C228" s="14">
        <v>9761</v>
      </c>
      <c r="D228" s="14">
        <v>19369</v>
      </c>
      <c r="E228" s="14">
        <v>1487</v>
      </c>
      <c r="F228" s="15">
        <v>30</v>
      </c>
      <c r="G228" s="15">
        <f>('ann accum dust'!E228*1000)</f>
        <v>397.83378999030106</v>
      </c>
      <c r="H228" s="9">
        <v>-25.32</v>
      </c>
      <c r="I228" s="15">
        <f>('ann accum O18'!E228*1000)</f>
        <v>447.51744209969502</v>
      </c>
      <c r="K228" s="15">
        <f t="shared" si="3"/>
        <v>422.67561604499804</v>
      </c>
    </row>
    <row r="229" spans="2:11">
      <c r="B229" s="14">
        <v>1746</v>
      </c>
      <c r="C229" s="14">
        <v>5949</v>
      </c>
      <c r="D229" s="14">
        <v>12383</v>
      </c>
      <c r="E229" s="14">
        <v>931</v>
      </c>
      <c r="F229" s="15">
        <v>29</v>
      </c>
      <c r="G229" s="15">
        <f>('ann accum dust'!E229*1000)</f>
        <v>516.60977821019571</v>
      </c>
      <c r="H229" s="9">
        <v>-25.99</v>
      </c>
      <c r="I229" s="15">
        <f>('ann accum O18'!E229*1000)</f>
        <v>463.17946235039642</v>
      </c>
      <c r="K229" s="15">
        <f t="shared" si="3"/>
        <v>489.89462028029607</v>
      </c>
    </row>
    <row r="230" spans="2:11">
      <c r="B230" s="14">
        <v>1745</v>
      </c>
      <c r="C230" s="14">
        <v>5608</v>
      </c>
      <c r="D230" s="14">
        <v>13770</v>
      </c>
      <c r="E230" s="14">
        <v>1154</v>
      </c>
      <c r="F230" s="15">
        <v>34</v>
      </c>
      <c r="G230" s="15">
        <f>('ann accum dust'!E230*1000)</f>
        <v>361.22274466779913</v>
      </c>
      <c r="H230" s="9">
        <v>-27.52</v>
      </c>
      <c r="I230" s="15">
        <f>('ann accum O18'!E230*1000)</f>
        <v>361.16803683000853</v>
      </c>
      <c r="K230" s="15">
        <f t="shared" si="3"/>
        <v>361.19539074890383</v>
      </c>
    </row>
    <row r="231" spans="2:11">
      <c r="B231" s="14">
        <v>1744</v>
      </c>
      <c r="C231" s="14">
        <v>8297</v>
      </c>
      <c r="D231" s="14">
        <v>21219</v>
      </c>
      <c r="E231" s="14">
        <v>1804</v>
      </c>
      <c r="F231" s="15">
        <v>32</v>
      </c>
      <c r="G231" s="15">
        <f>('ann accum dust'!E231*1000)</f>
        <v>348.73340454910817</v>
      </c>
      <c r="H231" s="9">
        <v>-27.65</v>
      </c>
      <c r="I231" s="15">
        <f>('ann accum O18'!E231*1000)</f>
        <v>302.47976702189305</v>
      </c>
      <c r="K231" s="15">
        <f t="shared" si="3"/>
        <v>325.60658578550061</v>
      </c>
    </row>
    <row r="232" spans="2:11">
      <c r="B232" s="14">
        <v>1743</v>
      </c>
      <c r="C232" s="14">
        <v>3512</v>
      </c>
      <c r="D232" s="14">
        <v>10032</v>
      </c>
      <c r="E232" s="14">
        <v>1412</v>
      </c>
      <c r="F232" s="15">
        <v>40</v>
      </c>
      <c r="G232" s="15">
        <f>('ann accum dust'!E232*1000)</f>
        <v>249.20978928109605</v>
      </c>
      <c r="H232" s="9">
        <v>-26.45</v>
      </c>
      <c r="I232" s="15">
        <f>('ann accum O18'!E232*1000)</f>
        <v>298.99405754170516</v>
      </c>
      <c r="K232" s="15">
        <f t="shared" si="3"/>
        <v>274.10192341140061</v>
      </c>
    </row>
    <row r="233" spans="2:11">
      <c r="B233" s="14">
        <v>1742</v>
      </c>
      <c r="C233" s="14">
        <v>4948</v>
      </c>
      <c r="D233" s="14">
        <v>14860</v>
      </c>
      <c r="E233" s="14">
        <v>2503</v>
      </c>
      <c r="F233" s="15">
        <v>39</v>
      </c>
      <c r="G233" s="15">
        <f>('ann accum dust'!E233*1000)</f>
        <v>408.00994508829547</v>
      </c>
      <c r="H233" s="9">
        <v>-27.02</v>
      </c>
      <c r="I233" s="15">
        <f>('ann accum O18'!E233*1000)</f>
        <v>308.2005977793898</v>
      </c>
      <c r="K233" s="15">
        <f t="shared" si="3"/>
        <v>358.10527143384263</v>
      </c>
    </row>
    <row r="234" spans="2:11">
      <c r="B234" s="14">
        <v>1741</v>
      </c>
      <c r="C234" s="14">
        <v>4118</v>
      </c>
      <c r="D234" s="14">
        <v>11288</v>
      </c>
      <c r="E234" s="14">
        <v>1459</v>
      </c>
      <c r="F234" s="15">
        <v>39</v>
      </c>
      <c r="G234" s="15">
        <f>('ann accum dust'!E234*1000)</f>
        <v>467.27911525060506</v>
      </c>
      <c r="H234" s="9">
        <v>-26.39</v>
      </c>
      <c r="I234" s="15">
        <f>('ann accum O18'!E234*1000)</f>
        <v>480.73601430280632</v>
      </c>
      <c r="K234" s="15">
        <f t="shared" si="3"/>
        <v>474.00756477670569</v>
      </c>
    </row>
    <row r="235" spans="2:11">
      <c r="B235" s="14">
        <v>1740</v>
      </c>
      <c r="C235" s="14">
        <v>6556</v>
      </c>
      <c r="D235" s="14">
        <v>16832</v>
      </c>
      <c r="E235" s="14">
        <v>1751</v>
      </c>
      <c r="F235" s="15">
        <v>36</v>
      </c>
      <c r="G235" s="15">
        <f>('ann accum dust'!E235*1000)</f>
        <v>481.27791341339332</v>
      </c>
      <c r="H235" s="9">
        <v>-26.56</v>
      </c>
      <c r="I235" s="15">
        <f>('ann accum O18'!E235*1000)</f>
        <v>549.2391396033014</v>
      </c>
      <c r="K235" s="15">
        <f t="shared" si="3"/>
        <v>515.25852650834736</v>
      </c>
    </row>
    <row r="236" spans="2:11">
      <c r="B236" s="14">
        <v>1739</v>
      </c>
      <c r="C236" s="14">
        <v>11691</v>
      </c>
      <c r="D236" s="14">
        <v>29862</v>
      </c>
      <c r="E236" s="14">
        <v>2703</v>
      </c>
      <c r="F236" s="15">
        <v>33</v>
      </c>
      <c r="G236" s="15">
        <f>('ann accum dust'!E236*1000)</f>
        <v>231.70406360870288</v>
      </c>
      <c r="H236" s="9">
        <v>-27.38</v>
      </c>
      <c r="I236" s="15">
        <f>('ann accum O18'!E236*1000)</f>
        <v>303.44226760769288</v>
      </c>
      <c r="K236" s="15">
        <f t="shared" si="3"/>
        <v>267.57316560819788</v>
      </c>
    </row>
    <row r="237" spans="2:11">
      <c r="B237" s="14">
        <v>1738</v>
      </c>
      <c r="C237" s="14">
        <v>10271</v>
      </c>
      <c r="D237" s="14">
        <v>23226</v>
      </c>
      <c r="E237" s="14">
        <v>1544</v>
      </c>
      <c r="F237" s="15">
        <v>31</v>
      </c>
      <c r="G237" s="15">
        <f>('ann accum dust'!E237*1000)</f>
        <v>380.93462915590237</v>
      </c>
      <c r="H237" s="9">
        <v>-28.99</v>
      </c>
      <c r="I237" s="15">
        <f>('ann accum O18'!E237*1000)</f>
        <v>241.78265781151254</v>
      </c>
      <c r="K237" s="15">
        <f t="shared" si="3"/>
        <v>311.35864348370745</v>
      </c>
    </row>
    <row r="238" spans="2:11">
      <c r="B238" s="14">
        <v>1737</v>
      </c>
      <c r="C238" s="14">
        <v>4431</v>
      </c>
      <c r="D238" s="14">
        <v>10751</v>
      </c>
      <c r="E238" s="14">
        <v>948</v>
      </c>
      <c r="F238" s="15">
        <v>33</v>
      </c>
      <c r="G238" s="15">
        <f>('ann accum dust'!E238*1000)</f>
        <v>231.96697428440416</v>
      </c>
      <c r="H238" s="9">
        <v>-28.15</v>
      </c>
      <c r="I238" s="15">
        <f>('ann accum O18'!E238*1000)</f>
        <v>185.50052533929318</v>
      </c>
      <c r="K238" s="15">
        <f t="shared" si="3"/>
        <v>208.73374981184867</v>
      </c>
    </row>
    <row r="239" spans="2:11">
      <c r="B239" s="14">
        <v>1736</v>
      </c>
      <c r="C239" s="14">
        <v>3960</v>
      </c>
      <c r="D239" s="14">
        <v>11218</v>
      </c>
      <c r="E239" s="14">
        <v>1371</v>
      </c>
      <c r="F239" s="15">
        <v>34</v>
      </c>
      <c r="G239" s="15">
        <f>('ann accum dust'!E239*1000)</f>
        <v>383.20084596109893</v>
      </c>
      <c r="H239" s="9">
        <v>-29.13</v>
      </c>
      <c r="I239" s="15">
        <f>('ann accum O18'!E239*1000)</f>
        <v>278.37272990089446</v>
      </c>
      <c r="K239" s="15">
        <f t="shared" si="3"/>
        <v>330.7867879309967</v>
      </c>
    </row>
    <row r="240" spans="2:11">
      <c r="B240" s="14">
        <v>1735</v>
      </c>
      <c r="C240" s="14">
        <v>7856</v>
      </c>
      <c r="D240" s="14">
        <v>18425</v>
      </c>
      <c r="E240" s="14">
        <v>1576</v>
      </c>
      <c r="F240" s="15">
        <v>34</v>
      </c>
      <c r="G240" s="15">
        <f>('ann accum dust'!E240*1000)</f>
        <v>273.24309315089579</v>
      </c>
      <c r="H240" s="9">
        <v>-25.58</v>
      </c>
      <c r="I240" s="15">
        <f>('ann accum O18'!E240*1000)</f>
        <v>473.3977651292065</v>
      </c>
      <c r="K240" s="15">
        <f t="shared" si="3"/>
        <v>373.32042914005115</v>
      </c>
    </row>
    <row r="241" spans="2:12">
      <c r="B241" s="14">
        <v>1734</v>
      </c>
      <c r="C241" s="14">
        <v>6332</v>
      </c>
      <c r="D241" s="14">
        <v>16888</v>
      </c>
      <c r="E241" s="14">
        <v>1873</v>
      </c>
      <c r="F241" s="15">
        <v>36</v>
      </c>
      <c r="G241" s="15">
        <f>('ann accum dust'!E241*1000)</f>
        <v>273.39613493630566</v>
      </c>
      <c r="H241" s="9">
        <v>-26.76</v>
      </c>
      <c r="I241" s="15">
        <f>('ann accum O18'!E241*1000)</f>
        <v>364.45972555229389</v>
      </c>
      <c r="K241" s="15">
        <f t="shared" si="3"/>
        <v>318.92793024429977</v>
      </c>
    </row>
    <row r="242" spans="2:12">
      <c r="B242" s="14">
        <v>1733</v>
      </c>
      <c r="C242" s="14">
        <v>7170</v>
      </c>
      <c r="D242" s="14">
        <v>19654</v>
      </c>
      <c r="E242" s="14">
        <v>2416</v>
      </c>
      <c r="F242" s="15">
        <v>38</v>
      </c>
      <c r="G242" s="15">
        <f>('ann accum dust'!E242*1000)</f>
        <v>279.02609640310061</v>
      </c>
      <c r="H242" s="9">
        <v>-25.16</v>
      </c>
      <c r="I242" s="15">
        <f>('ann accum O18'!E242*1000)</f>
        <v>278.08701840039873</v>
      </c>
      <c r="K242" s="15">
        <f t="shared" si="3"/>
        <v>278.55655740174967</v>
      </c>
    </row>
    <row r="243" spans="2:12">
      <c r="B243" s="14">
        <v>1732</v>
      </c>
      <c r="C243" s="14">
        <v>7636</v>
      </c>
      <c r="D243" s="14">
        <v>20173</v>
      </c>
      <c r="E243" s="14">
        <v>2319</v>
      </c>
      <c r="F243" s="15">
        <v>41</v>
      </c>
      <c r="G243" s="15">
        <f>('ann accum dust'!E243*1000)</f>
        <v>372.29731349388828</v>
      </c>
      <c r="H243" s="9">
        <v>-25.62</v>
      </c>
      <c r="I243" s="15">
        <f>('ann accum O18'!E243*1000)</f>
        <v>418.81321924689985</v>
      </c>
      <c r="K243" s="15">
        <f t="shared" si="3"/>
        <v>395.55526637039407</v>
      </c>
    </row>
    <row r="244" spans="2:12">
      <c r="B244" s="14">
        <v>1731</v>
      </c>
      <c r="C244" s="14">
        <v>4426</v>
      </c>
      <c r="D244" s="14">
        <v>12862</v>
      </c>
      <c r="E244" s="14">
        <v>2178</v>
      </c>
      <c r="F244" s="15">
        <v>41</v>
      </c>
      <c r="G244" s="15">
        <f>('ann accum dust'!E244*1000)</f>
        <v>407.32766444010338</v>
      </c>
      <c r="H244" s="9">
        <v>-25.63</v>
      </c>
      <c r="I244" s="15">
        <f>('ann accum O18'!E244*1000)</f>
        <v>453.01600133301179</v>
      </c>
      <c r="K244" s="15">
        <f t="shared" si="3"/>
        <v>430.17183288655758</v>
      </c>
    </row>
    <row r="245" spans="2:12">
      <c r="B245" s="14">
        <v>1730</v>
      </c>
      <c r="C245" s="14">
        <v>6268</v>
      </c>
      <c r="D245" s="14">
        <v>15790</v>
      </c>
      <c r="E245" s="14">
        <v>1672</v>
      </c>
      <c r="F245" s="15">
        <v>35</v>
      </c>
      <c r="G245" s="15">
        <f>('ann accum dust'!E245*1000)</f>
        <v>502.84465567899872</v>
      </c>
      <c r="H245" s="9">
        <v>-27.19</v>
      </c>
      <c r="I245" s="15">
        <f>('ann accum O18'!E245*1000)</f>
        <v>365.6848945503981</v>
      </c>
      <c r="K245" s="15">
        <f t="shared" si="3"/>
        <v>434.26477511469841</v>
      </c>
    </row>
    <row r="246" spans="2:12">
      <c r="B246" s="14">
        <v>1729</v>
      </c>
      <c r="C246" s="14">
        <v>4259</v>
      </c>
      <c r="D246" s="14">
        <v>14483</v>
      </c>
      <c r="E246" s="14">
        <v>3149</v>
      </c>
      <c r="F246" s="15">
        <v>46</v>
      </c>
      <c r="G246" s="15">
        <f>('ann accum dust'!E246*1000)</f>
        <v>256.22932208470672</v>
      </c>
      <c r="H246" s="9">
        <v>-26.75</v>
      </c>
      <c r="I246" s="15">
        <f>('ann accum O18'!E246*1000)</f>
        <v>228.71694032210144</v>
      </c>
      <c r="K246" s="15">
        <f t="shared" si="3"/>
        <v>242.47313120340408</v>
      </c>
    </row>
    <row r="247" spans="2:12">
      <c r="B247" s="14">
        <v>1728</v>
      </c>
      <c r="C247" s="14">
        <v>3310</v>
      </c>
      <c r="D247" s="14">
        <v>10201</v>
      </c>
      <c r="E247" s="14">
        <v>1720</v>
      </c>
      <c r="F247" s="15">
        <v>44</v>
      </c>
      <c r="G247" s="15">
        <f>('ann accum dust'!E247*1000)</f>
        <v>238.07436657459391</v>
      </c>
      <c r="H247" s="9">
        <v>-24.41</v>
      </c>
      <c r="I247" s="15">
        <f>('ann accum O18'!E247*1000)</f>
        <v>173.91133633709899</v>
      </c>
      <c r="K247" s="15">
        <f t="shared" si="3"/>
        <v>205.99285145584645</v>
      </c>
    </row>
    <row r="248" spans="2:12">
      <c r="B248" s="14">
        <v>1727</v>
      </c>
      <c r="C248" s="14">
        <v>2555</v>
      </c>
      <c r="D248" s="14">
        <v>6751</v>
      </c>
      <c r="E248" s="14">
        <v>808</v>
      </c>
      <c r="F248" s="15">
        <v>40</v>
      </c>
      <c r="G248" s="15">
        <f>('ann accum dust'!E248*1000)</f>
        <v>229.05456541600699</v>
      </c>
      <c r="H248" s="9">
        <v>-24.09</v>
      </c>
      <c r="I248" s="15">
        <f>('ann accum O18'!E248*1000)</f>
        <v>320.56326528709178</v>
      </c>
      <c r="K248" s="15">
        <f t="shared" si="3"/>
        <v>274.80891535154939</v>
      </c>
    </row>
    <row r="249" spans="2:12">
      <c r="B249" s="14">
        <v>1726</v>
      </c>
      <c r="C249" s="14">
        <v>4768</v>
      </c>
      <c r="D249" s="14">
        <v>12565</v>
      </c>
      <c r="E249" s="14">
        <v>1435</v>
      </c>
      <c r="F249" s="15">
        <v>38</v>
      </c>
      <c r="G249" s="15">
        <f>('ann accum dust'!E249*1000)</f>
        <v>348.42713453168983</v>
      </c>
      <c r="H249" s="9">
        <v>-25.28</v>
      </c>
      <c r="I249" s="15">
        <f>('ann accum O18'!E249*1000)</f>
        <v>394.20105912580539</v>
      </c>
      <c r="K249" s="15">
        <f t="shared" si="3"/>
        <v>371.31409682874761</v>
      </c>
    </row>
    <row r="250" spans="2:12">
      <c r="B250" s="14">
        <v>1725</v>
      </c>
      <c r="C250" s="14">
        <v>16004</v>
      </c>
      <c r="D250" s="14">
        <v>42292</v>
      </c>
      <c r="E250" s="14">
        <v>5030</v>
      </c>
      <c r="F250" s="15">
        <v>35</v>
      </c>
      <c r="G250" s="15">
        <f>('ann accum dust'!E250*1000)</f>
        <v>247.76576061900357</v>
      </c>
      <c r="H250" s="9">
        <v>-26.04</v>
      </c>
      <c r="I250" s="15">
        <f>('ann accum O18'!E250*1000)</f>
        <v>247.73471238610512</v>
      </c>
      <c r="K250" s="15">
        <f t="shared" si="3"/>
        <v>247.75023650255434</v>
      </c>
    </row>
    <row r="251" spans="2:12">
      <c r="B251" s="14">
        <v>1724</v>
      </c>
      <c r="C251" s="14">
        <v>5490</v>
      </c>
      <c r="D251" s="14">
        <v>13605</v>
      </c>
      <c r="E251" s="14">
        <v>1435</v>
      </c>
      <c r="F251" s="15">
        <v>36</v>
      </c>
      <c r="G251" s="15">
        <f>('ann accum dust'!E251*1000)</f>
        <v>367.20109494619635</v>
      </c>
      <c r="H251" s="9">
        <v>-25.57</v>
      </c>
      <c r="I251" s="15">
        <f>('ann accum O18'!E251*1000)</f>
        <v>367.19635494969793</v>
      </c>
      <c r="K251" s="15">
        <f t="shared" si="3"/>
        <v>367.19872494794714</v>
      </c>
      <c r="L251" s="15"/>
    </row>
    <row r="252" spans="2:12">
      <c r="B252" s="14">
        <v>1723</v>
      </c>
      <c r="C252" s="14">
        <v>3963</v>
      </c>
      <c r="D252" s="14">
        <v>12413</v>
      </c>
      <c r="E252" s="14">
        <v>1867</v>
      </c>
      <c r="F252" s="15">
        <v>44</v>
      </c>
      <c r="G252" s="15">
        <f>('ann accum dust'!E252*1000)</f>
        <v>358.02000000001044</v>
      </c>
      <c r="H252" s="9">
        <v>-26.59</v>
      </c>
      <c r="I252" s="15">
        <f>('ann accum O18'!E252*1000)</f>
        <v>275.40000000009002</v>
      </c>
      <c r="K252" s="15">
        <f t="shared" si="3"/>
        <v>316.71000000005023</v>
      </c>
      <c r="L252" s="15"/>
    </row>
    <row r="253" spans="2:12">
      <c r="B253" s="14">
        <v>1722</v>
      </c>
      <c r="C253" s="14">
        <v>2676</v>
      </c>
      <c r="D253" s="14">
        <v>8640</v>
      </c>
      <c r="E253" s="14">
        <v>1252</v>
      </c>
      <c r="F253" s="15">
        <v>44</v>
      </c>
      <c r="G253" s="15">
        <f>('ann accum dust'!E253*1000)</f>
        <v>229.50000000000159</v>
      </c>
      <c r="H253" s="9">
        <v>-28.25</v>
      </c>
      <c r="I253" s="15">
        <f>('ann accum O18'!E253*1000)</f>
        <v>220.31999999990148</v>
      </c>
      <c r="K253" s="15">
        <f t="shared" si="3"/>
        <v>224.90999999995154</v>
      </c>
      <c r="L253" s="15"/>
    </row>
    <row r="254" spans="2:12">
      <c r="B254" s="14">
        <v>1721</v>
      </c>
      <c r="C254" s="14">
        <v>12088</v>
      </c>
      <c r="D254" s="14">
        <v>29409</v>
      </c>
      <c r="E254" s="14">
        <v>2512</v>
      </c>
      <c r="F254" s="15">
        <v>37</v>
      </c>
      <c r="G254" s="15">
        <f>('ann accum dust'!E254*1000)</f>
        <v>445.22999999999513</v>
      </c>
      <c r="H254" s="9">
        <v>-26.13</v>
      </c>
      <c r="I254" s="15">
        <f>('ann accum O18'!E254*1000)</f>
        <v>445.23000000000934</v>
      </c>
      <c r="K254" s="15">
        <f t="shared" si="3"/>
        <v>445.23000000000224</v>
      </c>
      <c r="L254" s="15"/>
    </row>
    <row r="255" spans="2:12">
      <c r="B255" s="14">
        <v>1720</v>
      </c>
      <c r="C255" s="14">
        <v>6389</v>
      </c>
      <c r="D255" s="14">
        <v>19884</v>
      </c>
      <c r="E255" s="14">
        <v>3620</v>
      </c>
      <c r="F255" s="15">
        <v>39</v>
      </c>
      <c r="G255" s="15">
        <f>('ann accum dust'!E255*1000)</f>
        <v>307.53000000000003</v>
      </c>
      <c r="H255" s="9">
        <v>-26.27</v>
      </c>
      <c r="I255" s="15">
        <f>('ann accum O18'!E255*1000)</f>
        <v>353.43000000008828</v>
      </c>
      <c r="K255" s="15">
        <f t="shared" si="3"/>
        <v>330.48000000004413</v>
      </c>
      <c r="L255" s="15"/>
    </row>
    <row r="256" spans="2:12">
      <c r="B256" s="14">
        <v>1719</v>
      </c>
      <c r="C256" s="14">
        <v>6225</v>
      </c>
      <c r="D256" s="14">
        <v>16691</v>
      </c>
      <c r="E256" s="14">
        <v>2247</v>
      </c>
      <c r="F256" s="15">
        <v>36</v>
      </c>
      <c r="G256" s="15">
        <f>('ann accum dust'!E256*1000)</f>
        <v>293.76000000000602</v>
      </c>
      <c r="H256" s="9">
        <v>-26.11</v>
      </c>
      <c r="I256" s="15">
        <f>('ann accum O18'!E256*1000)</f>
        <v>330.47999999990907</v>
      </c>
      <c r="K256" s="15">
        <f t="shared" si="3"/>
        <v>312.11999999995754</v>
      </c>
    </row>
    <row r="257" spans="2:11">
      <c r="B257" s="14">
        <v>1718</v>
      </c>
      <c r="C257" s="14">
        <v>7119</v>
      </c>
      <c r="D257" s="14">
        <v>14510</v>
      </c>
      <c r="E257" s="14">
        <v>980</v>
      </c>
      <c r="F257" s="15">
        <v>25</v>
      </c>
      <c r="G257" s="15">
        <f>('ann accum dust'!E257*1000)</f>
        <v>300.18599999999651</v>
      </c>
      <c r="H257" s="9">
        <v>-26.76</v>
      </c>
      <c r="I257" s="15">
        <f>('ann accum O18'!E257*1000)</f>
        <v>268.97399999999999</v>
      </c>
      <c r="K257" s="15">
        <f t="shared" si="3"/>
        <v>284.57999999999822</v>
      </c>
    </row>
    <row r="258" spans="2:11">
      <c r="B258" s="14">
        <v>1717</v>
      </c>
      <c r="C258" s="14">
        <v>5755</v>
      </c>
      <c r="D258" s="14">
        <v>12388</v>
      </c>
      <c r="E258" s="14">
        <v>724</v>
      </c>
      <c r="F258" s="15">
        <v>28</v>
      </c>
      <c r="G258" s="15">
        <f>('ann accum dust'!E258*1000)</f>
        <v>388.31399999999405</v>
      </c>
      <c r="H258" s="9">
        <v>-26.02</v>
      </c>
      <c r="I258" s="15">
        <f>('ann accum O18'!E258*1000)</f>
        <v>431.46000000000129</v>
      </c>
      <c r="K258" s="15">
        <f t="shared" si="3"/>
        <v>409.88699999999767</v>
      </c>
    </row>
    <row r="259" spans="2:11">
      <c r="B259" s="41">
        <v>1716</v>
      </c>
      <c r="H259" s="23">
        <v>-24.94</v>
      </c>
      <c r="I259" s="43">
        <f>('ann accum O18'!E259*1000)</f>
        <v>384.64199999999948</v>
      </c>
      <c r="K259" s="43">
        <f t="shared" si="3"/>
        <v>384.64199999999948</v>
      </c>
    </row>
    <row r="261" spans="2:11" ht="15.6">
      <c r="B261" s="1" t="s">
        <v>85</v>
      </c>
      <c r="D261" s="14">
        <f t="shared" ref="D261:G261" si="4">AVERAGE(D6:D259)</f>
        <v>12629.102766798418</v>
      </c>
      <c r="E261" s="15"/>
      <c r="G261" s="15">
        <f t="shared" si="4"/>
        <v>326.32730171494455</v>
      </c>
      <c r="H261" s="9">
        <f>AVERAGE(H6:H259)</f>
        <v>-26.42366141732284</v>
      </c>
      <c r="I261" s="15">
        <f t="shared" ref="I261:K261" si="5">AVERAGE(I6:I259)</f>
        <v>326.22157886700273</v>
      </c>
      <c r="J261" s="15"/>
      <c r="K261" s="15">
        <f t="shared" si="5"/>
        <v>326.38923300413279</v>
      </c>
    </row>
    <row r="264" spans="2:11">
      <c r="B264" s="20" t="s">
        <v>144</v>
      </c>
    </row>
    <row r="265" spans="2:11">
      <c r="B265" s="20" t="s">
        <v>145</v>
      </c>
    </row>
    <row r="266" spans="2:11">
      <c r="B266" s="20" t="s">
        <v>152</v>
      </c>
    </row>
    <row r="268" spans="2:11">
      <c r="B268"/>
      <c r="C268"/>
      <c r="D268"/>
      <c r="E268"/>
    </row>
    <row r="269" spans="2:11">
      <c r="B269"/>
      <c r="C269"/>
      <c r="D269"/>
      <c r="E269"/>
    </row>
    <row r="270" spans="2:11">
      <c r="B270"/>
      <c r="C270"/>
      <c r="D270"/>
      <c r="E270"/>
    </row>
    <row r="271" spans="2:11">
      <c r="B271"/>
      <c r="C271"/>
      <c r="D271"/>
      <c r="E271"/>
    </row>
    <row r="272" spans="2:11">
      <c r="B272"/>
      <c r="C272"/>
      <c r="D272"/>
      <c r="E272"/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6"/>
  <sheetViews>
    <sheetView showOutlineSymbols="0" topLeftCell="A100" zoomScale="87" zoomScaleNormal="87" workbookViewId="0">
      <selection activeCell="B100" sqref="B100"/>
    </sheetView>
  </sheetViews>
  <sheetFormatPr defaultColWidth="9.6328125" defaultRowHeight="15"/>
  <cols>
    <col min="1" max="1" width="16.453125" style="10" customWidth="1"/>
    <col min="2" max="2" width="15.81640625" style="9" bestFit="1" customWidth="1"/>
    <col min="3" max="3" width="15.81640625" style="10" bestFit="1" customWidth="1"/>
    <col min="4" max="4" width="15.81640625" style="9" bestFit="1" customWidth="1"/>
    <col min="5" max="5" width="9.6328125" style="10"/>
    <col min="6" max="6" width="9.6328125" style="18"/>
    <col min="7" max="7" width="12.6328125" style="10" bestFit="1" customWidth="1"/>
    <col min="8" max="8" width="10.90625" style="10" customWidth="1"/>
    <col min="9" max="9" width="9.6328125" style="10"/>
    <col min="10" max="11" width="9.6328125" style="1"/>
    <col min="12" max="12" width="7.36328125" style="1" bestFit="1" customWidth="1"/>
    <col min="13" max="13" width="14.81640625" style="1" customWidth="1"/>
    <col min="14" max="14" width="18.36328125" style="1" bestFit="1" customWidth="1"/>
    <col min="15" max="16384" width="9.6328125" style="1"/>
  </cols>
  <sheetData>
    <row r="1" spans="1:17" ht="15.6">
      <c r="A1" s="52" t="s">
        <v>155</v>
      </c>
      <c r="D1" s="44"/>
      <c r="E1" s="31"/>
      <c r="G1" s="4"/>
      <c r="K1" s="65"/>
      <c r="L1" s="65"/>
      <c r="M1" s="45"/>
      <c r="N1" s="45"/>
    </row>
    <row r="2" spans="1:17" ht="15.6">
      <c r="A2" s="52"/>
      <c r="D2" s="44"/>
      <c r="K2" s="45"/>
      <c r="L2" s="45"/>
      <c r="M2" s="45"/>
      <c r="N2" s="66"/>
    </row>
    <row r="3" spans="1:17" ht="15.6">
      <c r="A3" s="68" t="s">
        <v>166</v>
      </c>
      <c r="B3" s="69" t="s">
        <v>166</v>
      </c>
      <c r="C3" s="68" t="s">
        <v>169</v>
      </c>
      <c r="D3" s="54" t="s">
        <v>169</v>
      </c>
      <c r="G3" s="2"/>
      <c r="K3" s="67"/>
      <c r="L3" s="46"/>
      <c r="M3" s="45"/>
      <c r="N3" s="66"/>
    </row>
    <row r="4" spans="1:17">
      <c r="A4" s="10" t="s">
        <v>205</v>
      </c>
      <c r="B4" s="9" t="s">
        <v>90</v>
      </c>
      <c r="C4" s="10" t="s">
        <v>205</v>
      </c>
      <c r="D4" s="9" t="s">
        <v>90</v>
      </c>
      <c r="G4" s="2"/>
      <c r="H4" s="38"/>
      <c r="I4" s="34"/>
      <c r="J4" s="27"/>
      <c r="K4" s="45"/>
      <c r="L4" s="46"/>
      <c r="M4" s="45"/>
      <c r="N4" s="66"/>
    </row>
    <row r="5" spans="1:17" ht="15.6">
      <c r="A5" s="10" t="s">
        <v>89</v>
      </c>
      <c r="B5" s="9" t="s">
        <v>206</v>
      </c>
      <c r="C5" s="10" t="s">
        <v>89</v>
      </c>
      <c r="D5" s="9" t="s">
        <v>206</v>
      </c>
      <c r="F5" s="70" t="s">
        <v>166</v>
      </c>
      <c r="G5" s="48"/>
      <c r="K5" s="45"/>
      <c r="L5" s="46"/>
      <c r="M5" s="45"/>
      <c r="N5" s="66"/>
      <c r="P5" s="27"/>
    </row>
    <row r="6" spans="1:17">
      <c r="A6" s="47">
        <v>0.65</v>
      </c>
      <c r="B6" s="48">
        <v>388.09</v>
      </c>
      <c r="C6" s="47">
        <v>0.46</v>
      </c>
      <c r="D6" s="49">
        <v>340.61</v>
      </c>
      <c r="F6" s="27" t="s">
        <v>146</v>
      </c>
      <c r="G6" s="1"/>
      <c r="K6" s="45"/>
      <c r="L6" s="46"/>
      <c r="M6" s="45"/>
      <c r="N6" s="66"/>
      <c r="P6" s="27"/>
    </row>
    <row r="7" spans="1:17">
      <c r="A7" s="47">
        <v>1.8049999999999999</v>
      </c>
      <c r="B7" s="48">
        <v>496.63</v>
      </c>
      <c r="C7" s="47">
        <v>1.4650000000000001</v>
      </c>
      <c r="D7" s="49">
        <v>447.76</v>
      </c>
      <c r="F7" s="27" t="s">
        <v>147</v>
      </c>
      <c r="G7" s="1"/>
      <c r="L7" s="2"/>
    </row>
    <row r="8" spans="1:17">
      <c r="A8" s="47">
        <v>2.855</v>
      </c>
      <c r="B8" s="48">
        <v>429.15</v>
      </c>
      <c r="C8" s="47">
        <v>2.54</v>
      </c>
      <c r="D8" s="49">
        <v>424.22</v>
      </c>
      <c r="F8" s="1" t="s">
        <v>177</v>
      </c>
      <c r="G8" s="1">
        <v>407.15469999999999</v>
      </c>
      <c r="L8" s="2"/>
      <c r="N8" s="27"/>
    </row>
    <row r="9" spans="1:17">
      <c r="A9" s="47">
        <v>3.9249999999999998</v>
      </c>
      <c r="B9" s="48">
        <v>551.22</v>
      </c>
      <c r="C9" s="47">
        <v>3.5550000000000002</v>
      </c>
      <c r="D9" s="49">
        <v>492.69</v>
      </c>
      <c r="F9" s="1" t="s">
        <v>178</v>
      </c>
      <c r="G9" s="1">
        <v>18.264299999999999</v>
      </c>
      <c r="K9" s="2"/>
      <c r="L9" s="2"/>
      <c r="N9" s="27"/>
    </row>
    <row r="10" spans="1:17">
      <c r="A10" s="47">
        <v>4.9550000000000001</v>
      </c>
      <c r="B10" s="48">
        <v>441.67</v>
      </c>
      <c r="C10" s="47">
        <v>4.5549999999999997</v>
      </c>
      <c r="D10" s="49">
        <v>481.72</v>
      </c>
      <c r="F10" s="1" t="s">
        <v>179</v>
      </c>
      <c r="G10" s="1">
        <v>-0.42115999999999998</v>
      </c>
      <c r="K10" s="2"/>
      <c r="L10" s="2"/>
      <c r="N10" s="27"/>
      <c r="Q10" s="51"/>
    </row>
    <row r="11" spans="1:17">
      <c r="A11" s="47">
        <v>5.96</v>
      </c>
      <c r="B11" s="48">
        <v>467.18</v>
      </c>
      <c r="C11" s="47">
        <v>5.5949999999999998</v>
      </c>
      <c r="D11" s="49">
        <v>469.74</v>
      </c>
      <c r="F11" s="1" t="s">
        <v>32</v>
      </c>
      <c r="G11" s="51">
        <v>6.2261299999999999E-3</v>
      </c>
      <c r="K11" s="2"/>
      <c r="L11" s="2"/>
      <c r="N11" s="27"/>
      <c r="Q11" s="51"/>
    </row>
    <row r="12" spans="1:17">
      <c r="A12" s="47">
        <v>6.91</v>
      </c>
      <c r="B12" s="48">
        <v>513.9</v>
      </c>
      <c r="C12" s="47">
        <v>6.625</v>
      </c>
      <c r="D12" s="49">
        <v>537.61</v>
      </c>
      <c r="F12" s="1" t="s">
        <v>180</v>
      </c>
      <c r="G12" s="51">
        <v>-4.764729E-5</v>
      </c>
      <c r="K12" s="2"/>
      <c r="L12" s="2"/>
      <c r="N12" s="27"/>
    </row>
    <row r="13" spans="1:17">
      <c r="A13" s="47">
        <v>7.8849999999999998</v>
      </c>
      <c r="B13" s="48">
        <v>507.63</v>
      </c>
      <c r="C13" s="47">
        <v>7.585</v>
      </c>
      <c r="D13" s="49">
        <v>572.84</v>
      </c>
      <c r="F13" s="18" t="s">
        <v>207</v>
      </c>
      <c r="G13" s="72" t="s">
        <v>208</v>
      </c>
      <c r="K13" s="2"/>
      <c r="L13" s="2"/>
      <c r="N13" s="27"/>
    </row>
    <row r="14" spans="1:17">
      <c r="A14" s="47">
        <v>8.94</v>
      </c>
      <c r="B14" s="48">
        <v>553.91</v>
      </c>
      <c r="C14" s="47">
        <v>8.5250000000000004</v>
      </c>
      <c r="D14" s="49">
        <v>519.28</v>
      </c>
      <c r="F14" s="1" t="s">
        <v>181</v>
      </c>
      <c r="G14" s="1">
        <v>0.96889999999999998</v>
      </c>
      <c r="K14" s="2"/>
      <c r="L14" s="2"/>
      <c r="N14" s="27"/>
    </row>
    <row r="15" spans="1:17">
      <c r="A15" s="47">
        <v>10.005000000000001</v>
      </c>
      <c r="B15" s="48">
        <v>586.54</v>
      </c>
      <c r="C15" s="47">
        <v>9.5150000000000006</v>
      </c>
      <c r="D15" s="49">
        <v>501.13</v>
      </c>
      <c r="G15" s="48"/>
      <c r="K15" s="2"/>
      <c r="L15" s="2"/>
      <c r="N15" s="27"/>
    </row>
    <row r="16" spans="1:17" ht="15.6">
      <c r="A16" s="47">
        <v>11.05</v>
      </c>
      <c r="B16" s="48">
        <v>534.9</v>
      </c>
      <c r="C16" s="47">
        <v>10.52</v>
      </c>
      <c r="D16" s="49">
        <v>571.04999999999995</v>
      </c>
      <c r="F16" s="70" t="s">
        <v>169</v>
      </c>
      <c r="G16" s="48"/>
      <c r="K16" s="2"/>
      <c r="L16" s="2"/>
    </row>
    <row r="17" spans="1:20">
      <c r="A17" s="47">
        <v>12.065</v>
      </c>
      <c r="B17" s="48">
        <v>561.78</v>
      </c>
      <c r="C17" s="47">
        <v>11.535</v>
      </c>
      <c r="D17" s="49">
        <v>579.08000000000004</v>
      </c>
      <c r="F17" s="27" t="s">
        <v>146</v>
      </c>
      <c r="G17" s="1"/>
      <c r="K17" s="2"/>
      <c r="L17" s="2"/>
    </row>
    <row r="18" spans="1:20">
      <c r="A18" s="47">
        <v>13.085000000000001</v>
      </c>
      <c r="B18" s="48">
        <v>576.55999999999995</v>
      </c>
      <c r="C18" s="47">
        <v>12.545</v>
      </c>
      <c r="D18" s="49">
        <v>610.02</v>
      </c>
      <c r="F18" s="27" t="s">
        <v>147</v>
      </c>
      <c r="G18" s="1"/>
      <c r="K18" s="2"/>
      <c r="L18" s="2"/>
    </row>
    <row r="19" spans="1:20">
      <c r="A19" s="47">
        <v>14.105</v>
      </c>
      <c r="B19" s="48">
        <v>571.51</v>
      </c>
      <c r="C19" s="47">
        <v>13.545</v>
      </c>
      <c r="D19" s="49">
        <v>578.5</v>
      </c>
      <c r="F19" s="1" t="s">
        <v>177</v>
      </c>
      <c r="G19" s="1">
        <v>329.22949999999997</v>
      </c>
      <c r="K19" s="2"/>
      <c r="L19" s="2"/>
    </row>
    <row r="20" spans="1:20">
      <c r="A20" s="47">
        <v>15.14</v>
      </c>
      <c r="B20" s="48">
        <v>648.71</v>
      </c>
      <c r="C20" s="47">
        <v>14.525</v>
      </c>
      <c r="D20" s="49">
        <v>611.09</v>
      </c>
      <c r="F20" s="1" t="s">
        <v>178</v>
      </c>
      <c r="G20" s="1">
        <v>66.384500000000003</v>
      </c>
      <c r="K20" s="2"/>
      <c r="L20" s="2"/>
    </row>
    <row r="21" spans="1:20">
      <c r="A21" s="47">
        <v>16.14</v>
      </c>
      <c r="B21" s="48">
        <v>593.21</v>
      </c>
      <c r="C21" s="47">
        <v>15.5</v>
      </c>
      <c r="D21" s="49">
        <v>630.98</v>
      </c>
      <c r="F21" s="1" t="s">
        <v>179</v>
      </c>
      <c r="G21" s="1">
        <v>-9.1267999999999994</v>
      </c>
      <c r="K21" s="2"/>
      <c r="L21" s="2"/>
    </row>
    <row r="22" spans="1:20">
      <c r="A22" s="47">
        <v>17.12</v>
      </c>
      <c r="B22" s="48">
        <v>612.98</v>
      </c>
      <c r="C22" s="47">
        <v>16.484999999999999</v>
      </c>
      <c r="D22" s="49">
        <v>619.47</v>
      </c>
      <c r="F22" s="1" t="s">
        <v>32</v>
      </c>
      <c r="G22" s="1">
        <v>0.60411000000000004</v>
      </c>
      <c r="K22" s="2"/>
      <c r="L22" s="2"/>
    </row>
    <row r="23" spans="1:20">
      <c r="A23" s="47">
        <v>18.14</v>
      </c>
      <c r="B23" s="48">
        <v>645.78</v>
      </c>
      <c r="C23" s="47">
        <v>17.495000000000001</v>
      </c>
      <c r="D23" s="49">
        <v>662.47</v>
      </c>
      <c r="F23" s="1" t="s">
        <v>180</v>
      </c>
      <c r="G23" s="1">
        <v>-1.3339E-2</v>
      </c>
      <c r="K23" s="2"/>
      <c r="L23" s="2"/>
      <c r="N23" s="38"/>
      <c r="O23" s="34"/>
      <c r="P23" s="60"/>
      <c r="Q23" s="60"/>
      <c r="R23" s="34"/>
      <c r="S23" s="61"/>
      <c r="T23" s="34"/>
    </row>
    <row r="24" spans="1:20" ht="15.6">
      <c r="A24" s="47">
        <v>19.175000000000001</v>
      </c>
      <c r="B24" s="48">
        <v>637.83000000000004</v>
      </c>
      <c r="C24" s="47">
        <v>18.54</v>
      </c>
      <c r="D24" s="49">
        <v>672.79</v>
      </c>
      <c r="F24" s="1" t="s">
        <v>181</v>
      </c>
      <c r="G24" s="1">
        <v>0.92700000000000005</v>
      </c>
      <c r="K24" s="2"/>
      <c r="L24" s="2"/>
      <c r="N24" s="34"/>
      <c r="O24" s="62"/>
      <c r="P24" s="60"/>
      <c r="Q24" s="60"/>
      <c r="R24" s="34"/>
      <c r="S24" s="61"/>
      <c r="T24" s="34"/>
    </row>
    <row r="25" spans="1:20">
      <c r="A25" s="47">
        <v>20.22</v>
      </c>
      <c r="B25" s="48">
        <v>651.55999999999995</v>
      </c>
      <c r="C25" s="47">
        <v>19.559999999999999</v>
      </c>
      <c r="D25" s="49">
        <v>661.93</v>
      </c>
      <c r="G25" s="48"/>
      <c r="K25" s="2"/>
      <c r="N25" s="34"/>
      <c r="O25" s="63"/>
      <c r="P25" s="60"/>
      <c r="Q25" s="60"/>
      <c r="R25" s="34"/>
      <c r="S25" s="61"/>
      <c r="T25" s="64"/>
    </row>
    <row r="26" spans="1:20">
      <c r="A26" s="47">
        <v>21.26</v>
      </c>
      <c r="B26" s="48">
        <v>675.21</v>
      </c>
      <c r="C26" s="47"/>
      <c r="D26" s="49"/>
      <c r="G26" s="48"/>
      <c r="K26" s="20"/>
      <c r="N26" s="34"/>
      <c r="O26" s="63"/>
      <c r="P26" s="60"/>
      <c r="Q26" s="60"/>
      <c r="R26" s="34"/>
      <c r="S26" s="61"/>
      <c r="T26" s="64"/>
    </row>
    <row r="27" spans="1:20">
      <c r="A27" s="47">
        <v>22.305</v>
      </c>
      <c r="B27" s="48">
        <v>662.34</v>
      </c>
      <c r="C27" s="47"/>
      <c r="D27" s="49"/>
      <c r="G27" s="49"/>
      <c r="N27" s="34"/>
      <c r="O27" s="63"/>
      <c r="P27" s="60"/>
      <c r="Q27" s="60"/>
      <c r="R27" s="34"/>
      <c r="S27" s="61"/>
      <c r="T27" s="64"/>
    </row>
    <row r="28" spans="1:20">
      <c r="A28" s="47">
        <v>23.36</v>
      </c>
      <c r="B28" s="49">
        <v>675.19</v>
      </c>
      <c r="C28" s="47"/>
      <c r="D28" s="49"/>
      <c r="G28" s="49"/>
      <c r="N28" s="34"/>
      <c r="O28" s="63"/>
      <c r="P28" s="60"/>
      <c r="Q28" s="60"/>
      <c r="R28" s="34"/>
      <c r="S28" s="61"/>
      <c r="T28" s="64"/>
    </row>
    <row r="29" spans="1:20">
      <c r="A29" s="47">
        <v>24.39</v>
      </c>
      <c r="B29" s="49">
        <v>694.76</v>
      </c>
      <c r="C29" s="47"/>
      <c r="D29" s="49"/>
      <c r="G29" s="49"/>
      <c r="N29" s="34"/>
      <c r="O29" s="63"/>
      <c r="P29" s="60"/>
      <c r="Q29" s="60"/>
      <c r="R29" s="34"/>
      <c r="S29" s="61"/>
      <c r="T29" s="64"/>
    </row>
    <row r="30" spans="1:20">
      <c r="A30" s="47">
        <v>25.425000000000001</v>
      </c>
      <c r="B30" s="49">
        <v>744.48</v>
      </c>
      <c r="C30" s="47"/>
      <c r="D30" s="49"/>
      <c r="G30" s="49"/>
      <c r="K30" s="2"/>
      <c r="N30" s="34"/>
      <c r="O30" s="63"/>
      <c r="P30" s="60"/>
      <c r="Q30" s="60"/>
      <c r="R30" s="34"/>
      <c r="S30" s="61"/>
      <c r="T30" s="64"/>
    </row>
    <row r="31" spans="1:20">
      <c r="A31" s="47">
        <v>26.465</v>
      </c>
      <c r="B31" s="49">
        <v>650.65</v>
      </c>
      <c r="C31" s="47"/>
      <c r="D31" s="49"/>
      <c r="G31" s="49"/>
      <c r="K31" s="2"/>
    </row>
    <row r="32" spans="1:20">
      <c r="A32" s="47">
        <v>27.475000000000001</v>
      </c>
      <c r="B32" s="49">
        <v>679.21</v>
      </c>
      <c r="C32" s="47"/>
      <c r="D32" s="49"/>
      <c r="G32" s="49"/>
      <c r="K32" s="10"/>
    </row>
    <row r="33" spans="1:11">
      <c r="A33" s="47">
        <v>28.434999999999999</v>
      </c>
      <c r="B33" s="49">
        <v>750.91</v>
      </c>
      <c r="C33" s="47"/>
      <c r="D33" s="49"/>
      <c r="G33" s="49"/>
      <c r="K33" s="2"/>
    </row>
    <row r="34" spans="1:11">
      <c r="A34" s="47">
        <v>29.465</v>
      </c>
      <c r="B34" s="49">
        <v>721.18</v>
      </c>
      <c r="C34" s="47"/>
      <c r="D34" s="49"/>
      <c r="G34" s="49"/>
    </row>
    <row r="35" spans="1:11">
      <c r="A35" s="47">
        <v>30.54</v>
      </c>
      <c r="B35" s="49">
        <v>732.94</v>
      </c>
      <c r="C35" s="47"/>
      <c r="D35" s="49"/>
      <c r="G35" s="49"/>
    </row>
    <row r="36" spans="1:11">
      <c r="A36" s="47">
        <v>31.56</v>
      </c>
      <c r="B36" s="49">
        <v>688.87</v>
      </c>
      <c r="C36" s="47"/>
      <c r="D36" s="49"/>
      <c r="G36" s="49"/>
    </row>
    <row r="37" spans="1:11">
      <c r="A37" s="47">
        <v>32.594999999999999</v>
      </c>
      <c r="B37" s="49">
        <v>690.1</v>
      </c>
      <c r="C37" s="47"/>
      <c r="D37" s="49"/>
      <c r="G37" s="49"/>
    </row>
    <row r="38" spans="1:11">
      <c r="A38" s="47">
        <v>33.630000000000003</v>
      </c>
      <c r="B38" s="49">
        <v>708.26</v>
      </c>
      <c r="C38" s="47"/>
      <c r="D38" s="49"/>
      <c r="G38" s="49"/>
    </row>
    <row r="39" spans="1:11">
      <c r="A39" s="47">
        <v>34.68</v>
      </c>
      <c r="B39" s="49">
        <v>739.01</v>
      </c>
      <c r="C39" s="47"/>
      <c r="D39" s="49"/>
      <c r="G39" s="49"/>
    </row>
    <row r="40" spans="1:11">
      <c r="A40" s="47">
        <v>35.71</v>
      </c>
      <c r="B40" s="49">
        <v>747.09</v>
      </c>
      <c r="C40" s="47"/>
      <c r="D40" s="49"/>
      <c r="G40" s="49"/>
    </row>
    <row r="41" spans="1:11">
      <c r="A41" s="47">
        <v>36.72</v>
      </c>
      <c r="B41" s="49">
        <v>723.54</v>
      </c>
      <c r="C41" s="47"/>
      <c r="D41" s="49"/>
      <c r="G41" s="49"/>
    </row>
    <row r="42" spans="1:11">
      <c r="A42" s="47">
        <v>37.74</v>
      </c>
      <c r="B42" s="49">
        <v>747.56</v>
      </c>
      <c r="C42" s="47"/>
      <c r="D42" s="49"/>
      <c r="G42" s="49"/>
    </row>
    <row r="43" spans="1:11">
      <c r="A43" s="47">
        <v>38.755000000000003</v>
      </c>
      <c r="B43" s="49">
        <v>754.75</v>
      </c>
      <c r="C43" s="47"/>
      <c r="D43" s="49"/>
      <c r="G43" s="49"/>
    </row>
    <row r="44" spans="1:11">
      <c r="A44" s="47">
        <v>39.770000000000003</v>
      </c>
      <c r="B44" s="49">
        <v>753.22</v>
      </c>
      <c r="C44" s="47"/>
      <c r="D44" s="49"/>
      <c r="G44" s="49"/>
    </row>
    <row r="45" spans="1:11">
      <c r="A45" s="47">
        <v>40.765000000000001</v>
      </c>
      <c r="B45" s="49">
        <v>734.35</v>
      </c>
      <c r="C45" s="47"/>
      <c r="D45" s="49"/>
      <c r="G45" s="49"/>
    </row>
    <row r="46" spans="1:11">
      <c r="A46" s="47">
        <v>41.78</v>
      </c>
      <c r="B46" s="49">
        <v>744.87</v>
      </c>
      <c r="C46" s="47"/>
      <c r="D46" s="49"/>
      <c r="G46" s="49"/>
    </row>
    <row r="47" spans="1:11">
      <c r="A47" s="47">
        <v>42.79</v>
      </c>
      <c r="B47" s="49">
        <v>768.48</v>
      </c>
      <c r="C47" s="47"/>
      <c r="D47" s="49"/>
      <c r="G47" s="49"/>
    </row>
    <row r="48" spans="1:11">
      <c r="A48" s="47">
        <v>43.72</v>
      </c>
      <c r="B48" s="49">
        <v>758.67</v>
      </c>
      <c r="C48" s="47"/>
      <c r="D48" s="49"/>
      <c r="G48" s="49"/>
    </row>
    <row r="49" spans="1:7">
      <c r="A49" s="47">
        <v>44.66</v>
      </c>
      <c r="B49" s="49">
        <v>786.67</v>
      </c>
      <c r="C49" s="47"/>
      <c r="D49" s="49"/>
      <c r="G49" s="49"/>
    </row>
    <row r="50" spans="1:7">
      <c r="A50" s="47">
        <v>45.68</v>
      </c>
      <c r="B50" s="49">
        <v>759.74</v>
      </c>
      <c r="C50" s="47"/>
      <c r="D50" s="49"/>
      <c r="G50" s="49"/>
    </row>
    <row r="51" spans="1:7">
      <c r="A51" s="47">
        <v>46.744999999999997</v>
      </c>
      <c r="B51" s="49">
        <v>765.37</v>
      </c>
      <c r="C51" s="47"/>
      <c r="D51" s="49"/>
      <c r="G51" s="49"/>
    </row>
    <row r="52" spans="1:7">
      <c r="A52" s="47">
        <v>48.835000000000001</v>
      </c>
      <c r="B52" s="49">
        <v>766.57</v>
      </c>
      <c r="C52" s="47"/>
      <c r="D52" s="49"/>
      <c r="G52" s="49"/>
    </row>
    <row r="53" spans="1:7">
      <c r="A53" s="47">
        <v>50.825000000000003</v>
      </c>
      <c r="B53" s="49">
        <v>760.73</v>
      </c>
      <c r="C53" s="47"/>
      <c r="D53" s="49"/>
      <c r="G53" s="49"/>
    </row>
    <row r="54" spans="1:7">
      <c r="A54" s="47">
        <v>51.854999999999997</v>
      </c>
      <c r="B54" s="49">
        <v>773.3</v>
      </c>
      <c r="C54" s="47"/>
      <c r="D54" s="49"/>
      <c r="G54" s="49"/>
    </row>
    <row r="55" spans="1:7">
      <c r="A55" s="47">
        <v>52.89</v>
      </c>
      <c r="B55" s="49">
        <v>806.76</v>
      </c>
      <c r="C55" s="47"/>
      <c r="D55" s="49"/>
      <c r="G55" s="49"/>
    </row>
    <row r="56" spans="1:7">
      <c r="A56" s="47">
        <v>53.93</v>
      </c>
      <c r="B56" s="49">
        <v>820.69</v>
      </c>
      <c r="C56" s="47"/>
      <c r="D56" s="49"/>
      <c r="G56" s="49"/>
    </row>
    <row r="57" spans="1:7">
      <c r="A57" s="47">
        <v>54.895000000000003</v>
      </c>
      <c r="B57" s="49">
        <v>829.29</v>
      </c>
      <c r="C57" s="47"/>
      <c r="D57" s="49"/>
      <c r="G57" s="49"/>
    </row>
    <row r="58" spans="1:7">
      <c r="A58" s="47">
        <v>55.86</v>
      </c>
      <c r="B58" s="49">
        <v>837.61</v>
      </c>
      <c r="C58" s="47"/>
      <c r="D58" s="49"/>
      <c r="G58" s="49"/>
    </row>
    <row r="59" spans="1:7">
      <c r="A59" s="47">
        <v>57.965000000000003</v>
      </c>
      <c r="B59" s="49">
        <v>846.15</v>
      </c>
      <c r="C59" s="47"/>
      <c r="D59" s="49"/>
      <c r="G59" s="49"/>
    </row>
    <row r="60" spans="1:7">
      <c r="A60" s="47">
        <v>58.99</v>
      </c>
      <c r="B60" s="49">
        <v>824.83</v>
      </c>
      <c r="C60" s="47"/>
      <c r="D60" s="49"/>
      <c r="G60" s="49"/>
    </row>
    <row r="61" spans="1:7">
      <c r="A61" s="47">
        <v>60.005000000000003</v>
      </c>
      <c r="B61" s="49">
        <v>822.06</v>
      </c>
      <c r="C61" s="47"/>
      <c r="D61" s="49"/>
      <c r="G61" s="49"/>
    </row>
    <row r="62" spans="1:7">
      <c r="A62" s="47">
        <v>61.02</v>
      </c>
      <c r="B62" s="49">
        <v>849.21</v>
      </c>
      <c r="C62" s="47"/>
      <c r="D62" s="49"/>
      <c r="G62" s="49"/>
    </row>
    <row r="63" spans="1:7">
      <c r="A63" s="47">
        <v>61.99</v>
      </c>
      <c r="B63" s="49">
        <v>852.44</v>
      </c>
      <c r="C63" s="47"/>
      <c r="D63" s="49"/>
      <c r="G63" s="49"/>
    </row>
    <row r="64" spans="1:7">
      <c r="A64" s="47">
        <v>62.96</v>
      </c>
      <c r="B64" s="49">
        <v>847.93</v>
      </c>
      <c r="C64" s="47"/>
      <c r="D64" s="49"/>
      <c r="G64" s="49"/>
    </row>
    <row r="65" spans="1:7">
      <c r="A65" s="47">
        <v>63.975000000000001</v>
      </c>
      <c r="B65" s="49">
        <v>821.42</v>
      </c>
      <c r="C65" s="47"/>
      <c r="D65" s="49"/>
      <c r="G65" s="49"/>
    </row>
    <row r="66" spans="1:7">
      <c r="A66" s="47">
        <v>64.959999999999994</v>
      </c>
      <c r="B66" s="49">
        <v>856.96</v>
      </c>
      <c r="C66" s="47"/>
      <c r="D66" s="49"/>
      <c r="G66" s="49"/>
    </row>
    <row r="67" spans="1:7">
      <c r="A67" s="47">
        <v>65.954999999999998</v>
      </c>
      <c r="B67" s="49">
        <v>859.2</v>
      </c>
      <c r="C67" s="47"/>
      <c r="D67" s="49"/>
      <c r="G67" s="49"/>
    </row>
    <row r="68" spans="1:7">
      <c r="A68" s="47">
        <v>66.94</v>
      </c>
      <c r="B68" s="49">
        <v>862.69</v>
      </c>
      <c r="C68" s="47"/>
      <c r="D68" s="49"/>
      <c r="G68" s="49"/>
    </row>
    <row r="69" spans="1:7">
      <c r="A69" s="47">
        <v>67.905000000000001</v>
      </c>
      <c r="B69" s="49">
        <v>861.17</v>
      </c>
      <c r="C69" s="47"/>
      <c r="D69" s="49"/>
      <c r="G69" s="49"/>
    </row>
    <row r="70" spans="1:7">
      <c r="A70" s="47">
        <v>68.885000000000005</v>
      </c>
      <c r="B70" s="49">
        <v>813.49</v>
      </c>
      <c r="C70" s="47"/>
      <c r="D70" s="49"/>
      <c r="G70" s="49"/>
    </row>
    <row r="71" spans="1:7">
      <c r="A71" s="47">
        <v>69.900000000000006</v>
      </c>
      <c r="B71" s="49">
        <v>843.12</v>
      </c>
      <c r="C71" s="47"/>
      <c r="D71" s="49"/>
      <c r="G71" s="49"/>
    </row>
    <row r="72" spans="1:7">
      <c r="A72" s="47">
        <v>70.94</v>
      </c>
      <c r="B72" s="49">
        <v>864.27</v>
      </c>
      <c r="C72" s="47"/>
      <c r="D72" s="49"/>
      <c r="G72" s="49"/>
    </row>
    <row r="73" spans="1:7">
      <c r="A73" s="47">
        <v>71.97</v>
      </c>
      <c r="B73" s="49">
        <v>832.81</v>
      </c>
      <c r="C73" s="47"/>
      <c r="D73" s="49"/>
      <c r="G73" s="49"/>
    </row>
    <row r="74" spans="1:7">
      <c r="A74" s="47">
        <v>73.015000000000001</v>
      </c>
      <c r="B74" s="49">
        <v>845.67</v>
      </c>
      <c r="C74" s="47"/>
      <c r="D74" s="49"/>
      <c r="G74" s="49"/>
    </row>
    <row r="75" spans="1:7">
      <c r="A75" s="47">
        <v>74.025000000000006</v>
      </c>
      <c r="B75" s="49">
        <v>844.09</v>
      </c>
      <c r="C75" s="47"/>
      <c r="D75" s="49"/>
      <c r="G75" s="49"/>
    </row>
    <row r="76" spans="1:7">
      <c r="A76" s="47">
        <v>75.97</v>
      </c>
      <c r="B76" s="49">
        <v>864.19</v>
      </c>
      <c r="C76" s="47"/>
      <c r="D76" s="49"/>
      <c r="G76" s="49"/>
    </row>
    <row r="77" spans="1:7">
      <c r="A77" s="47">
        <v>76.965000000000003</v>
      </c>
      <c r="B77" s="49">
        <v>840.17</v>
      </c>
      <c r="C77" s="47"/>
      <c r="D77" s="49"/>
      <c r="G77" s="49"/>
    </row>
    <row r="78" spans="1:7">
      <c r="A78" s="47">
        <v>77.915000000000006</v>
      </c>
      <c r="B78" s="49">
        <v>865.02</v>
      </c>
      <c r="C78" s="47"/>
      <c r="D78" s="49"/>
      <c r="G78" s="49"/>
    </row>
    <row r="79" spans="1:7">
      <c r="A79" s="47">
        <v>78.905000000000001</v>
      </c>
      <c r="B79" s="49">
        <v>840.14</v>
      </c>
      <c r="C79" s="47"/>
      <c r="D79" s="49"/>
      <c r="G79" s="49"/>
    </row>
    <row r="80" spans="1:7">
      <c r="A80" s="47">
        <v>79.94</v>
      </c>
      <c r="B80" s="49">
        <v>883.32</v>
      </c>
      <c r="C80" s="47"/>
      <c r="D80" s="49"/>
      <c r="G80" s="49"/>
    </row>
    <row r="81" spans="1:7">
      <c r="A81" s="47">
        <v>80.97</v>
      </c>
      <c r="B81" s="49">
        <v>853.87</v>
      </c>
      <c r="C81" s="47"/>
      <c r="D81" s="49"/>
      <c r="G81" s="49"/>
    </row>
    <row r="82" spans="1:7">
      <c r="A82" s="47">
        <v>82.02</v>
      </c>
      <c r="B82" s="49">
        <v>860.76</v>
      </c>
      <c r="C82" s="47"/>
      <c r="D82" s="49"/>
      <c r="G82" s="49"/>
    </row>
    <row r="83" spans="1:7">
      <c r="A83" s="47">
        <v>83.06</v>
      </c>
      <c r="B83" s="49">
        <v>867.11</v>
      </c>
      <c r="C83" s="47"/>
      <c r="D83" s="49"/>
      <c r="G83" s="49"/>
    </row>
    <row r="84" spans="1:7">
      <c r="A84" s="47">
        <v>84.1</v>
      </c>
      <c r="B84" s="49">
        <v>896.45</v>
      </c>
      <c r="C84" s="47"/>
      <c r="D84" s="49"/>
      <c r="G84" s="49"/>
    </row>
    <row r="85" spans="1:7">
      <c r="A85" s="47">
        <v>85.14</v>
      </c>
      <c r="B85" s="49">
        <v>874.45</v>
      </c>
      <c r="C85" s="47"/>
      <c r="D85" s="49"/>
      <c r="G85" s="49"/>
    </row>
    <row r="86" spans="1:7">
      <c r="A86" s="47">
        <v>86.16</v>
      </c>
      <c r="B86" s="49">
        <v>878.19</v>
      </c>
      <c r="C86" s="47"/>
      <c r="D86" s="49"/>
      <c r="G86" s="49"/>
    </row>
    <row r="87" spans="1:7">
      <c r="A87" s="47">
        <v>87.194999999999993</v>
      </c>
      <c r="B87" s="49">
        <v>878.06</v>
      </c>
      <c r="C87" s="47"/>
      <c r="D87" s="49"/>
      <c r="G87" s="49"/>
    </row>
    <row r="88" spans="1:7">
      <c r="A88" s="47">
        <v>88.26</v>
      </c>
      <c r="B88" s="49">
        <v>884.87</v>
      </c>
      <c r="C88" s="47"/>
      <c r="D88" s="49"/>
      <c r="G88" s="49"/>
    </row>
    <row r="89" spans="1:7">
      <c r="A89" s="47">
        <v>89.31</v>
      </c>
      <c r="B89" s="49">
        <v>893.06</v>
      </c>
      <c r="C89" s="47"/>
      <c r="D89" s="49"/>
      <c r="G89" s="49"/>
    </row>
    <row r="90" spans="1:7">
      <c r="A90" s="47">
        <v>91.344999999999999</v>
      </c>
      <c r="B90" s="49">
        <v>883.04</v>
      </c>
      <c r="C90" s="47"/>
      <c r="D90" s="49"/>
      <c r="G90" s="49"/>
    </row>
    <row r="91" spans="1:7">
      <c r="A91" s="47">
        <v>93.364999999999995</v>
      </c>
      <c r="B91" s="49">
        <v>887.57</v>
      </c>
      <c r="C91" s="47"/>
      <c r="D91" s="49"/>
      <c r="G91" s="49"/>
    </row>
    <row r="92" spans="1:7">
      <c r="A92" s="47">
        <v>94.364999999999995</v>
      </c>
      <c r="B92" s="49">
        <v>894.23</v>
      </c>
      <c r="C92" s="47"/>
      <c r="D92" s="49"/>
      <c r="G92" s="49"/>
    </row>
    <row r="93" spans="1:7">
      <c r="A93" s="47">
        <v>95.39</v>
      </c>
      <c r="B93" s="49">
        <v>851.31</v>
      </c>
      <c r="C93" s="47"/>
      <c r="D93" s="49"/>
      <c r="G93" s="49"/>
    </row>
    <row r="94" spans="1:7">
      <c r="A94" s="47">
        <v>96.42</v>
      </c>
      <c r="B94" s="49">
        <v>908.9</v>
      </c>
      <c r="C94" s="47"/>
      <c r="D94" s="49"/>
      <c r="G94" s="49"/>
    </row>
    <row r="95" spans="1:7">
      <c r="A95" s="47">
        <v>97.394999999999996</v>
      </c>
      <c r="B95" s="49">
        <v>909.81</v>
      </c>
      <c r="C95" s="47"/>
      <c r="D95" s="49"/>
      <c r="G95" s="49"/>
    </row>
    <row r="96" spans="1:7">
      <c r="A96" s="47">
        <v>98.39</v>
      </c>
      <c r="B96" s="49">
        <v>909.53</v>
      </c>
      <c r="C96" s="47"/>
      <c r="D96" s="49"/>
      <c r="G96" s="49"/>
    </row>
    <row r="97" spans="1:7">
      <c r="A97" s="47">
        <v>99.4</v>
      </c>
      <c r="B97" s="49">
        <v>916.87</v>
      </c>
      <c r="C97" s="47"/>
      <c r="D97" s="49"/>
      <c r="G97" s="49"/>
    </row>
    <row r="98" spans="1:7">
      <c r="A98" s="47">
        <v>100.41500000000001</v>
      </c>
      <c r="B98" s="49">
        <v>900.2</v>
      </c>
      <c r="C98" s="47"/>
      <c r="D98" s="49"/>
      <c r="G98" s="49"/>
    </row>
    <row r="99" spans="1:7">
      <c r="A99" s="47">
        <v>101.39</v>
      </c>
      <c r="B99" s="49">
        <v>862.69</v>
      </c>
      <c r="C99" s="47"/>
      <c r="D99" s="49"/>
      <c r="G99" s="49"/>
    </row>
    <row r="100" spans="1:7">
      <c r="A100" s="47">
        <v>103.285</v>
      </c>
      <c r="B100" s="49">
        <v>858.23</v>
      </c>
      <c r="C100" s="47"/>
      <c r="D100" s="49"/>
      <c r="G100" s="49"/>
    </row>
    <row r="101" spans="1:7">
      <c r="A101" s="47">
        <v>104.31</v>
      </c>
      <c r="B101" s="49">
        <v>896.45</v>
      </c>
      <c r="C101" s="47"/>
      <c r="D101" s="49"/>
      <c r="G101" s="49"/>
    </row>
    <row r="102" spans="1:7">
      <c r="A102" s="47">
        <v>107.30500000000001</v>
      </c>
      <c r="B102" s="49">
        <v>898.82</v>
      </c>
      <c r="C102" s="47"/>
      <c r="D102" s="49"/>
      <c r="G102" s="49"/>
    </row>
    <row r="103" spans="1:7">
      <c r="A103" s="47">
        <v>115.24</v>
      </c>
      <c r="B103" s="49">
        <v>903.32</v>
      </c>
      <c r="C103" s="47"/>
      <c r="D103" s="49"/>
      <c r="G103" s="49"/>
    </row>
    <row r="104" spans="1:7">
      <c r="A104" s="47">
        <v>118.19</v>
      </c>
      <c r="B104" s="49">
        <v>908.29</v>
      </c>
      <c r="C104" s="47"/>
      <c r="D104" s="49"/>
      <c r="G104" s="49"/>
    </row>
    <row r="105" spans="1:7">
      <c r="A105" s="19">
        <v>119.63500000000001</v>
      </c>
      <c r="B105" s="23">
        <v>912.94</v>
      </c>
      <c r="C105" s="47"/>
      <c r="D105" s="49"/>
    </row>
    <row r="106" spans="1:7">
      <c r="B106" s="49"/>
    </row>
  </sheetData>
  <phoneticPr fontId="4" type="noConversion"/>
  <pageMargins left="0.5" right="0.5" top="0.5" bottom="0.5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40"/>
  <sheetViews>
    <sheetView zoomScale="90" zoomScaleNormal="90" workbookViewId="0">
      <selection activeCell="M28" sqref="M28"/>
    </sheetView>
  </sheetViews>
  <sheetFormatPr defaultRowHeight="15"/>
  <cols>
    <col min="1" max="1" width="8.90625" style="19" customWidth="1"/>
    <col min="2" max="2" width="8.81640625" style="23" customWidth="1"/>
    <col min="3" max="3" width="8.81640625" style="19" customWidth="1"/>
    <col min="4" max="4" width="13.08984375" style="43" bestFit="1" customWidth="1"/>
    <col min="5" max="5" width="12.6328125" style="19" customWidth="1"/>
    <col min="6" max="6" width="10.6328125" style="23" customWidth="1"/>
    <col min="9" max="9" width="15.54296875" style="75" customWidth="1"/>
    <col min="13" max="13" width="16.1796875" customWidth="1"/>
  </cols>
  <sheetData>
    <row r="1" spans="1:16" ht="15.6">
      <c r="A1" s="4" t="s">
        <v>155</v>
      </c>
      <c r="E1" s="31" t="s">
        <v>166</v>
      </c>
    </row>
    <row r="2" spans="1:16" ht="15.6">
      <c r="A2" s="4"/>
    </row>
    <row r="3" spans="1:16">
      <c r="B3" s="24"/>
      <c r="C3" s="25"/>
      <c r="D3" s="43" t="s">
        <v>90</v>
      </c>
      <c r="E3" s="19" t="s">
        <v>91</v>
      </c>
    </row>
    <row r="4" spans="1:16">
      <c r="C4" s="19" t="s">
        <v>92</v>
      </c>
      <c r="D4" s="43" t="s">
        <v>93</v>
      </c>
      <c r="E4" s="19" t="s">
        <v>51</v>
      </c>
      <c r="F4" s="23" t="s">
        <v>5</v>
      </c>
      <c r="J4" s="73"/>
      <c r="K4" s="73"/>
      <c r="L4" s="73"/>
      <c r="M4" s="73"/>
      <c r="N4" s="73"/>
      <c r="O4" s="73"/>
      <c r="P4" s="73"/>
    </row>
    <row r="5" spans="1:16">
      <c r="A5" s="19" t="s">
        <v>89</v>
      </c>
      <c r="B5" s="23" t="s">
        <v>94</v>
      </c>
      <c r="C5" s="19" t="s">
        <v>59</v>
      </c>
      <c r="D5" s="76" t="s">
        <v>204</v>
      </c>
      <c r="E5" s="19" t="s">
        <v>95</v>
      </c>
      <c r="F5" s="23" t="s">
        <v>96</v>
      </c>
      <c r="J5" s="73"/>
      <c r="K5" s="73"/>
      <c r="L5" s="73"/>
      <c r="M5" s="73"/>
      <c r="N5" s="73"/>
      <c r="O5" s="73"/>
      <c r="P5" s="73"/>
    </row>
    <row r="6" spans="1:16">
      <c r="A6" s="19">
        <v>18.649999999999999</v>
      </c>
      <c r="B6" s="23">
        <v>6.1</v>
      </c>
      <c r="C6" s="19">
        <f>(A6)+(B6/200)</f>
        <v>18.680499999999999</v>
      </c>
      <c r="D6" s="77" t="e">
        <f>#REF!+(#REF!*C6)+(#REF!*(C6^2))+(#REF!*(C6^3))+(#REF!*(C6^4))+(#REF!*(C6^5))</f>
        <v>#REF!</v>
      </c>
      <c r="E6" s="19">
        <v>10.012</v>
      </c>
      <c r="F6" s="23" t="e">
        <f>B6*(D6/1000)</f>
        <v>#REF!</v>
      </c>
      <c r="H6" s="73" t="s">
        <v>146</v>
      </c>
      <c r="I6"/>
      <c r="J6" s="60"/>
      <c r="K6" s="78"/>
      <c r="L6" s="27"/>
      <c r="M6" s="81"/>
      <c r="N6" s="73"/>
      <c r="O6" s="73"/>
      <c r="P6" s="73"/>
    </row>
    <row r="7" spans="1:16">
      <c r="A7" s="19">
        <v>18.710999999999999</v>
      </c>
      <c r="B7" s="23">
        <v>5.0999999999999996</v>
      </c>
      <c r="C7" s="19">
        <f t="shared" ref="C7:C70" si="0">(A7)+(B7/200)</f>
        <v>18.736499999999999</v>
      </c>
      <c r="D7" s="77" t="e">
        <f>#REF!+(#REF!*C7)+(#REF!*(C7^2))+(#REF!*(C7^3))+(#REF!*(C7^4))+(#REF!*(C7^5))</f>
        <v>#REF!</v>
      </c>
      <c r="E7" s="19" t="e">
        <f>E6+(F6/100)</f>
        <v>#REF!</v>
      </c>
      <c r="F7" s="23" t="e">
        <f t="shared" ref="F7:F70" si="1">B7*(D7/1000)</f>
        <v>#REF!</v>
      </c>
      <c r="H7" s="73" t="s">
        <v>147</v>
      </c>
      <c r="I7"/>
      <c r="J7" s="60"/>
      <c r="K7" s="78"/>
      <c r="L7" s="27"/>
      <c r="M7" s="81"/>
      <c r="N7" s="73"/>
      <c r="O7" s="73"/>
      <c r="P7" s="73"/>
    </row>
    <row r="8" spans="1:16">
      <c r="A8" s="19">
        <v>18.762</v>
      </c>
      <c r="B8" s="23">
        <v>5.0999999999999996</v>
      </c>
      <c r="C8" s="19">
        <f t="shared" si="0"/>
        <v>18.787500000000001</v>
      </c>
      <c r="D8" s="77" t="e">
        <f>#REF!+(#REF!*C8)+(#REF!*(C8^2))+(#REF!*(C8^3))+(#REF!*(C8^4))+(#REF!*(C8^5))</f>
        <v>#REF!</v>
      </c>
      <c r="E8" s="19" t="e">
        <f t="shared" ref="E8:E71" si="2">E7+(F7/100)</f>
        <v>#REF!</v>
      </c>
      <c r="F8" s="23" t="e">
        <f t="shared" si="1"/>
        <v>#REF!</v>
      </c>
      <c r="H8" s="73" t="s">
        <v>177</v>
      </c>
      <c r="I8">
        <v>407.15469999999999</v>
      </c>
      <c r="J8" s="60"/>
      <c r="K8" s="78"/>
      <c r="L8" s="27"/>
      <c r="M8" s="86"/>
      <c r="N8" s="73"/>
      <c r="O8" s="73"/>
      <c r="P8" s="73"/>
    </row>
    <row r="9" spans="1:16">
      <c r="A9" s="19">
        <v>18.812999999999999</v>
      </c>
      <c r="B9" s="23">
        <v>5.0999999999999996</v>
      </c>
      <c r="C9" s="19">
        <f t="shared" si="0"/>
        <v>18.8385</v>
      </c>
      <c r="D9" s="77" t="e">
        <f>#REF!+(#REF!*C9)+(#REF!*(C9^2))+(#REF!*(C9^3))+(#REF!*(C9^4))+(#REF!*(C9^5))</f>
        <v>#REF!</v>
      </c>
      <c r="E9" s="19" t="e">
        <f t="shared" si="2"/>
        <v>#REF!</v>
      </c>
      <c r="F9" s="23" t="e">
        <f t="shared" si="1"/>
        <v>#REF!</v>
      </c>
      <c r="H9" s="73" t="s">
        <v>178</v>
      </c>
      <c r="I9" s="73">
        <v>18.264299999999999</v>
      </c>
      <c r="J9" s="60"/>
      <c r="K9" s="78"/>
      <c r="L9" s="27"/>
      <c r="M9" s="86"/>
      <c r="N9" s="73"/>
      <c r="O9" s="73"/>
      <c r="P9" s="73"/>
    </row>
    <row r="10" spans="1:16">
      <c r="A10" s="19">
        <v>18.864000000000001</v>
      </c>
      <c r="B10" s="23">
        <v>5.0999999999999996</v>
      </c>
      <c r="C10" s="19">
        <f t="shared" si="0"/>
        <v>18.889500000000002</v>
      </c>
      <c r="D10" s="77" t="e">
        <f>#REF!+(#REF!*C10)+(#REF!*(C10^2))+(#REF!*(C10^3))+(#REF!*(C10^4))+(#REF!*(C10^5))</f>
        <v>#REF!</v>
      </c>
      <c r="E10" s="19" t="e">
        <f t="shared" si="2"/>
        <v>#REF!</v>
      </c>
      <c r="F10" s="23" t="e">
        <f t="shared" si="1"/>
        <v>#REF!</v>
      </c>
      <c r="H10" s="79" t="s">
        <v>179</v>
      </c>
      <c r="I10" s="79">
        <v>-0.42120000000000002</v>
      </c>
      <c r="J10" s="60"/>
      <c r="K10" s="78"/>
      <c r="L10" s="27"/>
      <c r="M10" s="82"/>
      <c r="N10" s="73"/>
      <c r="O10" s="73"/>
      <c r="P10" s="73"/>
    </row>
    <row r="11" spans="1:16">
      <c r="A11" s="19">
        <v>18.914999999999999</v>
      </c>
      <c r="B11" s="23">
        <v>5.0999999999999996</v>
      </c>
      <c r="C11" s="19">
        <f t="shared" si="0"/>
        <v>18.9405</v>
      </c>
      <c r="D11" s="77" t="e">
        <f>#REF!+(#REF!*C11)+(#REF!*(C11^2))+(#REF!*(C11^3))+(#REF!*(C11^4))+(#REF!*(C11^5))</f>
        <v>#REF!</v>
      </c>
      <c r="E11" s="19" t="e">
        <f t="shared" si="2"/>
        <v>#REF!</v>
      </c>
      <c r="F11" s="23" t="e">
        <f t="shared" si="1"/>
        <v>#REF!</v>
      </c>
      <c r="H11" s="79" t="s">
        <v>32</v>
      </c>
      <c r="I11" s="79">
        <v>6.2300000000000003E-3</v>
      </c>
      <c r="J11" s="60"/>
      <c r="K11" s="78"/>
      <c r="L11" s="27"/>
      <c r="M11" s="82"/>
      <c r="N11" s="73"/>
      <c r="O11" s="73"/>
      <c r="P11" s="73"/>
    </row>
    <row r="12" spans="1:16">
      <c r="A12" s="19">
        <v>18.966000000000001</v>
      </c>
      <c r="B12" s="23">
        <v>5.0999999999999996</v>
      </c>
      <c r="C12" s="19">
        <f t="shared" si="0"/>
        <v>18.991500000000002</v>
      </c>
      <c r="D12" s="77" t="e">
        <f>#REF!+(#REF!*C12)+(#REF!*(C12^2))+(#REF!*(C12^3))+(#REF!*(C12^4))+(#REF!*(C12^5))</f>
        <v>#REF!</v>
      </c>
      <c r="E12" s="19" t="e">
        <f t="shared" si="2"/>
        <v>#REF!</v>
      </c>
      <c r="F12" s="23" t="e">
        <f t="shared" si="1"/>
        <v>#REF!</v>
      </c>
      <c r="H12" s="79" t="s">
        <v>180</v>
      </c>
      <c r="I12" s="79">
        <v>-4.7649999999999999E-5</v>
      </c>
      <c r="J12" s="60"/>
      <c r="K12" s="78"/>
      <c r="L12" s="27"/>
      <c r="M12" s="82"/>
    </row>
    <row r="13" spans="1:16">
      <c r="A13" s="19">
        <v>19.016999999999999</v>
      </c>
      <c r="B13" s="23">
        <v>5.0999999999999996</v>
      </c>
      <c r="C13" s="19">
        <f t="shared" si="0"/>
        <v>19.0425</v>
      </c>
      <c r="D13" s="77" t="e">
        <f>#REF!+(#REF!*C13)+(#REF!*(C13^2))+(#REF!*(C13^3))+(#REF!*(C13^4))+(#REF!*(C13^5))</f>
        <v>#REF!</v>
      </c>
      <c r="E13" s="19" t="e">
        <f t="shared" si="2"/>
        <v>#REF!</v>
      </c>
      <c r="F13" s="23" t="e">
        <f t="shared" si="1"/>
        <v>#REF!</v>
      </c>
      <c r="H13" s="79" t="s">
        <v>207</v>
      </c>
      <c r="I13" s="79">
        <v>1.4100000000000001E-7</v>
      </c>
      <c r="J13" s="60"/>
      <c r="K13" s="78"/>
      <c r="L13" s="61"/>
      <c r="M13" s="83"/>
    </row>
    <row r="14" spans="1:16">
      <c r="A14" s="19">
        <v>19.068000000000001</v>
      </c>
      <c r="B14" s="23">
        <v>5.0999999999999996</v>
      </c>
      <c r="C14" s="19">
        <f t="shared" si="0"/>
        <v>19.093500000000002</v>
      </c>
      <c r="D14" s="77" t="e">
        <f>#REF!+(#REF!*C14)+(#REF!*(C14^2))+(#REF!*(C14^3))+(#REF!*(C14^4))+(#REF!*(C14^5))</f>
        <v>#REF!</v>
      </c>
      <c r="E14" s="19" t="e">
        <f t="shared" si="2"/>
        <v>#REF!</v>
      </c>
      <c r="F14" s="23" t="e">
        <f t="shared" si="1"/>
        <v>#REF!</v>
      </c>
      <c r="H14" s="79" t="s">
        <v>181</v>
      </c>
      <c r="I14" s="79">
        <v>0.96889999999999998</v>
      </c>
      <c r="J14" s="60"/>
      <c r="K14" s="78"/>
      <c r="L14" s="27"/>
      <c r="M14" s="84"/>
    </row>
    <row r="15" spans="1:16">
      <c r="A15" s="19">
        <v>19.119</v>
      </c>
      <c r="B15" s="23">
        <v>5.0999999999999996</v>
      </c>
      <c r="C15" s="19">
        <f t="shared" si="0"/>
        <v>19.144500000000001</v>
      </c>
      <c r="D15" s="77" t="e">
        <f>#REF!+(#REF!*C15)+(#REF!*(C15^2))+(#REF!*(C15^3))+(#REF!*(C15^4))+(#REF!*(C15^5))</f>
        <v>#REF!</v>
      </c>
      <c r="E15" s="19" t="e">
        <f t="shared" si="2"/>
        <v>#REF!</v>
      </c>
      <c r="F15" s="23" t="e">
        <f t="shared" si="1"/>
        <v>#REF!</v>
      </c>
      <c r="H15" s="73"/>
      <c r="I15" s="81"/>
      <c r="J15" s="60"/>
      <c r="K15" s="78"/>
      <c r="L15" s="73"/>
      <c r="M15" s="73"/>
    </row>
    <row r="16" spans="1:16">
      <c r="A16" s="19">
        <v>19.170000000000002</v>
      </c>
      <c r="B16" s="23">
        <v>5</v>
      </c>
      <c r="C16" s="19">
        <f t="shared" si="0"/>
        <v>19.195</v>
      </c>
      <c r="D16" s="77" t="e">
        <f>#REF!+(#REF!*C16)+(#REF!*(C16^2))+(#REF!*(C16^3))+(#REF!*(C16^4))+(#REF!*(C16^5))</f>
        <v>#REF!</v>
      </c>
      <c r="E16" s="19" t="e">
        <f t="shared" si="2"/>
        <v>#REF!</v>
      </c>
      <c r="F16" s="23" t="e">
        <f t="shared" si="1"/>
        <v>#REF!</v>
      </c>
      <c r="H16" s="85" t="s">
        <v>209</v>
      </c>
      <c r="I16" s="81"/>
      <c r="J16" s="60"/>
      <c r="K16" s="78"/>
      <c r="L16" s="73"/>
    </row>
    <row r="17" spans="1:16">
      <c r="A17" s="19">
        <v>19.22</v>
      </c>
      <c r="B17" s="23">
        <v>5</v>
      </c>
      <c r="C17" s="19">
        <f t="shared" si="0"/>
        <v>19.244999999999997</v>
      </c>
      <c r="D17" s="77" t="e">
        <f>#REF!+(#REF!*C17)+(#REF!*(C17^2))+(#REF!*(C17^3))+(#REF!*(C17^4))+(#REF!*(C17^5))</f>
        <v>#REF!</v>
      </c>
      <c r="E17" s="19" t="e">
        <f t="shared" si="2"/>
        <v>#REF!</v>
      </c>
      <c r="F17" s="23" t="e">
        <f t="shared" si="1"/>
        <v>#REF!</v>
      </c>
      <c r="H17" s="79" t="s">
        <v>210</v>
      </c>
      <c r="I17" s="79"/>
      <c r="J17" s="79"/>
      <c r="K17" s="78"/>
      <c r="L17" s="73"/>
    </row>
    <row r="18" spans="1:16">
      <c r="A18" s="19">
        <v>19.27</v>
      </c>
      <c r="B18" s="23">
        <v>5</v>
      </c>
      <c r="C18" s="19">
        <f t="shared" si="0"/>
        <v>19.294999999999998</v>
      </c>
      <c r="D18" s="77" t="e">
        <f>#REF!+(#REF!*C18)+(#REF!*(C18^2))+(#REF!*(C18^3))+(#REF!*(C18^4))+(#REF!*(C18^5))</f>
        <v>#REF!</v>
      </c>
      <c r="E18" s="19" t="e">
        <f t="shared" si="2"/>
        <v>#REF!</v>
      </c>
      <c r="F18" s="23" t="e">
        <f t="shared" si="1"/>
        <v>#REF!</v>
      </c>
      <c r="H18" s="79" t="s">
        <v>211</v>
      </c>
      <c r="I18" s="79"/>
      <c r="J18" s="79"/>
      <c r="K18" s="78"/>
      <c r="L18" s="73"/>
    </row>
    <row r="19" spans="1:16">
      <c r="A19" s="19">
        <v>19.32</v>
      </c>
      <c r="B19" s="23">
        <v>6</v>
      </c>
      <c r="C19" s="19">
        <f t="shared" si="0"/>
        <v>19.350000000000001</v>
      </c>
      <c r="D19" s="77" t="e">
        <f>#REF!+(#REF!*C19)+(#REF!*(C19^2))+(#REF!*(C19^3))+(#REF!*(C19^4))+(#REF!*(C19^5))</f>
        <v>#REF!</v>
      </c>
      <c r="E19" s="19" t="e">
        <f t="shared" si="2"/>
        <v>#REF!</v>
      </c>
      <c r="F19" s="23" t="e">
        <f t="shared" si="1"/>
        <v>#REF!</v>
      </c>
      <c r="H19" s="79" t="s">
        <v>212</v>
      </c>
      <c r="I19" s="79"/>
      <c r="J19" s="79"/>
      <c r="K19" s="78"/>
      <c r="L19" s="73"/>
      <c r="O19" s="73"/>
      <c r="P19" s="73"/>
    </row>
    <row r="20" spans="1:16">
      <c r="A20" s="19">
        <v>19.38</v>
      </c>
      <c r="B20" s="23">
        <v>6</v>
      </c>
      <c r="C20" s="19">
        <f t="shared" si="0"/>
        <v>19.41</v>
      </c>
      <c r="D20" s="77" t="e">
        <f>#REF!+(#REF!*C20)+(#REF!*(C20^2))+(#REF!*(C20^3))+(#REF!*(C20^4))+(#REF!*(C20^5))</f>
        <v>#REF!</v>
      </c>
      <c r="E20" s="19" t="e">
        <f t="shared" si="2"/>
        <v>#REF!</v>
      </c>
      <c r="F20" s="23" t="e">
        <f t="shared" si="1"/>
        <v>#REF!</v>
      </c>
      <c r="H20" s="79" t="s">
        <v>213</v>
      </c>
      <c r="I20" s="79"/>
      <c r="J20" s="79"/>
      <c r="K20" s="78"/>
      <c r="L20" s="73"/>
      <c r="O20" s="79"/>
      <c r="P20" s="73"/>
    </row>
    <row r="21" spans="1:16">
      <c r="A21" s="19">
        <v>19.440000000000001</v>
      </c>
      <c r="B21" s="23">
        <v>5</v>
      </c>
      <c r="C21" s="19">
        <f t="shared" si="0"/>
        <v>19.465</v>
      </c>
      <c r="D21" s="77" t="e">
        <f>#REF!+(#REF!*C21)+(#REF!*(C21^2))+(#REF!*(C21^3))+(#REF!*(C21^4))+(#REF!*(C21^5))</f>
        <v>#REF!</v>
      </c>
      <c r="E21" s="19" t="e">
        <f t="shared" si="2"/>
        <v>#REF!</v>
      </c>
      <c r="F21" s="23" t="e">
        <f t="shared" si="1"/>
        <v>#REF!</v>
      </c>
      <c r="H21" s="79" t="s">
        <v>217</v>
      </c>
      <c r="I21" s="79"/>
      <c r="J21" s="79"/>
      <c r="K21" s="78"/>
      <c r="L21" s="73"/>
      <c r="O21" s="79"/>
      <c r="P21" s="73"/>
    </row>
    <row r="22" spans="1:16">
      <c r="A22" s="19">
        <v>19.489999999999998</v>
      </c>
      <c r="B22" s="23">
        <v>5</v>
      </c>
      <c r="C22" s="19">
        <f t="shared" si="0"/>
        <v>19.514999999999997</v>
      </c>
      <c r="D22" s="77" t="e">
        <f>#REF!+(#REF!*C22)+(#REF!*(C22^2))+(#REF!*(C22^3))+(#REF!*(C22^4))+(#REF!*(C22^5))</f>
        <v>#REF!</v>
      </c>
      <c r="E22" s="19" t="e">
        <f t="shared" si="2"/>
        <v>#REF!</v>
      </c>
      <c r="F22" s="23" t="e">
        <f t="shared" si="1"/>
        <v>#REF!</v>
      </c>
      <c r="H22" s="80" t="s">
        <v>218</v>
      </c>
      <c r="I22" s="81"/>
      <c r="J22" s="60"/>
      <c r="K22" s="78"/>
      <c r="L22" s="73"/>
      <c r="O22" s="79"/>
      <c r="P22" s="73"/>
    </row>
    <row r="23" spans="1:16">
      <c r="A23" s="19">
        <v>19.54</v>
      </c>
      <c r="B23" s="23">
        <v>5</v>
      </c>
      <c r="C23" s="19">
        <f t="shared" si="0"/>
        <v>19.564999999999998</v>
      </c>
      <c r="D23" s="77" t="e">
        <f>#REF!+(#REF!*C23)+(#REF!*(C23^2))+(#REF!*(C23^3))+(#REF!*(C23^4))+(#REF!*(C23^5))</f>
        <v>#REF!</v>
      </c>
      <c r="E23" s="19" t="e">
        <f t="shared" si="2"/>
        <v>#REF!</v>
      </c>
      <c r="F23" s="23" t="e">
        <f t="shared" si="1"/>
        <v>#REF!</v>
      </c>
      <c r="H23" s="80" t="s">
        <v>214</v>
      </c>
      <c r="I23" s="81"/>
      <c r="J23" s="60"/>
      <c r="K23" s="78"/>
      <c r="L23" s="73"/>
      <c r="O23" s="79"/>
      <c r="P23" s="73"/>
    </row>
    <row r="24" spans="1:16">
      <c r="A24" s="19">
        <v>19.59</v>
      </c>
      <c r="B24" s="23">
        <v>5</v>
      </c>
      <c r="C24" s="19">
        <f t="shared" si="0"/>
        <v>19.614999999999998</v>
      </c>
      <c r="D24" s="77" t="e">
        <f>#REF!+(#REF!*C24)+(#REF!*(C24^2))+(#REF!*(C24^3))+(#REF!*(C24^4))+(#REF!*(C24^5))</f>
        <v>#REF!</v>
      </c>
      <c r="E24" s="19" t="e">
        <f t="shared" si="2"/>
        <v>#REF!</v>
      </c>
      <c r="F24" s="23" t="e">
        <f t="shared" si="1"/>
        <v>#REF!</v>
      </c>
      <c r="H24" s="80" t="s">
        <v>215</v>
      </c>
      <c r="I24" s="81"/>
      <c r="J24" s="60"/>
      <c r="K24" s="78"/>
      <c r="L24" s="73"/>
      <c r="O24" s="79"/>
      <c r="P24" s="73"/>
    </row>
    <row r="25" spans="1:16">
      <c r="A25" s="19">
        <v>19.64</v>
      </c>
      <c r="B25" s="23">
        <v>6</v>
      </c>
      <c r="C25" s="19">
        <f t="shared" si="0"/>
        <v>19.670000000000002</v>
      </c>
      <c r="D25" s="77" t="e">
        <f>#REF!+(#REF!*C25)+(#REF!*(C25^2))+(#REF!*(C25^3))+(#REF!*(C25^4))+(#REF!*(C25^5))</f>
        <v>#REF!</v>
      </c>
      <c r="E25" s="19" t="e">
        <f t="shared" si="2"/>
        <v>#REF!</v>
      </c>
      <c r="F25" s="23" t="e">
        <f t="shared" si="1"/>
        <v>#REF!</v>
      </c>
      <c r="H25" s="80" t="s">
        <v>216</v>
      </c>
      <c r="I25" s="81"/>
      <c r="J25" s="60"/>
      <c r="K25" s="78"/>
      <c r="L25" s="73"/>
      <c r="M25" s="73"/>
      <c r="N25" s="73"/>
      <c r="O25" s="73"/>
      <c r="P25" s="73"/>
    </row>
    <row r="26" spans="1:16">
      <c r="A26" s="19">
        <v>19.7</v>
      </c>
      <c r="B26" s="23">
        <v>7</v>
      </c>
      <c r="C26" s="19">
        <f t="shared" si="0"/>
        <v>19.734999999999999</v>
      </c>
      <c r="D26" s="77" t="e">
        <f>#REF!+(#REF!*C26)+(#REF!*(C26^2))+(#REF!*(C26^3))+(#REF!*(C26^4))+(#REF!*(C26^5))</f>
        <v>#REF!</v>
      </c>
      <c r="E26" s="19" t="e">
        <f t="shared" si="2"/>
        <v>#REF!</v>
      </c>
      <c r="F26" s="23" t="e">
        <f t="shared" si="1"/>
        <v>#REF!</v>
      </c>
      <c r="H26" s="73"/>
      <c r="I26" s="81"/>
      <c r="J26" s="60"/>
      <c r="K26" s="78"/>
      <c r="L26" s="73"/>
      <c r="M26" s="73"/>
      <c r="N26" s="73"/>
      <c r="O26" s="73"/>
      <c r="P26" s="73"/>
    </row>
    <row r="27" spans="1:16">
      <c r="A27" s="19">
        <v>19.77</v>
      </c>
      <c r="B27" s="23">
        <v>7</v>
      </c>
      <c r="C27" s="19">
        <f t="shared" si="0"/>
        <v>19.805</v>
      </c>
      <c r="D27" s="77" t="e">
        <f>#REF!+(#REF!*C27)+(#REF!*(C27^2))+(#REF!*(C27^3))+(#REF!*(C27^4))+(#REF!*(C27^5))</f>
        <v>#REF!</v>
      </c>
      <c r="E27" s="19" t="e">
        <f t="shared" si="2"/>
        <v>#REF!</v>
      </c>
      <c r="F27" s="23" t="e">
        <f t="shared" si="1"/>
        <v>#REF!</v>
      </c>
      <c r="H27" s="73"/>
      <c r="I27" s="81"/>
      <c r="J27" s="60"/>
      <c r="K27" s="78"/>
      <c r="L27" s="73"/>
      <c r="M27" s="73"/>
    </row>
    <row r="28" spans="1:16">
      <c r="A28" s="19">
        <v>19.84</v>
      </c>
      <c r="B28" s="23">
        <v>5.5</v>
      </c>
      <c r="C28" s="19">
        <f t="shared" si="0"/>
        <v>19.8675</v>
      </c>
      <c r="D28" s="77" t="e">
        <f>#REF!+(#REF!*C28)+(#REF!*(C28^2))+(#REF!*(C28^3))+(#REF!*(C28^4))+(#REF!*(C28^5))</f>
        <v>#REF!</v>
      </c>
      <c r="E28" s="19" t="e">
        <f t="shared" si="2"/>
        <v>#REF!</v>
      </c>
      <c r="F28" s="23" t="e">
        <f t="shared" si="1"/>
        <v>#REF!</v>
      </c>
      <c r="J28" s="9"/>
      <c r="K28" s="78"/>
    </row>
    <row r="29" spans="1:16">
      <c r="A29" s="19">
        <v>19.895</v>
      </c>
      <c r="B29" s="23">
        <v>5.5</v>
      </c>
      <c r="C29" s="19">
        <f t="shared" si="0"/>
        <v>19.922499999999999</v>
      </c>
      <c r="D29" s="77" t="e">
        <f>#REF!+(#REF!*C29)+(#REF!*(C29^2))+(#REF!*(C29^3))+(#REF!*(C29^4))+(#REF!*(C29^5))</f>
        <v>#REF!</v>
      </c>
      <c r="E29" s="19" t="e">
        <f t="shared" si="2"/>
        <v>#REF!</v>
      </c>
      <c r="F29" s="23" t="e">
        <f t="shared" si="1"/>
        <v>#REF!</v>
      </c>
      <c r="J29" s="9"/>
      <c r="K29" s="78"/>
    </row>
    <row r="30" spans="1:16">
      <c r="A30" s="19">
        <v>19.95</v>
      </c>
      <c r="B30" s="23">
        <v>6.5</v>
      </c>
      <c r="C30" s="19">
        <f t="shared" si="0"/>
        <v>19.982499999999998</v>
      </c>
      <c r="D30" s="77" t="e">
        <f>#REF!+(#REF!*C30)+(#REF!*(C30^2))+(#REF!*(C30^3))+(#REF!*(C30^4))+(#REF!*(C30^5))</f>
        <v>#REF!</v>
      </c>
      <c r="E30" s="19" t="e">
        <f t="shared" si="2"/>
        <v>#REF!</v>
      </c>
      <c r="F30" s="23" t="e">
        <f t="shared" si="1"/>
        <v>#REF!</v>
      </c>
      <c r="J30" s="9"/>
      <c r="K30" s="78"/>
    </row>
    <row r="31" spans="1:16">
      <c r="A31" s="19">
        <v>20.015000000000001</v>
      </c>
      <c r="B31" s="23">
        <v>6.5</v>
      </c>
      <c r="C31" s="19">
        <f t="shared" si="0"/>
        <v>20.047499999999999</v>
      </c>
      <c r="D31" s="77" t="e">
        <f>#REF!+(#REF!*C31)+(#REF!*(C31^2))+(#REF!*(C31^3))+(#REF!*(C31^4))+(#REF!*(C31^5))</f>
        <v>#REF!</v>
      </c>
      <c r="E31" s="19" t="e">
        <f t="shared" si="2"/>
        <v>#REF!</v>
      </c>
      <c r="F31" s="23" t="e">
        <f t="shared" si="1"/>
        <v>#REF!</v>
      </c>
      <c r="J31" s="9"/>
      <c r="K31" s="78"/>
    </row>
    <row r="32" spans="1:16">
      <c r="A32" s="19">
        <v>20.079999999999998</v>
      </c>
      <c r="B32" s="23">
        <v>6.5</v>
      </c>
      <c r="C32" s="19">
        <f t="shared" si="0"/>
        <v>20.112499999999997</v>
      </c>
      <c r="D32" s="77" t="e">
        <f>#REF!+(#REF!*C32)+(#REF!*(C32^2))+(#REF!*(C32^3))+(#REF!*(C32^4))+(#REF!*(C32^5))</f>
        <v>#REF!</v>
      </c>
      <c r="E32" s="19" t="e">
        <f t="shared" si="2"/>
        <v>#REF!</v>
      </c>
      <c r="F32" s="23" t="e">
        <f t="shared" si="1"/>
        <v>#REF!</v>
      </c>
      <c r="J32" s="9"/>
      <c r="K32" s="78"/>
    </row>
    <row r="33" spans="1:11">
      <c r="A33" s="19">
        <v>20.145</v>
      </c>
      <c r="B33" s="23">
        <v>6</v>
      </c>
      <c r="C33" s="19">
        <f t="shared" si="0"/>
        <v>20.175000000000001</v>
      </c>
      <c r="D33" s="77" t="e">
        <f>#REF!+(#REF!*C33)+(#REF!*(C33^2))+(#REF!*(C33^3))+(#REF!*(C33^4))+(#REF!*(C33^5))</f>
        <v>#REF!</v>
      </c>
      <c r="E33" s="19" t="e">
        <f t="shared" si="2"/>
        <v>#REF!</v>
      </c>
      <c r="F33" s="23" t="e">
        <f t="shared" si="1"/>
        <v>#REF!</v>
      </c>
      <c r="J33" s="9"/>
      <c r="K33" s="78"/>
    </row>
    <row r="34" spans="1:11">
      <c r="A34" s="19">
        <v>20.204999999999998</v>
      </c>
      <c r="B34" s="23">
        <v>6.5</v>
      </c>
      <c r="C34" s="19">
        <f t="shared" si="0"/>
        <v>20.237499999999997</v>
      </c>
      <c r="D34" s="77" t="e">
        <f>#REF!+(#REF!*C34)+(#REF!*(C34^2))+(#REF!*(C34^3))+(#REF!*(C34^4))+(#REF!*(C34^5))</f>
        <v>#REF!</v>
      </c>
      <c r="E34" s="19" t="e">
        <f t="shared" si="2"/>
        <v>#REF!</v>
      </c>
      <c r="F34" s="23" t="e">
        <f t="shared" si="1"/>
        <v>#REF!</v>
      </c>
      <c r="J34" s="9"/>
      <c r="K34" s="78"/>
    </row>
    <row r="35" spans="1:11">
      <c r="A35" s="19">
        <v>20.27</v>
      </c>
      <c r="B35" s="23">
        <v>7</v>
      </c>
      <c r="C35" s="19">
        <f t="shared" si="0"/>
        <v>20.305</v>
      </c>
      <c r="D35" s="77" t="e">
        <f>#REF!+(#REF!*C35)+(#REF!*(C35^2))+(#REF!*(C35^3))+(#REF!*(C35^4))+(#REF!*(C35^5))</f>
        <v>#REF!</v>
      </c>
      <c r="E35" s="19" t="e">
        <f t="shared" si="2"/>
        <v>#REF!</v>
      </c>
      <c r="F35" s="23" t="e">
        <f t="shared" si="1"/>
        <v>#REF!</v>
      </c>
      <c r="J35" s="9"/>
      <c r="K35" s="78"/>
    </row>
    <row r="36" spans="1:11">
      <c r="A36" s="19">
        <v>20.34</v>
      </c>
      <c r="B36" s="23">
        <v>6.5</v>
      </c>
      <c r="C36" s="19">
        <f t="shared" si="0"/>
        <v>20.372499999999999</v>
      </c>
      <c r="D36" s="77" t="e">
        <f>#REF!+(#REF!*C36)+(#REF!*(C36^2))+(#REF!*(C36^3))+(#REF!*(C36^4))+(#REF!*(C36^5))</f>
        <v>#REF!</v>
      </c>
      <c r="E36" s="19" t="e">
        <f t="shared" si="2"/>
        <v>#REF!</v>
      </c>
      <c r="F36" s="23" t="e">
        <f t="shared" si="1"/>
        <v>#REF!</v>
      </c>
      <c r="J36" s="9"/>
      <c r="K36" s="78"/>
    </row>
    <row r="37" spans="1:11">
      <c r="A37" s="19">
        <v>20.405000000000001</v>
      </c>
      <c r="B37" s="23">
        <v>6.5</v>
      </c>
      <c r="C37" s="19">
        <f t="shared" si="0"/>
        <v>20.4375</v>
      </c>
      <c r="D37" s="77" t="e">
        <f>#REF!+(#REF!*C37)+(#REF!*(C37^2))+(#REF!*(C37^3))+(#REF!*(C37^4))+(#REF!*(C37^5))</f>
        <v>#REF!</v>
      </c>
      <c r="E37" s="19" t="e">
        <f t="shared" si="2"/>
        <v>#REF!</v>
      </c>
      <c r="F37" s="23" t="e">
        <f t="shared" si="1"/>
        <v>#REF!</v>
      </c>
      <c r="J37" s="9"/>
      <c r="K37" s="78"/>
    </row>
    <row r="38" spans="1:11">
      <c r="A38" s="19">
        <v>20.47</v>
      </c>
      <c r="B38" s="23">
        <v>7</v>
      </c>
      <c r="C38" s="19">
        <f t="shared" si="0"/>
        <v>20.504999999999999</v>
      </c>
      <c r="D38" s="77" t="e">
        <f>#REF!+(#REF!*C38)+(#REF!*(C38^2))+(#REF!*(C38^3))+(#REF!*(C38^4))+(#REF!*(C38^5))</f>
        <v>#REF!</v>
      </c>
      <c r="E38" s="19" t="e">
        <f t="shared" si="2"/>
        <v>#REF!</v>
      </c>
      <c r="F38" s="23" t="e">
        <f t="shared" si="1"/>
        <v>#REF!</v>
      </c>
      <c r="J38" s="9"/>
      <c r="K38" s="78"/>
    </row>
    <row r="39" spans="1:11">
      <c r="A39" s="19">
        <v>20.54</v>
      </c>
      <c r="B39" s="23">
        <v>7</v>
      </c>
      <c r="C39" s="19">
        <f t="shared" si="0"/>
        <v>20.574999999999999</v>
      </c>
      <c r="D39" s="77" t="e">
        <f>#REF!+(#REF!*C39)+(#REF!*(C39^2))+(#REF!*(C39^3))+(#REF!*(C39^4))+(#REF!*(C39^5))</f>
        <v>#REF!</v>
      </c>
      <c r="E39" s="19" t="e">
        <f t="shared" si="2"/>
        <v>#REF!</v>
      </c>
      <c r="F39" s="23" t="e">
        <f t="shared" si="1"/>
        <v>#REF!</v>
      </c>
      <c r="J39" s="9"/>
      <c r="K39" s="78"/>
    </row>
    <row r="40" spans="1:11">
      <c r="A40" s="19">
        <v>20.61</v>
      </c>
      <c r="B40" s="23">
        <v>6</v>
      </c>
      <c r="C40" s="19">
        <f t="shared" si="0"/>
        <v>20.64</v>
      </c>
      <c r="D40" s="77" t="e">
        <f>#REF!+(#REF!*C40)+(#REF!*(C40^2))+(#REF!*(C40^3))+(#REF!*(C40^4))+(#REF!*(C40^5))</f>
        <v>#REF!</v>
      </c>
      <c r="E40" s="19" t="e">
        <f t="shared" si="2"/>
        <v>#REF!</v>
      </c>
      <c r="F40" s="23" t="e">
        <f t="shared" si="1"/>
        <v>#REF!</v>
      </c>
      <c r="J40" s="9"/>
      <c r="K40" s="78"/>
    </row>
    <row r="41" spans="1:11">
      <c r="A41" s="19">
        <v>20.67</v>
      </c>
      <c r="B41" s="23">
        <v>7</v>
      </c>
      <c r="C41" s="19">
        <f t="shared" si="0"/>
        <v>20.705000000000002</v>
      </c>
      <c r="D41" s="77" t="e">
        <f>#REF!+(#REF!*C41)+(#REF!*(C41^2))+(#REF!*(C41^3))+(#REF!*(C41^4))+(#REF!*(C41^5))</f>
        <v>#REF!</v>
      </c>
      <c r="E41" s="19" t="e">
        <f t="shared" si="2"/>
        <v>#REF!</v>
      </c>
      <c r="F41" s="23" t="e">
        <f t="shared" si="1"/>
        <v>#REF!</v>
      </c>
      <c r="J41" s="9"/>
      <c r="K41" s="78"/>
    </row>
    <row r="42" spans="1:11">
      <c r="A42" s="19">
        <v>20.74</v>
      </c>
      <c r="B42" s="23">
        <v>6</v>
      </c>
      <c r="C42" s="19">
        <f t="shared" si="0"/>
        <v>20.77</v>
      </c>
      <c r="D42" s="77" t="e">
        <f>#REF!+(#REF!*C42)+(#REF!*(C42^2))+(#REF!*(C42^3))+(#REF!*(C42^4))+(#REF!*(C42^5))</f>
        <v>#REF!</v>
      </c>
      <c r="E42" s="19" t="e">
        <f t="shared" si="2"/>
        <v>#REF!</v>
      </c>
      <c r="F42" s="23" t="e">
        <f t="shared" si="1"/>
        <v>#REF!</v>
      </c>
      <c r="J42" s="9"/>
      <c r="K42" s="78"/>
    </row>
    <row r="43" spans="1:11">
      <c r="A43" s="19">
        <v>20.8</v>
      </c>
      <c r="B43" s="23">
        <v>5</v>
      </c>
      <c r="C43" s="19">
        <f t="shared" si="0"/>
        <v>20.824999999999999</v>
      </c>
      <c r="D43" s="77" t="e">
        <f>#REF!+(#REF!*C43)+(#REF!*(C43^2))+(#REF!*(C43^3))+(#REF!*(C43^4))+(#REF!*(C43^5))</f>
        <v>#REF!</v>
      </c>
      <c r="E43" s="19" t="e">
        <f t="shared" si="2"/>
        <v>#REF!</v>
      </c>
      <c r="F43" s="23" t="e">
        <f t="shared" si="1"/>
        <v>#REF!</v>
      </c>
      <c r="J43" s="9"/>
      <c r="K43" s="78"/>
    </row>
    <row r="44" spans="1:11">
      <c r="A44" s="19">
        <v>20.85</v>
      </c>
      <c r="B44" s="23">
        <v>5</v>
      </c>
      <c r="C44" s="19">
        <f t="shared" si="0"/>
        <v>20.875</v>
      </c>
      <c r="D44" s="77" t="e">
        <f>#REF!+(#REF!*C44)+(#REF!*(C44^2))+(#REF!*(C44^3))+(#REF!*(C44^4))+(#REF!*(C44^5))</f>
        <v>#REF!</v>
      </c>
      <c r="E44" s="19" t="e">
        <f t="shared" si="2"/>
        <v>#REF!</v>
      </c>
      <c r="F44" s="23" t="e">
        <f t="shared" si="1"/>
        <v>#REF!</v>
      </c>
      <c r="J44" s="9"/>
      <c r="K44" s="78"/>
    </row>
    <row r="45" spans="1:11">
      <c r="A45" s="19">
        <v>20.9</v>
      </c>
      <c r="B45" s="23">
        <v>5</v>
      </c>
      <c r="C45" s="19">
        <f t="shared" si="0"/>
        <v>20.924999999999997</v>
      </c>
      <c r="D45" s="77" t="e">
        <f>#REF!+(#REF!*C45)+(#REF!*(C45^2))+(#REF!*(C45^3))+(#REF!*(C45^4))+(#REF!*(C45^5))</f>
        <v>#REF!</v>
      </c>
      <c r="E45" s="19" t="e">
        <f t="shared" si="2"/>
        <v>#REF!</v>
      </c>
      <c r="F45" s="23" t="e">
        <f t="shared" si="1"/>
        <v>#REF!</v>
      </c>
      <c r="J45" s="9"/>
      <c r="K45" s="78"/>
    </row>
    <row r="46" spans="1:11">
      <c r="A46" s="19">
        <v>20.95</v>
      </c>
      <c r="B46" s="23">
        <v>5</v>
      </c>
      <c r="C46" s="19">
        <f t="shared" si="0"/>
        <v>20.974999999999998</v>
      </c>
      <c r="D46" s="77" t="e">
        <f>#REF!+(#REF!*C46)+(#REF!*(C46^2))+(#REF!*(C46^3))+(#REF!*(C46^4))+(#REF!*(C46^5))</f>
        <v>#REF!</v>
      </c>
      <c r="E46" s="19" t="e">
        <f t="shared" si="2"/>
        <v>#REF!</v>
      </c>
      <c r="F46" s="23" t="e">
        <f t="shared" si="1"/>
        <v>#REF!</v>
      </c>
      <c r="J46" s="9"/>
      <c r="K46" s="78"/>
    </row>
    <row r="47" spans="1:11">
      <c r="A47" s="19">
        <v>21</v>
      </c>
      <c r="B47" s="23">
        <v>5</v>
      </c>
      <c r="C47" s="19">
        <f t="shared" si="0"/>
        <v>21.024999999999999</v>
      </c>
      <c r="D47" s="77" t="e">
        <f>#REF!+(#REF!*C47)+(#REF!*(C47^2))+(#REF!*(C47^3))+(#REF!*(C47^4))+(#REF!*(C47^5))</f>
        <v>#REF!</v>
      </c>
      <c r="E47" s="19" t="e">
        <f t="shared" si="2"/>
        <v>#REF!</v>
      </c>
      <c r="F47" s="23" t="e">
        <f t="shared" si="1"/>
        <v>#REF!</v>
      </c>
      <c r="J47" s="9"/>
      <c r="K47" s="78"/>
    </row>
    <row r="48" spans="1:11">
      <c r="A48" s="19">
        <v>21.05</v>
      </c>
      <c r="B48" s="23">
        <v>6</v>
      </c>
      <c r="C48" s="19">
        <f t="shared" si="0"/>
        <v>21.080000000000002</v>
      </c>
      <c r="D48" s="77" t="e">
        <f>#REF!+(#REF!*C48)+(#REF!*(C48^2))+(#REF!*(C48^3))+(#REF!*(C48^4))+(#REF!*(C48^5))</f>
        <v>#REF!</v>
      </c>
      <c r="E48" s="19" t="e">
        <f t="shared" si="2"/>
        <v>#REF!</v>
      </c>
      <c r="F48" s="23" t="e">
        <f t="shared" si="1"/>
        <v>#REF!</v>
      </c>
      <c r="J48" s="9"/>
      <c r="K48" s="78"/>
    </row>
    <row r="49" spans="1:11">
      <c r="A49" s="19">
        <v>21.11</v>
      </c>
      <c r="B49" s="23">
        <v>6</v>
      </c>
      <c r="C49" s="19">
        <f t="shared" si="0"/>
        <v>21.14</v>
      </c>
      <c r="D49" s="77" t="e">
        <f>#REF!+(#REF!*C49)+(#REF!*(C49^2))+(#REF!*(C49^3))+(#REF!*(C49^4))+(#REF!*(C49^5))</f>
        <v>#REF!</v>
      </c>
      <c r="E49" s="19" t="e">
        <f t="shared" si="2"/>
        <v>#REF!</v>
      </c>
      <c r="F49" s="23" t="e">
        <f t="shared" si="1"/>
        <v>#REF!</v>
      </c>
      <c r="J49" s="9"/>
      <c r="K49" s="78"/>
    </row>
    <row r="50" spans="1:11">
      <c r="A50" s="19">
        <v>21.17</v>
      </c>
      <c r="B50" s="23">
        <v>5</v>
      </c>
      <c r="C50" s="19">
        <f t="shared" si="0"/>
        <v>21.195</v>
      </c>
      <c r="D50" s="77" t="e">
        <f>#REF!+(#REF!*C50)+(#REF!*(C50^2))+(#REF!*(C50^3))+(#REF!*(C50^4))+(#REF!*(C50^5))</f>
        <v>#REF!</v>
      </c>
      <c r="E50" s="19" t="e">
        <f t="shared" si="2"/>
        <v>#REF!</v>
      </c>
      <c r="F50" s="23" t="e">
        <f t="shared" si="1"/>
        <v>#REF!</v>
      </c>
      <c r="J50" s="9"/>
      <c r="K50" s="78"/>
    </row>
    <row r="51" spans="1:11">
      <c r="A51" s="19">
        <v>21.22</v>
      </c>
      <c r="B51" s="23">
        <v>5</v>
      </c>
      <c r="C51" s="19">
        <f t="shared" si="0"/>
        <v>21.244999999999997</v>
      </c>
      <c r="D51" s="77" t="e">
        <f>#REF!+(#REF!*C51)+(#REF!*(C51^2))+(#REF!*(C51^3))+(#REF!*(C51^4))+(#REF!*(C51^5))</f>
        <v>#REF!</v>
      </c>
      <c r="E51" s="19" t="e">
        <f t="shared" si="2"/>
        <v>#REF!</v>
      </c>
      <c r="F51" s="23" t="e">
        <f t="shared" si="1"/>
        <v>#REF!</v>
      </c>
      <c r="J51" s="9"/>
      <c r="K51" s="78"/>
    </row>
    <row r="52" spans="1:11">
      <c r="A52" s="19">
        <v>21.27</v>
      </c>
      <c r="B52" s="23">
        <v>5</v>
      </c>
      <c r="C52" s="19">
        <f t="shared" si="0"/>
        <v>21.294999999999998</v>
      </c>
      <c r="D52" s="77" t="e">
        <f>#REF!+(#REF!*C52)+(#REF!*(C52^2))+(#REF!*(C52^3))+(#REF!*(C52^4))+(#REF!*(C52^5))</f>
        <v>#REF!</v>
      </c>
      <c r="E52" s="19" t="e">
        <f t="shared" si="2"/>
        <v>#REF!</v>
      </c>
      <c r="F52" s="23" t="e">
        <f t="shared" si="1"/>
        <v>#REF!</v>
      </c>
      <c r="J52" s="9"/>
      <c r="K52" s="78"/>
    </row>
    <row r="53" spans="1:11">
      <c r="A53" s="19">
        <v>21.32</v>
      </c>
      <c r="B53" s="23">
        <v>5</v>
      </c>
      <c r="C53" s="19">
        <f t="shared" si="0"/>
        <v>21.344999999999999</v>
      </c>
      <c r="D53" s="77" t="e">
        <f>#REF!+(#REF!*C53)+(#REF!*(C53^2))+(#REF!*(C53^3))+(#REF!*(C53^4))+(#REF!*(C53^5))</f>
        <v>#REF!</v>
      </c>
      <c r="E53" s="19" t="e">
        <f t="shared" si="2"/>
        <v>#REF!</v>
      </c>
      <c r="F53" s="23" t="e">
        <f t="shared" si="1"/>
        <v>#REF!</v>
      </c>
      <c r="J53" s="9"/>
      <c r="K53" s="78"/>
    </row>
    <row r="54" spans="1:11">
      <c r="A54" s="19">
        <v>21.37</v>
      </c>
      <c r="B54" s="23">
        <v>5</v>
      </c>
      <c r="C54" s="19">
        <f t="shared" si="0"/>
        <v>21.395</v>
      </c>
      <c r="D54" s="77" t="e">
        <f>#REF!+(#REF!*C54)+(#REF!*(C54^2))+(#REF!*(C54^3))+(#REF!*(C54^4))+(#REF!*(C54^5))</f>
        <v>#REF!</v>
      </c>
      <c r="E54" s="19" t="e">
        <f t="shared" si="2"/>
        <v>#REF!</v>
      </c>
      <c r="F54" s="23" t="e">
        <f t="shared" si="1"/>
        <v>#REF!</v>
      </c>
      <c r="J54" s="9"/>
      <c r="K54" s="78"/>
    </row>
    <row r="55" spans="1:11">
      <c r="A55" s="19">
        <v>21.42</v>
      </c>
      <c r="B55" s="23">
        <v>5</v>
      </c>
      <c r="C55" s="19">
        <f t="shared" si="0"/>
        <v>21.445</v>
      </c>
      <c r="D55" s="77" t="e">
        <f>#REF!+(#REF!*C55)+(#REF!*(C55^2))+(#REF!*(C55^3))+(#REF!*(C55^4))+(#REF!*(C55^5))</f>
        <v>#REF!</v>
      </c>
      <c r="E55" s="19" t="e">
        <f t="shared" si="2"/>
        <v>#REF!</v>
      </c>
      <c r="F55" s="23" t="e">
        <f t="shared" si="1"/>
        <v>#REF!</v>
      </c>
      <c r="J55" s="9"/>
      <c r="K55" s="78"/>
    </row>
    <row r="56" spans="1:11">
      <c r="A56" s="19">
        <v>21.47</v>
      </c>
      <c r="B56" s="23">
        <v>5</v>
      </c>
      <c r="C56" s="19">
        <f t="shared" si="0"/>
        <v>21.494999999999997</v>
      </c>
      <c r="D56" s="77" t="e">
        <f>#REF!+(#REF!*C56)+(#REF!*(C56^2))+(#REF!*(C56^3))+(#REF!*(C56^4))+(#REF!*(C56^5))</f>
        <v>#REF!</v>
      </c>
      <c r="E56" s="19" t="e">
        <f t="shared" si="2"/>
        <v>#REF!</v>
      </c>
      <c r="F56" s="23" t="e">
        <f t="shared" si="1"/>
        <v>#REF!</v>
      </c>
      <c r="J56" s="9"/>
      <c r="K56" s="78"/>
    </row>
    <row r="57" spans="1:11">
      <c r="A57" s="19">
        <v>21.52</v>
      </c>
      <c r="B57" s="23">
        <v>5</v>
      </c>
      <c r="C57" s="19">
        <f t="shared" si="0"/>
        <v>21.544999999999998</v>
      </c>
      <c r="D57" s="77" t="e">
        <f>#REF!+(#REF!*C57)+(#REF!*(C57^2))+(#REF!*(C57^3))+(#REF!*(C57^4))+(#REF!*(C57^5))</f>
        <v>#REF!</v>
      </c>
      <c r="E57" s="19" t="e">
        <f t="shared" si="2"/>
        <v>#REF!</v>
      </c>
      <c r="F57" s="23" t="e">
        <f t="shared" si="1"/>
        <v>#REF!</v>
      </c>
      <c r="J57" s="9"/>
      <c r="K57" s="78"/>
    </row>
    <row r="58" spans="1:11">
      <c r="A58" s="19">
        <v>21.57</v>
      </c>
      <c r="B58" s="23">
        <v>5</v>
      </c>
      <c r="C58" s="19">
        <f t="shared" si="0"/>
        <v>21.594999999999999</v>
      </c>
      <c r="D58" s="77" t="e">
        <f>#REF!+(#REF!*C58)+(#REF!*(C58^2))+(#REF!*(C58^3))+(#REF!*(C58^4))+(#REF!*(C58^5))</f>
        <v>#REF!</v>
      </c>
      <c r="E58" s="19" t="e">
        <f t="shared" si="2"/>
        <v>#REF!</v>
      </c>
      <c r="F58" s="23" t="e">
        <f t="shared" si="1"/>
        <v>#REF!</v>
      </c>
      <c r="J58" s="9"/>
      <c r="K58" s="78"/>
    </row>
    <row r="59" spans="1:11">
      <c r="A59" s="19">
        <v>21.62</v>
      </c>
      <c r="B59" s="23">
        <v>5</v>
      </c>
      <c r="C59" s="19">
        <f t="shared" si="0"/>
        <v>21.645</v>
      </c>
      <c r="D59" s="77" t="e">
        <f>#REF!+(#REF!*C59)+(#REF!*(C59^2))+(#REF!*(C59^3))+(#REF!*(C59^4))+(#REF!*(C59^5))</f>
        <v>#REF!</v>
      </c>
      <c r="E59" s="19" t="e">
        <f t="shared" si="2"/>
        <v>#REF!</v>
      </c>
      <c r="F59" s="23" t="e">
        <f t="shared" si="1"/>
        <v>#REF!</v>
      </c>
      <c r="J59" s="9"/>
      <c r="K59" s="78"/>
    </row>
    <row r="60" spans="1:11">
      <c r="A60" s="19">
        <v>21.67</v>
      </c>
      <c r="B60" s="23">
        <v>5</v>
      </c>
      <c r="C60" s="19">
        <f t="shared" si="0"/>
        <v>21.695</v>
      </c>
      <c r="D60" s="77" t="e">
        <f>#REF!+(#REF!*C60)+(#REF!*(C60^2))+(#REF!*(C60^3))+(#REF!*(C60^4))+(#REF!*(C60^5))</f>
        <v>#REF!</v>
      </c>
      <c r="E60" s="19" t="e">
        <f t="shared" si="2"/>
        <v>#REF!</v>
      </c>
      <c r="F60" s="23" t="e">
        <f t="shared" si="1"/>
        <v>#REF!</v>
      </c>
      <c r="J60" s="9"/>
      <c r="K60" s="78"/>
    </row>
    <row r="61" spans="1:11">
      <c r="A61" s="19">
        <v>21.72</v>
      </c>
      <c r="B61" s="23">
        <v>6</v>
      </c>
      <c r="C61" s="19">
        <f t="shared" si="0"/>
        <v>21.75</v>
      </c>
      <c r="D61" s="77" t="e">
        <f>#REF!+(#REF!*C61)+(#REF!*(C61^2))+(#REF!*(C61^3))+(#REF!*(C61^4))+(#REF!*(C61^5))</f>
        <v>#REF!</v>
      </c>
      <c r="E61" s="19" t="e">
        <f t="shared" si="2"/>
        <v>#REF!</v>
      </c>
      <c r="F61" s="23" t="e">
        <f t="shared" si="1"/>
        <v>#REF!</v>
      </c>
      <c r="J61" s="9"/>
      <c r="K61" s="78"/>
    </row>
    <row r="62" spans="1:11">
      <c r="A62" s="19">
        <v>21.78</v>
      </c>
      <c r="B62" s="23">
        <v>6</v>
      </c>
      <c r="C62" s="19">
        <f t="shared" si="0"/>
        <v>21.810000000000002</v>
      </c>
      <c r="D62" s="77" t="e">
        <f>#REF!+(#REF!*C62)+(#REF!*(C62^2))+(#REF!*(C62^3))+(#REF!*(C62^4))+(#REF!*(C62^5))</f>
        <v>#REF!</v>
      </c>
      <c r="E62" s="19" t="e">
        <f t="shared" si="2"/>
        <v>#REF!</v>
      </c>
      <c r="F62" s="23" t="e">
        <f t="shared" si="1"/>
        <v>#REF!</v>
      </c>
      <c r="J62" s="9"/>
      <c r="K62" s="78"/>
    </row>
    <row r="63" spans="1:11">
      <c r="A63" s="19">
        <v>21.84</v>
      </c>
      <c r="B63" s="23">
        <v>5</v>
      </c>
      <c r="C63" s="19">
        <f t="shared" si="0"/>
        <v>21.864999999999998</v>
      </c>
      <c r="D63" s="77" t="e">
        <f>#REF!+(#REF!*C63)+(#REF!*(C63^2))+(#REF!*(C63^3))+(#REF!*(C63^4))+(#REF!*(C63^5))</f>
        <v>#REF!</v>
      </c>
      <c r="E63" s="19" t="e">
        <f t="shared" si="2"/>
        <v>#REF!</v>
      </c>
      <c r="F63" s="23" t="e">
        <f t="shared" si="1"/>
        <v>#REF!</v>
      </c>
      <c r="J63" s="9"/>
      <c r="K63" s="78"/>
    </row>
    <row r="64" spans="1:11">
      <c r="A64" s="19">
        <v>21.89</v>
      </c>
      <c r="B64" s="23">
        <v>5</v>
      </c>
      <c r="C64" s="19">
        <f t="shared" si="0"/>
        <v>21.914999999999999</v>
      </c>
      <c r="D64" s="77" t="e">
        <f>#REF!+(#REF!*C64)+(#REF!*(C64^2))+(#REF!*(C64^3))+(#REF!*(C64^4))+(#REF!*(C64^5))</f>
        <v>#REF!</v>
      </c>
      <c r="E64" s="19" t="e">
        <f t="shared" si="2"/>
        <v>#REF!</v>
      </c>
      <c r="F64" s="23" t="e">
        <f t="shared" si="1"/>
        <v>#REF!</v>
      </c>
      <c r="J64" s="9"/>
      <c r="K64" s="78"/>
    </row>
    <row r="65" spans="1:11">
      <c r="A65" s="19">
        <v>21.94</v>
      </c>
      <c r="B65" s="23">
        <v>5</v>
      </c>
      <c r="C65" s="19">
        <f t="shared" si="0"/>
        <v>21.965</v>
      </c>
      <c r="D65" s="77" t="e">
        <f>#REF!+(#REF!*C65)+(#REF!*(C65^2))+(#REF!*(C65^3))+(#REF!*(C65^4))+(#REF!*(C65^5))</f>
        <v>#REF!</v>
      </c>
      <c r="E65" s="19" t="e">
        <f t="shared" si="2"/>
        <v>#REF!</v>
      </c>
      <c r="F65" s="23" t="e">
        <f t="shared" si="1"/>
        <v>#REF!</v>
      </c>
      <c r="J65" s="9"/>
      <c r="K65" s="78"/>
    </row>
    <row r="66" spans="1:11">
      <c r="A66" s="19">
        <v>21.99</v>
      </c>
      <c r="B66" s="23">
        <v>5</v>
      </c>
      <c r="C66" s="19">
        <f t="shared" si="0"/>
        <v>22.014999999999997</v>
      </c>
      <c r="D66" s="77" t="e">
        <f>#REF!+(#REF!*C66)+(#REF!*(C66^2))+(#REF!*(C66^3))+(#REF!*(C66^4))+(#REF!*(C66^5))</f>
        <v>#REF!</v>
      </c>
      <c r="E66" s="19" t="e">
        <f t="shared" si="2"/>
        <v>#REF!</v>
      </c>
      <c r="F66" s="23" t="e">
        <f t="shared" si="1"/>
        <v>#REF!</v>
      </c>
      <c r="J66" s="9"/>
      <c r="K66" s="78"/>
    </row>
    <row r="67" spans="1:11">
      <c r="A67" s="19">
        <v>22.04</v>
      </c>
      <c r="B67" s="23">
        <v>5</v>
      </c>
      <c r="C67" s="19">
        <f t="shared" si="0"/>
        <v>22.064999999999998</v>
      </c>
      <c r="D67" s="77" t="e">
        <f>#REF!+(#REF!*C67)+(#REF!*(C67^2))+(#REF!*(C67^3))+(#REF!*(C67^4))+(#REF!*(C67^5))</f>
        <v>#REF!</v>
      </c>
      <c r="E67" s="19" t="e">
        <f t="shared" si="2"/>
        <v>#REF!</v>
      </c>
      <c r="F67" s="23" t="e">
        <f t="shared" si="1"/>
        <v>#REF!</v>
      </c>
      <c r="J67" s="9"/>
      <c r="K67" s="78"/>
    </row>
    <row r="68" spans="1:11">
      <c r="A68" s="19">
        <v>22.09</v>
      </c>
      <c r="B68" s="23">
        <v>5</v>
      </c>
      <c r="C68" s="19">
        <f t="shared" si="0"/>
        <v>22.114999999999998</v>
      </c>
      <c r="D68" s="77" t="e">
        <f>#REF!+(#REF!*C68)+(#REF!*(C68^2))+(#REF!*(C68^3))+(#REF!*(C68^4))+(#REF!*(C68^5))</f>
        <v>#REF!</v>
      </c>
      <c r="E68" s="19" t="e">
        <f t="shared" si="2"/>
        <v>#REF!</v>
      </c>
      <c r="F68" s="23" t="e">
        <f t="shared" si="1"/>
        <v>#REF!</v>
      </c>
      <c r="J68" s="9"/>
      <c r="K68" s="78"/>
    </row>
    <row r="69" spans="1:11">
      <c r="A69" s="19">
        <v>22.14</v>
      </c>
      <c r="B69" s="23">
        <v>6</v>
      </c>
      <c r="C69" s="19">
        <f t="shared" si="0"/>
        <v>22.17</v>
      </c>
      <c r="D69" s="77" t="e">
        <f>#REF!+(#REF!*C69)+(#REF!*(C69^2))+(#REF!*(C69^3))+(#REF!*(C69^4))+(#REF!*(C69^5))</f>
        <v>#REF!</v>
      </c>
      <c r="E69" s="19" t="e">
        <f t="shared" si="2"/>
        <v>#REF!</v>
      </c>
      <c r="F69" s="23" t="e">
        <f t="shared" si="1"/>
        <v>#REF!</v>
      </c>
      <c r="J69" s="9"/>
      <c r="K69" s="78"/>
    </row>
    <row r="70" spans="1:11">
      <c r="A70" s="19">
        <v>22.2</v>
      </c>
      <c r="B70" s="23">
        <v>6</v>
      </c>
      <c r="C70" s="19">
        <f t="shared" si="0"/>
        <v>22.23</v>
      </c>
      <c r="D70" s="77" t="e">
        <f>#REF!+(#REF!*C70)+(#REF!*(C70^2))+(#REF!*(C70^3))+(#REF!*(C70^4))+(#REF!*(C70^5))</f>
        <v>#REF!</v>
      </c>
      <c r="E70" s="19" t="e">
        <f t="shared" si="2"/>
        <v>#REF!</v>
      </c>
      <c r="F70" s="23" t="e">
        <f t="shared" si="1"/>
        <v>#REF!</v>
      </c>
      <c r="J70" s="9"/>
      <c r="K70" s="78"/>
    </row>
    <row r="71" spans="1:11">
      <c r="A71" s="19">
        <v>22.26</v>
      </c>
      <c r="B71" s="23">
        <v>5.0999999999999996</v>
      </c>
      <c r="C71" s="19">
        <f t="shared" ref="C71:C134" si="3">(A71)+(B71/200)</f>
        <v>22.285500000000003</v>
      </c>
      <c r="D71" s="77" t="e">
        <f>#REF!+(#REF!*C71)+(#REF!*(C71^2))+(#REF!*(C71^3))+(#REF!*(C71^4))+(#REF!*(C71^5))</f>
        <v>#REF!</v>
      </c>
      <c r="E71" s="19" t="e">
        <f t="shared" si="2"/>
        <v>#REF!</v>
      </c>
      <c r="F71" s="23" t="e">
        <f t="shared" ref="F71:F134" si="4">B71*(D71/1000)</f>
        <v>#REF!</v>
      </c>
      <c r="J71" s="9"/>
      <c r="K71" s="78"/>
    </row>
    <row r="72" spans="1:11">
      <c r="A72" s="19">
        <v>22.311</v>
      </c>
      <c r="B72" s="23">
        <v>5.0999999999999996</v>
      </c>
      <c r="C72" s="19">
        <f t="shared" si="3"/>
        <v>22.336500000000001</v>
      </c>
      <c r="D72" s="77" t="e">
        <f>#REF!+(#REF!*C72)+(#REF!*(C72^2))+(#REF!*(C72^3))+(#REF!*(C72^4))+(#REF!*(C72^5))</f>
        <v>#REF!</v>
      </c>
      <c r="E72" s="19" t="e">
        <f t="shared" ref="E72:E135" si="5">E71+(F71/100)</f>
        <v>#REF!</v>
      </c>
      <c r="F72" s="23" t="e">
        <f t="shared" si="4"/>
        <v>#REF!</v>
      </c>
      <c r="J72" s="9"/>
      <c r="K72" s="78"/>
    </row>
    <row r="73" spans="1:11">
      <c r="A73" s="19">
        <v>22.361999999999998</v>
      </c>
      <c r="B73" s="23">
        <v>5.0999999999999996</v>
      </c>
      <c r="C73" s="19">
        <f t="shared" si="3"/>
        <v>22.387499999999999</v>
      </c>
      <c r="D73" s="77" t="e">
        <f>#REF!+(#REF!*C73)+(#REF!*(C73^2))+(#REF!*(C73^3))+(#REF!*(C73^4))+(#REF!*(C73^5))</f>
        <v>#REF!</v>
      </c>
      <c r="E73" s="19" t="e">
        <f t="shared" si="5"/>
        <v>#REF!</v>
      </c>
      <c r="F73" s="23" t="e">
        <f t="shared" si="4"/>
        <v>#REF!</v>
      </c>
      <c r="J73" s="9"/>
      <c r="K73" s="78"/>
    </row>
    <row r="74" spans="1:11">
      <c r="A74" s="19">
        <v>22.413</v>
      </c>
      <c r="B74" s="23">
        <v>5.0999999999999996</v>
      </c>
      <c r="C74" s="19">
        <f t="shared" si="3"/>
        <v>22.438500000000001</v>
      </c>
      <c r="D74" s="77" t="e">
        <f>#REF!+(#REF!*C74)+(#REF!*(C74^2))+(#REF!*(C74^3))+(#REF!*(C74^4))+(#REF!*(C74^5))</f>
        <v>#REF!</v>
      </c>
      <c r="E74" s="19" t="e">
        <f t="shared" si="5"/>
        <v>#REF!</v>
      </c>
      <c r="F74" s="23" t="e">
        <f t="shared" si="4"/>
        <v>#REF!</v>
      </c>
      <c r="J74" s="9"/>
      <c r="K74" s="78"/>
    </row>
    <row r="75" spans="1:11">
      <c r="A75" s="19">
        <v>22.463999999999999</v>
      </c>
      <c r="B75" s="23">
        <v>5.0999999999999996</v>
      </c>
      <c r="C75" s="19">
        <f t="shared" si="3"/>
        <v>22.4895</v>
      </c>
      <c r="D75" s="77" t="e">
        <f>#REF!+(#REF!*C75)+(#REF!*(C75^2))+(#REF!*(C75^3))+(#REF!*(C75^4))+(#REF!*(C75^5))</f>
        <v>#REF!</v>
      </c>
      <c r="E75" s="19" t="e">
        <f t="shared" si="5"/>
        <v>#REF!</v>
      </c>
      <c r="F75" s="23" t="e">
        <f t="shared" si="4"/>
        <v>#REF!</v>
      </c>
      <c r="J75" s="9"/>
      <c r="K75" s="78"/>
    </row>
    <row r="76" spans="1:11">
      <c r="A76" s="19">
        <v>22.515000000000001</v>
      </c>
      <c r="B76" s="23">
        <v>5.0999999999999996</v>
      </c>
      <c r="C76" s="19">
        <f t="shared" si="3"/>
        <v>22.540500000000002</v>
      </c>
      <c r="D76" s="77" t="e">
        <f>#REF!+(#REF!*C76)+(#REF!*(C76^2))+(#REF!*(C76^3))+(#REF!*(C76^4))+(#REF!*(C76^5))</f>
        <v>#REF!</v>
      </c>
      <c r="E76" s="19" t="e">
        <f t="shared" si="5"/>
        <v>#REF!</v>
      </c>
      <c r="F76" s="23" t="e">
        <f t="shared" si="4"/>
        <v>#REF!</v>
      </c>
      <c r="J76" s="9"/>
      <c r="K76" s="78"/>
    </row>
    <row r="77" spans="1:11">
      <c r="A77" s="19">
        <v>22.565999999999999</v>
      </c>
      <c r="B77" s="23">
        <v>5.0999999999999996</v>
      </c>
      <c r="C77" s="19">
        <f t="shared" si="3"/>
        <v>22.5915</v>
      </c>
      <c r="D77" s="77" t="e">
        <f>#REF!+(#REF!*C77)+(#REF!*(C77^2))+(#REF!*(C77^3))+(#REF!*(C77^4))+(#REF!*(C77^5))</f>
        <v>#REF!</v>
      </c>
      <c r="E77" s="19" t="e">
        <f t="shared" si="5"/>
        <v>#REF!</v>
      </c>
      <c r="F77" s="23" t="e">
        <f t="shared" si="4"/>
        <v>#REF!</v>
      </c>
      <c r="J77" s="9"/>
      <c r="K77" s="78"/>
    </row>
    <row r="78" spans="1:11">
      <c r="A78" s="19">
        <v>22.617000000000001</v>
      </c>
      <c r="B78" s="23">
        <v>5.0999999999999996</v>
      </c>
      <c r="C78" s="19">
        <f t="shared" si="3"/>
        <v>22.642500000000002</v>
      </c>
      <c r="D78" s="77" t="e">
        <f>#REF!+(#REF!*C78)+(#REF!*(C78^2))+(#REF!*(C78^3))+(#REF!*(C78^4))+(#REF!*(C78^5))</f>
        <v>#REF!</v>
      </c>
      <c r="E78" s="19" t="e">
        <f t="shared" si="5"/>
        <v>#REF!</v>
      </c>
      <c r="F78" s="23" t="e">
        <f t="shared" si="4"/>
        <v>#REF!</v>
      </c>
      <c r="J78" s="9"/>
      <c r="K78" s="78"/>
    </row>
    <row r="79" spans="1:11">
      <c r="A79" s="19">
        <v>22.667999999999999</v>
      </c>
      <c r="B79" s="23">
        <v>5.0999999999999996</v>
      </c>
      <c r="C79" s="19">
        <f t="shared" si="3"/>
        <v>22.6935</v>
      </c>
      <c r="D79" s="77" t="e">
        <f>#REF!+(#REF!*C79)+(#REF!*(C79^2))+(#REF!*(C79^3))+(#REF!*(C79^4))+(#REF!*(C79^5))</f>
        <v>#REF!</v>
      </c>
      <c r="E79" s="19" t="e">
        <f t="shared" si="5"/>
        <v>#REF!</v>
      </c>
      <c r="F79" s="23" t="e">
        <f t="shared" si="4"/>
        <v>#REF!</v>
      </c>
      <c r="J79" s="9"/>
      <c r="K79" s="78"/>
    </row>
    <row r="80" spans="1:11">
      <c r="A80" s="19">
        <v>22.719000000000001</v>
      </c>
      <c r="B80" s="23">
        <v>5.0999999999999996</v>
      </c>
      <c r="C80" s="19">
        <f t="shared" si="3"/>
        <v>22.744500000000002</v>
      </c>
      <c r="D80" s="77" t="e">
        <f>#REF!+(#REF!*C80)+(#REF!*(C80^2))+(#REF!*(C80^3))+(#REF!*(C80^4))+(#REF!*(C80^5))</f>
        <v>#REF!</v>
      </c>
      <c r="E80" s="19" t="e">
        <f t="shared" si="5"/>
        <v>#REF!</v>
      </c>
      <c r="F80" s="23" t="e">
        <f t="shared" si="4"/>
        <v>#REF!</v>
      </c>
      <c r="J80" s="9"/>
      <c r="K80" s="78"/>
    </row>
    <row r="81" spans="1:11">
      <c r="A81" s="19">
        <v>22.77</v>
      </c>
      <c r="B81" s="23">
        <v>6</v>
      </c>
      <c r="C81" s="19">
        <f t="shared" si="3"/>
        <v>22.8</v>
      </c>
      <c r="D81" s="77" t="e">
        <f>#REF!+(#REF!*C81)+(#REF!*(C81^2))+(#REF!*(C81^3))+(#REF!*(C81^4))+(#REF!*(C81^5))</f>
        <v>#REF!</v>
      </c>
      <c r="E81" s="19" t="e">
        <f t="shared" si="5"/>
        <v>#REF!</v>
      </c>
      <c r="F81" s="23" t="e">
        <f t="shared" si="4"/>
        <v>#REF!</v>
      </c>
      <c r="J81" s="9"/>
      <c r="K81" s="78"/>
    </row>
    <row r="82" spans="1:11">
      <c r="A82" s="19">
        <v>22.83</v>
      </c>
      <c r="B82" s="23">
        <v>6</v>
      </c>
      <c r="C82" s="19">
        <f t="shared" si="3"/>
        <v>22.86</v>
      </c>
      <c r="D82" s="77" t="e">
        <f>#REF!+(#REF!*C82)+(#REF!*(C82^2))+(#REF!*(C82^3))+(#REF!*(C82^4))+(#REF!*(C82^5))</f>
        <v>#REF!</v>
      </c>
      <c r="E82" s="19" t="e">
        <f t="shared" si="5"/>
        <v>#REF!</v>
      </c>
      <c r="F82" s="23" t="e">
        <f t="shared" si="4"/>
        <v>#REF!</v>
      </c>
      <c r="J82" s="9"/>
      <c r="K82" s="78"/>
    </row>
    <row r="83" spans="1:11">
      <c r="A83" s="19">
        <v>22.89</v>
      </c>
      <c r="B83" s="23">
        <v>5</v>
      </c>
      <c r="C83" s="19">
        <f t="shared" si="3"/>
        <v>22.914999999999999</v>
      </c>
      <c r="D83" s="77" t="e">
        <f>#REF!+(#REF!*C83)+(#REF!*(C83^2))+(#REF!*(C83^3))+(#REF!*(C83^4))+(#REF!*(C83^5))</f>
        <v>#REF!</v>
      </c>
      <c r="E83" s="19" t="e">
        <f t="shared" si="5"/>
        <v>#REF!</v>
      </c>
      <c r="F83" s="23" t="e">
        <f t="shared" si="4"/>
        <v>#REF!</v>
      </c>
      <c r="J83" s="9"/>
      <c r="K83" s="78"/>
    </row>
    <row r="84" spans="1:11">
      <c r="A84" s="19">
        <v>22.94</v>
      </c>
      <c r="B84" s="23">
        <v>5</v>
      </c>
      <c r="C84" s="19">
        <f t="shared" si="3"/>
        <v>22.965</v>
      </c>
      <c r="D84" s="77" t="e">
        <f>#REF!+(#REF!*C84)+(#REF!*(C84^2))+(#REF!*(C84^3))+(#REF!*(C84^4))+(#REF!*(C84^5))</f>
        <v>#REF!</v>
      </c>
      <c r="E84" s="19" t="e">
        <f t="shared" si="5"/>
        <v>#REF!</v>
      </c>
      <c r="F84" s="23" t="e">
        <f t="shared" si="4"/>
        <v>#REF!</v>
      </c>
      <c r="J84" s="9"/>
      <c r="K84" s="78"/>
    </row>
    <row r="85" spans="1:11">
      <c r="A85" s="19">
        <v>22.99</v>
      </c>
      <c r="B85" s="23">
        <v>5</v>
      </c>
      <c r="C85" s="19">
        <f t="shared" si="3"/>
        <v>23.014999999999997</v>
      </c>
      <c r="D85" s="77" t="e">
        <f>#REF!+(#REF!*C85)+(#REF!*(C85^2))+(#REF!*(C85^3))+(#REF!*(C85^4))+(#REF!*(C85^5))</f>
        <v>#REF!</v>
      </c>
      <c r="E85" s="19" t="e">
        <f t="shared" si="5"/>
        <v>#REF!</v>
      </c>
      <c r="F85" s="23" t="e">
        <f t="shared" si="4"/>
        <v>#REF!</v>
      </c>
      <c r="J85" s="9"/>
      <c r="K85" s="78"/>
    </row>
    <row r="86" spans="1:11">
      <c r="A86" s="19">
        <v>23.04</v>
      </c>
      <c r="B86" s="23">
        <v>5</v>
      </c>
      <c r="C86" s="19">
        <f t="shared" si="3"/>
        <v>23.064999999999998</v>
      </c>
      <c r="D86" s="77" t="e">
        <f>#REF!+(#REF!*C86)+(#REF!*(C86^2))+(#REF!*(C86^3))+(#REF!*(C86^4))+(#REF!*(C86^5))</f>
        <v>#REF!</v>
      </c>
      <c r="E86" s="19" t="e">
        <f t="shared" si="5"/>
        <v>#REF!</v>
      </c>
      <c r="F86" s="23" t="e">
        <f t="shared" si="4"/>
        <v>#REF!</v>
      </c>
      <c r="J86" s="9"/>
      <c r="K86" s="78"/>
    </row>
    <row r="87" spans="1:11">
      <c r="A87" s="19">
        <v>23.09</v>
      </c>
      <c r="B87" s="23">
        <v>5</v>
      </c>
      <c r="C87" s="19">
        <f t="shared" si="3"/>
        <v>23.114999999999998</v>
      </c>
      <c r="D87" s="77" t="e">
        <f>#REF!+(#REF!*C87)+(#REF!*(C87^2))+(#REF!*(C87^3))+(#REF!*(C87^4))+(#REF!*(C87^5))</f>
        <v>#REF!</v>
      </c>
      <c r="E87" s="19" t="e">
        <f t="shared" si="5"/>
        <v>#REF!</v>
      </c>
      <c r="F87" s="23" t="e">
        <f t="shared" si="4"/>
        <v>#REF!</v>
      </c>
      <c r="J87" s="9"/>
      <c r="K87" s="78"/>
    </row>
    <row r="88" spans="1:11">
      <c r="A88" s="19">
        <v>23.14</v>
      </c>
      <c r="B88" s="23">
        <v>5</v>
      </c>
      <c r="C88" s="19">
        <f t="shared" si="3"/>
        <v>23.164999999999999</v>
      </c>
      <c r="D88" s="77" t="e">
        <f>#REF!+(#REF!*C88)+(#REF!*(C88^2))+(#REF!*(C88^3))+(#REF!*(C88^4))+(#REF!*(C88^5))</f>
        <v>#REF!</v>
      </c>
      <c r="E88" s="19" t="e">
        <f t="shared" si="5"/>
        <v>#REF!</v>
      </c>
      <c r="F88" s="23" t="e">
        <f t="shared" si="4"/>
        <v>#REF!</v>
      </c>
      <c r="J88" s="9"/>
      <c r="K88" s="78"/>
    </row>
    <row r="89" spans="1:11">
      <c r="A89" s="19">
        <v>23.19</v>
      </c>
      <c r="B89" s="23">
        <v>5</v>
      </c>
      <c r="C89" s="19">
        <f t="shared" si="3"/>
        <v>23.215</v>
      </c>
      <c r="D89" s="77" t="e">
        <f>#REF!+(#REF!*C89)+(#REF!*(C89^2))+(#REF!*(C89^3))+(#REF!*(C89^4))+(#REF!*(C89^5))</f>
        <v>#REF!</v>
      </c>
      <c r="E89" s="19" t="e">
        <f t="shared" si="5"/>
        <v>#REF!</v>
      </c>
      <c r="F89" s="23" t="e">
        <f t="shared" si="4"/>
        <v>#REF!</v>
      </c>
      <c r="J89" s="9"/>
      <c r="K89" s="78"/>
    </row>
    <row r="90" spans="1:11">
      <c r="A90" s="19">
        <v>23.24</v>
      </c>
      <c r="B90" s="23">
        <v>5</v>
      </c>
      <c r="C90" s="19">
        <f t="shared" si="3"/>
        <v>23.264999999999997</v>
      </c>
      <c r="D90" s="77" t="e">
        <f>#REF!+(#REF!*C90)+(#REF!*(C90^2))+(#REF!*(C90^3))+(#REF!*(C90^4))+(#REF!*(C90^5))</f>
        <v>#REF!</v>
      </c>
      <c r="E90" s="19" t="e">
        <f t="shared" si="5"/>
        <v>#REF!</v>
      </c>
      <c r="F90" s="23" t="e">
        <f t="shared" si="4"/>
        <v>#REF!</v>
      </c>
      <c r="J90" s="9"/>
      <c r="K90" s="78"/>
    </row>
    <row r="91" spans="1:11">
      <c r="A91" s="19">
        <v>23.29</v>
      </c>
      <c r="B91" s="23">
        <v>5</v>
      </c>
      <c r="C91" s="19">
        <f t="shared" si="3"/>
        <v>23.314999999999998</v>
      </c>
      <c r="D91" s="77" t="e">
        <f>#REF!+(#REF!*C91)+(#REF!*(C91^2))+(#REF!*(C91^3))+(#REF!*(C91^4))+(#REF!*(C91^5))</f>
        <v>#REF!</v>
      </c>
      <c r="E91" s="19" t="e">
        <f t="shared" si="5"/>
        <v>#REF!</v>
      </c>
      <c r="F91" s="23" t="e">
        <f t="shared" si="4"/>
        <v>#REF!</v>
      </c>
      <c r="J91" s="9"/>
      <c r="K91" s="78"/>
    </row>
    <row r="92" spans="1:11">
      <c r="A92" s="19">
        <v>23.34</v>
      </c>
      <c r="B92" s="23">
        <v>6</v>
      </c>
      <c r="C92" s="19">
        <f t="shared" si="3"/>
        <v>23.37</v>
      </c>
      <c r="D92" s="77" t="e">
        <f>#REF!+(#REF!*C92)+(#REF!*(C92^2))+(#REF!*(C92^3))+(#REF!*(C92^4))+(#REF!*(C92^5))</f>
        <v>#REF!</v>
      </c>
      <c r="E92" s="19" t="e">
        <f t="shared" si="5"/>
        <v>#REF!</v>
      </c>
      <c r="F92" s="23" t="e">
        <f t="shared" si="4"/>
        <v>#REF!</v>
      </c>
      <c r="J92" s="9"/>
      <c r="K92" s="78"/>
    </row>
    <row r="93" spans="1:11">
      <c r="A93" s="19">
        <v>23.4</v>
      </c>
      <c r="B93" s="23">
        <v>6</v>
      </c>
      <c r="C93" s="19">
        <f t="shared" si="3"/>
        <v>23.43</v>
      </c>
      <c r="D93" s="77" t="e">
        <f>#REF!+(#REF!*C93)+(#REF!*(C93^2))+(#REF!*(C93^3))+(#REF!*(C93^4))+(#REF!*(C93^5))</f>
        <v>#REF!</v>
      </c>
      <c r="E93" s="19" t="e">
        <f t="shared" si="5"/>
        <v>#REF!</v>
      </c>
      <c r="F93" s="23" t="e">
        <f t="shared" si="4"/>
        <v>#REF!</v>
      </c>
      <c r="J93" s="9"/>
      <c r="K93" s="78"/>
    </row>
    <row r="94" spans="1:11">
      <c r="A94" s="19">
        <v>23.46</v>
      </c>
      <c r="B94" s="23">
        <v>4.5999999999999996</v>
      </c>
      <c r="C94" s="19">
        <f t="shared" si="3"/>
        <v>23.483000000000001</v>
      </c>
      <c r="D94" s="77" t="e">
        <f>#REF!+(#REF!*C94)+(#REF!*(C94^2))+(#REF!*(C94^3))+(#REF!*(C94^4))+(#REF!*(C94^5))</f>
        <v>#REF!</v>
      </c>
      <c r="E94" s="19" t="e">
        <f t="shared" si="5"/>
        <v>#REF!</v>
      </c>
      <c r="F94" s="23" t="e">
        <f t="shared" si="4"/>
        <v>#REF!</v>
      </c>
      <c r="J94" s="9"/>
      <c r="K94" s="78"/>
    </row>
    <row r="95" spans="1:11">
      <c r="A95" s="19">
        <v>23.506</v>
      </c>
      <c r="B95" s="23">
        <v>4.5999999999999996</v>
      </c>
      <c r="C95" s="19">
        <f t="shared" si="3"/>
        <v>23.529</v>
      </c>
      <c r="D95" s="77" t="e">
        <f>#REF!+(#REF!*C95)+(#REF!*(C95^2))+(#REF!*(C95^3))+(#REF!*(C95^4))+(#REF!*(C95^5))</f>
        <v>#REF!</v>
      </c>
      <c r="E95" s="19" t="e">
        <f t="shared" si="5"/>
        <v>#REF!</v>
      </c>
      <c r="F95" s="23" t="e">
        <f t="shared" si="4"/>
        <v>#REF!</v>
      </c>
      <c r="J95" s="9"/>
      <c r="K95" s="78"/>
    </row>
    <row r="96" spans="1:11">
      <c r="A96" s="19">
        <v>23.552</v>
      </c>
      <c r="B96" s="23">
        <v>4.5999999999999996</v>
      </c>
      <c r="C96" s="19">
        <f t="shared" si="3"/>
        <v>23.574999999999999</v>
      </c>
      <c r="D96" s="77" t="e">
        <f>#REF!+(#REF!*C96)+(#REF!*(C96^2))+(#REF!*(C96^3))+(#REF!*(C96^4))+(#REF!*(C96^5))</f>
        <v>#REF!</v>
      </c>
      <c r="E96" s="19" t="e">
        <f t="shared" si="5"/>
        <v>#REF!</v>
      </c>
      <c r="F96" s="23" t="e">
        <f t="shared" si="4"/>
        <v>#REF!</v>
      </c>
      <c r="J96" s="9"/>
      <c r="K96" s="78"/>
    </row>
    <row r="97" spans="1:11">
      <c r="A97" s="19">
        <v>23.597999999999999</v>
      </c>
      <c r="B97" s="23">
        <v>4.5999999999999996</v>
      </c>
      <c r="C97" s="19">
        <f t="shared" si="3"/>
        <v>23.620999999999999</v>
      </c>
      <c r="D97" s="77" t="e">
        <f>#REF!+(#REF!*C97)+(#REF!*(C97^2))+(#REF!*(C97^3))+(#REF!*(C97^4))+(#REF!*(C97^5))</f>
        <v>#REF!</v>
      </c>
      <c r="E97" s="19" t="e">
        <f t="shared" si="5"/>
        <v>#REF!</v>
      </c>
      <c r="F97" s="23" t="e">
        <f t="shared" si="4"/>
        <v>#REF!</v>
      </c>
      <c r="J97" s="9"/>
      <c r="K97" s="78"/>
    </row>
    <row r="98" spans="1:11">
      <c r="A98" s="19">
        <v>23.643999999999998</v>
      </c>
      <c r="B98" s="23">
        <v>4.5999999999999996</v>
      </c>
      <c r="C98" s="19">
        <f t="shared" si="3"/>
        <v>23.666999999999998</v>
      </c>
      <c r="D98" s="77" t="e">
        <f>#REF!+(#REF!*C98)+(#REF!*(C98^2))+(#REF!*(C98^3))+(#REF!*(C98^4))+(#REF!*(C98^5))</f>
        <v>#REF!</v>
      </c>
      <c r="E98" s="19" t="e">
        <f t="shared" si="5"/>
        <v>#REF!</v>
      </c>
      <c r="F98" s="23" t="e">
        <f t="shared" si="4"/>
        <v>#REF!</v>
      </c>
      <c r="J98" s="9"/>
      <c r="K98" s="78"/>
    </row>
    <row r="99" spans="1:11">
      <c r="A99" s="19">
        <v>23.69</v>
      </c>
      <c r="B99" s="23">
        <v>4.5999999999999996</v>
      </c>
      <c r="C99" s="19">
        <f t="shared" si="3"/>
        <v>23.713000000000001</v>
      </c>
      <c r="D99" s="77" t="e">
        <f>#REF!+(#REF!*C99)+(#REF!*(C99^2))+(#REF!*(C99^3))+(#REF!*(C99^4))+(#REF!*(C99^5))</f>
        <v>#REF!</v>
      </c>
      <c r="E99" s="19" t="e">
        <f t="shared" si="5"/>
        <v>#REF!</v>
      </c>
      <c r="F99" s="23" t="e">
        <f t="shared" si="4"/>
        <v>#REF!</v>
      </c>
      <c r="J99" s="9"/>
      <c r="K99" s="78"/>
    </row>
    <row r="100" spans="1:11">
      <c r="A100" s="19">
        <v>23.736000000000001</v>
      </c>
      <c r="B100" s="23">
        <v>4.8</v>
      </c>
      <c r="C100" s="19">
        <f t="shared" si="3"/>
        <v>23.76</v>
      </c>
      <c r="D100" s="77" t="e">
        <f>#REF!+(#REF!*C100)+(#REF!*(C100^2))+(#REF!*(C100^3))+(#REF!*(C100^4))+(#REF!*(C100^5))</f>
        <v>#REF!</v>
      </c>
      <c r="E100" s="19" t="e">
        <f t="shared" si="5"/>
        <v>#REF!</v>
      </c>
      <c r="F100" s="23" t="e">
        <f t="shared" si="4"/>
        <v>#REF!</v>
      </c>
      <c r="J100" s="9"/>
      <c r="K100" s="78"/>
    </row>
    <row r="101" spans="1:11">
      <c r="A101" s="19">
        <v>23.783999999999999</v>
      </c>
      <c r="B101" s="23">
        <v>4.5999999999999996</v>
      </c>
      <c r="C101" s="19">
        <f t="shared" si="3"/>
        <v>23.806999999999999</v>
      </c>
      <c r="D101" s="77" t="e">
        <f>#REF!+(#REF!*C101)+(#REF!*(C101^2))+(#REF!*(C101^3))+(#REF!*(C101^4))+(#REF!*(C101^5))</f>
        <v>#REF!</v>
      </c>
      <c r="E101" s="19" t="e">
        <f t="shared" si="5"/>
        <v>#REF!</v>
      </c>
      <c r="F101" s="23" t="e">
        <f t="shared" si="4"/>
        <v>#REF!</v>
      </c>
      <c r="J101" s="9"/>
      <c r="K101" s="78"/>
    </row>
    <row r="102" spans="1:11">
      <c r="A102" s="19">
        <v>23.83</v>
      </c>
      <c r="B102" s="23">
        <v>6</v>
      </c>
      <c r="C102" s="19">
        <f t="shared" si="3"/>
        <v>23.86</v>
      </c>
      <c r="D102" s="77" t="e">
        <f>#REF!+(#REF!*C102)+(#REF!*(C102^2))+(#REF!*(C102^3))+(#REF!*(C102^4))+(#REF!*(C102^5))</f>
        <v>#REF!</v>
      </c>
      <c r="E102" s="19" t="e">
        <f t="shared" si="5"/>
        <v>#REF!</v>
      </c>
      <c r="F102" s="23" t="e">
        <f t="shared" si="4"/>
        <v>#REF!</v>
      </c>
      <c r="J102" s="9"/>
      <c r="K102" s="78"/>
    </row>
    <row r="103" spans="1:11">
      <c r="A103" s="19">
        <v>23.89</v>
      </c>
      <c r="B103" s="23">
        <v>5.7</v>
      </c>
      <c r="C103" s="19">
        <f t="shared" si="3"/>
        <v>23.918500000000002</v>
      </c>
      <c r="D103" s="77" t="e">
        <f>#REF!+(#REF!*C103)+(#REF!*(C103^2))+(#REF!*(C103^3))+(#REF!*(C103^4))+(#REF!*(C103^5))</f>
        <v>#REF!</v>
      </c>
      <c r="E103" s="19" t="e">
        <f t="shared" si="5"/>
        <v>#REF!</v>
      </c>
      <c r="F103" s="23" t="e">
        <f t="shared" si="4"/>
        <v>#REF!</v>
      </c>
      <c r="J103" s="9"/>
      <c r="K103" s="78"/>
    </row>
    <row r="104" spans="1:11">
      <c r="A104" s="19">
        <v>23.946999999999999</v>
      </c>
      <c r="B104" s="23">
        <v>4.7</v>
      </c>
      <c r="C104" s="19">
        <f t="shared" si="3"/>
        <v>23.970499999999998</v>
      </c>
      <c r="D104" s="77" t="e">
        <f>#REF!+(#REF!*C104)+(#REF!*(C104^2))+(#REF!*(C104^3))+(#REF!*(C104^4))+(#REF!*(C104^5))</f>
        <v>#REF!</v>
      </c>
      <c r="E104" s="19" t="e">
        <f t="shared" si="5"/>
        <v>#REF!</v>
      </c>
      <c r="F104" s="23" t="e">
        <f t="shared" si="4"/>
        <v>#REF!</v>
      </c>
      <c r="J104" s="9"/>
      <c r="K104" s="78"/>
    </row>
    <row r="105" spans="1:11">
      <c r="A105" s="19">
        <v>23.994</v>
      </c>
      <c r="B105" s="23">
        <v>4.7</v>
      </c>
      <c r="C105" s="19">
        <f t="shared" si="3"/>
        <v>24.017499999999998</v>
      </c>
      <c r="D105" s="77" t="e">
        <f>#REF!+(#REF!*C105)+(#REF!*(C105^2))+(#REF!*(C105^3))+(#REF!*(C105^4))+(#REF!*(C105^5))</f>
        <v>#REF!</v>
      </c>
      <c r="E105" s="19" t="e">
        <f t="shared" si="5"/>
        <v>#REF!</v>
      </c>
      <c r="F105" s="23" t="e">
        <f t="shared" si="4"/>
        <v>#REF!</v>
      </c>
      <c r="J105" s="9"/>
      <c r="K105" s="78"/>
    </row>
    <row r="106" spans="1:11">
      <c r="A106" s="19">
        <v>24.041</v>
      </c>
      <c r="B106" s="23">
        <v>4.7</v>
      </c>
      <c r="C106" s="19">
        <f t="shared" si="3"/>
        <v>24.064499999999999</v>
      </c>
      <c r="D106" s="77" t="e">
        <f>#REF!+(#REF!*C106)+(#REF!*(C106^2))+(#REF!*(C106^3))+(#REF!*(C106^4))+(#REF!*(C106^5))</f>
        <v>#REF!</v>
      </c>
      <c r="E106" s="19" t="e">
        <f t="shared" si="5"/>
        <v>#REF!</v>
      </c>
      <c r="F106" s="23" t="e">
        <f t="shared" si="4"/>
        <v>#REF!</v>
      </c>
      <c r="J106" s="9"/>
      <c r="K106" s="78"/>
    </row>
    <row r="107" spans="1:11">
      <c r="A107" s="19">
        <v>24.088000000000001</v>
      </c>
      <c r="B107" s="23">
        <v>4.7</v>
      </c>
      <c r="C107" s="19">
        <f t="shared" si="3"/>
        <v>24.111499999999999</v>
      </c>
      <c r="D107" s="77" t="e">
        <f>#REF!+(#REF!*C107)+(#REF!*(C107^2))+(#REF!*(C107^3))+(#REF!*(C107^4))+(#REF!*(C107^5))</f>
        <v>#REF!</v>
      </c>
      <c r="E107" s="19" t="e">
        <f t="shared" si="5"/>
        <v>#REF!</v>
      </c>
      <c r="F107" s="23" t="e">
        <f t="shared" si="4"/>
        <v>#REF!</v>
      </c>
      <c r="J107" s="9"/>
      <c r="K107" s="78"/>
    </row>
    <row r="108" spans="1:11">
      <c r="A108" s="19">
        <v>24.135000000000002</v>
      </c>
      <c r="B108" s="23">
        <v>4.7</v>
      </c>
      <c r="C108" s="19">
        <f t="shared" si="3"/>
        <v>24.1585</v>
      </c>
      <c r="D108" s="77" t="e">
        <f>#REF!+(#REF!*C108)+(#REF!*(C108^2))+(#REF!*(C108^3))+(#REF!*(C108^4))+(#REF!*(C108^5))</f>
        <v>#REF!</v>
      </c>
      <c r="E108" s="19" t="e">
        <f t="shared" si="5"/>
        <v>#REF!</v>
      </c>
      <c r="F108" s="23" t="e">
        <f t="shared" si="4"/>
        <v>#REF!</v>
      </c>
      <c r="J108" s="9"/>
      <c r="K108" s="78"/>
    </row>
    <row r="109" spans="1:11">
      <c r="A109" s="19">
        <v>24.181999999999999</v>
      </c>
      <c r="B109" s="23">
        <v>4.7</v>
      </c>
      <c r="C109" s="19">
        <f t="shared" si="3"/>
        <v>24.205499999999997</v>
      </c>
      <c r="D109" s="77" t="e">
        <f>#REF!+(#REF!*C109)+(#REF!*(C109^2))+(#REF!*(C109^3))+(#REF!*(C109^4))+(#REF!*(C109^5))</f>
        <v>#REF!</v>
      </c>
      <c r="E109" s="19" t="e">
        <f t="shared" si="5"/>
        <v>#REF!</v>
      </c>
      <c r="F109" s="23" t="e">
        <f t="shared" si="4"/>
        <v>#REF!</v>
      </c>
      <c r="J109" s="9"/>
      <c r="K109" s="78"/>
    </row>
    <row r="110" spans="1:11">
      <c r="A110" s="19">
        <v>24.228999999999999</v>
      </c>
      <c r="B110" s="23">
        <v>4.7</v>
      </c>
      <c r="C110" s="19">
        <f t="shared" si="3"/>
        <v>24.252499999999998</v>
      </c>
      <c r="D110" s="77" t="e">
        <f>#REF!+(#REF!*C110)+(#REF!*(C110^2))+(#REF!*(C110^3))+(#REF!*(C110^4))+(#REF!*(C110^5))</f>
        <v>#REF!</v>
      </c>
      <c r="E110" s="19" t="e">
        <f t="shared" si="5"/>
        <v>#REF!</v>
      </c>
      <c r="F110" s="23" t="e">
        <f t="shared" si="4"/>
        <v>#REF!</v>
      </c>
      <c r="J110" s="9"/>
      <c r="K110" s="78"/>
    </row>
    <row r="111" spans="1:11">
      <c r="A111" s="19">
        <v>24.276</v>
      </c>
      <c r="B111" s="23">
        <v>4.7</v>
      </c>
      <c r="C111" s="19">
        <f t="shared" si="3"/>
        <v>24.299499999999998</v>
      </c>
      <c r="D111" s="77" t="e">
        <f>#REF!+(#REF!*C111)+(#REF!*(C111^2))+(#REF!*(C111^3))+(#REF!*(C111^4))+(#REF!*(C111^5))</f>
        <v>#REF!</v>
      </c>
      <c r="E111" s="19" t="e">
        <f t="shared" si="5"/>
        <v>#REF!</v>
      </c>
      <c r="F111" s="23" t="e">
        <f t="shared" si="4"/>
        <v>#REF!</v>
      </c>
      <c r="J111" s="9"/>
      <c r="K111" s="78"/>
    </row>
    <row r="112" spans="1:11">
      <c r="A112" s="19">
        <v>24.323</v>
      </c>
      <c r="B112" s="23">
        <v>4.7</v>
      </c>
      <c r="C112" s="19">
        <f t="shared" si="3"/>
        <v>24.346499999999999</v>
      </c>
      <c r="D112" s="77" t="e">
        <f>#REF!+(#REF!*C112)+(#REF!*(C112^2))+(#REF!*(C112^3))+(#REF!*(C112^4))+(#REF!*(C112^5))</f>
        <v>#REF!</v>
      </c>
      <c r="E112" s="19" t="e">
        <f t="shared" si="5"/>
        <v>#REF!</v>
      </c>
      <c r="F112" s="23" t="e">
        <f t="shared" si="4"/>
        <v>#REF!</v>
      </c>
      <c r="J112" s="9"/>
      <c r="K112" s="78"/>
    </row>
    <row r="113" spans="1:11">
      <c r="A113" s="19">
        <v>24.37</v>
      </c>
      <c r="B113" s="23">
        <v>4.7</v>
      </c>
      <c r="C113" s="19">
        <f t="shared" si="3"/>
        <v>24.3935</v>
      </c>
      <c r="D113" s="77" t="e">
        <f>#REF!+(#REF!*C113)+(#REF!*(C113^2))+(#REF!*(C113^3))+(#REF!*(C113^4))+(#REF!*(C113^5))</f>
        <v>#REF!</v>
      </c>
      <c r="E113" s="19" t="e">
        <f t="shared" si="5"/>
        <v>#REF!</v>
      </c>
      <c r="F113" s="23" t="e">
        <f t="shared" si="4"/>
        <v>#REF!</v>
      </c>
      <c r="J113" s="9"/>
      <c r="K113" s="78"/>
    </row>
    <row r="114" spans="1:11">
      <c r="A114" s="19">
        <v>24.417000000000002</v>
      </c>
      <c r="B114" s="23">
        <v>4.7</v>
      </c>
      <c r="C114" s="19">
        <f t="shared" si="3"/>
        <v>24.4405</v>
      </c>
      <c r="D114" s="77" t="e">
        <f>#REF!+(#REF!*C114)+(#REF!*(C114^2))+(#REF!*(C114^3))+(#REF!*(C114^4))+(#REF!*(C114^5))</f>
        <v>#REF!</v>
      </c>
      <c r="E114" s="19" t="e">
        <f t="shared" si="5"/>
        <v>#REF!</v>
      </c>
      <c r="F114" s="23" t="e">
        <f t="shared" si="4"/>
        <v>#REF!</v>
      </c>
      <c r="J114" s="9"/>
      <c r="K114" s="78"/>
    </row>
    <row r="115" spans="1:11">
      <c r="A115" s="19">
        <v>24.463999999999999</v>
      </c>
      <c r="B115" s="23">
        <v>4.7</v>
      </c>
      <c r="C115" s="19">
        <f t="shared" si="3"/>
        <v>24.487499999999997</v>
      </c>
      <c r="D115" s="77" t="e">
        <f>#REF!+(#REF!*C115)+(#REF!*(C115^2))+(#REF!*(C115^3))+(#REF!*(C115^4))+(#REF!*(C115^5))</f>
        <v>#REF!</v>
      </c>
      <c r="E115" s="19" t="e">
        <f t="shared" si="5"/>
        <v>#REF!</v>
      </c>
      <c r="F115" s="23" t="e">
        <f t="shared" si="4"/>
        <v>#REF!</v>
      </c>
      <c r="J115" s="9"/>
      <c r="K115" s="78"/>
    </row>
    <row r="116" spans="1:11">
      <c r="A116" s="19">
        <v>24.510999999999999</v>
      </c>
      <c r="B116" s="23">
        <v>4.7</v>
      </c>
      <c r="C116" s="19">
        <f t="shared" si="3"/>
        <v>24.534499999999998</v>
      </c>
      <c r="D116" s="77" t="e">
        <f>#REF!+(#REF!*C116)+(#REF!*(C116^2))+(#REF!*(C116^3))+(#REF!*(C116^4))+(#REF!*(C116^5))</f>
        <v>#REF!</v>
      </c>
      <c r="E116" s="19" t="e">
        <f t="shared" si="5"/>
        <v>#REF!</v>
      </c>
      <c r="F116" s="23" t="e">
        <f t="shared" si="4"/>
        <v>#REF!</v>
      </c>
      <c r="J116" s="9"/>
      <c r="K116" s="78"/>
    </row>
    <row r="117" spans="1:11">
      <c r="A117" s="19">
        <v>24.558</v>
      </c>
      <c r="B117" s="23">
        <v>4.7</v>
      </c>
      <c r="C117" s="19">
        <f t="shared" si="3"/>
        <v>24.581499999999998</v>
      </c>
      <c r="D117" s="77" t="e">
        <f>#REF!+(#REF!*C117)+(#REF!*(C117^2))+(#REF!*(C117^3))+(#REF!*(C117^4))+(#REF!*(C117^5))</f>
        <v>#REF!</v>
      </c>
      <c r="E117" s="19" t="e">
        <f t="shared" si="5"/>
        <v>#REF!</v>
      </c>
      <c r="F117" s="23" t="e">
        <f t="shared" si="4"/>
        <v>#REF!</v>
      </c>
      <c r="J117" s="9"/>
      <c r="K117" s="78"/>
    </row>
    <row r="118" spans="1:11">
      <c r="A118" s="19">
        <v>24.605</v>
      </c>
      <c r="B118" s="23">
        <v>4.7</v>
      </c>
      <c r="C118" s="19">
        <f t="shared" si="3"/>
        <v>24.628499999999999</v>
      </c>
      <c r="D118" s="77" t="e">
        <f>#REF!+(#REF!*C118)+(#REF!*(C118^2))+(#REF!*(C118^3))+(#REF!*(C118^4))+(#REF!*(C118^5))</f>
        <v>#REF!</v>
      </c>
      <c r="E118" s="19" t="e">
        <f t="shared" si="5"/>
        <v>#REF!</v>
      </c>
      <c r="F118" s="23" t="e">
        <f t="shared" si="4"/>
        <v>#REF!</v>
      </c>
      <c r="J118" s="9"/>
      <c r="K118" s="78"/>
    </row>
    <row r="119" spans="1:11">
      <c r="A119" s="19">
        <v>24.652000000000001</v>
      </c>
      <c r="B119" s="23">
        <v>4.7</v>
      </c>
      <c r="C119" s="19">
        <f t="shared" si="3"/>
        <v>24.6755</v>
      </c>
      <c r="D119" s="77" t="e">
        <f>#REF!+(#REF!*C119)+(#REF!*(C119^2))+(#REF!*(C119^3))+(#REF!*(C119^4))+(#REF!*(C119^5))</f>
        <v>#REF!</v>
      </c>
      <c r="E119" s="19" t="e">
        <f t="shared" si="5"/>
        <v>#REF!</v>
      </c>
      <c r="F119" s="23" t="e">
        <f t="shared" si="4"/>
        <v>#REF!</v>
      </c>
      <c r="J119" s="9"/>
      <c r="K119" s="78"/>
    </row>
    <row r="120" spans="1:11">
      <c r="A120" s="19">
        <v>24.699000000000002</v>
      </c>
      <c r="B120" s="23">
        <v>4.7</v>
      </c>
      <c r="C120" s="19">
        <f t="shared" si="3"/>
        <v>24.7225</v>
      </c>
      <c r="D120" s="77" t="e">
        <f>#REF!+(#REF!*C120)+(#REF!*(C120^2))+(#REF!*(C120^3))+(#REF!*(C120^4))+(#REF!*(C120^5))</f>
        <v>#REF!</v>
      </c>
      <c r="E120" s="19" t="e">
        <f t="shared" si="5"/>
        <v>#REF!</v>
      </c>
      <c r="F120" s="23" t="e">
        <f t="shared" si="4"/>
        <v>#REF!</v>
      </c>
      <c r="J120" s="9"/>
      <c r="K120" s="78"/>
    </row>
    <row r="121" spans="1:11">
      <c r="A121" s="19">
        <v>24.745999999999999</v>
      </c>
      <c r="B121" s="23">
        <v>4.7</v>
      </c>
      <c r="C121" s="19">
        <f t="shared" si="3"/>
        <v>24.769499999999997</v>
      </c>
      <c r="D121" s="77" t="e">
        <f>#REF!+(#REF!*C121)+(#REF!*(C121^2))+(#REF!*(C121^3))+(#REF!*(C121^4))+(#REF!*(C121^5))</f>
        <v>#REF!</v>
      </c>
      <c r="E121" s="19" t="e">
        <f t="shared" si="5"/>
        <v>#REF!</v>
      </c>
      <c r="F121" s="23" t="e">
        <f t="shared" si="4"/>
        <v>#REF!</v>
      </c>
      <c r="J121" s="9"/>
      <c r="K121" s="78"/>
    </row>
    <row r="122" spans="1:11">
      <c r="A122" s="19">
        <v>24.792999999999999</v>
      </c>
      <c r="B122" s="23">
        <v>4.7</v>
      </c>
      <c r="C122" s="19">
        <f t="shared" si="3"/>
        <v>24.816499999999998</v>
      </c>
      <c r="D122" s="77" t="e">
        <f>#REF!+(#REF!*C122)+(#REF!*(C122^2))+(#REF!*(C122^3))+(#REF!*(C122^4))+(#REF!*(C122^5))</f>
        <v>#REF!</v>
      </c>
      <c r="E122" s="19" t="e">
        <f t="shared" si="5"/>
        <v>#REF!</v>
      </c>
      <c r="F122" s="23" t="e">
        <f t="shared" si="4"/>
        <v>#REF!</v>
      </c>
      <c r="J122" s="9"/>
      <c r="K122" s="78"/>
    </row>
    <row r="123" spans="1:11">
      <c r="A123" s="19">
        <v>24.84</v>
      </c>
      <c r="B123" s="23">
        <v>5</v>
      </c>
      <c r="C123" s="19">
        <f t="shared" si="3"/>
        <v>24.864999999999998</v>
      </c>
      <c r="D123" s="77" t="e">
        <f>#REF!+(#REF!*C123)+(#REF!*(C123^2))+(#REF!*(C123^3))+(#REF!*(C123^4))+(#REF!*(C123^5))</f>
        <v>#REF!</v>
      </c>
      <c r="E123" s="19" t="e">
        <f t="shared" si="5"/>
        <v>#REF!</v>
      </c>
      <c r="F123" s="23" t="e">
        <f t="shared" si="4"/>
        <v>#REF!</v>
      </c>
      <c r="J123" s="9"/>
      <c r="K123" s="78"/>
    </row>
    <row r="124" spans="1:11">
      <c r="A124" s="19">
        <v>24.89</v>
      </c>
      <c r="B124" s="23">
        <v>5.8</v>
      </c>
      <c r="C124" s="19">
        <f t="shared" si="3"/>
        <v>24.919</v>
      </c>
      <c r="D124" s="77" t="e">
        <f>#REF!+(#REF!*C124)+(#REF!*(C124^2))+(#REF!*(C124^3))+(#REF!*(C124^4))+(#REF!*(C124^5))</f>
        <v>#REF!</v>
      </c>
      <c r="E124" s="19" t="e">
        <f t="shared" si="5"/>
        <v>#REF!</v>
      </c>
      <c r="F124" s="23" t="e">
        <f t="shared" si="4"/>
        <v>#REF!</v>
      </c>
      <c r="J124" s="9"/>
      <c r="K124" s="78"/>
    </row>
    <row r="125" spans="1:11">
      <c r="A125" s="19">
        <v>24.948</v>
      </c>
      <c r="B125" s="23">
        <v>4.8</v>
      </c>
      <c r="C125" s="19">
        <f t="shared" si="3"/>
        <v>24.972000000000001</v>
      </c>
      <c r="D125" s="77" t="e">
        <f>#REF!+(#REF!*C125)+(#REF!*(C125^2))+(#REF!*(C125^3))+(#REF!*(C125^4))+(#REF!*(C125^5))</f>
        <v>#REF!</v>
      </c>
      <c r="E125" s="19" t="e">
        <f t="shared" si="5"/>
        <v>#REF!</v>
      </c>
      <c r="F125" s="23" t="e">
        <f t="shared" si="4"/>
        <v>#REF!</v>
      </c>
      <c r="J125" s="9"/>
      <c r="K125" s="78"/>
    </row>
    <row r="126" spans="1:11">
      <c r="A126" s="19">
        <v>24.995999999999999</v>
      </c>
      <c r="B126" s="23">
        <v>4.8</v>
      </c>
      <c r="C126" s="19">
        <f t="shared" si="3"/>
        <v>25.02</v>
      </c>
      <c r="D126" s="77" t="e">
        <f>#REF!+(#REF!*C126)+(#REF!*(C126^2))+(#REF!*(C126^3))+(#REF!*(C126^4))+(#REF!*(C126^5))</f>
        <v>#REF!</v>
      </c>
      <c r="E126" s="19" t="e">
        <f t="shared" si="5"/>
        <v>#REF!</v>
      </c>
      <c r="F126" s="23" t="e">
        <f t="shared" si="4"/>
        <v>#REF!</v>
      </c>
      <c r="J126" s="9"/>
      <c r="K126" s="78"/>
    </row>
    <row r="127" spans="1:11">
      <c r="A127" s="19">
        <v>25.044</v>
      </c>
      <c r="B127" s="23">
        <v>4.8</v>
      </c>
      <c r="C127" s="19">
        <f t="shared" si="3"/>
        <v>25.068000000000001</v>
      </c>
      <c r="D127" s="77" t="e">
        <f>#REF!+(#REF!*C127)+(#REF!*(C127^2))+(#REF!*(C127^3))+(#REF!*(C127^4))+(#REF!*(C127^5))</f>
        <v>#REF!</v>
      </c>
      <c r="E127" s="19" t="e">
        <f t="shared" si="5"/>
        <v>#REF!</v>
      </c>
      <c r="F127" s="23" t="e">
        <f t="shared" si="4"/>
        <v>#REF!</v>
      </c>
      <c r="J127" s="9"/>
      <c r="K127" s="78"/>
    </row>
    <row r="128" spans="1:11">
      <c r="A128" s="19">
        <v>25.091999999999999</v>
      </c>
      <c r="B128" s="23">
        <v>4.8</v>
      </c>
      <c r="C128" s="19">
        <f t="shared" si="3"/>
        <v>25.116</v>
      </c>
      <c r="D128" s="77" t="e">
        <f>#REF!+(#REF!*C128)+(#REF!*(C128^2))+(#REF!*(C128^3))+(#REF!*(C128^4))+(#REF!*(C128^5))</f>
        <v>#REF!</v>
      </c>
      <c r="E128" s="19" t="e">
        <f t="shared" si="5"/>
        <v>#REF!</v>
      </c>
      <c r="F128" s="23" t="e">
        <f t="shared" si="4"/>
        <v>#REF!</v>
      </c>
      <c r="J128" s="9"/>
      <c r="K128" s="78"/>
    </row>
    <row r="129" spans="1:11">
      <c r="A129" s="19">
        <v>25.14</v>
      </c>
      <c r="B129" s="23">
        <v>4.8</v>
      </c>
      <c r="C129" s="19">
        <f t="shared" si="3"/>
        <v>25.164000000000001</v>
      </c>
      <c r="D129" s="77" t="e">
        <f>#REF!+(#REF!*C129)+(#REF!*(C129^2))+(#REF!*(C129^3))+(#REF!*(C129^4))+(#REF!*(C129^5))</f>
        <v>#REF!</v>
      </c>
      <c r="E129" s="19" t="e">
        <f t="shared" si="5"/>
        <v>#REF!</v>
      </c>
      <c r="F129" s="23" t="e">
        <f t="shared" si="4"/>
        <v>#REF!</v>
      </c>
      <c r="J129" s="9"/>
      <c r="K129" s="78"/>
    </row>
    <row r="130" spans="1:11">
      <c r="A130" s="19">
        <v>25.187999999999999</v>
      </c>
      <c r="B130" s="23">
        <v>4.8</v>
      </c>
      <c r="C130" s="19">
        <f t="shared" si="3"/>
        <v>25.212</v>
      </c>
      <c r="D130" s="77" t="e">
        <f>#REF!+(#REF!*C130)+(#REF!*(C130^2))+(#REF!*(C130^3))+(#REF!*(C130^4))+(#REF!*(C130^5))</f>
        <v>#REF!</v>
      </c>
      <c r="E130" s="19" t="e">
        <f t="shared" si="5"/>
        <v>#REF!</v>
      </c>
      <c r="F130" s="23" t="e">
        <f t="shared" si="4"/>
        <v>#REF!</v>
      </c>
      <c r="J130" s="9"/>
      <c r="K130" s="78"/>
    </row>
    <row r="131" spans="1:11">
      <c r="A131" s="19">
        <v>25.236000000000001</v>
      </c>
      <c r="B131" s="23">
        <v>4.8</v>
      </c>
      <c r="C131" s="19">
        <f t="shared" si="3"/>
        <v>25.26</v>
      </c>
      <c r="D131" s="77" t="e">
        <f>#REF!+(#REF!*C131)+(#REF!*(C131^2))+(#REF!*(C131^3))+(#REF!*(C131^4))+(#REF!*(C131^5))</f>
        <v>#REF!</v>
      </c>
      <c r="E131" s="19" t="e">
        <f t="shared" si="5"/>
        <v>#REF!</v>
      </c>
      <c r="F131" s="23" t="e">
        <f t="shared" si="4"/>
        <v>#REF!</v>
      </c>
      <c r="J131" s="9"/>
      <c r="K131" s="78"/>
    </row>
    <row r="132" spans="1:11">
      <c r="A132" s="19">
        <v>25.283999999999999</v>
      </c>
      <c r="B132" s="23">
        <v>4.8</v>
      </c>
      <c r="C132" s="19">
        <f t="shared" si="3"/>
        <v>25.308</v>
      </c>
      <c r="D132" s="77" t="e">
        <f>#REF!+(#REF!*C132)+(#REF!*(C132^2))+(#REF!*(C132^3))+(#REF!*(C132^4))+(#REF!*(C132^5))</f>
        <v>#REF!</v>
      </c>
      <c r="E132" s="19" t="e">
        <f t="shared" si="5"/>
        <v>#REF!</v>
      </c>
      <c r="F132" s="23" t="e">
        <f t="shared" si="4"/>
        <v>#REF!</v>
      </c>
      <c r="J132" s="9"/>
      <c r="K132" s="78"/>
    </row>
    <row r="133" spans="1:11">
      <c r="A133" s="19">
        <v>25.332000000000001</v>
      </c>
      <c r="B133" s="23">
        <v>4.8</v>
      </c>
      <c r="C133" s="19">
        <f t="shared" si="3"/>
        <v>25.356000000000002</v>
      </c>
      <c r="D133" s="77" t="e">
        <f>#REF!+(#REF!*C133)+(#REF!*(C133^2))+(#REF!*(C133^3))+(#REF!*(C133^4))+(#REF!*(C133^5))</f>
        <v>#REF!</v>
      </c>
      <c r="E133" s="19" t="e">
        <f t="shared" si="5"/>
        <v>#REF!</v>
      </c>
      <c r="F133" s="23" t="e">
        <f t="shared" si="4"/>
        <v>#REF!</v>
      </c>
      <c r="J133" s="9"/>
      <c r="K133" s="78"/>
    </row>
    <row r="134" spans="1:11">
      <c r="A134" s="19">
        <v>25.38</v>
      </c>
      <c r="B134" s="23">
        <v>4.8</v>
      </c>
      <c r="C134" s="19">
        <f t="shared" si="3"/>
        <v>25.404</v>
      </c>
      <c r="D134" s="77" t="e">
        <f>#REF!+(#REF!*C134)+(#REF!*(C134^2))+(#REF!*(C134^3))+(#REF!*(C134^4))+(#REF!*(C134^5))</f>
        <v>#REF!</v>
      </c>
      <c r="E134" s="19" t="e">
        <f t="shared" si="5"/>
        <v>#REF!</v>
      </c>
      <c r="F134" s="23" t="e">
        <f t="shared" si="4"/>
        <v>#REF!</v>
      </c>
      <c r="J134" s="9"/>
      <c r="K134" s="78"/>
    </row>
    <row r="135" spans="1:11">
      <c r="A135" s="19">
        <v>25.428000000000001</v>
      </c>
      <c r="B135" s="23">
        <v>4.8</v>
      </c>
      <c r="C135" s="19">
        <f t="shared" ref="C135:C198" si="6">(A135)+(B135/200)</f>
        <v>25.452000000000002</v>
      </c>
      <c r="D135" s="77" t="e">
        <f>#REF!+(#REF!*C135)+(#REF!*(C135^2))+(#REF!*(C135^3))+(#REF!*(C135^4))+(#REF!*(C135^5))</f>
        <v>#REF!</v>
      </c>
      <c r="E135" s="19" t="e">
        <f t="shared" si="5"/>
        <v>#REF!</v>
      </c>
      <c r="F135" s="23" t="e">
        <f t="shared" ref="F135:F198" si="7">B135*(D135/1000)</f>
        <v>#REF!</v>
      </c>
      <c r="J135" s="9"/>
      <c r="K135" s="78"/>
    </row>
    <row r="136" spans="1:11">
      <c r="A136" s="19">
        <v>25.475999999999999</v>
      </c>
      <c r="B136" s="23">
        <v>4.8</v>
      </c>
      <c r="C136" s="19">
        <f t="shared" si="6"/>
        <v>25.5</v>
      </c>
      <c r="D136" s="77" t="e">
        <f>#REF!+(#REF!*C136)+(#REF!*(C136^2))+(#REF!*(C136^3))+(#REF!*(C136^4))+(#REF!*(C136^5))</f>
        <v>#REF!</v>
      </c>
      <c r="E136" s="19" t="e">
        <f t="shared" ref="E136:E199" si="8">E135+(F135/100)</f>
        <v>#REF!</v>
      </c>
      <c r="F136" s="23" t="e">
        <f t="shared" si="7"/>
        <v>#REF!</v>
      </c>
      <c r="J136" s="9"/>
      <c r="K136" s="78"/>
    </row>
    <row r="137" spans="1:11">
      <c r="A137" s="19">
        <v>25.524000000000001</v>
      </c>
      <c r="B137" s="23">
        <v>4.8</v>
      </c>
      <c r="C137" s="19">
        <f t="shared" si="6"/>
        <v>25.548000000000002</v>
      </c>
      <c r="D137" s="77" t="e">
        <f>#REF!+(#REF!*C137)+(#REF!*(C137^2))+(#REF!*(C137^3))+(#REF!*(C137^4))+(#REF!*(C137^5))</f>
        <v>#REF!</v>
      </c>
      <c r="E137" s="19" t="e">
        <f t="shared" si="8"/>
        <v>#REF!</v>
      </c>
      <c r="F137" s="23" t="e">
        <f t="shared" si="7"/>
        <v>#REF!</v>
      </c>
      <c r="J137" s="9"/>
      <c r="K137" s="78"/>
    </row>
    <row r="138" spans="1:11">
      <c r="A138" s="19">
        <v>25.571999999999999</v>
      </c>
      <c r="B138" s="23">
        <v>4.8</v>
      </c>
      <c r="C138" s="19">
        <f t="shared" si="6"/>
        <v>25.596</v>
      </c>
      <c r="D138" s="77" t="e">
        <f>#REF!+(#REF!*C138)+(#REF!*(C138^2))+(#REF!*(C138^3))+(#REF!*(C138^4))+(#REF!*(C138^5))</f>
        <v>#REF!</v>
      </c>
      <c r="E138" s="19" t="e">
        <f t="shared" si="8"/>
        <v>#REF!</v>
      </c>
      <c r="F138" s="23" t="e">
        <f t="shared" si="7"/>
        <v>#REF!</v>
      </c>
      <c r="J138" s="9"/>
      <c r="K138" s="78"/>
    </row>
    <row r="139" spans="1:11">
      <c r="A139" s="19">
        <v>25.62</v>
      </c>
      <c r="B139" s="23">
        <v>4.8</v>
      </c>
      <c r="C139" s="19">
        <f t="shared" si="6"/>
        <v>25.644000000000002</v>
      </c>
      <c r="D139" s="77" t="e">
        <f>#REF!+(#REF!*C139)+(#REF!*(C139^2))+(#REF!*(C139^3))+(#REF!*(C139^4))+(#REF!*(C139^5))</f>
        <v>#REF!</v>
      </c>
      <c r="E139" s="19" t="e">
        <f t="shared" si="8"/>
        <v>#REF!</v>
      </c>
      <c r="F139" s="23" t="e">
        <f t="shared" si="7"/>
        <v>#REF!</v>
      </c>
      <c r="J139" s="9"/>
      <c r="K139" s="78"/>
    </row>
    <row r="140" spans="1:11">
      <c r="A140" s="19">
        <v>25.667999999999999</v>
      </c>
      <c r="B140" s="23">
        <v>4.8</v>
      </c>
      <c r="C140" s="19">
        <f t="shared" si="6"/>
        <v>25.692</v>
      </c>
      <c r="D140" s="77" t="e">
        <f>#REF!+(#REF!*C140)+(#REF!*(C140^2))+(#REF!*(C140^3))+(#REF!*(C140^4))+(#REF!*(C140^5))</f>
        <v>#REF!</v>
      </c>
      <c r="E140" s="19" t="e">
        <f t="shared" si="8"/>
        <v>#REF!</v>
      </c>
      <c r="F140" s="23" t="e">
        <f t="shared" si="7"/>
        <v>#REF!</v>
      </c>
      <c r="J140" s="9"/>
      <c r="K140" s="78"/>
    </row>
    <row r="141" spans="1:11">
      <c r="A141" s="19">
        <v>25.716000000000001</v>
      </c>
      <c r="B141" s="23">
        <v>4.8</v>
      </c>
      <c r="C141" s="19">
        <f t="shared" si="6"/>
        <v>25.740000000000002</v>
      </c>
      <c r="D141" s="77" t="e">
        <f>#REF!+(#REF!*C141)+(#REF!*(C141^2))+(#REF!*(C141^3))+(#REF!*(C141^4))+(#REF!*(C141^5))</f>
        <v>#REF!</v>
      </c>
      <c r="E141" s="19" t="e">
        <f t="shared" si="8"/>
        <v>#REF!</v>
      </c>
      <c r="F141" s="23" t="e">
        <f t="shared" si="7"/>
        <v>#REF!</v>
      </c>
      <c r="J141" s="9"/>
      <c r="K141" s="78"/>
    </row>
    <row r="142" spans="1:11">
      <c r="A142" s="19">
        <v>25.763999999999999</v>
      </c>
      <c r="B142" s="23">
        <v>4.8</v>
      </c>
      <c r="C142" s="19">
        <f t="shared" si="6"/>
        <v>25.788</v>
      </c>
      <c r="D142" s="77" t="e">
        <f>#REF!+(#REF!*C142)+(#REF!*(C142^2))+(#REF!*(C142^3))+(#REF!*(C142^4))+(#REF!*(C142^5))</f>
        <v>#REF!</v>
      </c>
      <c r="E142" s="19" t="e">
        <f t="shared" si="8"/>
        <v>#REF!</v>
      </c>
      <c r="F142" s="23" t="e">
        <f t="shared" si="7"/>
        <v>#REF!</v>
      </c>
      <c r="J142" s="9"/>
      <c r="K142" s="78"/>
    </row>
    <row r="143" spans="1:11">
      <c r="A143" s="19">
        <v>25.812000000000001</v>
      </c>
      <c r="B143" s="23">
        <v>4.8</v>
      </c>
      <c r="C143" s="19">
        <f t="shared" si="6"/>
        <v>25.836000000000002</v>
      </c>
      <c r="D143" s="77" t="e">
        <f>#REF!+(#REF!*C143)+(#REF!*(C143^2))+(#REF!*(C143^3))+(#REF!*(C143^4))+(#REF!*(C143^5))</f>
        <v>#REF!</v>
      </c>
      <c r="E143" s="19" t="e">
        <f t="shared" si="8"/>
        <v>#REF!</v>
      </c>
      <c r="F143" s="23" t="e">
        <f t="shared" si="7"/>
        <v>#REF!</v>
      </c>
      <c r="J143" s="9"/>
      <c r="K143" s="78"/>
    </row>
    <row r="144" spans="1:11">
      <c r="A144" s="19">
        <v>25.86</v>
      </c>
      <c r="B144" s="23">
        <v>4.5</v>
      </c>
      <c r="C144" s="19">
        <f t="shared" si="6"/>
        <v>25.8825</v>
      </c>
      <c r="D144" s="77" t="e">
        <f>#REF!+(#REF!*C144)+(#REF!*(C144^2))+(#REF!*(C144^3))+(#REF!*(C144^4))+(#REF!*(C144^5))</f>
        <v>#REF!</v>
      </c>
      <c r="E144" s="19" t="e">
        <f t="shared" si="8"/>
        <v>#REF!</v>
      </c>
      <c r="F144" s="23" t="e">
        <f t="shared" si="7"/>
        <v>#REF!</v>
      </c>
      <c r="J144" s="9"/>
      <c r="K144" s="78"/>
    </row>
    <row r="145" spans="1:11">
      <c r="A145" s="19">
        <v>25.905000000000001</v>
      </c>
      <c r="B145" s="23">
        <v>5.5</v>
      </c>
      <c r="C145" s="19">
        <f t="shared" si="6"/>
        <v>25.932500000000001</v>
      </c>
      <c r="D145" s="77" t="e">
        <f>#REF!+(#REF!*C145)+(#REF!*(C145^2))+(#REF!*(C145^3))+(#REF!*(C145^4))+(#REF!*(C145^5))</f>
        <v>#REF!</v>
      </c>
      <c r="E145" s="19" t="e">
        <f t="shared" si="8"/>
        <v>#REF!</v>
      </c>
      <c r="F145" s="23" t="e">
        <f t="shared" si="7"/>
        <v>#REF!</v>
      </c>
      <c r="J145" s="9"/>
      <c r="K145" s="78"/>
    </row>
    <row r="146" spans="1:11">
      <c r="A146" s="19">
        <v>25.96</v>
      </c>
      <c r="B146" s="23">
        <v>6.5</v>
      </c>
      <c r="C146" s="19">
        <f t="shared" si="6"/>
        <v>25.9925</v>
      </c>
      <c r="D146" s="77" t="e">
        <f>#REF!+(#REF!*C146)+(#REF!*(C146^2))+(#REF!*(C146^3))+(#REF!*(C146^4))+(#REF!*(C146^5))</f>
        <v>#REF!</v>
      </c>
      <c r="E146" s="19" t="e">
        <f t="shared" si="8"/>
        <v>#REF!</v>
      </c>
      <c r="F146" s="23" t="e">
        <f t="shared" si="7"/>
        <v>#REF!</v>
      </c>
      <c r="J146" s="9"/>
      <c r="K146" s="78"/>
    </row>
    <row r="147" spans="1:11">
      <c r="A147" s="19">
        <v>26.024999999999999</v>
      </c>
      <c r="B147" s="23">
        <v>5</v>
      </c>
      <c r="C147" s="19">
        <f t="shared" si="6"/>
        <v>26.049999999999997</v>
      </c>
      <c r="D147" s="77" t="e">
        <f>#REF!+(#REF!*C147)+(#REF!*(C147^2))+(#REF!*(C147^3))+(#REF!*(C147^4))+(#REF!*(C147^5))</f>
        <v>#REF!</v>
      </c>
      <c r="E147" s="19" t="e">
        <f t="shared" si="8"/>
        <v>#REF!</v>
      </c>
      <c r="F147" s="23" t="e">
        <f t="shared" si="7"/>
        <v>#REF!</v>
      </c>
      <c r="J147" s="9"/>
      <c r="K147" s="78"/>
    </row>
    <row r="148" spans="1:11">
      <c r="A148" s="19">
        <v>26.074999999999999</v>
      </c>
      <c r="B148" s="23">
        <v>5</v>
      </c>
      <c r="C148" s="19">
        <f t="shared" si="6"/>
        <v>26.099999999999998</v>
      </c>
      <c r="D148" s="77" t="e">
        <f>#REF!+(#REF!*C148)+(#REF!*(C148^2))+(#REF!*(C148^3))+(#REF!*(C148^4))+(#REF!*(C148^5))</f>
        <v>#REF!</v>
      </c>
      <c r="E148" s="19" t="e">
        <f t="shared" si="8"/>
        <v>#REF!</v>
      </c>
      <c r="F148" s="23" t="e">
        <f t="shared" si="7"/>
        <v>#REF!</v>
      </c>
      <c r="J148" s="9"/>
      <c r="K148" s="78"/>
    </row>
    <row r="149" spans="1:11">
      <c r="A149" s="19">
        <v>26.125</v>
      </c>
      <c r="B149" s="23">
        <v>5</v>
      </c>
      <c r="C149" s="19">
        <f t="shared" si="6"/>
        <v>26.15</v>
      </c>
      <c r="D149" s="77" t="e">
        <f>#REF!+(#REF!*C149)+(#REF!*(C149^2))+(#REF!*(C149^3))+(#REF!*(C149^4))+(#REF!*(C149^5))</f>
        <v>#REF!</v>
      </c>
      <c r="E149" s="19" t="e">
        <f t="shared" si="8"/>
        <v>#REF!</v>
      </c>
      <c r="F149" s="23" t="e">
        <f t="shared" si="7"/>
        <v>#REF!</v>
      </c>
      <c r="J149" s="9"/>
      <c r="K149" s="78"/>
    </row>
    <row r="150" spans="1:11">
      <c r="A150" s="19">
        <v>26.175000000000001</v>
      </c>
      <c r="B150" s="23">
        <v>5</v>
      </c>
      <c r="C150" s="19">
        <f t="shared" si="6"/>
        <v>26.2</v>
      </c>
      <c r="D150" s="77" t="e">
        <f>#REF!+(#REF!*C150)+(#REF!*(C150^2))+(#REF!*(C150^3))+(#REF!*(C150^4))+(#REF!*(C150^5))</f>
        <v>#REF!</v>
      </c>
      <c r="E150" s="19" t="e">
        <f t="shared" si="8"/>
        <v>#REF!</v>
      </c>
      <c r="F150" s="23" t="e">
        <f t="shared" si="7"/>
        <v>#REF!</v>
      </c>
      <c r="J150" s="9"/>
      <c r="K150" s="78"/>
    </row>
    <row r="151" spans="1:11">
      <c r="A151" s="19">
        <v>26.225000000000001</v>
      </c>
      <c r="B151" s="23">
        <v>5</v>
      </c>
      <c r="C151" s="19">
        <f t="shared" si="6"/>
        <v>26.25</v>
      </c>
      <c r="D151" s="77" t="e">
        <f>#REF!+(#REF!*C151)+(#REF!*(C151^2))+(#REF!*(C151^3))+(#REF!*(C151^4))+(#REF!*(C151^5))</f>
        <v>#REF!</v>
      </c>
      <c r="E151" s="19" t="e">
        <f t="shared" si="8"/>
        <v>#REF!</v>
      </c>
      <c r="F151" s="23" t="e">
        <f t="shared" si="7"/>
        <v>#REF!</v>
      </c>
      <c r="J151" s="9"/>
      <c r="K151" s="78"/>
    </row>
    <row r="152" spans="1:11">
      <c r="A152" s="19">
        <v>26.274999999999999</v>
      </c>
      <c r="B152" s="23">
        <v>5</v>
      </c>
      <c r="C152" s="19">
        <f t="shared" si="6"/>
        <v>26.299999999999997</v>
      </c>
      <c r="D152" s="77" t="e">
        <f>#REF!+(#REF!*C152)+(#REF!*(C152^2))+(#REF!*(C152^3))+(#REF!*(C152^4))+(#REF!*(C152^5))</f>
        <v>#REF!</v>
      </c>
      <c r="E152" s="19" t="e">
        <f t="shared" si="8"/>
        <v>#REF!</v>
      </c>
      <c r="F152" s="23" t="e">
        <f t="shared" si="7"/>
        <v>#REF!</v>
      </c>
      <c r="J152" s="9"/>
      <c r="K152" s="78"/>
    </row>
    <row r="153" spans="1:11">
      <c r="A153" s="19">
        <v>26.324999999999999</v>
      </c>
      <c r="B153" s="23">
        <v>6.5</v>
      </c>
      <c r="C153" s="19">
        <f t="shared" si="6"/>
        <v>26.357499999999998</v>
      </c>
      <c r="D153" s="77" t="e">
        <f>#REF!+(#REF!*C153)+(#REF!*(C153^2))+(#REF!*(C153^3))+(#REF!*(C153^4))+(#REF!*(C153^5))</f>
        <v>#REF!</v>
      </c>
      <c r="E153" s="19" t="e">
        <f t="shared" si="8"/>
        <v>#REF!</v>
      </c>
      <c r="F153" s="23" t="e">
        <f t="shared" si="7"/>
        <v>#REF!</v>
      </c>
      <c r="J153" s="9"/>
      <c r="K153" s="78"/>
    </row>
    <row r="154" spans="1:11">
      <c r="A154" s="19">
        <v>26.39</v>
      </c>
      <c r="B154" s="23">
        <v>6.5</v>
      </c>
      <c r="C154" s="19">
        <f t="shared" si="6"/>
        <v>26.422499999999999</v>
      </c>
      <c r="D154" s="77" t="e">
        <f>#REF!+(#REF!*C154)+(#REF!*(C154^2))+(#REF!*(C154^3))+(#REF!*(C154^4))+(#REF!*(C154^5))</f>
        <v>#REF!</v>
      </c>
      <c r="E154" s="19" t="e">
        <f t="shared" si="8"/>
        <v>#REF!</v>
      </c>
      <c r="F154" s="23" t="e">
        <f t="shared" si="7"/>
        <v>#REF!</v>
      </c>
      <c r="J154" s="9"/>
      <c r="K154" s="78"/>
    </row>
    <row r="155" spans="1:11">
      <c r="A155" s="19">
        <v>26.454999999999998</v>
      </c>
      <c r="B155" s="23">
        <v>5</v>
      </c>
      <c r="C155" s="19">
        <f t="shared" si="6"/>
        <v>26.479999999999997</v>
      </c>
      <c r="D155" s="77" t="e">
        <f>#REF!+(#REF!*C155)+(#REF!*(C155^2))+(#REF!*(C155^3))+(#REF!*(C155^4))+(#REF!*(C155^5))</f>
        <v>#REF!</v>
      </c>
      <c r="E155" s="19" t="e">
        <f t="shared" si="8"/>
        <v>#REF!</v>
      </c>
      <c r="F155" s="23" t="e">
        <f t="shared" si="7"/>
        <v>#REF!</v>
      </c>
      <c r="J155" s="9"/>
      <c r="K155" s="78"/>
    </row>
    <row r="156" spans="1:11">
      <c r="A156" s="19">
        <v>26.504999999999999</v>
      </c>
      <c r="B156" s="23">
        <v>5</v>
      </c>
      <c r="C156" s="19">
        <f t="shared" si="6"/>
        <v>26.529999999999998</v>
      </c>
      <c r="D156" s="77" t="e">
        <f>#REF!+(#REF!*C156)+(#REF!*(C156^2))+(#REF!*(C156^3))+(#REF!*(C156^4))+(#REF!*(C156^5))</f>
        <v>#REF!</v>
      </c>
      <c r="E156" s="19" t="e">
        <f t="shared" si="8"/>
        <v>#REF!</v>
      </c>
      <c r="F156" s="23" t="e">
        <f t="shared" si="7"/>
        <v>#REF!</v>
      </c>
      <c r="J156" s="9"/>
      <c r="K156" s="78"/>
    </row>
    <row r="157" spans="1:11">
      <c r="A157" s="19">
        <v>26.555</v>
      </c>
      <c r="B157" s="23">
        <v>5</v>
      </c>
      <c r="C157" s="19">
        <f t="shared" si="6"/>
        <v>26.58</v>
      </c>
      <c r="D157" s="77" t="e">
        <f>#REF!+(#REF!*C157)+(#REF!*(C157^2))+(#REF!*(C157^3))+(#REF!*(C157^4))+(#REF!*(C157^5))</f>
        <v>#REF!</v>
      </c>
      <c r="E157" s="19" t="e">
        <f t="shared" si="8"/>
        <v>#REF!</v>
      </c>
      <c r="F157" s="23" t="e">
        <f t="shared" si="7"/>
        <v>#REF!</v>
      </c>
      <c r="J157" s="9"/>
      <c r="K157" s="78"/>
    </row>
    <row r="158" spans="1:11">
      <c r="A158" s="19">
        <v>26.605</v>
      </c>
      <c r="B158" s="23">
        <v>5</v>
      </c>
      <c r="C158" s="19">
        <f t="shared" si="6"/>
        <v>26.63</v>
      </c>
      <c r="D158" s="77" t="e">
        <f>#REF!+(#REF!*C158)+(#REF!*(C158^2))+(#REF!*(C158^3))+(#REF!*(C158^4))+(#REF!*(C158^5))</f>
        <v>#REF!</v>
      </c>
      <c r="E158" s="19" t="e">
        <f t="shared" si="8"/>
        <v>#REF!</v>
      </c>
      <c r="F158" s="23" t="e">
        <f t="shared" si="7"/>
        <v>#REF!</v>
      </c>
      <c r="J158" s="9"/>
      <c r="K158" s="78"/>
    </row>
    <row r="159" spans="1:11">
      <c r="A159" s="19">
        <v>26.655000000000001</v>
      </c>
      <c r="B159" s="23">
        <v>5</v>
      </c>
      <c r="C159" s="19">
        <f t="shared" si="6"/>
        <v>26.68</v>
      </c>
      <c r="D159" s="77" t="e">
        <f>#REF!+(#REF!*C159)+(#REF!*(C159^2))+(#REF!*(C159^3))+(#REF!*(C159^4))+(#REF!*(C159^5))</f>
        <v>#REF!</v>
      </c>
      <c r="E159" s="19" t="e">
        <f t="shared" si="8"/>
        <v>#REF!</v>
      </c>
      <c r="F159" s="23" t="e">
        <f t="shared" si="7"/>
        <v>#REF!</v>
      </c>
      <c r="J159" s="9"/>
      <c r="K159" s="78"/>
    </row>
    <row r="160" spans="1:11">
      <c r="A160" s="19">
        <v>26.704999999999998</v>
      </c>
      <c r="B160" s="23">
        <v>5</v>
      </c>
      <c r="C160" s="19">
        <f t="shared" si="6"/>
        <v>26.729999999999997</v>
      </c>
      <c r="D160" s="77" t="e">
        <f>#REF!+(#REF!*C160)+(#REF!*(C160^2))+(#REF!*(C160^3))+(#REF!*(C160^4))+(#REF!*(C160^5))</f>
        <v>#REF!</v>
      </c>
      <c r="E160" s="19" t="e">
        <f t="shared" si="8"/>
        <v>#REF!</v>
      </c>
      <c r="F160" s="23" t="e">
        <f t="shared" si="7"/>
        <v>#REF!</v>
      </c>
      <c r="J160" s="9"/>
      <c r="K160" s="78"/>
    </row>
    <row r="161" spans="1:11">
      <c r="A161" s="19">
        <v>26.754999999999999</v>
      </c>
      <c r="B161" s="23">
        <v>5</v>
      </c>
      <c r="C161" s="19">
        <f t="shared" si="6"/>
        <v>26.779999999999998</v>
      </c>
      <c r="D161" s="77" t="e">
        <f>#REF!+(#REF!*C161)+(#REF!*(C161^2))+(#REF!*(C161^3))+(#REF!*(C161^4))+(#REF!*(C161^5))</f>
        <v>#REF!</v>
      </c>
      <c r="E161" s="19" t="e">
        <f t="shared" si="8"/>
        <v>#REF!</v>
      </c>
      <c r="F161" s="23" t="e">
        <f t="shared" si="7"/>
        <v>#REF!</v>
      </c>
      <c r="J161" s="9"/>
      <c r="K161" s="78"/>
    </row>
    <row r="162" spans="1:11">
      <c r="A162" s="19">
        <v>26.805</v>
      </c>
      <c r="B162" s="23">
        <v>5</v>
      </c>
      <c r="C162" s="19">
        <f t="shared" si="6"/>
        <v>26.83</v>
      </c>
      <c r="D162" s="77" t="e">
        <f>#REF!+(#REF!*C162)+(#REF!*(C162^2))+(#REF!*(C162^3))+(#REF!*(C162^4))+(#REF!*(C162^5))</f>
        <v>#REF!</v>
      </c>
      <c r="E162" s="19" t="e">
        <f t="shared" si="8"/>
        <v>#REF!</v>
      </c>
      <c r="F162" s="23" t="e">
        <f t="shared" si="7"/>
        <v>#REF!</v>
      </c>
      <c r="J162" s="9"/>
      <c r="K162" s="78"/>
    </row>
    <row r="163" spans="1:11">
      <c r="A163" s="19">
        <v>26.855</v>
      </c>
      <c r="B163" s="23">
        <v>5</v>
      </c>
      <c r="C163" s="19">
        <f t="shared" si="6"/>
        <v>26.88</v>
      </c>
      <c r="D163" s="77" t="e">
        <f>#REF!+(#REF!*C163)+(#REF!*(C163^2))+(#REF!*(C163^3))+(#REF!*(C163^4))+(#REF!*(C163^5))</f>
        <v>#REF!</v>
      </c>
      <c r="E163" s="19" t="e">
        <f t="shared" si="8"/>
        <v>#REF!</v>
      </c>
      <c r="F163" s="23" t="e">
        <f t="shared" si="7"/>
        <v>#REF!</v>
      </c>
      <c r="J163" s="9"/>
      <c r="K163" s="78"/>
    </row>
    <row r="164" spans="1:11">
      <c r="A164" s="19">
        <v>26.905000000000001</v>
      </c>
      <c r="B164" s="23">
        <v>6.5</v>
      </c>
      <c r="C164" s="19">
        <f t="shared" si="6"/>
        <v>26.9375</v>
      </c>
      <c r="D164" s="77" t="e">
        <f>#REF!+(#REF!*C164)+(#REF!*(C164^2))+(#REF!*(C164^3))+(#REF!*(C164^4))+(#REF!*(C164^5))</f>
        <v>#REF!</v>
      </c>
      <c r="E164" s="19" t="e">
        <f t="shared" si="8"/>
        <v>#REF!</v>
      </c>
      <c r="F164" s="23" t="e">
        <f t="shared" si="7"/>
        <v>#REF!</v>
      </c>
      <c r="J164" s="9"/>
      <c r="K164" s="78"/>
    </row>
    <row r="165" spans="1:11">
      <c r="A165" s="19">
        <v>26.97</v>
      </c>
      <c r="B165" s="23">
        <v>6</v>
      </c>
      <c r="C165" s="19">
        <f t="shared" si="6"/>
        <v>27</v>
      </c>
      <c r="D165" s="77" t="e">
        <f>#REF!+(#REF!*C165)+(#REF!*(C165^2))+(#REF!*(C165^3))+(#REF!*(C165^4))+(#REF!*(C165^5))</f>
        <v>#REF!</v>
      </c>
      <c r="E165" s="19" t="e">
        <f t="shared" si="8"/>
        <v>#REF!</v>
      </c>
      <c r="F165" s="23" t="e">
        <f t="shared" si="7"/>
        <v>#REF!</v>
      </c>
      <c r="J165" s="9"/>
      <c r="K165" s="78"/>
    </row>
    <row r="166" spans="1:11">
      <c r="A166" s="19">
        <v>27.03</v>
      </c>
      <c r="B166" s="23">
        <v>6</v>
      </c>
      <c r="C166" s="19">
        <f t="shared" si="6"/>
        <v>27.060000000000002</v>
      </c>
      <c r="D166" s="77" t="e">
        <f>#REF!+(#REF!*C166)+(#REF!*(C166^2))+(#REF!*(C166^3))+(#REF!*(C166^4))+(#REF!*(C166^5))</f>
        <v>#REF!</v>
      </c>
      <c r="E166" s="19" t="e">
        <f t="shared" si="8"/>
        <v>#REF!</v>
      </c>
      <c r="F166" s="23" t="e">
        <f t="shared" si="7"/>
        <v>#REF!</v>
      </c>
      <c r="J166" s="9"/>
      <c r="K166" s="78"/>
    </row>
    <row r="167" spans="1:11">
      <c r="A167" s="19">
        <v>27.09</v>
      </c>
      <c r="B167" s="23">
        <v>4.9000000000000004</v>
      </c>
      <c r="C167" s="19">
        <f t="shared" si="6"/>
        <v>27.1145</v>
      </c>
      <c r="D167" s="77" t="e">
        <f>#REF!+(#REF!*C167)+(#REF!*(C167^2))+(#REF!*(C167^3))+(#REF!*(C167^4))+(#REF!*(C167^5))</f>
        <v>#REF!</v>
      </c>
      <c r="E167" s="19" t="e">
        <f t="shared" si="8"/>
        <v>#REF!</v>
      </c>
      <c r="F167" s="23" t="e">
        <f t="shared" si="7"/>
        <v>#REF!</v>
      </c>
      <c r="J167" s="9"/>
      <c r="K167" s="78"/>
    </row>
    <row r="168" spans="1:11">
      <c r="A168" s="19">
        <v>27.138999999999999</v>
      </c>
      <c r="B168" s="23">
        <v>4.9000000000000004</v>
      </c>
      <c r="C168" s="19">
        <f t="shared" si="6"/>
        <v>27.163499999999999</v>
      </c>
      <c r="D168" s="77" t="e">
        <f>#REF!+(#REF!*C168)+(#REF!*(C168^2))+(#REF!*(C168^3))+(#REF!*(C168^4))+(#REF!*(C168^5))</f>
        <v>#REF!</v>
      </c>
      <c r="E168" s="19" t="e">
        <f t="shared" si="8"/>
        <v>#REF!</v>
      </c>
      <c r="F168" s="23" t="e">
        <f t="shared" si="7"/>
        <v>#REF!</v>
      </c>
      <c r="J168" s="9"/>
      <c r="K168" s="78"/>
    </row>
    <row r="169" spans="1:11">
      <c r="A169" s="19">
        <v>27.187999999999999</v>
      </c>
      <c r="B169" s="23">
        <v>4.9000000000000004</v>
      </c>
      <c r="C169" s="19">
        <f t="shared" si="6"/>
        <v>27.212499999999999</v>
      </c>
      <c r="D169" s="77" t="e">
        <f>#REF!+(#REF!*C169)+(#REF!*(C169^2))+(#REF!*(C169^3))+(#REF!*(C169^4))+(#REF!*(C169^5))</f>
        <v>#REF!</v>
      </c>
      <c r="E169" s="19" t="e">
        <f t="shared" si="8"/>
        <v>#REF!</v>
      </c>
      <c r="F169" s="23" t="e">
        <f t="shared" si="7"/>
        <v>#REF!</v>
      </c>
      <c r="J169" s="9"/>
      <c r="K169" s="78"/>
    </row>
    <row r="170" spans="1:11">
      <c r="A170" s="19">
        <v>27.236999999999998</v>
      </c>
      <c r="B170" s="23">
        <v>4.9000000000000004</v>
      </c>
      <c r="C170" s="19">
        <f t="shared" si="6"/>
        <v>27.261499999999998</v>
      </c>
      <c r="D170" s="77" t="e">
        <f>#REF!+(#REF!*C170)+(#REF!*(C170^2))+(#REF!*(C170^3))+(#REF!*(C170^4))+(#REF!*(C170^5))</f>
        <v>#REF!</v>
      </c>
      <c r="E170" s="19" t="e">
        <f t="shared" si="8"/>
        <v>#REF!</v>
      </c>
      <c r="F170" s="23" t="e">
        <f t="shared" si="7"/>
        <v>#REF!</v>
      </c>
      <c r="J170" s="9"/>
      <c r="K170" s="78"/>
    </row>
    <row r="171" spans="1:11">
      <c r="A171" s="19">
        <v>27.286000000000001</v>
      </c>
      <c r="B171" s="23">
        <v>4.9000000000000004</v>
      </c>
      <c r="C171" s="19">
        <f t="shared" si="6"/>
        <v>27.310500000000001</v>
      </c>
      <c r="D171" s="77" t="e">
        <f>#REF!+(#REF!*C171)+(#REF!*(C171^2))+(#REF!*(C171^3))+(#REF!*(C171^4))+(#REF!*(C171^5))</f>
        <v>#REF!</v>
      </c>
      <c r="E171" s="19" t="e">
        <f t="shared" si="8"/>
        <v>#REF!</v>
      </c>
      <c r="F171" s="23" t="e">
        <f t="shared" si="7"/>
        <v>#REF!</v>
      </c>
      <c r="J171" s="9"/>
      <c r="K171" s="78"/>
    </row>
    <row r="172" spans="1:11">
      <c r="A172" s="19">
        <v>27.335000000000001</v>
      </c>
      <c r="B172" s="23">
        <v>4.9000000000000004</v>
      </c>
      <c r="C172" s="19">
        <f t="shared" si="6"/>
        <v>27.359500000000001</v>
      </c>
      <c r="D172" s="77" t="e">
        <f>#REF!+(#REF!*C172)+(#REF!*(C172^2))+(#REF!*(C172^3))+(#REF!*(C172^4))+(#REF!*(C172^5))</f>
        <v>#REF!</v>
      </c>
      <c r="E172" s="19" t="e">
        <f t="shared" si="8"/>
        <v>#REF!</v>
      </c>
      <c r="F172" s="23" t="e">
        <f t="shared" si="7"/>
        <v>#REF!</v>
      </c>
      <c r="J172" s="9"/>
      <c r="K172" s="78"/>
    </row>
    <row r="173" spans="1:11">
      <c r="A173" s="19">
        <v>27.384</v>
      </c>
      <c r="B173" s="23">
        <v>4.9000000000000004</v>
      </c>
      <c r="C173" s="19">
        <f t="shared" si="6"/>
        <v>27.4085</v>
      </c>
      <c r="D173" s="77" t="e">
        <f>#REF!+(#REF!*C173)+(#REF!*(C173^2))+(#REF!*(C173^3))+(#REF!*(C173^4))+(#REF!*(C173^5))</f>
        <v>#REF!</v>
      </c>
      <c r="E173" s="19" t="e">
        <f t="shared" si="8"/>
        <v>#REF!</v>
      </c>
      <c r="F173" s="23" t="e">
        <f t="shared" si="7"/>
        <v>#REF!</v>
      </c>
      <c r="J173" s="9"/>
      <c r="K173" s="78"/>
    </row>
    <row r="174" spans="1:11">
      <c r="A174" s="19">
        <v>27.433</v>
      </c>
      <c r="B174" s="23">
        <v>4.9000000000000004</v>
      </c>
      <c r="C174" s="19">
        <f t="shared" si="6"/>
        <v>27.4575</v>
      </c>
      <c r="D174" s="77" t="e">
        <f>#REF!+(#REF!*C174)+(#REF!*(C174^2))+(#REF!*(C174^3))+(#REF!*(C174^4))+(#REF!*(C174^5))</f>
        <v>#REF!</v>
      </c>
      <c r="E174" s="19" t="e">
        <f t="shared" si="8"/>
        <v>#REF!</v>
      </c>
      <c r="F174" s="23" t="e">
        <f t="shared" si="7"/>
        <v>#REF!</v>
      </c>
      <c r="J174" s="9"/>
      <c r="K174" s="78"/>
    </row>
    <row r="175" spans="1:11">
      <c r="A175" s="19">
        <v>27.481999999999999</v>
      </c>
      <c r="B175" s="23">
        <v>4.9000000000000004</v>
      </c>
      <c r="C175" s="19">
        <f t="shared" si="6"/>
        <v>27.506499999999999</v>
      </c>
      <c r="D175" s="77" t="e">
        <f>#REF!+(#REF!*C175)+(#REF!*(C175^2))+(#REF!*(C175^3))+(#REF!*(C175^4))+(#REF!*(C175^5))</f>
        <v>#REF!</v>
      </c>
      <c r="E175" s="19" t="e">
        <f t="shared" si="8"/>
        <v>#REF!</v>
      </c>
      <c r="F175" s="23" t="e">
        <f t="shared" si="7"/>
        <v>#REF!</v>
      </c>
      <c r="J175" s="9"/>
      <c r="K175" s="78"/>
    </row>
    <row r="176" spans="1:11">
      <c r="A176" s="19">
        <v>27.530999999999999</v>
      </c>
      <c r="B176" s="23">
        <v>4.9000000000000004</v>
      </c>
      <c r="C176" s="19">
        <f t="shared" si="6"/>
        <v>27.555499999999999</v>
      </c>
      <c r="D176" s="77" t="e">
        <f>#REF!+(#REF!*C176)+(#REF!*(C176^2))+(#REF!*(C176^3))+(#REF!*(C176^4))+(#REF!*(C176^5))</f>
        <v>#REF!</v>
      </c>
      <c r="E176" s="19" t="e">
        <f t="shared" si="8"/>
        <v>#REF!</v>
      </c>
      <c r="F176" s="23" t="e">
        <f t="shared" si="7"/>
        <v>#REF!</v>
      </c>
      <c r="J176" s="9"/>
      <c r="K176" s="78"/>
    </row>
    <row r="177" spans="1:11">
      <c r="A177" s="19">
        <v>27.58</v>
      </c>
      <c r="B177" s="23">
        <v>6</v>
      </c>
      <c r="C177" s="19">
        <f t="shared" si="6"/>
        <v>27.61</v>
      </c>
      <c r="D177" s="77" t="e">
        <f>#REF!+(#REF!*C177)+(#REF!*(C177^2))+(#REF!*(C177^3))+(#REF!*(C177^4))+(#REF!*(C177^5))</f>
        <v>#REF!</v>
      </c>
      <c r="E177" s="19" t="e">
        <f t="shared" si="8"/>
        <v>#REF!</v>
      </c>
      <c r="F177" s="23" t="e">
        <f t="shared" si="7"/>
        <v>#REF!</v>
      </c>
      <c r="J177" s="9"/>
      <c r="K177" s="78"/>
    </row>
    <row r="178" spans="1:11">
      <c r="A178" s="19">
        <v>27.64</v>
      </c>
      <c r="B178" s="23">
        <v>5.6</v>
      </c>
      <c r="C178" s="19">
        <f t="shared" si="6"/>
        <v>27.667999999999999</v>
      </c>
      <c r="D178" s="77" t="e">
        <f>#REF!+(#REF!*C178)+(#REF!*(C178^2))+(#REF!*(C178^3))+(#REF!*(C178^4))+(#REF!*(C178^5))</f>
        <v>#REF!</v>
      </c>
      <c r="E178" s="19" t="e">
        <f t="shared" si="8"/>
        <v>#REF!</v>
      </c>
      <c r="F178" s="23" t="e">
        <f t="shared" si="7"/>
        <v>#REF!</v>
      </c>
      <c r="J178" s="9"/>
      <c r="K178" s="78"/>
    </row>
    <row r="179" spans="1:11">
      <c r="A179" s="19">
        <v>27.696000000000002</v>
      </c>
      <c r="B179" s="23">
        <v>4.5999999999999996</v>
      </c>
      <c r="C179" s="19">
        <f t="shared" si="6"/>
        <v>27.719000000000001</v>
      </c>
      <c r="D179" s="77" t="e">
        <f>#REF!+(#REF!*C179)+(#REF!*(C179^2))+(#REF!*(C179^3))+(#REF!*(C179^4))+(#REF!*(C179^5))</f>
        <v>#REF!</v>
      </c>
      <c r="E179" s="19" t="e">
        <f t="shared" si="8"/>
        <v>#REF!</v>
      </c>
      <c r="F179" s="23" t="e">
        <f t="shared" si="7"/>
        <v>#REF!</v>
      </c>
      <c r="J179" s="9"/>
      <c r="K179" s="78"/>
    </row>
    <row r="180" spans="1:11">
      <c r="A180" s="19">
        <v>27.742000000000001</v>
      </c>
      <c r="B180" s="23">
        <v>4.5999999999999996</v>
      </c>
      <c r="C180" s="19">
        <f t="shared" si="6"/>
        <v>27.765000000000001</v>
      </c>
      <c r="D180" s="77" t="e">
        <f>#REF!+(#REF!*C180)+(#REF!*(C180^2))+(#REF!*(C180^3))+(#REF!*(C180^4))+(#REF!*(C180^5))</f>
        <v>#REF!</v>
      </c>
      <c r="E180" s="19" t="e">
        <f t="shared" si="8"/>
        <v>#REF!</v>
      </c>
      <c r="F180" s="23" t="e">
        <f t="shared" si="7"/>
        <v>#REF!</v>
      </c>
      <c r="J180" s="9"/>
      <c r="K180" s="78"/>
    </row>
    <row r="181" spans="1:11">
      <c r="A181" s="19">
        <v>27.788</v>
      </c>
      <c r="B181" s="23">
        <v>4.5999999999999996</v>
      </c>
      <c r="C181" s="19">
        <f t="shared" si="6"/>
        <v>27.811</v>
      </c>
      <c r="D181" s="77" t="e">
        <f>#REF!+(#REF!*C181)+(#REF!*(C181^2))+(#REF!*(C181^3))+(#REF!*(C181^4))+(#REF!*(C181^5))</f>
        <v>#REF!</v>
      </c>
      <c r="E181" s="19" t="e">
        <f t="shared" si="8"/>
        <v>#REF!</v>
      </c>
      <c r="F181" s="23" t="e">
        <f t="shared" si="7"/>
        <v>#REF!</v>
      </c>
      <c r="J181" s="9"/>
      <c r="K181" s="78"/>
    </row>
    <row r="182" spans="1:11">
      <c r="A182" s="19">
        <v>27.834</v>
      </c>
      <c r="B182" s="23">
        <v>4.5999999999999996</v>
      </c>
      <c r="C182" s="19">
        <f t="shared" si="6"/>
        <v>27.856999999999999</v>
      </c>
      <c r="D182" s="77" t="e">
        <f>#REF!+(#REF!*C182)+(#REF!*(C182^2))+(#REF!*(C182^3))+(#REF!*(C182^4))+(#REF!*(C182^5))</f>
        <v>#REF!</v>
      </c>
      <c r="E182" s="19" t="e">
        <f t="shared" si="8"/>
        <v>#REF!</v>
      </c>
      <c r="F182" s="23" t="e">
        <f t="shared" si="7"/>
        <v>#REF!</v>
      </c>
      <c r="J182" s="9"/>
      <c r="K182" s="78"/>
    </row>
    <row r="183" spans="1:11">
      <c r="A183" s="19">
        <v>27.88</v>
      </c>
      <c r="B183" s="23">
        <v>4.4000000000000004</v>
      </c>
      <c r="C183" s="19">
        <f t="shared" si="6"/>
        <v>27.901999999999997</v>
      </c>
      <c r="D183" s="77" t="e">
        <f>#REF!+(#REF!*C183)+(#REF!*(C183^2))+(#REF!*(C183^3))+(#REF!*(C183^4))+(#REF!*(C183^5))</f>
        <v>#REF!</v>
      </c>
      <c r="E183" s="19" t="e">
        <f t="shared" si="8"/>
        <v>#REF!</v>
      </c>
      <c r="F183" s="23" t="e">
        <f t="shared" si="7"/>
        <v>#REF!</v>
      </c>
      <c r="J183" s="9"/>
      <c r="K183" s="78"/>
    </row>
    <row r="184" spans="1:11">
      <c r="A184" s="19">
        <v>27.923999999999999</v>
      </c>
      <c r="B184" s="23">
        <v>5.6</v>
      </c>
      <c r="C184" s="19">
        <f t="shared" si="6"/>
        <v>27.951999999999998</v>
      </c>
      <c r="D184" s="77" t="e">
        <f>#REF!+(#REF!*C184)+(#REF!*(C184^2))+(#REF!*(C184^3))+(#REF!*(C184^4))+(#REF!*(C184^5))</f>
        <v>#REF!</v>
      </c>
      <c r="E184" s="19" t="e">
        <f t="shared" si="8"/>
        <v>#REF!</v>
      </c>
      <c r="F184" s="23" t="e">
        <f t="shared" si="7"/>
        <v>#REF!</v>
      </c>
      <c r="J184" s="9"/>
      <c r="K184" s="78"/>
    </row>
    <row r="185" spans="1:11">
      <c r="A185" s="19">
        <v>27.98</v>
      </c>
      <c r="B185" s="23">
        <v>6.5</v>
      </c>
      <c r="C185" s="19">
        <f t="shared" si="6"/>
        <v>28.012499999999999</v>
      </c>
      <c r="D185" s="77" t="e">
        <f>#REF!+(#REF!*C185)+(#REF!*(C185^2))+(#REF!*(C185^3))+(#REF!*(C185^4))+(#REF!*(C185^5))</f>
        <v>#REF!</v>
      </c>
      <c r="E185" s="19" t="e">
        <f t="shared" si="8"/>
        <v>#REF!</v>
      </c>
      <c r="F185" s="23" t="e">
        <f t="shared" si="7"/>
        <v>#REF!</v>
      </c>
      <c r="J185" s="9"/>
      <c r="K185" s="78"/>
    </row>
    <row r="186" spans="1:11">
      <c r="A186" s="19">
        <v>28.045000000000002</v>
      </c>
      <c r="B186" s="23">
        <v>5</v>
      </c>
      <c r="C186" s="19">
        <f t="shared" si="6"/>
        <v>28.07</v>
      </c>
      <c r="D186" s="77" t="e">
        <f>#REF!+(#REF!*C186)+(#REF!*(C186^2))+(#REF!*(C186^3))+(#REF!*(C186^4))+(#REF!*(C186^5))</f>
        <v>#REF!</v>
      </c>
      <c r="E186" s="19" t="e">
        <f t="shared" si="8"/>
        <v>#REF!</v>
      </c>
      <c r="F186" s="23" t="e">
        <f t="shared" si="7"/>
        <v>#REF!</v>
      </c>
      <c r="J186" s="9"/>
      <c r="K186" s="78"/>
    </row>
    <row r="187" spans="1:11">
      <c r="A187" s="19">
        <v>28.094999999999999</v>
      </c>
      <c r="B187" s="23">
        <v>5</v>
      </c>
      <c r="C187" s="19">
        <f t="shared" si="6"/>
        <v>28.119999999999997</v>
      </c>
      <c r="D187" s="77" t="e">
        <f>#REF!+(#REF!*C187)+(#REF!*(C187^2))+(#REF!*(C187^3))+(#REF!*(C187^4))+(#REF!*(C187^5))</f>
        <v>#REF!</v>
      </c>
      <c r="E187" s="19" t="e">
        <f t="shared" si="8"/>
        <v>#REF!</v>
      </c>
      <c r="F187" s="23" t="e">
        <f t="shared" si="7"/>
        <v>#REF!</v>
      </c>
      <c r="J187" s="9"/>
      <c r="K187" s="78"/>
    </row>
    <row r="188" spans="1:11">
      <c r="A188" s="19">
        <v>28.145</v>
      </c>
      <c r="B188" s="23">
        <v>5</v>
      </c>
      <c r="C188" s="19">
        <f t="shared" si="6"/>
        <v>28.169999999999998</v>
      </c>
      <c r="D188" s="77" t="e">
        <f>#REF!+(#REF!*C188)+(#REF!*(C188^2))+(#REF!*(C188^3))+(#REF!*(C188^4))+(#REF!*(C188^5))</f>
        <v>#REF!</v>
      </c>
      <c r="E188" s="19" t="e">
        <f t="shared" si="8"/>
        <v>#REF!</v>
      </c>
      <c r="F188" s="23" t="e">
        <f t="shared" si="7"/>
        <v>#REF!</v>
      </c>
      <c r="J188" s="9"/>
      <c r="K188" s="78"/>
    </row>
    <row r="189" spans="1:11">
      <c r="A189" s="19">
        <v>28.195</v>
      </c>
      <c r="B189" s="23">
        <v>5</v>
      </c>
      <c r="C189" s="19">
        <f t="shared" si="6"/>
        <v>28.22</v>
      </c>
      <c r="D189" s="77" t="e">
        <f>#REF!+(#REF!*C189)+(#REF!*(C189^2))+(#REF!*(C189^3))+(#REF!*(C189^4))+(#REF!*(C189^5))</f>
        <v>#REF!</v>
      </c>
      <c r="E189" s="19" t="e">
        <f t="shared" si="8"/>
        <v>#REF!</v>
      </c>
      <c r="F189" s="23" t="e">
        <f t="shared" si="7"/>
        <v>#REF!</v>
      </c>
      <c r="J189" s="9"/>
      <c r="K189" s="78"/>
    </row>
    <row r="190" spans="1:11">
      <c r="A190" s="19">
        <v>28.245000000000001</v>
      </c>
      <c r="B190" s="23">
        <v>5</v>
      </c>
      <c r="C190" s="19">
        <f t="shared" si="6"/>
        <v>28.27</v>
      </c>
      <c r="D190" s="77" t="e">
        <f>#REF!+(#REF!*C190)+(#REF!*(C190^2))+(#REF!*(C190^3))+(#REF!*(C190^4))+(#REF!*(C190^5))</f>
        <v>#REF!</v>
      </c>
      <c r="E190" s="19" t="e">
        <f t="shared" si="8"/>
        <v>#REF!</v>
      </c>
      <c r="F190" s="23" t="e">
        <f t="shared" si="7"/>
        <v>#REF!</v>
      </c>
      <c r="J190" s="9"/>
      <c r="K190" s="78"/>
    </row>
    <row r="191" spans="1:11">
      <c r="A191" s="19">
        <v>28.295000000000002</v>
      </c>
      <c r="B191" s="23">
        <v>5</v>
      </c>
      <c r="C191" s="19">
        <f t="shared" si="6"/>
        <v>28.32</v>
      </c>
      <c r="D191" s="77" t="e">
        <f>#REF!+(#REF!*C191)+(#REF!*(C191^2))+(#REF!*(C191^3))+(#REF!*(C191^4))+(#REF!*(C191^5))</f>
        <v>#REF!</v>
      </c>
      <c r="E191" s="19" t="e">
        <f t="shared" si="8"/>
        <v>#REF!</v>
      </c>
      <c r="F191" s="23" t="e">
        <f t="shared" si="7"/>
        <v>#REF!</v>
      </c>
      <c r="J191" s="9"/>
      <c r="K191" s="78"/>
    </row>
    <row r="192" spans="1:11">
      <c r="A192" s="19">
        <v>28.344999999999999</v>
      </c>
      <c r="B192" s="23">
        <v>5</v>
      </c>
      <c r="C192" s="19">
        <f t="shared" si="6"/>
        <v>28.369999999999997</v>
      </c>
      <c r="D192" s="77" t="e">
        <f>#REF!+(#REF!*C192)+(#REF!*(C192^2))+(#REF!*(C192^3))+(#REF!*(C192^4))+(#REF!*(C192^5))</f>
        <v>#REF!</v>
      </c>
      <c r="E192" s="19" t="e">
        <f t="shared" si="8"/>
        <v>#REF!</v>
      </c>
      <c r="F192" s="23" t="e">
        <f t="shared" si="7"/>
        <v>#REF!</v>
      </c>
      <c r="J192" s="9"/>
      <c r="K192" s="78"/>
    </row>
    <row r="193" spans="1:11">
      <c r="A193" s="19">
        <v>28.395</v>
      </c>
      <c r="B193" s="23">
        <v>5</v>
      </c>
      <c r="C193" s="19">
        <f t="shared" si="6"/>
        <v>28.419999999999998</v>
      </c>
      <c r="D193" s="77" t="e">
        <f>#REF!+(#REF!*C193)+(#REF!*(C193^2))+(#REF!*(C193^3))+(#REF!*(C193^4))+(#REF!*(C193^5))</f>
        <v>#REF!</v>
      </c>
      <c r="E193" s="19" t="e">
        <f t="shared" si="8"/>
        <v>#REF!</v>
      </c>
      <c r="F193" s="23" t="e">
        <f t="shared" si="7"/>
        <v>#REF!</v>
      </c>
      <c r="J193" s="9"/>
      <c r="K193" s="78"/>
    </row>
    <row r="194" spans="1:11">
      <c r="A194" s="19">
        <v>28.445</v>
      </c>
      <c r="B194" s="23">
        <v>5</v>
      </c>
      <c r="C194" s="19">
        <f t="shared" si="6"/>
        <v>28.47</v>
      </c>
      <c r="D194" s="77" t="e">
        <f>#REF!+(#REF!*C194)+(#REF!*(C194^2))+(#REF!*(C194^3))+(#REF!*(C194^4))+(#REF!*(C194^5))</f>
        <v>#REF!</v>
      </c>
      <c r="E194" s="19" t="e">
        <f t="shared" si="8"/>
        <v>#REF!</v>
      </c>
      <c r="F194" s="23" t="e">
        <f t="shared" si="7"/>
        <v>#REF!</v>
      </c>
      <c r="J194" s="9"/>
      <c r="K194" s="78"/>
    </row>
    <row r="195" spans="1:11">
      <c r="A195" s="19">
        <v>28.495000000000001</v>
      </c>
      <c r="B195" s="23">
        <v>5</v>
      </c>
      <c r="C195" s="19">
        <f t="shared" si="6"/>
        <v>28.52</v>
      </c>
      <c r="D195" s="77" t="e">
        <f>#REF!+(#REF!*C195)+(#REF!*(C195^2))+(#REF!*(C195^3))+(#REF!*(C195^4))+(#REF!*(C195^5))</f>
        <v>#REF!</v>
      </c>
      <c r="E195" s="19" t="e">
        <f t="shared" si="8"/>
        <v>#REF!</v>
      </c>
      <c r="F195" s="23" t="e">
        <f t="shared" si="7"/>
        <v>#REF!</v>
      </c>
      <c r="J195" s="9"/>
      <c r="K195" s="78"/>
    </row>
    <row r="196" spans="1:11">
      <c r="A196" s="19">
        <v>28.545000000000002</v>
      </c>
      <c r="B196" s="23">
        <v>6</v>
      </c>
      <c r="C196" s="19">
        <f t="shared" si="6"/>
        <v>28.575000000000003</v>
      </c>
      <c r="D196" s="77" t="e">
        <f>#REF!+(#REF!*C196)+(#REF!*(C196^2))+(#REF!*(C196^3))+(#REF!*(C196^4))+(#REF!*(C196^5))</f>
        <v>#REF!</v>
      </c>
      <c r="E196" s="19" t="e">
        <f t="shared" si="8"/>
        <v>#REF!</v>
      </c>
      <c r="F196" s="23" t="e">
        <f t="shared" si="7"/>
        <v>#REF!</v>
      </c>
      <c r="J196" s="9"/>
      <c r="K196" s="78"/>
    </row>
    <row r="197" spans="1:11">
      <c r="A197" s="19">
        <v>28.605</v>
      </c>
      <c r="B197" s="23">
        <v>6</v>
      </c>
      <c r="C197" s="19">
        <f t="shared" si="6"/>
        <v>28.635000000000002</v>
      </c>
      <c r="D197" s="77" t="e">
        <f>#REF!+(#REF!*C197)+(#REF!*(C197^2))+(#REF!*(C197^3))+(#REF!*(C197^4))+(#REF!*(C197^5))</f>
        <v>#REF!</v>
      </c>
      <c r="E197" s="19" t="e">
        <f t="shared" si="8"/>
        <v>#REF!</v>
      </c>
      <c r="F197" s="23" t="e">
        <f t="shared" si="7"/>
        <v>#REF!</v>
      </c>
      <c r="J197" s="9"/>
      <c r="K197" s="78"/>
    </row>
    <row r="198" spans="1:11">
      <c r="A198" s="19">
        <v>28.664999999999999</v>
      </c>
      <c r="B198" s="23">
        <v>5</v>
      </c>
      <c r="C198" s="19">
        <f t="shared" si="6"/>
        <v>28.689999999999998</v>
      </c>
      <c r="D198" s="77" t="e">
        <f>#REF!+(#REF!*C198)+(#REF!*(C198^2))+(#REF!*(C198^3))+(#REF!*(C198^4))+(#REF!*(C198^5))</f>
        <v>#REF!</v>
      </c>
      <c r="E198" s="19" t="e">
        <f t="shared" si="8"/>
        <v>#REF!</v>
      </c>
      <c r="F198" s="23" t="e">
        <f t="shared" si="7"/>
        <v>#REF!</v>
      </c>
      <c r="J198" s="9"/>
      <c r="K198" s="78"/>
    </row>
    <row r="199" spans="1:11">
      <c r="A199" s="19">
        <v>28.715</v>
      </c>
      <c r="B199" s="23">
        <v>5</v>
      </c>
      <c r="C199" s="19">
        <f t="shared" ref="C199:C262" si="9">(A199)+(B199/200)</f>
        <v>28.74</v>
      </c>
      <c r="D199" s="77" t="e">
        <f>#REF!+(#REF!*C199)+(#REF!*(C199^2))+(#REF!*(C199^3))+(#REF!*(C199^4))+(#REF!*(C199^5))</f>
        <v>#REF!</v>
      </c>
      <c r="E199" s="19" t="e">
        <f t="shared" si="8"/>
        <v>#REF!</v>
      </c>
      <c r="F199" s="23" t="e">
        <f t="shared" ref="F199:F262" si="10">B199*(D199/1000)</f>
        <v>#REF!</v>
      </c>
      <c r="J199" s="9"/>
      <c r="K199" s="78"/>
    </row>
    <row r="200" spans="1:11">
      <c r="A200" s="19">
        <v>28.765000000000001</v>
      </c>
      <c r="B200" s="23">
        <v>5</v>
      </c>
      <c r="C200" s="19">
        <f t="shared" si="9"/>
        <v>28.79</v>
      </c>
      <c r="D200" s="77" t="e">
        <f>#REF!+(#REF!*C200)+(#REF!*(C200^2))+(#REF!*(C200^3))+(#REF!*(C200^4))+(#REF!*(C200^5))</f>
        <v>#REF!</v>
      </c>
      <c r="E200" s="19" t="e">
        <f t="shared" ref="E200:E263" si="11">E199+(F199/100)</f>
        <v>#REF!</v>
      </c>
      <c r="F200" s="23" t="e">
        <f t="shared" si="10"/>
        <v>#REF!</v>
      </c>
      <c r="J200" s="9"/>
      <c r="K200" s="78"/>
    </row>
    <row r="201" spans="1:11">
      <c r="A201" s="19">
        <v>28.815000000000001</v>
      </c>
      <c r="B201" s="23">
        <v>5</v>
      </c>
      <c r="C201" s="19">
        <f t="shared" si="9"/>
        <v>28.84</v>
      </c>
      <c r="D201" s="77" t="e">
        <f>#REF!+(#REF!*C201)+(#REF!*(C201^2))+(#REF!*(C201^3))+(#REF!*(C201^4))+(#REF!*(C201^5))</f>
        <v>#REF!</v>
      </c>
      <c r="E201" s="19" t="e">
        <f t="shared" si="11"/>
        <v>#REF!</v>
      </c>
      <c r="F201" s="23" t="e">
        <f t="shared" si="10"/>
        <v>#REF!</v>
      </c>
      <c r="J201" s="9"/>
      <c r="K201" s="78"/>
    </row>
    <row r="202" spans="1:11">
      <c r="A202" s="19">
        <v>28.864999999999998</v>
      </c>
      <c r="B202" s="23">
        <v>5</v>
      </c>
      <c r="C202" s="19">
        <f t="shared" si="9"/>
        <v>28.889999999999997</v>
      </c>
      <c r="D202" s="77" t="e">
        <f>#REF!+(#REF!*C202)+(#REF!*(C202^2))+(#REF!*(C202^3))+(#REF!*(C202^4))+(#REF!*(C202^5))</f>
        <v>#REF!</v>
      </c>
      <c r="E202" s="19" t="e">
        <f t="shared" si="11"/>
        <v>#REF!</v>
      </c>
      <c r="F202" s="23" t="e">
        <f t="shared" si="10"/>
        <v>#REF!</v>
      </c>
      <c r="J202" s="9"/>
      <c r="K202" s="78"/>
    </row>
    <row r="203" spans="1:11">
      <c r="A203" s="19">
        <v>28.914999999999999</v>
      </c>
      <c r="B203" s="23">
        <v>6.5</v>
      </c>
      <c r="C203" s="19">
        <f t="shared" si="9"/>
        <v>28.947499999999998</v>
      </c>
      <c r="D203" s="77" t="e">
        <f>#REF!+(#REF!*C203)+(#REF!*(C203^2))+(#REF!*(C203^3))+(#REF!*(C203^4))+(#REF!*(C203^5))</f>
        <v>#REF!</v>
      </c>
      <c r="E203" s="19" t="e">
        <f t="shared" si="11"/>
        <v>#REF!</v>
      </c>
      <c r="F203" s="23" t="e">
        <f t="shared" si="10"/>
        <v>#REF!</v>
      </c>
      <c r="J203" s="9"/>
      <c r="K203" s="78"/>
    </row>
    <row r="204" spans="1:11">
      <c r="A204" s="19">
        <v>28.98</v>
      </c>
      <c r="B204" s="23">
        <v>5.6</v>
      </c>
      <c r="C204" s="19">
        <f t="shared" si="9"/>
        <v>29.007999999999999</v>
      </c>
      <c r="D204" s="77" t="e">
        <f>#REF!+(#REF!*C204)+(#REF!*(C204^2))+(#REF!*(C204^3))+(#REF!*(C204^4))+(#REF!*(C204^5))</f>
        <v>#REF!</v>
      </c>
      <c r="E204" s="19" t="e">
        <f t="shared" si="11"/>
        <v>#REF!</v>
      </c>
      <c r="F204" s="23" t="e">
        <f t="shared" si="10"/>
        <v>#REF!</v>
      </c>
      <c r="J204" s="9"/>
      <c r="K204" s="78"/>
    </row>
    <row r="205" spans="1:11">
      <c r="A205" s="19">
        <v>29.036000000000001</v>
      </c>
      <c r="B205" s="23">
        <v>4.5999999999999996</v>
      </c>
      <c r="C205" s="19">
        <f t="shared" si="9"/>
        <v>29.059000000000001</v>
      </c>
      <c r="D205" s="77" t="e">
        <f>#REF!+(#REF!*C205)+(#REF!*(C205^2))+(#REF!*(C205^3))+(#REF!*(C205^4))+(#REF!*(C205^5))</f>
        <v>#REF!</v>
      </c>
      <c r="E205" s="19" t="e">
        <f t="shared" si="11"/>
        <v>#REF!</v>
      </c>
      <c r="F205" s="23" t="e">
        <f t="shared" si="10"/>
        <v>#REF!</v>
      </c>
      <c r="J205" s="9"/>
      <c r="K205" s="78"/>
    </row>
    <row r="206" spans="1:11">
      <c r="A206" s="19">
        <v>29.082000000000001</v>
      </c>
      <c r="B206" s="23">
        <v>4.5999999999999996</v>
      </c>
      <c r="C206" s="19">
        <f t="shared" si="9"/>
        <v>29.105</v>
      </c>
      <c r="D206" s="77" t="e">
        <f>#REF!+(#REF!*C206)+(#REF!*(C206^2))+(#REF!*(C206^3))+(#REF!*(C206^4))+(#REF!*(C206^5))</f>
        <v>#REF!</v>
      </c>
      <c r="E206" s="19" t="e">
        <f t="shared" si="11"/>
        <v>#REF!</v>
      </c>
      <c r="F206" s="23" t="e">
        <f t="shared" si="10"/>
        <v>#REF!</v>
      </c>
      <c r="J206" s="9"/>
      <c r="K206" s="78"/>
    </row>
    <row r="207" spans="1:11">
      <c r="A207" s="19">
        <v>29.128</v>
      </c>
      <c r="B207" s="23">
        <v>4.5999999999999996</v>
      </c>
      <c r="C207" s="19">
        <f t="shared" si="9"/>
        <v>29.151</v>
      </c>
      <c r="D207" s="77" t="e">
        <f>#REF!+(#REF!*C207)+(#REF!*(C207^2))+(#REF!*(C207^3))+(#REF!*(C207^4))+(#REF!*(C207^5))</f>
        <v>#REF!</v>
      </c>
      <c r="E207" s="19" t="e">
        <f t="shared" si="11"/>
        <v>#REF!</v>
      </c>
      <c r="F207" s="23" t="e">
        <f t="shared" si="10"/>
        <v>#REF!</v>
      </c>
      <c r="J207" s="9"/>
      <c r="K207" s="78"/>
    </row>
    <row r="208" spans="1:11">
      <c r="A208" s="19">
        <v>29.173999999999999</v>
      </c>
      <c r="B208" s="23">
        <v>4.5999999999999996</v>
      </c>
      <c r="C208" s="19">
        <f t="shared" si="9"/>
        <v>29.196999999999999</v>
      </c>
      <c r="D208" s="77" t="e">
        <f>#REF!+(#REF!*C208)+(#REF!*(C208^2))+(#REF!*(C208^3))+(#REF!*(C208^4))+(#REF!*(C208^5))</f>
        <v>#REF!</v>
      </c>
      <c r="E208" s="19" t="e">
        <f t="shared" si="11"/>
        <v>#REF!</v>
      </c>
      <c r="F208" s="23" t="e">
        <f t="shared" si="10"/>
        <v>#REF!</v>
      </c>
      <c r="J208" s="9"/>
      <c r="K208" s="78"/>
    </row>
    <row r="209" spans="1:11">
      <c r="A209" s="19">
        <v>29.22</v>
      </c>
      <c r="B209" s="23">
        <v>4.5999999999999996</v>
      </c>
      <c r="C209" s="19">
        <f t="shared" si="9"/>
        <v>29.242999999999999</v>
      </c>
      <c r="D209" s="77" t="e">
        <f>#REF!+(#REF!*C209)+(#REF!*(C209^2))+(#REF!*(C209^3))+(#REF!*(C209^4))+(#REF!*(C209^5))</f>
        <v>#REF!</v>
      </c>
      <c r="E209" s="19" t="e">
        <f t="shared" si="11"/>
        <v>#REF!</v>
      </c>
      <c r="F209" s="23" t="e">
        <f t="shared" si="10"/>
        <v>#REF!</v>
      </c>
      <c r="J209" s="9"/>
      <c r="K209" s="78"/>
    </row>
    <row r="210" spans="1:11">
      <c r="A210" s="19">
        <v>29.265999999999998</v>
      </c>
      <c r="B210" s="23">
        <v>4.5999999999999996</v>
      </c>
      <c r="C210" s="19">
        <f t="shared" si="9"/>
        <v>29.288999999999998</v>
      </c>
      <c r="D210" s="77" t="e">
        <f>#REF!+(#REF!*C210)+(#REF!*(C210^2))+(#REF!*(C210^3))+(#REF!*(C210^4))+(#REF!*(C210^5))</f>
        <v>#REF!</v>
      </c>
      <c r="E210" s="19" t="e">
        <f t="shared" si="11"/>
        <v>#REF!</v>
      </c>
      <c r="F210" s="23" t="e">
        <f t="shared" si="10"/>
        <v>#REF!</v>
      </c>
      <c r="J210" s="9"/>
      <c r="K210" s="78"/>
    </row>
    <row r="211" spans="1:11">
      <c r="A211" s="19">
        <v>29.312000000000001</v>
      </c>
      <c r="B211" s="23">
        <v>4.5999999999999996</v>
      </c>
      <c r="C211" s="19">
        <f t="shared" si="9"/>
        <v>29.335000000000001</v>
      </c>
      <c r="D211" s="77" t="e">
        <f>#REF!+(#REF!*C211)+(#REF!*(C211^2))+(#REF!*(C211^3))+(#REF!*(C211^4))+(#REF!*(C211^5))</f>
        <v>#REF!</v>
      </c>
      <c r="E211" s="19" t="e">
        <f t="shared" si="11"/>
        <v>#REF!</v>
      </c>
      <c r="F211" s="23" t="e">
        <f t="shared" si="10"/>
        <v>#REF!</v>
      </c>
      <c r="J211" s="9"/>
      <c r="K211" s="78"/>
    </row>
    <row r="212" spans="1:11">
      <c r="A212" s="19">
        <v>29.358000000000001</v>
      </c>
      <c r="B212" s="23">
        <v>4.5999999999999996</v>
      </c>
      <c r="C212" s="19">
        <f t="shared" si="9"/>
        <v>29.381</v>
      </c>
      <c r="D212" s="77" t="e">
        <f>#REF!+(#REF!*C212)+(#REF!*(C212^2))+(#REF!*(C212^3))+(#REF!*(C212^4))+(#REF!*(C212^5))</f>
        <v>#REF!</v>
      </c>
      <c r="E212" s="19" t="e">
        <f t="shared" si="11"/>
        <v>#REF!</v>
      </c>
      <c r="F212" s="23" t="e">
        <f t="shared" si="10"/>
        <v>#REF!</v>
      </c>
      <c r="J212" s="9"/>
      <c r="K212" s="78"/>
    </row>
    <row r="213" spans="1:11">
      <c r="A213" s="19">
        <v>29.404</v>
      </c>
      <c r="B213" s="23">
        <v>4.5999999999999996</v>
      </c>
      <c r="C213" s="19">
        <f t="shared" si="9"/>
        <v>29.427</v>
      </c>
      <c r="D213" s="77" t="e">
        <f>#REF!+(#REF!*C213)+(#REF!*(C213^2))+(#REF!*(C213^3))+(#REF!*(C213^4))+(#REF!*(C213^5))</f>
        <v>#REF!</v>
      </c>
      <c r="E213" s="19" t="e">
        <f t="shared" si="11"/>
        <v>#REF!</v>
      </c>
      <c r="F213" s="23" t="e">
        <f t="shared" si="10"/>
        <v>#REF!</v>
      </c>
      <c r="J213" s="9"/>
      <c r="K213" s="78"/>
    </row>
    <row r="214" spans="1:11">
      <c r="A214" s="19">
        <v>29.45</v>
      </c>
      <c r="B214" s="23">
        <v>4.5999999999999996</v>
      </c>
      <c r="C214" s="19">
        <f t="shared" si="9"/>
        <v>29.472999999999999</v>
      </c>
      <c r="D214" s="77" t="e">
        <f>#REF!+(#REF!*C214)+(#REF!*(C214^2))+(#REF!*(C214^3))+(#REF!*(C214^4))+(#REF!*(C214^5))</f>
        <v>#REF!</v>
      </c>
      <c r="E214" s="19" t="e">
        <f t="shared" si="11"/>
        <v>#REF!</v>
      </c>
      <c r="F214" s="23" t="e">
        <f t="shared" si="10"/>
        <v>#REF!</v>
      </c>
      <c r="J214" s="9"/>
      <c r="K214" s="78"/>
    </row>
    <row r="215" spans="1:11">
      <c r="A215" s="19">
        <v>29.495999999999999</v>
      </c>
      <c r="B215" s="23">
        <v>4.5999999999999996</v>
      </c>
      <c r="C215" s="19">
        <f t="shared" si="9"/>
        <v>29.518999999999998</v>
      </c>
      <c r="D215" s="77" t="e">
        <f>#REF!+(#REF!*C215)+(#REF!*(C215^2))+(#REF!*(C215^3))+(#REF!*(C215^4))+(#REF!*(C215^5))</f>
        <v>#REF!</v>
      </c>
      <c r="E215" s="19" t="e">
        <f t="shared" si="11"/>
        <v>#REF!</v>
      </c>
      <c r="F215" s="23" t="e">
        <f t="shared" si="10"/>
        <v>#REF!</v>
      </c>
      <c r="J215" s="9"/>
      <c r="K215" s="78"/>
    </row>
    <row r="216" spans="1:11">
      <c r="A216" s="19">
        <v>29.542000000000002</v>
      </c>
      <c r="B216" s="23">
        <v>4.5999999999999996</v>
      </c>
      <c r="C216" s="19">
        <f t="shared" si="9"/>
        <v>29.565000000000001</v>
      </c>
      <c r="D216" s="77" t="e">
        <f>#REF!+(#REF!*C216)+(#REF!*(C216^2))+(#REF!*(C216^3))+(#REF!*(C216^4))+(#REF!*(C216^5))</f>
        <v>#REF!</v>
      </c>
      <c r="E216" s="19" t="e">
        <f t="shared" si="11"/>
        <v>#REF!</v>
      </c>
      <c r="F216" s="23" t="e">
        <f t="shared" si="10"/>
        <v>#REF!</v>
      </c>
      <c r="J216" s="9"/>
      <c r="K216" s="78"/>
    </row>
    <row r="217" spans="1:11">
      <c r="A217" s="19">
        <v>29.588000000000001</v>
      </c>
      <c r="B217" s="23">
        <v>4.5999999999999996</v>
      </c>
      <c r="C217" s="19">
        <f t="shared" si="9"/>
        <v>29.611000000000001</v>
      </c>
      <c r="D217" s="77" t="e">
        <f>#REF!+(#REF!*C217)+(#REF!*(C217^2))+(#REF!*(C217^3))+(#REF!*(C217^4))+(#REF!*(C217^5))</f>
        <v>#REF!</v>
      </c>
      <c r="E217" s="19" t="e">
        <f t="shared" si="11"/>
        <v>#REF!</v>
      </c>
      <c r="F217" s="23" t="e">
        <f t="shared" si="10"/>
        <v>#REF!</v>
      </c>
      <c r="J217" s="9"/>
      <c r="K217" s="78"/>
    </row>
    <row r="218" spans="1:11">
      <c r="A218" s="19">
        <v>29.634</v>
      </c>
      <c r="B218" s="23">
        <v>4.5999999999999996</v>
      </c>
      <c r="C218" s="19">
        <f t="shared" si="9"/>
        <v>29.657</v>
      </c>
      <c r="D218" s="77" t="e">
        <f>#REF!+(#REF!*C218)+(#REF!*(C218^2))+(#REF!*(C218^3))+(#REF!*(C218^4))+(#REF!*(C218^5))</f>
        <v>#REF!</v>
      </c>
      <c r="E218" s="19" t="e">
        <f t="shared" si="11"/>
        <v>#REF!</v>
      </c>
      <c r="F218" s="23" t="e">
        <f t="shared" si="10"/>
        <v>#REF!</v>
      </c>
      <c r="J218" s="9"/>
      <c r="K218" s="78"/>
    </row>
    <row r="219" spans="1:11">
      <c r="A219" s="19">
        <v>29.68</v>
      </c>
      <c r="B219" s="23">
        <v>4.5999999999999996</v>
      </c>
      <c r="C219" s="19">
        <f t="shared" si="9"/>
        <v>29.702999999999999</v>
      </c>
      <c r="D219" s="77" t="e">
        <f>#REF!+(#REF!*C219)+(#REF!*(C219^2))+(#REF!*(C219^3))+(#REF!*(C219^4))+(#REF!*(C219^5))</f>
        <v>#REF!</v>
      </c>
      <c r="E219" s="19" t="e">
        <f t="shared" si="11"/>
        <v>#REF!</v>
      </c>
      <c r="F219" s="23" t="e">
        <f t="shared" si="10"/>
        <v>#REF!</v>
      </c>
      <c r="J219" s="9"/>
      <c r="K219" s="78"/>
    </row>
    <row r="220" spans="1:11">
      <c r="A220" s="19">
        <v>29.725999999999999</v>
      </c>
      <c r="B220" s="23">
        <v>6</v>
      </c>
      <c r="C220" s="19">
        <f t="shared" si="9"/>
        <v>29.756</v>
      </c>
      <c r="D220" s="77" t="e">
        <f>#REF!+(#REF!*C220)+(#REF!*(C220^2))+(#REF!*(C220^3))+(#REF!*(C220^4))+(#REF!*(C220^5))</f>
        <v>#REF!</v>
      </c>
      <c r="E220" s="19" t="e">
        <f t="shared" si="11"/>
        <v>#REF!</v>
      </c>
      <c r="F220" s="23" t="e">
        <f t="shared" si="10"/>
        <v>#REF!</v>
      </c>
      <c r="J220" s="9"/>
      <c r="K220" s="78"/>
    </row>
    <row r="221" spans="1:11">
      <c r="A221" s="19">
        <v>29.786000000000001</v>
      </c>
      <c r="B221" s="23">
        <v>5.6</v>
      </c>
      <c r="C221" s="19">
        <f t="shared" si="9"/>
        <v>29.814</v>
      </c>
      <c r="D221" s="77" t="e">
        <f>#REF!+(#REF!*C221)+(#REF!*(C221^2))+(#REF!*(C221^3))+(#REF!*(C221^4))+(#REF!*(C221^5))</f>
        <v>#REF!</v>
      </c>
      <c r="E221" s="19" t="e">
        <f t="shared" si="11"/>
        <v>#REF!</v>
      </c>
      <c r="F221" s="23" t="e">
        <f t="shared" si="10"/>
        <v>#REF!</v>
      </c>
      <c r="J221" s="9"/>
      <c r="K221" s="78"/>
    </row>
    <row r="222" spans="1:11">
      <c r="A222" s="19">
        <v>29.841999999999999</v>
      </c>
      <c r="B222" s="23">
        <v>4.5999999999999996</v>
      </c>
      <c r="C222" s="19">
        <f t="shared" si="9"/>
        <v>29.864999999999998</v>
      </c>
      <c r="D222" s="77" t="e">
        <f>#REF!+(#REF!*C222)+(#REF!*(C222^2))+(#REF!*(C222^3))+(#REF!*(C222^4))+(#REF!*(C222^5))</f>
        <v>#REF!</v>
      </c>
      <c r="E222" s="19" t="e">
        <f t="shared" si="11"/>
        <v>#REF!</v>
      </c>
      <c r="F222" s="23" t="e">
        <f t="shared" si="10"/>
        <v>#REF!</v>
      </c>
      <c r="J222" s="9"/>
      <c r="K222" s="78"/>
    </row>
    <row r="223" spans="1:11">
      <c r="A223" s="19">
        <v>29.888000000000002</v>
      </c>
      <c r="B223" s="23">
        <v>4.5999999999999996</v>
      </c>
      <c r="C223" s="19">
        <f t="shared" si="9"/>
        <v>29.911000000000001</v>
      </c>
      <c r="D223" s="77" t="e">
        <f>#REF!+(#REF!*C223)+(#REF!*(C223^2))+(#REF!*(C223^3))+(#REF!*(C223^4))+(#REF!*(C223^5))</f>
        <v>#REF!</v>
      </c>
      <c r="E223" s="19" t="e">
        <f t="shared" si="11"/>
        <v>#REF!</v>
      </c>
      <c r="F223" s="23" t="e">
        <f t="shared" si="10"/>
        <v>#REF!</v>
      </c>
      <c r="J223" s="9"/>
      <c r="K223" s="78"/>
    </row>
    <row r="224" spans="1:11">
      <c r="A224" s="19">
        <v>29.934000000000001</v>
      </c>
      <c r="B224" s="23">
        <v>4.5999999999999996</v>
      </c>
      <c r="C224" s="19">
        <f t="shared" si="9"/>
        <v>29.957000000000001</v>
      </c>
      <c r="D224" s="77" t="e">
        <f>#REF!+(#REF!*C224)+(#REF!*(C224^2))+(#REF!*(C224^3))+(#REF!*(C224^4))+(#REF!*(C224^5))</f>
        <v>#REF!</v>
      </c>
      <c r="E224" s="19" t="e">
        <f t="shared" si="11"/>
        <v>#REF!</v>
      </c>
      <c r="F224" s="23" t="e">
        <f t="shared" si="10"/>
        <v>#REF!</v>
      </c>
      <c r="J224" s="9"/>
      <c r="K224" s="78"/>
    </row>
    <row r="225" spans="1:11">
      <c r="A225" s="19">
        <v>29.98</v>
      </c>
      <c r="B225" s="23">
        <v>6</v>
      </c>
      <c r="C225" s="19">
        <f t="shared" si="9"/>
        <v>30.01</v>
      </c>
      <c r="D225" s="77" t="e">
        <f>#REF!+(#REF!*C225)+(#REF!*(C225^2))+(#REF!*(C225^3))+(#REF!*(C225^4))+(#REF!*(C225^5))</f>
        <v>#REF!</v>
      </c>
      <c r="E225" s="19" t="e">
        <f t="shared" si="11"/>
        <v>#REF!</v>
      </c>
      <c r="F225" s="23" t="e">
        <f t="shared" si="10"/>
        <v>#REF!</v>
      </c>
      <c r="J225" s="9"/>
      <c r="K225" s="78"/>
    </row>
    <row r="226" spans="1:11">
      <c r="A226" s="19">
        <v>30.04</v>
      </c>
      <c r="B226" s="23">
        <v>5.8</v>
      </c>
      <c r="C226" s="19">
        <f t="shared" si="9"/>
        <v>30.068999999999999</v>
      </c>
      <c r="D226" s="77" t="e">
        <f>#REF!+(#REF!*C226)+(#REF!*(C226^2))+(#REF!*(C226^3))+(#REF!*(C226^4))+(#REF!*(C226^5))</f>
        <v>#REF!</v>
      </c>
      <c r="E226" s="19" t="e">
        <f t="shared" si="11"/>
        <v>#REF!</v>
      </c>
      <c r="F226" s="23" t="e">
        <f t="shared" si="10"/>
        <v>#REF!</v>
      </c>
      <c r="J226" s="9"/>
      <c r="K226" s="78"/>
    </row>
    <row r="227" spans="1:11">
      <c r="A227" s="19">
        <v>30.097999999999999</v>
      </c>
      <c r="B227" s="23">
        <v>4.8</v>
      </c>
      <c r="C227" s="19">
        <f t="shared" si="9"/>
        <v>30.122</v>
      </c>
      <c r="D227" s="77" t="e">
        <f>#REF!+(#REF!*C227)+(#REF!*(C227^2))+(#REF!*(C227^3))+(#REF!*(C227^4))+(#REF!*(C227^5))</f>
        <v>#REF!</v>
      </c>
      <c r="E227" s="19" t="e">
        <f t="shared" si="11"/>
        <v>#REF!</v>
      </c>
      <c r="F227" s="23" t="e">
        <f t="shared" si="10"/>
        <v>#REF!</v>
      </c>
      <c r="J227" s="9"/>
      <c r="K227" s="78"/>
    </row>
    <row r="228" spans="1:11">
      <c r="A228" s="19">
        <v>30.146000000000001</v>
      </c>
      <c r="B228" s="23">
        <v>4.8</v>
      </c>
      <c r="C228" s="19">
        <f t="shared" si="9"/>
        <v>30.17</v>
      </c>
      <c r="D228" s="77" t="e">
        <f>#REF!+(#REF!*C228)+(#REF!*(C228^2))+(#REF!*(C228^3))+(#REF!*(C228^4))+(#REF!*(C228^5))</f>
        <v>#REF!</v>
      </c>
      <c r="E228" s="19" t="e">
        <f t="shared" si="11"/>
        <v>#REF!</v>
      </c>
      <c r="F228" s="23" t="e">
        <f t="shared" si="10"/>
        <v>#REF!</v>
      </c>
      <c r="J228" s="9"/>
      <c r="K228" s="78"/>
    </row>
    <row r="229" spans="1:11">
      <c r="A229" s="19">
        <v>30.193999999999999</v>
      </c>
      <c r="B229" s="23">
        <v>4.8</v>
      </c>
      <c r="C229" s="19">
        <f t="shared" si="9"/>
        <v>30.218</v>
      </c>
      <c r="D229" s="77" t="e">
        <f>#REF!+(#REF!*C229)+(#REF!*(C229^2))+(#REF!*(C229^3))+(#REF!*(C229^4))+(#REF!*(C229^5))</f>
        <v>#REF!</v>
      </c>
      <c r="E229" s="19" t="e">
        <f t="shared" si="11"/>
        <v>#REF!</v>
      </c>
      <c r="F229" s="23" t="e">
        <f t="shared" si="10"/>
        <v>#REF!</v>
      </c>
      <c r="J229" s="9"/>
      <c r="K229" s="78"/>
    </row>
    <row r="230" spans="1:11">
      <c r="A230" s="19">
        <v>30.242000000000001</v>
      </c>
      <c r="B230" s="23">
        <v>4.8</v>
      </c>
      <c r="C230" s="19">
        <f t="shared" si="9"/>
        <v>30.266000000000002</v>
      </c>
      <c r="D230" s="77" t="e">
        <f>#REF!+(#REF!*C230)+(#REF!*(C230^2))+(#REF!*(C230^3))+(#REF!*(C230^4))+(#REF!*(C230^5))</f>
        <v>#REF!</v>
      </c>
      <c r="E230" s="19" t="e">
        <f t="shared" si="11"/>
        <v>#REF!</v>
      </c>
      <c r="F230" s="23" t="e">
        <f t="shared" si="10"/>
        <v>#REF!</v>
      </c>
      <c r="J230" s="9"/>
      <c r="K230" s="78"/>
    </row>
    <row r="231" spans="1:11">
      <c r="A231" s="19">
        <v>30.29</v>
      </c>
      <c r="B231" s="23">
        <v>4.8</v>
      </c>
      <c r="C231" s="19">
        <f t="shared" si="9"/>
        <v>30.314</v>
      </c>
      <c r="D231" s="77" t="e">
        <f>#REF!+(#REF!*C231)+(#REF!*(C231^2))+(#REF!*(C231^3))+(#REF!*(C231^4))+(#REF!*(C231^5))</f>
        <v>#REF!</v>
      </c>
      <c r="E231" s="19" t="e">
        <f t="shared" si="11"/>
        <v>#REF!</v>
      </c>
      <c r="F231" s="23" t="e">
        <f t="shared" si="10"/>
        <v>#REF!</v>
      </c>
      <c r="J231" s="9"/>
      <c r="K231" s="78"/>
    </row>
    <row r="232" spans="1:11">
      <c r="A232" s="19">
        <v>30.338000000000001</v>
      </c>
      <c r="B232" s="23">
        <v>4.8</v>
      </c>
      <c r="C232" s="19">
        <f t="shared" si="9"/>
        <v>30.362000000000002</v>
      </c>
      <c r="D232" s="77" t="e">
        <f>#REF!+(#REF!*C232)+(#REF!*(C232^2))+(#REF!*(C232^3))+(#REF!*(C232^4))+(#REF!*(C232^5))</f>
        <v>#REF!</v>
      </c>
      <c r="E232" s="19" t="e">
        <f t="shared" si="11"/>
        <v>#REF!</v>
      </c>
      <c r="F232" s="23" t="e">
        <f t="shared" si="10"/>
        <v>#REF!</v>
      </c>
      <c r="J232" s="9"/>
      <c r="K232" s="78"/>
    </row>
    <row r="233" spans="1:11">
      <c r="A233" s="19">
        <v>30.385999999999999</v>
      </c>
      <c r="B233" s="23">
        <v>4.8</v>
      </c>
      <c r="C233" s="19">
        <f t="shared" si="9"/>
        <v>30.41</v>
      </c>
      <c r="D233" s="77" t="e">
        <f>#REF!+(#REF!*C233)+(#REF!*(C233^2))+(#REF!*(C233^3))+(#REF!*(C233^4))+(#REF!*(C233^5))</f>
        <v>#REF!</v>
      </c>
      <c r="E233" s="19" t="e">
        <f t="shared" si="11"/>
        <v>#REF!</v>
      </c>
      <c r="F233" s="23" t="e">
        <f t="shared" si="10"/>
        <v>#REF!</v>
      </c>
      <c r="J233" s="9"/>
      <c r="K233" s="78"/>
    </row>
    <row r="234" spans="1:11">
      <c r="A234" s="19">
        <v>30.434000000000001</v>
      </c>
      <c r="B234" s="23">
        <v>4.8</v>
      </c>
      <c r="C234" s="19">
        <f t="shared" si="9"/>
        <v>30.458000000000002</v>
      </c>
      <c r="D234" s="77" t="e">
        <f>#REF!+(#REF!*C234)+(#REF!*(C234^2))+(#REF!*(C234^3))+(#REF!*(C234^4))+(#REF!*(C234^5))</f>
        <v>#REF!</v>
      </c>
      <c r="E234" s="19" t="e">
        <f t="shared" si="11"/>
        <v>#REF!</v>
      </c>
      <c r="F234" s="23" t="e">
        <f t="shared" si="10"/>
        <v>#REF!</v>
      </c>
      <c r="J234" s="9"/>
      <c r="K234" s="78"/>
    </row>
    <row r="235" spans="1:11">
      <c r="A235" s="19">
        <v>30.481999999999999</v>
      </c>
      <c r="B235" s="23">
        <v>4.8</v>
      </c>
      <c r="C235" s="19">
        <f t="shared" si="9"/>
        <v>30.506</v>
      </c>
      <c r="D235" s="77" t="e">
        <f>#REF!+(#REF!*C235)+(#REF!*(C235^2))+(#REF!*(C235^3))+(#REF!*(C235^4))+(#REF!*(C235^5))</f>
        <v>#REF!</v>
      </c>
      <c r="E235" s="19" t="e">
        <f t="shared" si="11"/>
        <v>#REF!</v>
      </c>
      <c r="F235" s="23" t="e">
        <f t="shared" si="10"/>
        <v>#REF!</v>
      </c>
      <c r="J235" s="9"/>
      <c r="K235" s="78"/>
    </row>
    <row r="236" spans="1:11">
      <c r="A236" s="19">
        <v>30.53</v>
      </c>
      <c r="B236" s="23">
        <v>5.8</v>
      </c>
      <c r="C236" s="19">
        <f t="shared" si="9"/>
        <v>30.559000000000001</v>
      </c>
      <c r="D236" s="77" t="e">
        <f>#REF!+(#REF!*C236)+(#REF!*(C236^2))+(#REF!*(C236^3))+(#REF!*(C236^4))+(#REF!*(C236^5))</f>
        <v>#REF!</v>
      </c>
      <c r="E236" s="19" t="e">
        <f t="shared" si="11"/>
        <v>#REF!</v>
      </c>
      <c r="F236" s="23" t="e">
        <f t="shared" si="10"/>
        <v>#REF!</v>
      </c>
      <c r="J236" s="9"/>
      <c r="K236" s="78"/>
    </row>
    <row r="237" spans="1:11">
      <c r="A237" s="19">
        <v>30.588000000000001</v>
      </c>
      <c r="B237" s="23">
        <v>5.8</v>
      </c>
      <c r="C237" s="19">
        <f t="shared" si="9"/>
        <v>30.617000000000001</v>
      </c>
      <c r="D237" s="77" t="e">
        <f>#REF!+(#REF!*C237)+(#REF!*(C237^2))+(#REF!*(C237^3))+(#REF!*(C237^4))+(#REF!*(C237^5))</f>
        <v>#REF!</v>
      </c>
      <c r="E237" s="19" t="e">
        <f t="shared" si="11"/>
        <v>#REF!</v>
      </c>
      <c r="F237" s="23" t="e">
        <f t="shared" si="10"/>
        <v>#REF!</v>
      </c>
      <c r="J237" s="9"/>
      <c r="K237" s="78"/>
    </row>
    <row r="238" spans="1:11">
      <c r="A238" s="19">
        <v>30.646000000000001</v>
      </c>
      <c r="B238" s="23">
        <v>4.8</v>
      </c>
      <c r="C238" s="19">
        <f t="shared" si="9"/>
        <v>30.67</v>
      </c>
      <c r="D238" s="77" t="e">
        <f>#REF!+(#REF!*C238)+(#REF!*(C238^2))+(#REF!*(C238^3))+(#REF!*(C238^4))+(#REF!*(C238^5))</f>
        <v>#REF!</v>
      </c>
      <c r="E238" s="19" t="e">
        <f t="shared" si="11"/>
        <v>#REF!</v>
      </c>
      <c r="F238" s="23" t="e">
        <f t="shared" si="10"/>
        <v>#REF!</v>
      </c>
      <c r="J238" s="9"/>
      <c r="K238" s="78"/>
    </row>
    <row r="239" spans="1:11">
      <c r="A239" s="19">
        <v>30.693999999999999</v>
      </c>
      <c r="B239" s="23">
        <v>4.8</v>
      </c>
      <c r="C239" s="19">
        <f t="shared" si="9"/>
        <v>30.718</v>
      </c>
      <c r="D239" s="77" t="e">
        <f>#REF!+(#REF!*C239)+(#REF!*(C239^2))+(#REF!*(C239^3))+(#REF!*(C239^4))+(#REF!*(C239^5))</f>
        <v>#REF!</v>
      </c>
      <c r="E239" s="19" t="e">
        <f t="shared" si="11"/>
        <v>#REF!</v>
      </c>
      <c r="F239" s="23" t="e">
        <f t="shared" si="10"/>
        <v>#REF!</v>
      </c>
      <c r="J239" s="9"/>
      <c r="K239" s="78"/>
    </row>
    <row r="240" spans="1:11">
      <c r="A240" s="19">
        <v>30.742000000000001</v>
      </c>
      <c r="B240" s="23">
        <v>4.8</v>
      </c>
      <c r="C240" s="19">
        <f t="shared" si="9"/>
        <v>30.766000000000002</v>
      </c>
      <c r="D240" s="77" t="e">
        <f>#REF!+(#REF!*C240)+(#REF!*(C240^2))+(#REF!*(C240^3))+(#REF!*(C240^4))+(#REF!*(C240^5))</f>
        <v>#REF!</v>
      </c>
      <c r="E240" s="19" t="e">
        <f t="shared" si="11"/>
        <v>#REF!</v>
      </c>
      <c r="F240" s="23" t="e">
        <f t="shared" si="10"/>
        <v>#REF!</v>
      </c>
      <c r="J240" s="9"/>
      <c r="K240" s="78"/>
    </row>
    <row r="241" spans="1:11">
      <c r="A241" s="19">
        <v>30.79</v>
      </c>
      <c r="B241" s="23">
        <v>4.8</v>
      </c>
      <c r="C241" s="19">
        <f t="shared" si="9"/>
        <v>30.814</v>
      </c>
      <c r="D241" s="77" t="e">
        <f>#REF!+(#REF!*C241)+(#REF!*(C241^2))+(#REF!*(C241^3))+(#REF!*(C241^4))+(#REF!*(C241^5))</f>
        <v>#REF!</v>
      </c>
      <c r="E241" s="19" t="e">
        <f t="shared" si="11"/>
        <v>#REF!</v>
      </c>
      <c r="F241" s="23" t="e">
        <f t="shared" si="10"/>
        <v>#REF!</v>
      </c>
      <c r="J241" s="9"/>
      <c r="K241" s="78"/>
    </row>
    <row r="242" spans="1:11">
      <c r="A242" s="19">
        <v>30.838000000000001</v>
      </c>
      <c r="B242" s="23">
        <v>4.8</v>
      </c>
      <c r="C242" s="19">
        <f t="shared" si="9"/>
        <v>30.862000000000002</v>
      </c>
      <c r="D242" s="77" t="e">
        <f>#REF!+(#REF!*C242)+(#REF!*(C242^2))+(#REF!*(C242^3))+(#REF!*(C242^4))+(#REF!*(C242^5))</f>
        <v>#REF!</v>
      </c>
      <c r="E242" s="19" t="e">
        <f t="shared" si="11"/>
        <v>#REF!</v>
      </c>
      <c r="F242" s="23" t="e">
        <f t="shared" si="10"/>
        <v>#REF!</v>
      </c>
      <c r="J242" s="9"/>
      <c r="K242" s="78"/>
    </row>
    <row r="243" spans="1:11">
      <c r="A243" s="59">
        <v>30.885999999999999</v>
      </c>
      <c r="B243" s="23">
        <v>4.8</v>
      </c>
      <c r="C243" s="19">
        <f t="shared" si="9"/>
        <v>30.91</v>
      </c>
      <c r="D243" s="77" t="e">
        <f>#REF!+(#REF!*C243)+(#REF!*(C243^2))+(#REF!*(C243^3))+(#REF!*(C243^4))+(#REF!*(C243^5))</f>
        <v>#REF!</v>
      </c>
      <c r="E243" s="19" t="e">
        <f t="shared" si="11"/>
        <v>#REF!</v>
      </c>
      <c r="F243" s="23" t="e">
        <f t="shared" si="10"/>
        <v>#REF!</v>
      </c>
      <c r="J243" s="9"/>
      <c r="K243" s="78"/>
    </row>
    <row r="244" spans="1:11">
      <c r="A244" s="59">
        <v>30.934000000000001</v>
      </c>
      <c r="B244" s="23">
        <v>4.8</v>
      </c>
      <c r="C244" s="19">
        <f t="shared" si="9"/>
        <v>30.958000000000002</v>
      </c>
      <c r="D244" s="77" t="e">
        <f>#REF!+(#REF!*C244)+(#REF!*(C244^2))+(#REF!*(C244^3))+(#REF!*(C244^4))+(#REF!*(C244^5))</f>
        <v>#REF!</v>
      </c>
      <c r="E244" s="19" t="e">
        <f t="shared" si="11"/>
        <v>#REF!</v>
      </c>
      <c r="F244" s="23" t="e">
        <f t="shared" si="10"/>
        <v>#REF!</v>
      </c>
      <c r="J244" s="9"/>
      <c r="K244" s="78"/>
    </row>
    <row r="245" spans="1:11">
      <c r="A245" s="19">
        <v>30.981999999999999</v>
      </c>
      <c r="B245" s="23">
        <v>5.8</v>
      </c>
      <c r="C245" s="19">
        <f t="shared" si="9"/>
        <v>31.010999999999999</v>
      </c>
      <c r="D245" s="77" t="e">
        <f>#REF!+(#REF!*C245)+(#REF!*(C245^2))+(#REF!*(C245^3))+(#REF!*(C245^4))+(#REF!*(C245^5))</f>
        <v>#REF!</v>
      </c>
      <c r="E245" s="19" t="e">
        <f t="shared" si="11"/>
        <v>#REF!</v>
      </c>
      <c r="F245" s="23" t="e">
        <f t="shared" si="10"/>
        <v>#REF!</v>
      </c>
      <c r="J245" s="9"/>
      <c r="K245" s="78"/>
    </row>
    <row r="246" spans="1:11">
      <c r="A246" s="19">
        <v>31.04</v>
      </c>
      <c r="B246" s="23">
        <v>5.8</v>
      </c>
      <c r="C246" s="19">
        <f t="shared" si="9"/>
        <v>31.068999999999999</v>
      </c>
      <c r="D246" s="77" t="e">
        <f>#REF!+(#REF!*C246)+(#REF!*(C246^2))+(#REF!*(C246^3))+(#REF!*(C246^4))+(#REF!*(C246^5))</f>
        <v>#REF!</v>
      </c>
      <c r="E246" s="19" t="e">
        <f t="shared" si="11"/>
        <v>#REF!</v>
      </c>
      <c r="F246" s="23" t="e">
        <f t="shared" si="10"/>
        <v>#REF!</v>
      </c>
      <c r="J246" s="9"/>
      <c r="K246" s="78"/>
    </row>
    <row r="247" spans="1:11">
      <c r="A247" s="19">
        <v>31.097999999999999</v>
      </c>
      <c r="B247" s="23">
        <v>4.8</v>
      </c>
      <c r="C247" s="19">
        <f t="shared" si="9"/>
        <v>31.122</v>
      </c>
      <c r="D247" s="77" t="e">
        <f>#REF!+(#REF!*C247)+(#REF!*(C247^2))+(#REF!*(C247^3))+(#REF!*(C247^4))+(#REF!*(C247^5))</f>
        <v>#REF!</v>
      </c>
      <c r="E247" s="19" t="e">
        <f t="shared" si="11"/>
        <v>#REF!</v>
      </c>
      <c r="F247" s="23" t="e">
        <f t="shared" si="10"/>
        <v>#REF!</v>
      </c>
      <c r="J247" s="9"/>
      <c r="K247" s="78"/>
    </row>
    <row r="248" spans="1:11">
      <c r="A248" s="19">
        <v>31.146000000000001</v>
      </c>
      <c r="B248" s="23">
        <v>4.8</v>
      </c>
      <c r="C248" s="19">
        <f t="shared" si="9"/>
        <v>31.17</v>
      </c>
      <c r="D248" s="77" t="e">
        <f>#REF!+(#REF!*C248)+(#REF!*(C248^2))+(#REF!*(C248^3))+(#REF!*(C248^4))+(#REF!*(C248^5))</f>
        <v>#REF!</v>
      </c>
      <c r="E248" s="19" t="e">
        <f t="shared" si="11"/>
        <v>#REF!</v>
      </c>
      <c r="F248" s="23" t="e">
        <f t="shared" si="10"/>
        <v>#REF!</v>
      </c>
      <c r="J248" s="9"/>
      <c r="K248" s="78"/>
    </row>
    <row r="249" spans="1:11">
      <c r="A249" s="19">
        <v>31.193999999999999</v>
      </c>
      <c r="B249" s="23">
        <v>4.8</v>
      </c>
      <c r="C249" s="19">
        <f t="shared" si="9"/>
        <v>31.218</v>
      </c>
      <c r="D249" s="77" t="e">
        <f>#REF!+(#REF!*C249)+(#REF!*(C249^2))+(#REF!*(C249^3))+(#REF!*(C249^4))+(#REF!*(C249^5))</f>
        <v>#REF!</v>
      </c>
      <c r="E249" s="19" t="e">
        <f t="shared" si="11"/>
        <v>#REF!</v>
      </c>
      <c r="F249" s="23" t="e">
        <f t="shared" si="10"/>
        <v>#REF!</v>
      </c>
      <c r="J249" s="9"/>
      <c r="K249" s="78"/>
    </row>
    <row r="250" spans="1:11">
      <c r="A250" s="19">
        <v>31.242000000000001</v>
      </c>
      <c r="B250" s="23">
        <v>4.8</v>
      </c>
      <c r="C250" s="19">
        <f t="shared" si="9"/>
        <v>31.266000000000002</v>
      </c>
      <c r="D250" s="77" t="e">
        <f>#REF!+(#REF!*C250)+(#REF!*(C250^2))+(#REF!*(C250^3))+(#REF!*(C250^4))+(#REF!*(C250^5))</f>
        <v>#REF!</v>
      </c>
      <c r="E250" s="19" t="e">
        <f t="shared" si="11"/>
        <v>#REF!</v>
      </c>
      <c r="F250" s="23" t="e">
        <f t="shared" si="10"/>
        <v>#REF!</v>
      </c>
      <c r="J250" s="9"/>
      <c r="K250" s="78"/>
    </row>
    <row r="251" spans="1:11">
      <c r="A251" s="19">
        <v>31.29</v>
      </c>
      <c r="B251" s="23">
        <v>4.8</v>
      </c>
      <c r="C251" s="19">
        <f t="shared" si="9"/>
        <v>31.314</v>
      </c>
      <c r="D251" s="77" t="e">
        <f>#REF!+(#REF!*C251)+(#REF!*(C251^2))+(#REF!*(C251^3))+(#REF!*(C251^4))+(#REF!*(C251^5))</f>
        <v>#REF!</v>
      </c>
      <c r="E251" s="19" t="e">
        <f t="shared" si="11"/>
        <v>#REF!</v>
      </c>
      <c r="F251" s="23" t="e">
        <f t="shared" si="10"/>
        <v>#REF!</v>
      </c>
      <c r="J251" s="9"/>
      <c r="K251" s="78"/>
    </row>
    <row r="252" spans="1:11">
      <c r="A252" s="19">
        <v>31.338000000000001</v>
      </c>
      <c r="B252" s="23">
        <v>4.8</v>
      </c>
      <c r="C252" s="19">
        <f t="shared" si="9"/>
        <v>31.362000000000002</v>
      </c>
      <c r="D252" s="77" t="e">
        <f>#REF!+(#REF!*C252)+(#REF!*(C252^2))+(#REF!*(C252^3))+(#REF!*(C252^4))+(#REF!*(C252^5))</f>
        <v>#REF!</v>
      </c>
      <c r="E252" s="19" t="e">
        <f t="shared" si="11"/>
        <v>#REF!</v>
      </c>
      <c r="F252" s="23" t="e">
        <f t="shared" si="10"/>
        <v>#REF!</v>
      </c>
      <c r="J252" s="9"/>
      <c r="K252" s="78"/>
    </row>
    <row r="253" spans="1:11">
      <c r="A253" s="19">
        <v>31.385999999999999</v>
      </c>
      <c r="B253" s="23">
        <v>4.8</v>
      </c>
      <c r="C253" s="19">
        <f t="shared" si="9"/>
        <v>31.41</v>
      </c>
      <c r="D253" s="77" t="e">
        <f>#REF!+(#REF!*C253)+(#REF!*(C253^2))+(#REF!*(C253^3))+(#REF!*(C253^4))+(#REF!*(C253^5))</f>
        <v>#REF!</v>
      </c>
      <c r="E253" s="19" t="e">
        <f t="shared" si="11"/>
        <v>#REF!</v>
      </c>
      <c r="F253" s="23" t="e">
        <f t="shared" si="10"/>
        <v>#REF!</v>
      </c>
      <c r="J253" s="9"/>
      <c r="K253" s="78"/>
    </row>
    <row r="254" spans="1:11">
      <c r="A254" s="19">
        <v>31.434000000000001</v>
      </c>
      <c r="B254" s="23">
        <v>4.8</v>
      </c>
      <c r="C254" s="19">
        <f t="shared" si="9"/>
        <v>31.458000000000002</v>
      </c>
      <c r="D254" s="77" t="e">
        <f>#REF!+(#REF!*C254)+(#REF!*(C254^2))+(#REF!*(C254^3))+(#REF!*(C254^4))+(#REF!*(C254^5))</f>
        <v>#REF!</v>
      </c>
      <c r="E254" s="19" t="e">
        <f t="shared" si="11"/>
        <v>#REF!</v>
      </c>
      <c r="F254" s="23" t="e">
        <f t="shared" si="10"/>
        <v>#REF!</v>
      </c>
      <c r="J254" s="9"/>
      <c r="K254" s="78"/>
    </row>
    <row r="255" spans="1:11">
      <c r="A255" s="19">
        <v>31.481999999999999</v>
      </c>
      <c r="B255" s="23">
        <v>4.8</v>
      </c>
      <c r="C255" s="19">
        <f t="shared" si="9"/>
        <v>31.506</v>
      </c>
      <c r="D255" s="77" t="e">
        <f>#REF!+(#REF!*C255)+(#REF!*(C255^2))+(#REF!*(C255^3))+(#REF!*(C255^4))+(#REF!*(C255^5))</f>
        <v>#REF!</v>
      </c>
      <c r="E255" s="19" t="e">
        <f t="shared" si="11"/>
        <v>#REF!</v>
      </c>
      <c r="F255" s="23" t="e">
        <f t="shared" si="10"/>
        <v>#REF!</v>
      </c>
      <c r="J255" s="9"/>
      <c r="K255" s="78"/>
    </row>
    <row r="256" spans="1:11">
      <c r="A256" s="19">
        <v>31.53</v>
      </c>
      <c r="B256" s="23">
        <v>4.8</v>
      </c>
      <c r="C256" s="19">
        <f t="shared" si="9"/>
        <v>31.554000000000002</v>
      </c>
      <c r="D256" s="77" t="e">
        <f>#REF!+(#REF!*C256)+(#REF!*(C256^2))+(#REF!*(C256^3))+(#REF!*(C256^4))+(#REF!*(C256^5))</f>
        <v>#REF!</v>
      </c>
      <c r="E256" s="19" t="e">
        <f t="shared" si="11"/>
        <v>#REF!</v>
      </c>
      <c r="F256" s="23" t="e">
        <f t="shared" si="10"/>
        <v>#REF!</v>
      </c>
      <c r="J256" s="9"/>
      <c r="K256" s="78"/>
    </row>
    <row r="257" spans="1:11">
      <c r="A257" s="19">
        <v>31.577999999999999</v>
      </c>
      <c r="B257" s="23">
        <v>4.8</v>
      </c>
      <c r="C257" s="19">
        <f t="shared" si="9"/>
        <v>31.602</v>
      </c>
      <c r="D257" s="77" t="e">
        <f>#REF!+(#REF!*C257)+(#REF!*(C257^2))+(#REF!*(C257^3))+(#REF!*(C257^4))+(#REF!*(C257^5))</f>
        <v>#REF!</v>
      </c>
      <c r="E257" s="19" t="e">
        <f t="shared" si="11"/>
        <v>#REF!</v>
      </c>
      <c r="F257" s="23" t="e">
        <f t="shared" si="10"/>
        <v>#REF!</v>
      </c>
      <c r="J257" s="9"/>
      <c r="K257" s="78"/>
    </row>
    <row r="258" spans="1:11">
      <c r="A258" s="19">
        <v>31.626000000000001</v>
      </c>
      <c r="B258" s="23">
        <v>4.8</v>
      </c>
      <c r="C258" s="19">
        <f t="shared" si="9"/>
        <v>31.650000000000002</v>
      </c>
      <c r="D258" s="77" t="e">
        <f>#REF!+(#REF!*C258)+(#REF!*(C258^2))+(#REF!*(C258^3))+(#REF!*(C258^4))+(#REF!*(C258^5))</f>
        <v>#REF!</v>
      </c>
      <c r="E258" s="19" t="e">
        <f t="shared" si="11"/>
        <v>#REF!</v>
      </c>
      <c r="F258" s="23" t="e">
        <f t="shared" si="10"/>
        <v>#REF!</v>
      </c>
      <c r="J258" s="9"/>
      <c r="K258" s="78"/>
    </row>
    <row r="259" spans="1:11">
      <c r="A259" s="19">
        <v>31.673999999999999</v>
      </c>
      <c r="B259" s="23">
        <v>5.6</v>
      </c>
      <c r="C259" s="19">
        <f t="shared" si="9"/>
        <v>31.701999999999998</v>
      </c>
      <c r="D259" s="77" t="e">
        <f>#REF!+(#REF!*C259)+(#REF!*(C259^2))+(#REF!*(C259^3))+(#REF!*(C259^4))+(#REF!*(C259^5))</f>
        <v>#REF!</v>
      </c>
      <c r="E259" s="19" t="e">
        <f t="shared" si="11"/>
        <v>#REF!</v>
      </c>
      <c r="F259" s="23" t="e">
        <f t="shared" si="10"/>
        <v>#REF!</v>
      </c>
      <c r="J259" s="9"/>
      <c r="K259" s="78"/>
    </row>
    <row r="260" spans="1:11">
      <c r="A260" s="19">
        <v>31.73</v>
      </c>
      <c r="B260" s="23">
        <v>5.8</v>
      </c>
      <c r="C260" s="19">
        <f t="shared" si="9"/>
        <v>31.759</v>
      </c>
      <c r="D260" s="77" t="e">
        <f>#REF!+(#REF!*C260)+(#REF!*(C260^2))+(#REF!*(C260^3))+(#REF!*(C260^4))+(#REF!*(C260^5))</f>
        <v>#REF!</v>
      </c>
      <c r="E260" s="19" t="e">
        <f t="shared" si="11"/>
        <v>#REF!</v>
      </c>
      <c r="F260" s="23" t="e">
        <f t="shared" si="10"/>
        <v>#REF!</v>
      </c>
      <c r="J260" s="9"/>
      <c r="K260" s="78"/>
    </row>
    <row r="261" spans="1:11">
      <c r="A261" s="19">
        <v>31.788</v>
      </c>
      <c r="B261" s="23">
        <v>4.8</v>
      </c>
      <c r="C261" s="19">
        <f t="shared" si="9"/>
        <v>31.812000000000001</v>
      </c>
      <c r="D261" s="77" t="e">
        <f>#REF!+(#REF!*C261)+(#REF!*(C261^2))+(#REF!*(C261^3))+(#REF!*(C261^4))+(#REF!*(C261^5))</f>
        <v>#REF!</v>
      </c>
      <c r="E261" s="19" t="e">
        <f t="shared" si="11"/>
        <v>#REF!</v>
      </c>
      <c r="F261" s="23" t="e">
        <f t="shared" si="10"/>
        <v>#REF!</v>
      </c>
      <c r="J261" s="9"/>
      <c r="K261" s="78"/>
    </row>
    <row r="262" spans="1:11">
      <c r="A262" s="19">
        <v>31.835999999999999</v>
      </c>
      <c r="B262" s="23">
        <v>4.8</v>
      </c>
      <c r="C262" s="19">
        <f t="shared" si="9"/>
        <v>31.86</v>
      </c>
      <c r="D262" s="77" t="e">
        <f>#REF!+(#REF!*C262)+(#REF!*(C262^2))+(#REF!*(C262^3))+(#REF!*(C262^4))+(#REF!*(C262^5))</f>
        <v>#REF!</v>
      </c>
      <c r="E262" s="19" t="e">
        <f t="shared" si="11"/>
        <v>#REF!</v>
      </c>
      <c r="F262" s="23" t="e">
        <f t="shared" si="10"/>
        <v>#REF!</v>
      </c>
      <c r="J262" s="9"/>
      <c r="K262" s="78"/>
    </row>
    <row r="263" spans="1:11">
      <c r="A263" s="19">
        <v>31.884</v>
      </c>
      <c r="B263" s="23">
        <v>4.8</v>
      </c>
      <c r="C263" s="19">
        <f t="shared" ref="C263:C326" si="12">(A263)+(B263/200)</f>
        <v>31.908000000000001</v>
      </c>
      <c r="D263" s="77" t="e">
        <f>#REF!+(#REF!*C263)+(#REF!*(C263^2))+(#REF!*(C263^3))+(#REF!*(C263^4))+(#REF!*(C263^5))</f>
        <v>#REF!</v>
      </c>
      <c r="E263" s="19" t="e">
        <f t="shared" si="11"/>
        <v>#REF!</v>
      </c>
      <c r="F263" s="23" t="e">
        <f t="shared" ref="F263:F326" si="13">B263*(D263/1000)</f>
        <v>#REF!</v>
      </c>
      <c r="J263" s="9"/>
      <c r="K263" s="78"/>
    </row>
    <row r="264" spans="1:11">
      <c r="A264" s="19">
        <v>31.931999999999999</v>
      </c>
      <c r="B264" s="23">
        <v>4.8</v>
      </c>
      <c r="C264" s="19">
        <f t="shared" si="12"/>
        <v>31.956</v>
      </c>
      <c r="D264" s="77" t="e">
        <f>#REF!+(#REF!*C264)+(#REF!*(C264^2))+(#REF!*(C264^3))+(#REF!*(C264^4))+(#REF!*(C264^5))</f>
        <v>#REF!</v>
      </c>
      <c r="E264" s="19" t="e">
        <f t="shared" ref="E264:E327" si="14">E263+(F263/100)</f>
        <v>#REF!</v>
      </c>
      <c r="F264" s="23" t="e">
        <f t="shared" si="13"/>
        <v>#REF!</v>
      </c>
      <c r="J264" s="9"/>
      <c r="K264" s="78"/>
    </row>
    <row r="265" spans="1:11">
      <c r="A265" s="19">
        <v>31.98</v>
      </c>
      <c r="B265" s="23">
        <v>4.5</v>
      </c>
      <c r="C265" s="19">
        <f t="shared" si="12"/>
        <v>32.002499999999998</v>
      </c>
      <c r="D265" s="77" t="e">
        <f>#REF!+(#REF!*C265)+(#REF!*(C265^2))+(#REF!*(C265^3))+(#REF!*(C265^4))+(#REF!*(C265^5))</f>
        <v>#REF!</v>
      </c>
      <c r="E265" s="19" t="e">
        <f t="shared" si="14"/>
        <v>#REF!</v>
      </c>
      <c r="F265" s="23" t="e">
        <f t="shared" si="13"/>
        <v>#REF!</v>
      </c>
      <c r="J265" s="9"/>
      <c r="K265" s="78"/>
    </row>
    <row r="266" spans="1:11">
      <c r="A266" s="19">
        <v>32.024999999999999</v>
      </c>
      <c r="B266" s="23">
        <v>5.5</v>
      </c>
      <c r="C266" s="19">
        <f t="shared" si="12"/>
        <v>32.052500000000002</v>
      </c>
      <c r="D266" s="77" t="e">
        <f>#REF!+(#REF!*C266)+(#REF!*(C266^2))+(#REF!*(C266^3))+(#REF!*(C266^4))+(#REF!*(C266^5))</f>
        <v>#REF!</v>
      </c>
      <c r="E266" s="19" t="e">
        <f t="shared" si="14"/>
        <v>#REF!</v>
      </c>
      <c r="F266" s="23" t="e">
        <f t="shared" si="13"/>
        <v>#REF!</v>
      </c>
      <c r="J266" s="9"/>
      <c r="K266" s="78"/>
    </row>
    <row r="267" spans="1:11">
      <c r="A267" s="19">
        <v>32.08</v>
      </c>
      <c r="B267" s="23">
        <v>5.7</v>
      </c>
      <c r="C267" s="19">
        <f t="shared" si="12"/>
        <v>32.108499999999999</v>
      </c>
      <c r="D267" s="77" t="e">
        <f>#REF!+(#REF!*C267)+(#REF!*(C267^2))+(#REF!*(C267^3))+(#REF!*(C267^4))+(#REF!*(C267^5))</f>
        <v>#REF!</v>
      </c>
      <c r="E267" s="19" t="e">
        <f t="shared" si="14"/>
        <v>#REF!</v>
      </c>
      <c r="F267" s="23" t="e">
        <f t="shared" si="13"/>
        <v>#REF!</v>
      </c>
      <c r="J267" s="9"/>
      <c r="K267" s="78"/>
    </row>
    <row r="268" spans="1:11">
      <c r="A268" s="19">
        <v>32.137</v>
      </c>
      <c r="B268" s="23">
        <v>4.7</v>
      </c>
      <c r="C268" s="19">
        <f t="shared" si="12"/>
        <v>32.160499999999999</v>
      </c>
      <c r="D268" s="77" t="e">
        <f>#REF!+(#REF!*C268)+(#REF!*(C268^2))+(#REF!*(C268^3))+(#REF!*(C268^4))+(#REF!*(C268^5))</f>
        <v>#REF!</v>
      </c>
      <c r="E268" s="19" t="e">
        <f t="shared" si="14"/>
        <v>#REF!</v>
      </c>
      <c r="F268" s="23" t="e">
        <f t="shared" si="13"/>
        <v>#REF!</v>
      </c>
      <c r="J268" s="9"/>
      <c r="K268" s="78"/>
    </row>
    <row r="269" spans="1:11">
      <c r="A269" s="19">
        <v>32.183999999999997</v>
      </c>
      <c r="B269" s="23">
        <v>4.7</v>
      </c>
      <c r="C269" s="19">
        <f t="shared" si="12"/>
        <v>32.207499999999996</v>
      </c>
      <c r="D269" s="77" t="e">
        <f>#REF!+(#REF!*C269)+(#REF!*(C269^2))+(#REF!*(C269^3))+(#REF!*(C269^4))+(#REF!*(C269^5))</f>
        <v>#REF!</v>
      </c>
      <c r="E269" s="19" t="e">
        <f t="shared" si="14"/>
        <v>#REF!</v>
      </c>
      <c r="F269" s="23" t="e">
        <f t="shared" si="13"/>
        <v>#REF!</v>
      </c>
      <c r="J269" s="9"/>
      <c r="K269" s="78"/>
    </row>
    <row r="270" spans="1:11">
      <c r="A270" s="19">
        <v>32.231000000000002</v>
      </c>
      <c r="B270" s="23">
        <v>4.7</v>
      </c>
      <c r="C270" s="19">
        <f t="shared" si="12"/>
        <v>32.2545</v>
      </c>
      <c r="D270" s="77" t="e">
        <f>#REF!+(#REF!*C270)+(#REF!*(C270^2))+(#REF!*(C270^3))+(#REF!*(C270^4))+(#REF!*(C270^5))</f>
        <v>#REF!</v>
      </c>
      <c r="E270" s="19" t="e">
        <f t="shared" si="14"/>
        <v>#REF!</v>
      </c>
      <c r="F270" s="23" t="e">
        <f t="shared" si="13"/>
        <v>#REF!</v>
      </c>
      <c r="J270" s="9"/>
      <c r="K270" s="78"/>
    </row>
    <row r="271" spans="1:11">
      <c r="A271" s="19">
        <v>32.277999999999999</v>
      </c>
      <c r="B271" s="23">
        <v>4.7</v>
      </c>
      <c r="C271" s="19">
        <f t="shared" si="12"/>
        <v>32.301499999999997</v>
      </c>
      <c r="D271" s="77" t="e">
        <f>#REF!+(#REF!*C271)+(#REF!*(C271^2))+(#REF!*(C271^3))+(#REF!*(C271^4))+(#REF!*(C271^5))</f>
        <v>#REF!</v>
      </c>
      <c r="E271" s="19" t="e">
        <f t="shared" si="14"/>
        <v>#REF!</v>
      </c>
      <c r="F271" s="23" t="e">
        <f t="shared" si="13"/>
        <v>#REF!</v>
      </c>
      <c r="J271" s="9"/>
      <c r="K271" s="78"/>
    </row>
    <row r="272" spans="1:11">
      <c r="A272" s="19">
        <v>32.325000000000003</v>
      </c>
      <c r="B272" s="23">
        <v>4.7</v>
      </c>
      <c r="C272" s="19">
        <f t="shared" si="12"/>
        <v>32.348500000000001</v>
      </c>
      <c r="D272" s="77" t="e">
        <f>#REF!+(#REF!*C272)+(#REF!*(C272^2))+(#REF!*(C272^3))+(#REF!*(C272^4))+(#REF!*(C272^5))</f>
        <v>#REF!</v>
      </c>
      <c r="E272" s="19" t="e">
        <f t="shared" si="14"/>
        <v>#REF!</v>
      </c>
      <c r="F272" s="23" t="e">
        <f t="shared" si="13"/>
        <v>#REF!</v>
      </c>
      <c r="J272" s="9"/>
      <c r="K272" s="78"/>
    </row>
    <row r="273" spans="1:11">
      <c r="A273" s="19">
        <v>32.372</v>
      </c>
      <c r="B273" s="23">
        <v>4.7</v>
      </c>
      <c r="C273" s="19">
        <f t="shared" si="12"/>
        <v>32.395499999999998</v>
      </c>
      <c r="D273" s="77" t="e">
        <f>#REF!+(#REF!*C273)+(#REF!*(C273^2))+(#REF!*(C273^3))+(#REF!*(C273^4))+(#REF!*(C273^5))</f>
        <v>#REF!</v>
      </c>
      <c r="E273" s="19" t="e">
        <f t="shared" si="14"/>
        <v>#REF!</v>
      </c>
      <c r="F273" s="23" t="e">
        <f t="shared" si="13"/>
        <v>#REF!</v>
      </c>
      <c r="J273" s="9"/>
      <c r="K273" s="78"/>
    </row>
    <row r="274" spans="1:11">
      <c r="A274" s="19">
        <v>32.418999999999997</v>
      </c>
      <c r="B274" s="23">
        <v>4.7</v>
      </c>
      <c r="C274" s="19">
        <f t="shared" si="12"/>
        <v>32.442499999999995</v>
      </c>
      <c r="D274" s="77" t="e">
        <f>#REF!+(#REF!*C274)+(#REF!*(C274^2))+(#REF!*(C274^3))+(#REF!*(C274^4))+(#REF!*(C274^5))</f>
        <v>#REF!</v>
      </c>
      <c r="E274" s="19" t="e">
        <f t="shared" si="14"/>
        <v>#REF!</v>
      </c>
      <c r="F274" s="23" t="e">
        <f t="shared" si="13"/>
        <v>#REF!</v>
      </c>
      <c r="J274" s="9"/>
      <c r="K274" s="78"/>
    </row>
    <row r="275" spans="1:11">
      <c r="A275" s="19">
        <v>32.466000000000001</v>
      </c>
      <c r="B275" s="23">
        <v>4.7</v>
      </c>
      <c r="C275" s="19">
        <f t="shared" si="12"/>
        <v>32.4895</v>
      </c>
      <c r="D275" s="77" t="e">
        <f>#REF!+(#REF!*C275)+(#REF!*(C275^2))+(#REF!*(C275^3))+(#REF!*(C275^4))+(#REF!*(C275^5))</f>
        <v>#REF!</v>
      </c>
      <c r="E275" s="19" t="e">
        <f t="shared" si="14"/>
        <v>#REF!</v>
      </c>
      <c r="F275" s="23" t="e">
        <f t="shared" si="13"/>
        <v>#REF!</v>
      </c>
      <c r="J275" s="9"/>
      <c r="K275" s="78"/>
    </row>
    <row r="276" spans="1:11">
      <c r="A276" s="19">
        <v>32.512999999999998</v>
      </c>
      <c r="B276" s="23">
        <v>5</v>
      </c>
      <c r="C276" s="19">
        <f t="shared" si="12"/>
        <v>32.537999999999997</v>
      </c>
      <c r="D276" s="77" t="e">
        <f>#REF!+(#REF!*C276)+(#REF!*(C276^2))+(#REF!*(C276^3))+(#REF!*(C276^4))+(#REF!*(C276^5))</f>
        <v>#REF!</v>
      </c>
      <c r="E276" s="19" t="e">
        <f t="shared" si="14"/>
        <v>#REF!</v>
      </c>
      <c r="F276" s="23" t="e">
        <f t="shared" si="13"/>
        <v>#REF!</v>
      </c>
      <c r="J276" s="9"/>
      <c r="K276" s="78"/>
    </row>
    <row r="277" spans="1:11">
      <c r="A277" s="19">
        <v>32.563000000000002</v>
      </c>
      <c r="B277" s="23">
        <v>5.7</v>
      </c>
      <c r="C277" s="19">
        <f t="shared" si="12"/>
        <v>32.591500000000003</v>
      </c>
      <c r="D277" s="77" t="e">
        <f>#REF!+(#REF!*C277)+(#REF!*(C277^2))+(#REF!*(C277^3))+(#REF!*(C277^4))+(#REF!*(C277^5))</f>
        <v>#REF!</v>
      </c>
      <c r="E277" s="19" t="e">
        <f t="shared" si="14"/>
        <v>#REF!</v>
      </c>
      <c r="F277" s="23" t="e">
        <f t="shared" si="13"/>
        <v>#REF!</v>
      </c>
      <c r="J277" s="9"/>
      <c r="K277" s="78"/>
    </row>
    <row r="278" spans="1:11">
      <c r="A278" s="19">
        <v>32.619999999999997</v>
      </c>
      <c r="B278" s="23">
        <v>5.7</v>
      </c>
      <c r="C278" s="19">
        <f t="shared" si="12"/>
        <v>32.648499999999999</v>
      </c>
      <c r="D278" s="77" t="e">
        <f>#REF!+(#REF!*C278)+(#REF!*(C278^2))+(#REF!*(C278^3))+(#REF!*(C278^4))+(#REF!*(C278^5))</f>
        <v>#REF!</v>
      </c>
      <c r="E278" s="19" t="e">
        <f t="shared" si="14"/>
        <v>#REF!</v>
      </c>
      <c r="F278" s="23" t="e">
        <f t="shared" si="13"/>
        <v>#REF!</v>
      </c>
      <c r="J278" s="9"/>
      <c r="K278" s="78"/>
    </row>
    <row r="279" spans="1:11">
      <c r="A279" s="19">
        <v>32.677</v>
      </c>
      <c r="B279" s="23">
        <v>4.7</v>
      </c>
      <c r="C279" s="19">
        <f t="shared" si="12"/>
        <v>32.700499999999998</v>
      </c>
      <c r="D279" s="77" t="e">
        <f>#REF!+(#REF!*C279)+(#REF!*(C279^2))+(#REF!*(C279^3))+(#REF!*(C279^4))+(#REF!*(C279^5))</f>
        <v>#REF!</v>
      </c>
      <c r="E279" s="19" t="e">
        <f t="shared" si="14"/>
        <v>#REF!</v>
      </c>
      <c r="F279" s="23" t="e">
        <f t="shared" si="13"/>
        <v>#REF!</v>
      </c>
      <c r="J279" s="9"/>
      <c r="K279" s="78"/>
    </row>
    <row r="280" spans="1:11">
      <c r="A280" s="19">
        <v>32.723999999999997</v>
      </c>
      <c r="B280" s="23">
        <v>4.7</v>
      </c>
      <c r="C280" s="19">
        <f t="shared" si="12"/>
        <v>32.747499999999995</v>
      </c>
      <c r="D280" s="77" t="e">
        <f>#REF!+(#REF!*C280)+(#REF!*(C280^2))+(#REF!*(C280^3))+(#REF!*(C280^4))+(#REF!*(C280^5))</f>
        <v>#REF!</v>
      </c>
      <c r="E280" s="19" t="e">
        <f t="shared" si="14"/>
        <v>#REF!</v>
      </c>
      <c r="F280" s="23" t="e">
        <f t="shared" si="13"/>
        <v>#REF!</v>
      </c>
      <c r="J280" s="9"/>
      <c r="K280" s="78"/>
    </row>
    <row r="281" spans="1:11">
      <c r="A281" s="19">
        <v>32.771000000000001</v>
      </c>
      <c r="B281" s="23">
        <v>4.7</v>
      </c>
      <c r="C281" s="19">
        <f t="shared" si="12"/>
        <v>32.794499999999999</v>
      </c>
      <c r="D281" s="77" t="e">
        <f>#REF!+(#REF!*C281)+(#REF!*(C281^2))+(#REF!*(C281^3))+(#REF!*(C281^4))+(#REF!*(C281^5))</f>
        <v>#REF!</v>
      </c>
      <c r="E281" s="19" t="e">
        <f t="shared" si="14"/>
        <v>#REF!</v>
      </c>
      <c r="F281" s="23" t="e">
        <f t="shared" si="13"/>
        <v>#REF!</v>
      </c>
      <c r="J281" s="9"/>
      <c r="K281" s="78"/>
    </row>
    <row r="282" spans="1:11">
      <c r="A282" s="19">
        <v>32.817999999999998</v>
      </c>
      <c r="B282" s="23">
        <v>4.7</v>
      </c>
      <c r="C282" s="19">
        <f t="shared" si="12"/>
        <v>32.841499999999996</v>
      </c>
      <c r="D282" s="77" t="e">
        <f>#REF!+(#REF!*C282)+(#REF!*(C282^2))+(#REF!*(C282^3))+(#REF!*(C282^4))+(#REF!*(C282^5))</f>
        <v>#REF!</v>
      </c>
      <c r="E282" s="19" t="e">
        <f t="shared" si="14"/>
        <v>#REF!</v>
      </c>
      <c r="F282" s="23" t="e">
        <f t="shared" si="13"/>
        <v>#REF!</v>
      </c>
      <c r="J282" s="9"/>
      <c r="K282" s="78"/>
    </row>
    <row r="283" spans="1:11">
      <c r="A283" s="19">
        <v>32.865000000000002</v>
      </c>
      <c r="B283" s="23">
        <v>4.7</v>
      </c>
      <c r="C283" s="19">
        <f t="shared" si="12"/>
        <v>32.888500000000001</v>
      </c>
      <c r="D283" s="77" t="e">
        <f>#REF!+(#REF!*C283)+(#REF!*(C283^2))+(#REF!*(C283^3))+(#REF!*(C283^4))+(#REF!*(C283^5))</f>
        <v>#REF!</v>
      </c>
      <c r="E283" s="19" t="e">
        <f t="shared" si="14"/>
        <v>#REF!</v>
      </c>
      <c r="F283" s="23" t="e">
        <f t="shared" si="13"/>
        <v>#REF!</v>
      </c>
      <c r="J283" s="9"/>
      <c r="K283" s="78"/>
    </row>
    <row r="284" spans="1:11">
      <c r="A284" s="19">
        <v>32.911999999999999</v>
      </c>
      <c r="B284" s="23">
        <v>4.7</v>
      </c>
      <c r="C284" s="19">
        <f t="shared" si="12"/>
        <v>32.935499999999998</v>
      </c>
      <c r="D284" s="77" t="e">
        <f>#REF!+(#REF!*C284)+(#REF!*(C284^2))+(#REF!*(C284^3))+(#REF!*(C284^4))+(#REF!*(C284^5))</f>
        <v>#REF!</v>
      </c>
      <c r="E284" s="19" t="e">
        <f t="shared" si="14"/>
        <v>#REF!</v>
      </c>
      <c r="F284" s="23" t="e">
        <f t="shared" si="13"/>
        <v>#REF!</v>
      </c>
      <c r="J284" s="9"/>
      <c r="K284" s="78"/>
    </row>
    <row r="285" spans="1:11">
      <c r="A285" s="19">
        <v>32.959000000000003</v>
      </c>
      <c r="B285" s="23">
        <v>4.7</v>
      </c>
      <c r="C285" s="19">
        <f t="shared" si="12"/>
        <v>32.982500000000002</v>
      </c>
      <c r="D285" s="77" t="e">
        <f>#REF!+(#REF!*C285)+(#REF!*(C285^2))+(#REF!*(C285^3))+(#REF!*(C285^4))+(#REF!*(C285^5))</f>
        <v>#REF!</v>
      </c>
      <c r="E285" s="19" t="e">
        <f t="shared" si="14"/>
        <v>#REF!</v>
      </c>
      <c r="F285" s="23" t="e">
        <f t="shared" si="13"/>
        <v>#REF!</v>
      </c>
      <c r="J285" s="9"/>
      <c r="K285" s="78"/>
    </row>
    <row r="286" spans="1:11">
      <c r="A286" s="19">
        <v>33.006</v>
      </c>
      <c r="B286" s="23">
        <v>4.7</v>
      </c>
      <c r="C286" s="19">
        <f t="shared" si="12"/>
        <v>33.029499999999999</v>
      </c>
      <c r="D286" s="77" t="e">
        <f>#REF!+(#REF!*C286)+(#REF!*(C286^2))+(#REF!*(C286^3))+(#REF!*(C286^4))+(#REF!*(C286^5))</f>
        <v>#REF!</v>
      </c>
      <c r="E286" s="19" t="e">
        <f t="shared" si="14"/>
        <v>#REF!</v>
      </c>
      <c r="F286" s="23" t="e">
        <f t="shared" si="13"/>
        <v>#REF!</v>
      </c>
      <c r="J286" s="9"/>
      <c r="K286" s="78"/>
    </row>
    <row r="287" spans="1:11">
      <c r="A287" s="19">
        <v>33.052999999999997</v>
      </c>
      <c r="B287" s="23">
        <v>5.7</v>
      </c>
      <c r="C287" s="19">
        <f t="shared" si="12"/>
        <v>33.081499999999998</v>
      </c>
      <c r="D287" s="77" t="e">
        <f>#REF!+(#REF!*C287)+(#REF!*(C287^2))+(#REF!*(C287^3))+(#REF!*(C287^4))+(#REF!*(C287^5))</f>
        <v>#REF!</v>
      </c>
      <c r="E287" s="19" t="e">
        <f t="shared" si="14"/>
        <v>#REF!</v>
      </c>
      <c r="F287" s="23" t="e">
        <f t="shared" si="13"/>
        <v>#REF!</v>
      </c>
      <c r="J287" s="9"/>
      <c r="K287" s="78"/>
    </row>
    <row r="288" spans="1:11">
      <c r="A288" s="19">
        <v>33.11</v>
      </c>
      <c r="B288" s="23">
        <v>6</v>
      </c>
      <c r="C288" s="19">
        <f t="shared" si="12"/>
        <v>33.14</v>
      </c>
      <c r="D288" s="77" t="e">
        <f>#REF!+(#REF!*C288)+(#REF!*(C288^2))+(#REF!*(C288^3))+(#REF!*(C288^4))+(#REF!*(C288^5))</f>
        <v>#REF!</v>
      </c>
      <c r="E288" s="19" t="e">
        <f t="shared" si="14"/>
        <v>#REF!</v>
      </c>
      <c r="F288" s="23" t="e">
        <f t="shared" si="13"/>
        <v>#REF!</v>
      </c>
      <c r="J288" s="9"/>
      <c r="K288" s="78"/>
    </row>
    <row r="289" spans="1:11">
      <c r="A289" s="19">
        <v>33.17</v>
      </c>
      <c r="B289" s="23">
        <v>4.7</v>
      </c>
      <c r="C289" s="19">
        <f t="shared" si="12"/>
        <v>33.1935</v>
      </c>
      <c r="D289" s="77" t="e">
        <f>#REF!+(#REF!*C289)+(#REF!*(C289^2))+(#REF!*(C289^3))+(#REF!*(C289^4))+(#REF!*(C289^5))</f>
        <v>#REF!</v>
      </c>
      <c r="E289" s="19" t="e">
        <f t="shared" si="14"/>
        <v>#REF!</v>
      </c>
      <c r="F289" s="23" t="e">
        <f t="shared" si="13"/>
        <v>#REF!</v>
      </c>
      <c r="J289" s="9"/>
      <c r="K289" s="78"/>
    </row>
    <row r="290" spans="1:11">
      <c r="A290" s="19">
        <v>33.216999999999999</v>
      </c>
      <c r="B290" s="23">
        <v>4.7</v>
      </c>
      <c r="C290" s="19">
        <f t="shared" si="12"/>
        <v>33.240499999999997</v>
      </c>
      <c r="D290" s="77" t="e">
        <f>#REF!+(#REF!*C290)+(#REF!*(C290^2))+(#REF!*(C290^3))+(#REF!*(C290^4))+(#REF!*(C290^5))</f>
        <v>#REF!</v>
      </c>
      <c r="E290" s="19" t="e">
        <f t="shared" si="14"/>
        <v>#REF!</v>
      </c>
      <c r="F290" s="23" t="e">
        <f t="shared" si="13"/>
        <v>#REF!</v>
      </c>
      <c r="J290" s="9"/>
      <c r="K290" s="78"/>
    </row>
    <row r="291" spans="1:11">
      <c r="A291" s="19">
        <v>33.264000000000003</v>
      </c>
      <c r="B291" s="23">
        <v>4.7</v>
      </c>
      <c r="C291" s="19">
        <f t="shared" si="12"/>
        <v>33.287500000000001</v>
      </c>
      <c r="D291" s="77" t="e">
        <f>#REF!+(#REF!*C291)+(#REF!*(C291^2))+(#REF!*(C291^3))+(#REF!*(C291^4))+(#REF!*(C291^5))</f>
        <v>#REF!</v>
      </c>
      <c r="E291" s="19" t="e">
        <f t="shared" si="14"/>
        <v>#REF!</v>
      </c>
      <c r="F291" s="23" t="e">
        <f t="shared" si="13"/>
        <v>#REF!</v>
      </c>
      <c r="J291" s="9"/>
      <c r="K291" s="78"/>
    </row>
    <row r="292" spans="1:11">
      <c r="A292" s="19">
        <v>33.311</v>
      </c>
      <c r="B292" s="23">
        <v>4.7</v>
      </c>
      <c r="C292" s="19">
        <f t="shared" si="12"/>
        <v>33.334499999999998</v>
      </c>
      <c r="D292" s="77" t="e">
        <f>#REF!+(#REF!*C292)+(#REF!*(C292^2))+(#REF!*(C292^3))+(#REF!*(C292^4))+(#REF!*(C292^5))</f>
        <v>#REF!</v>
      </c>
      <c r="E292" s="19" t="e">
        <f t="shared" si="14"/>
        <v>#REF!</v>
      </c>
      <c r="F292" s="23" t="e">
        <f t="shared" si="13"/>
        <v>#REF!</v>
      </c>
      <c r="J292" s="9"/>
      <c r="K292" s="78"/>
    </row>
    <row r="293" spans="1:11">
      <c r="A293" s="19">
        <v>33.357999999999997</v>
      </c>
      <c r="B293" s="23">
        <v>4.7</v>
      </c>
      <c r="C293" s="19">
        <f t="shared" si="12"/>
        <v>33.381499999999996</v>
      </c>
      <c r="D293" s="77" t="e">
        <f>#REF!+(#REF!*C293)+(#REF!*(C293^2))+(#REF!*(C293^3))+(#REF!*(C293^4))+(#REF!*(C293^5))</f>
        <v>#REF!</v>
      </c>
      <c r="E293" s="19" t="e">
        <f t="shared" si="14"/>
        <v>#REF!</v>
      </c>
      <c r="F293" s="23" t="e">
        <f t="shared" si="13"/>
        <v>#REF!</v>
      </c>
      <c r="J293" s="9"/>
      <c r="K293" s="78"/>
    </row>
    <row r="294" spans="1:11">
      <c r="A294" s="19">
        <v>33.405000000000001</v>
      </c>
      <c r="B294" s="23">
        <v>4.7</v>
      </c>
      <c r="C294" s="19">
        <f t="shared" si="12"/>
        <v>33.4285</v>
      </c>
      <c r="D294" s="77" t="e">
        <f>#REF!+(#REF!*C294)+(#REF!*(C294^2))+(#REF!*(C294^3))+(#REF!*(C294^4))+(#REF!*(C294^5))</f>
        <v>#REF!</v>
      </c>
      <c r="E294" s="19" t="e">
        <f t="shared" si="14"/>
        <v>#REF!</v>
      </c>
      <c r="F294" s="23" t="e">
        <f t="shared" si="13"/>
        <v>#REF!</v>
      </c>
      <c r="J294" s="9"/>
      <c r="K294" s="78"/>
    </row>
    <row r="295" spans="1:11">
      <c r="A295" s="19">
        <v>33.451999999999998</v>
      </c>
      <c r="B295" s="23">
        <v>4.7</v>
      </c>
      <c r="C295" s="19">
        <f t="shared" si="12"/>
        <v>33.475499999999997</v>
      </c>
      <c r="D295" s="77" t="e">
        <f>#REF!+(#REF!*C295)+(#REF!*(C295^2))+(#REF!*(C295^3))+(#REF!*(C295^4))+(#REF!*(C295^5))</f>
        <v>#REF!</v>
      </c>
      <c r="E295" s="19" t="e">
        <f t="shared" si="14"/>
        <v>#REF!</v>
      </c>
      <c r="F295" s="23" t="e">
        <f t="shared" si="13"/>
        <v>#REF!</v>
      </c>
      <c r="J295" s="9"/>
      <c r="K295" s="78"/>
    </row>
    <row r="296" spans="1:11">
      <c r="A296" s="19">
        <v>33.499000000000002</v>
      </c>
      <c r="B296" s="23">
        <v>4.7</v>
      </c>
      <c r="C296" s="19">
        <f t="shared" si="12"/>
        <v>33.522500000000001</v>
      </c>
      <c r="D296" s="77" t="e">
        <f>#REF!+(#REF!*C296)+(#REF!*(C296^2))+(#REF!*(C296^3))+(#REF!*(C296^4))+(#REF!*(C296^5))</f>
        <v>#REF!</v>
      </c>
      <c r="E296" s="19" t="e">
        <f t="shared" si="14"/>
        <v>#REF!</v>
      </c>
      <c r="F296" s="23" t="e">
        <f t="shared" si="13"/>
        <v>#REF!</v>
      </c>
      <c r="J296" s="9"/>
      <c r="K296" s="78"/>
    </row>
    <row r="297" spans="1:11">
      <c r="A297" s="19">
        <v>33.545999999999999</v>
      </c>
      <c r="B297" s="23">
        <v>4.7</v>
      </c>
      <c r="C297" s="19">
        <f t="shared" si="12"/>
        <v>33.569499999999998</v>
      </c>
      <c r="D297" s="77" t="e">
        <f>#REF!+(#REF!*C297)+(#REF!*(C297^2))+(#REF!*(C297^3))+(#REF!*(C297^4))+(#REF!*(C297^5))</f>
        <v>#REF!</v>
      </c>
      <c r="E297" s="19" t="e">
        <f t="shared" si="14"/>
        <v>#REF!</v>
      </c>
      <c r="F297" s="23" t="e">
        <f t="shared" si="13"/>
        <v>#REF!</v>
      </c>
      <c r="J297" s="9"/>
      <c r="K297" s="78"/>
    </row>
    <row r="298" spans="1:11">
      <c r="A298" s="19">
        <v>33.593000000000004</v>
      </c>
      <c r="B298" s="23">
        <v>4.7</v>
      </c>
      <c r="C298" s="19">
        <f t="shared" si="12"/>
        <v>33.616500000000002</v>
      </c>
      <c r="D298" s="77" t="e">
        <f>#REF!+(#REF!*C298)+(#REF!*(C298^2))+(#REF!*(C298^3))+(#REF!*(C298^4))+(#REF!*(C298^5))</f>
        <v>#REF!</v>
      </c>
      <c r="E298" s="19" t="e">
        <f t="shared" si="14"/>
        <v>#REF!</v>
      </c>
      <c r="F298" s="23" t="e">
        <f t="shared" si="13"/>
        <v>#REF!</v>
      </c>
      <c r="J298" s="9"/>
      <c r="K298" s="78"/>
    </row>
    <row r="299" spans="1:11">
      <c r="A299" s="19">
        <v>33.64</v>
      </c>
      <c r="B299" s="23">
        <v>4.7</v>
      </c>
      <c r="C299" s="19">
        <f t="shared" si="12"/>
        <v>33.663499999999999</v>
      </c>
      <c r="D299" s="77" t="e">
        <f>#REF!+(#REF!*C299)+(#REF!*(C299^2))+(#REF!*(C299^3))+(#REF!*(C299^4))+(#REF!*(C299^5))</f>
        <v>#REF!</v>
      </c>
      <c r="E299" s="19" t="e">
        <f t="shared" si="14"/>
        <v>#REF!</v>
      </c>
      <c r="F299" s="23" t="e">
        <f t="shared" si="13"/>
        <v>#REF!</v>
      </c>
      <c r="J299" s="9"/>
      <c r="K299" s="78"/>
    </row>
    <row r="300" spans="1:11">
      <c r="A300" s="19">
        <v>33.686999999999998</v>
      </c>
      <c r="B300" s="23">
        <v>6</v>
      </c>
      <c r="C300" s="19">
        <f t="shared" si="12"/>
        <v>33.716999999999999</v>
      </c>
      <c r="D300" s="77" t="e">
        <f>#REF!+(#REF!*C300)+(#REF!*(C300^2))+(#REF!*(C300^3))+(#REF!*(C300^4))+(#REF!*(C300^5))</f>
        <v>#REF!</v>
      </c>
      <c r="E300" s="19" t="e">
        <f t="shared" si="14"/>
        <v>#REF!</v>
      </c>
      <c r="F300" s="23" t="e">
        <f t="shared" si="13"/>
        <v>#REF!</v>
      </c>
      <c r="J300" s="9"/>
      <c r="K300" s="78"/>
    </row>
    <row r="301" spans="1:11">
      <c r="A301" s="19">
        <v>33.747</v>
      </c>
      <c r="B301" s="23">
        <v>6</v>
      </c>
      <c r="C301" s="19">
        <f t="shared" si="12"/>
        <v>33.777000000000001</v>
      </c>
      <c r="D301" s="77" t="e">
        <f>#REF!+(#REF!*C301)+(#REF!*(C301^2))+(#REF!*(C301^3))+(#REF!*(C301^4))+(#REF!*(C301^5))</f>
        <v>#REF!</v>
      </c>
      <c r="E301" s="19" t="e">
        <f t="shared" si="14"/>
        <v>#REF!</v>
      </c>
      <c r="F301" s="23" t="e">
        <f t="shared" si="13"/>
        <v>#REF!</v>
      </c>
      <c r="J301" s="9"/>
      <c r="K301" s="78"/>
    </row>
    <row r="302" spans="1:11">
      <c r="A302" s="19">
        <v>33.807000000000002</v>
      </c>
      <c r="B302" s="23">
        <v>4.7</v>
      </c>
      <c r="C302" s="19">
        <f t="shared" si="12"/>
        <v>33.830500000000001</v>
      </c>
      <c r="D302" s="77" t="e">
        <f>#REF!+(#REF!*C302)+(#REF!*(C302^2))+(#REF!*(C302^3))+(#REF!*(C302^4))+(#REF!*(C302^5))</f>
        <v>#REF!</v>
      </c>
      <c r="E302" s="19" t="e">
        <f t="shared" si="14"/>
        <v>#REF!</v>
      </c>
      <c r="F302" s="23" t="e">
        <f t="shared" si="13"/>
        <v>#REF!</v>
      </c>
      <c r="J302" s="9"/>
      <c r="K302" s="78"/>
    </row>
    <row r="303" spans="1:11">
      <c r="A303" s="19">
        <v>33.853999999999999</v>
      </c>
      <c r="B303" s="23">
        <v>4.7</v>
      </c>
      <c r="C303" s="19">
        <f t="shared" si="12"/>
        <v>33.877499999999998</v>
      </c>
      <c r="D303" s="77" t="e">
        <f>#REF!+(#REF!*C303)+(#REF!*(C303^2))+(#REF!*(C303^3))+(#REF!*(C303^4))+(#REF!*(C303^5))</f>
        <v>#REF!</v>
      </c>
      <c r="E303" s="19" t="e">
        <f t="shared" si="14"/>
        <v>#REF!</v>
      </c>
      <c r="F303" s="23" t="e">
        <f t="shared" si="13"/>
        <v>#REF!</v>
      </c>
      <c r="J303" s="9"/>
      <c r="K303" s="78"/>
    </row>
    <row r="304" spans="1:11">
      <c r="A304" s="19">
        <v>33.901000000000003</v>
      </c>
      <c r="B304" s="23">
        <v>4.7</v>
      </c>
      <c r="C304" s="19">
        <f t="shared" si="12"/>
        <v>33.924500000000002</v>
      </c>
      <c r="D304" s="77" t="e">
        <f>#REF!+(#REF!*C304)+(#REF!*(C304^2))+(#REF!*(C304^3))+(#REF!*(C304^4))+(#REF!*(C304^5))</f>
        <v>#REF!</v>
      </c>
      <c r="E304" s="19" t="e">
        <f t="shared" si="14"/>
        <v>#REF!</v>
      </c>
      <c r="F304" s="23" t="e">
        <f t="shared" si="13"/>
        <v>#REF!</v>
      </c>
      <c r="J304" s="9"/>
      <c r="K304" s="78"/>
    </row>
    <row r="305" spans="1:11">
      <c r="A305" s="19">
        <v>33.948</v>
      </c>
      <c r="B305" s="23">
        <v>4.7</v>
      </c>
      <c r="C305" s="19">
        <f t="shared" si="12"/>
        <v>33.971499999999999</v>
      </c>
      <c r="D305" s="77" t="e">
        <f>#REF!+(#REF!*C305)+(#REF!*(C305^2))+(#REF!*(C305^3))+(#REF!*(C305^4))+(#REF!*(C305^5))</f>
        <v>#REF!</v>
      </c>
      <c r="E305" s="19" t="e">
        <f t="shared" si="14"/>
        <v>#REF!</v>
      </c>
      <c r="F305" s="23" t="e">
        <f t="shared" si="13"/>
        <v>#REF!</v>
      </c>
      <c r="J305" s="9"/>
      <c r="K305" s="78"/>
    </row>
    <row r="306" spans="1:11">
      <c r="A306" s="19">
        <v>33.994999999999997</v>
      </c>
      <c r="B306" s="23">
        <v>4.7</v>
      </c>
      <c r="C306" s="19">
        <f t="shared" si="12"/>
        <v>34.018499999999996</v>
      </c>
      <c r="D306" s="77" t="e">
        <f>#REF!+(#REF!*C306)+(#REF!*(C306^2))+(#REF!*(C306^3))+(#REF!*(C306^4))+(#REF!*(C306^5))</f>
        <v>#REF!</v>
      </c>
      <c r="E306" s="19" t="e">
        <f t="shared" si="14"/>
        <v>#REF!</v>
      </c>
      <c r="F306" s="23" t="e">
        <f t="shared" si="13"/>
        <v>#REF!</v>
      </c>
      <c r="J306" s="9"/>
      <c r="K306" s="78"/>
    </row>
    <row r="307" spans="1:11">
      <c r="A307" s="19">
        <v>34.042000000000002</v>
      </c>
      <c r="B307" s="23">
        <v>4.8</v>
      </c>
      <c r="C307" s="19">
        <f t="shared" si="12"/>
        <v>34.066000000000003</v>
      </c>
      <c r="D307" s="77" t="e">
        <f>#REF!+(#REF!*C307)+(#REF!*(C307^2))+(#REF!*(C307^3))+(#REF!*(C307^4))+(#REF!*(C307^5))</f>
        <v>#REF!</v>
      </c>
      <c r="E307" s="19" t="e">
        <f t="shared" si="14"/>
        <v>#REF!</v>
      </c>
      <c r="F307" s="23" t="e">
        <f t="shared" si="13"/>
        <v>#REF!</v>
      </c>
      <c r="J307" s="9"/>
      <c r="K307" s="78"/>
    </row>
    <row r="308" spans="1:11">
      <c r="A308" s="19">
        <v>34.090000000000003</v>
      </c>
      <c r="B308" s="23">
        <v>6</v>
      </c>
      <c r="C308" s="19">
        <f t="shared" si="12"/>
        <v>34.120000000000005</v>
      </c>
      <c r="D308" s="77" t="e">
        <f>#REF!+(#REF!*C308)+(#REF!*(C308^2))+(#REF!*(C308^3))+(#REF!*(C308^4))+(#REF!*(C308^5))</f>
        <v>#REF!</v>
      </c>
      <c r="E308" s="19" t="e">
        <f t="shared" si="14"/>
        <v>#REF!</v>
      </c>
      <c r="F308" s="23" t="e">
        <f t="shared" si="13"/>
        <v>#REF!</v>
      </c>
      <c r="J308" s="9"/>
      <c r="K308" s="78"/>
    </row>
    <row r="309" spans="1:11">
      <c r="A309" s="19">
        <v>34.15</v>
      </c>
      <c r="B309" s="23">
        <v>6</v>
      </c>
      <c r="C309" s="19">
        <f t="shared" si="12"/>
        <v>34.18</v>
      </c>
      <c r="D309" s="77" t="e">
        <f>#REF!+(#REF!*C309)+(#REF!*(C309^2))+(#REF!*(C309^3))+(#REF!*(C309^4))+(#REF!*(C309^5))</f>
        <v>#REF!</v>
      </c>
      <c r="E309" s="19" t="e">
        <f t="shared" si="14"/>
        <v>#REF!</v>
      </c>
      <c r="F309" s="23" t="e">
        <f t="shared" si="13"/>
        <v>#REF!</v>
      </c>
      <c r="J309" s="9"/>
      <c r="K309" s="78"/>
    </row>
    <row r="310" spans="1:11">
      <c r="A310" s="19">
        <v>34.21</v>
      </c>
      <c r="B310" s="23">
        <v>4.7</v>
      </c>
      <c r="C310" s="19">
        <f t="shared" si="12"/>
        <v>34.233499999999999</v>
      </c>
      <c r="D310" s="77" t="e">
        <f>#REF!+(#REF!*C310)+(#REF!*(C310^2))+(#REF!*(C310^3))+(#REF!*(C310^4))+(#REF!*(C310^5))</f>
        <v>#REF!</v>
      </c>
      <c r="E310" s="19" t="e">
        <f t="shared" si="14"/>
        <v>#REF!</v>
      </c>
      <c r="F310" s="23" t="e">
        <f t="shared" si="13"/>
        <v>#REF!</v>
      </c>
      <c r="J310" s="9"/>
      <c r="K310" s="78"/>
    </row>
    <row r="311" spans="1:11">
      <c r="A311" s="19">
        <v>34.256999999999998</v>
      </c>
      <c r="B311" s="23">
        <v>4.7</v>
      </c>
      <c r="C311" s="19">
        <f t="shared" si="12"/>
        <v>34.280499999999996</v>
      </c>
      <c r="D311" s="77" t="e">
        <f>#REF!+(#REF!*C311)+(#REF!*(C311^2))+(#REF!*(C311^3))+(#REF!*(C311^4))+(#REF!*(C311^5))</f>
        <v>#REF!</v>
      </c>
      <c r="E311" s="19" t="e">
        <f t="shared" si="14"/>
        <v>#REF!</v>
      </c>
      <c r="F311" s="23" t="e">
        <f t="shared" si="13"/>
        <v>#REF!</v>
      </c>
      <c r="J311" s="9"/>
      <c r="K311" s="78"/>
    </row>
    <row r="312" spans="1:11">
      <c r="A312" s="19">
        <v>34.304000000000002</v>
      </c>
      <c r="B312" s="23">
        <v>4.7</v>
      </c>
      <c r="C312" s="19">
        <f t="shared" si="12"/>
        <v>34.327500000000001</v>
      </c>
      <c r="D312" s="77" t="e">
        <f>#REF!+(#REF!*C312)+(#REF!*(C312^2))+(#REF!*(C312^3))+(#REF!*(C312^4))+(#REF!*(C312^5))</f>
        <v>#REF!</v>
      </c>
      <c r="E312" s="19" t="e">
        <f t="shared" si="14"/>
        <v>#REF!</v>
      </c>
      <c r="F312" s="23" t="e">
        <f t="shared" si="13"/>
        <v>#REF!</v>
      </c>
      <c r="J312" s="9"/>
      <c r="K312" s="78"/>
    </row>
    <row r="313" spans="1:11">
      <c r="A313" s="19">
        <v>34.350999999999999</v>
      </c>
      <c r="B313" s="23">
        <v>4.7</v>
      </c>
      <c r="C313" s="19">
        <f t="shared" si="12"/>
        <v>34.374499999999998</v>
      </c>
      <c r="D313" s="77" t="e">
        <f>#REF!+(#REF!*C313)+(#REF!*(C313^2))+(#REF!*(C313^3))+(#REF!*(C313^4))+(#REF!*(C313^5))</f>
        <v>#REF!</v>
      </c>
      <c r="E313" s="19" t="e">
        <f t="shared" si="14"/>
        <v>#REF!</v>
      </c>
      <c r="F313" s="23" t="e">
        <f t="shared" si="13"/>
        <v>#REF!</v>
      </c>
      <c r="J313" s="9"/>
      <c r="K313" s="78"/>
    </row>
    <row r="314" spans="1:11">
      <c r="A314" s="19">
        <v>34.398000000000003</v>
      </c>
      <c r="B314" s="23">
        <v>4.7</v>
      </c>
      <c r="C314" s="19">
        <f t="shared" si="12"/>
        <v>34.421500000000002</v>
      </c>
      <c r="D314" s="77" t="e">
        <f>#REF!+(#REF!*C314)+(#REF!*(C314^2))+(#REF!*(C314^3))+(#REF!*(C314^4))+(#REF!*(C314^5))</f>
        <v>#REF!</v>
      </c>
      <c r="E314" s="19" t="e">
        <f t="shared" si="14"/>
        <v>#REF!</v>
      </c>
      <c r="F314" s="23" t="e">
        <f t="shared" si="13"/>
        <v>#REF!</v>
      </c>
      <c r="J314" s="9"/>
      <c r="K314" s="78"/>
    </row>
    <row r="315" spans="1:11">
      <c r="A315" s="19">
        <v>34.445</v>
      </c>
      <c r="B315" s="23">
        <v>4.7</v>
      </c>
      <c r="C315" s="19">
        <f t="shared" si="12"/>
        <v>34.468499999999999</v>
      </c>
      <c r="D315" s="77" t="e">
        <f>#REF!+(#REF!*C315)+(#REF!*(C315^2))+(#REF!*(C315^3))+(#REF!*(C315^4))+(#REF!*(C315^5))</f>
        <v>#REF!</v>
      </c>
      <c r="E315" s="19" t="e">
        <f t="shared" si="14"/>
        <v>#REF!</v>
      </c>
      <c r="F315" s="23" t="e">
        <f t="shared" si="13"/>
        <v>#REF!</v>
      </c>
      <c r="J315" s="9"/>
      <c r="K315" s="78"/>
    </row>
    <row r="316" spans="1:11">
      <c r="A316" s="19">
        <v>34.491999999999997</v>
      </c>
      <c r="B316" s="23">
        <v>4.7</v>
      </c>
      <c r="C316" s="19">
        <f t="shared" si="12"/>
        <v>34.515499999999996</v>
      </c>
      <c r="D316" s="77" t="e">
        <f>#REF!+(#REF!*C316)+(#REF!*(C316^2))+(#REF!*(C316^3))+(#REF!*(C316^4))+(#REF!*(C316^5))</f>
        <v>#REF!</v>
      </c>
      <c r="E316" s="19" t="e">
        <f t="shared" si="14"/>
        <v>#REF!</v>
      </c>
      <c r="F316" s="23" t="e">
        <f t="shared" si="13"/>
        <v>#REF!</v>
      </c>
      <c r="J316" s="9"/>
      <c r="K316" s="78"/>
    </row>
    <row r="317" spans="1:11">
      <c r="A317" s="19">
        <v>34.539000000000001</v>
      </c>
      <c r="B317" s="23">
        <v>4.7</v>
      </c>
      <c r="C317" s="19">
        <f t="shared" si="12"/>
        <v>34.5625</v>
      </c>
      <c r="D317" s="77" t="e">
        <f>#REF!+(#REF!*C317)+(#REF!*(C317^2))+(#REF!*(C317^3))+(#REF!*(C317^4))+(#REF!*(C317^5))</f>
        <v>#REF!</v>
      </c>
      <c r="E317" s="19" t="e">
        <f t="shared" si="14"/>
        <v>#REF!</v>
      </c>
      <c r="F317" s="23" t="e">
        <f t="shared" si="13"/>
        <v>#REF!</v>
      </c>
      <c r="J317" s="9"/>
      <c r="K317" s="78"/>
    </row>
    <row r="318" spans="1:11">
      <c r="A318" s="19">
        <v>34.585999999999999</v>
      </c>
      <c r="B318" s="23">
        <v>6</v>
      </c>
      <c r="C318" s="19">
        <f t="shared" si="12"/>
        <v>34.616</v>
      </c>
      <c r="D318" s="77" t="e">
        <f>#REF!+(#REF!*C318)+(#REF!*(C318^2))+(#REF!*(C318^3))+(#REF!*(C318^4))+(#REF!*(C318^5))</f>
        <v>#REF!</v>
      </c>
      <c r="E318" s="19" t="e">
        <f t="shared" si="14"/>
        <v>#REF!</v>
      </c>
      <c r="F318" s="23" t="e">
        <f t="shared" si="13"/>
        <v>#REF!</v>
      </c>
      <c r="J318" s="9"/>
      <c r="K318" s="78"/>
    </row>
    <row r="319" spans="1:11">
      <c r="A319" s="19">
        <v>34.646000000000001</v>
      </c>
      <c r="B319" s="23">
        <v>6</v>
      </c>
      <c r="C319" s="19">
        <f t="shared" si="12"/>
        <v>34.676000000000002</v>
      </c>
      <c r="D319" s="77" t="e">
        <f>#REF!+(#REF!*C319)+(#REF!*(C319^2))+(#REF!*(C319^3))+(#REF!*(C319^4))+(#REF!*(C319^5))</f>
        <v>#REF!</v>
      </c>
      <c r="E319" s="19" t="e">
        <f t="shared" si="14"/>
        <v>#REF!</v>
      </c>
      <c r="F319" s="23" t="e">
        <f t="shared" si="13"/>
        <v>#REF!</v>
      </c>
      <c r="J319" s="9"/>
      <c r="K319" s="78"/>
    </row>
    <row r="320" spans="1:11">
      <c r="A320" s="19">
        <v>34.706000000000003</v>
      </c>
      <c r="B320" s="23">
        <v>4.7</v>
      </c>
      <c r="C320" s="19">
        <f t="shared" si="12"/>
        <v>34.729500000000002</v>
      </c>
      <c r="D320" s="77" t="e">
        <f>#REF!+(#REF!*C320)+(#REF!*(C320^2))+(#REF!*(C320^3))+(#REF!*(C320^4))+(#REF!*(C320^5))</f>
        <v>#REF!</v>
      </c>
      <c r="E320" s="19" t="e">
        <f t="shared" si="14"/>
        <v>#REF!</v>
      </c>
      <c r="F320" s="23" t="e">
        <f t="shared" si="13"/>
        <v>#REF!</v>
      </c>
      <c r="J320" s="9"/>
      <c r="K320" s="78"/>
    </row>
    <row r="321" spans="1:11">
      <c r="A321" s="19">
        <v>34.753</v>
      </c>
      <c r="B321" s="23">
        <v>4.7</v>
      </c>
      <c r="C321" s="19">
        <f t="shared" si="12"/>
        <v>34.776499999999999</v>
      </c>
      <c r="D321" s="77" t="e">
        <f>#REF!+(#REF!*C321)+(#REF!*(C321^2))+(#REF!*(C321^3))+(#REF!*(C321^4))+(#REF!*(C321^5))</f>
        <v>#REF!</v>
      </c>
      <c r="E321" s="19" t="e">
        <f t="shared" si="14"/>
        <v>#REF!</v>
      </c>
      <c r="F321" s="23" t="e">
        <f t="shared" si="13"/>
        <v>#REF!</v>
      </c>
      <c r="J321" s="9"/>
      <c r="K321" s="78"/>
    </row>
    <row r="322" spans="1:11">
      <c r="A322" s="19">
        <v>34.799999999999997</v>
      </c>
      <c r="B322" s="23">
        <v>4.7</v>
      </c>
      <c r="C322" s="19">
        <f t="shared" si="12"/>
        <v>34.823499999999996</v>
      </c>
      <c r="D322" s="77" t="e">
        <f>#REF!+(#REF!*C322)+(#REF!*(C322^2))+(#REF!*(C322^3))+(#REF!*(C322^4))+(#REF!*(C322^5))</f>
        <v>#REF!</v>
      </c>
      <c r="E322" s="19" t="e">
        <f t="shared" si="14"/>
        <v>#REF!</v>
      </c>
      <c r="F322" s="23" t="e">
        <f t="shared" si="13"/>
        <v>#REF!</v>
      </c>
      <c r="J322" s="9"/>
      <c r="K322" s="78"/>
    </row>
    <row r="323" spans="1:11">
      <c r="A323" s="19">
        <v>34.847000000000001</v>
      </c>
      <c r="B323" s="23">
        <v>4.7</v>
      </c>
      <c r="C323" s="19">
        <f t="shared" si="12"/>
        <v>34.8705</v>
      </c>
      <c r="D323" s="77" t="e">
        <f>#REF!+(#REF!*C323)+(#REF!*(C323^2))+(#REF!*(C323^3))+(#REF!*(C323^4))+(#REF!*(C323^5))</f>
        <v>#REF!</v>
      </c>
      <c r="E323" s="19" t="e">
        <f t="shared" si="14"/>
        <v>#REF!</v>
      </c>
      <c r="F323" s="23" t="e">
        <f t="shared" si="13"/>
        <v>#REF!</v>
      </c>
      <c r="J323" s="9"/>
      <c r="K323" s="78"/>
    </row>
    <row r="324" spans="1:11">
      <c r="A324" s="19">
        <v>34.893999999999998</v>
      </c>
      <c r="B324" s="23">
        <v>4.7</v>
      </c>
      <c r="C324" s="19">
        <f t="shared" si="12"/>
        <v>34.917499999999997</v>
      </c>
      <c r="D324" s="77" t="e">
        <f>#REF!+(#REF!*C324)+(#REF!*(C324^2))+(#REF!*(C324^3))+(#REF!*(C324^4))+(#REF!*(C324^5))</f>
        <v>#REF!</v>
      </c>
      <c r="E324" s="19" t="e">
        <f t="shared" si="14"/>
        <v>#REF!</v>
      </c>
      <c r="F324" s="23" t="e">
        <f t="shared" si="13"/>
        <v>#REF!</v>
      </c>
      <c r="J324" s="9"/>
      <c r="K324" s="78"/>
    </row>
    <row r="325" spans="1:11">
      <c r="A325" s="19">
        <v>34.941000000000003</v>
      </c>
      <c r="B325" s="23">
        <v>4.7</v>
      </c>
      <c r="C325" s="19">
        <f t="shared" si="12"/>
        <v>34.964500000000001</v>
      </c>
      <c r="D325" s="77" t="e">
        <f>#REF!+(#REF!*C325)+(#REF!*(C325^2))+(#REF!*(C325^3))+(#REF!*(C325^4))+(#REF!*(C325^5))</f>
        <v>#REF!</v>
      </c>
      <c r="E325" s="19" t="e">
        <f t="shared" si="14"/>
        <v>#REF!</v>
      </c>
      <c r="F325" s="23" t="e">
        <f t="shared" si="13"/>
        <v>#REF!</v>
      </c>
      <c r="J325" s="9"/>
      <c r="K325" s="78"/>
    </row>
    <row r="326" spans="1:11">
      <c r="A326" s="19">
        <v>34.988</v>
      </c>
      <c r="B326" s="23">
        <v>4.7</v>
      </c>
      <c r="C326" s="19">
        <f t="shared" si="12"/>
        <v>35.011499999999998</v>
      </c>
      <c r="D326" s="77" t="e">
        <f>#REF!+(#REF!*C326)+(#REF!*(C326^2))+(#REF!*(C326^3))+(#REF!*(C326^4))+(#REF!*(C326^5))</f>
        <v>#REF!</v>
      </c>
      <c r="E326" s="19" t="e">
        <f t="shared" si="14"/>
        <v>#REF!</v>
      </c>
      <c r="F326" s="23" t="e">
        <f t="shared" si="13"/>
        <v>#REF!</v>
      </c>
      <c r="J326" s="9"/>
      <c r="K326" s="78"/>
    </row>
    <row r="327" spans="1:11">
      <c r="A327" s="19">
        <v>35.034999999999997</v>
      </c>
      <c r="B327" s="23">
        <v>4</v>
      </c>
      <c r="C327" s="19">
        <f t="shared" ref="C327:C390" si="15">(A327)+(B327/200)</f>
        <v>35.055</v>
      </c>
      <c r="D327" s="77" t="e">
        <f>#REF!+(#REF!*C327)+(#REF!*(C327^2))+(#REF!*(C327^3))+(#REF!*(C327^4))+(#REF!*(C327^5))</f>
        <v>#REF!</v>
      </c>
      <c r="E327" s="19" t="e">
        <f t="shared" si="14"/>
        <v>#REF!</v>
      </c>
      <c r="F327" s="23" t="e">
        <f t="shared" ref="F327:F390" si="16">B327*(D327/1000)</f>
        <v>#REF!</v>
      </c>
      <c r="J327" s="9"/>
      <c r="K327" s="78"/>
    </row>
    <row r="328" spans="1:11">
      <c r="A328" s="19">
        <v>35.075000000000003</v>
      </c>
      <c r="B328" s="23">
        <v>5.5</v>
      </c>
      <c r="C328" s="19">
        <f t="shared" si="15"/>
        <v>35.102500000000006</v>
      </c>
      <c r="D328" s="77" t="e">
        <f>#REF!+(#REF!*C328)+(#REF!*(C328^2))+(#REF!*(C328^3))+(#REF!*(C328^4))+(#REF!*(C328^5))</f>
        <v>#REF!</v>
      </c>
      <c r="E328" s="19" t="e">
        <f t="shared" ref="E328:E391" si="17">E327+(F327/100)</f>
        <v>#REF!</v>
      </c>
      <c r="F328" s="23" t="e">
        <f t="shared" si="16"/>
        <v>#REF!</v>
      </c>
      <c r="J328" s="9"/>
      <c r="K328" s="78"/>
    </row>
    <row r="329" spans="1:11">
      <c r="A329" s="19">
        <v>35.130000000000003</v>
      </c>
      <c r="B329" s="23">
        <v>8</v>
      </c>
      <c r="C329" s="19">
        <f t="shared" si="15"/>
        <v>35.17</v>
      </c>
      <c r="D329" s="77" t="e">
        <f>#REF!+(#REF!*C329)+(#REF!*(C329^2))+(#REF!*(C329^3))+(#REF!*(C329^4))+(#REF!*(C329^5))</f>
        <v>#REF!</v>
      </c>
      <c r="E329" s="19" t="e">
        <f t="shared" si="17"/>
        <v>#REF!</v>
      </c>
      <c r="F329" s="23" t="e">
        <f t="shared" si="16"/>
        <v>#REF!</v>
      </c>
      <c r="J329" s="9"/>
      <c r="K329" s="78"/>
    </row>
    <row r="330" spans="1:11">
      <c r="A330" s="19">
        <v>35.21</v>
      </c>
      <c r="B330" s="23">
        <v>6.1</v>
      </c>
      <c r="C330" s="19">
        <f t="shared" si="15"/>
        <v>35.240500000000004</v>
      </c>
      <c r="D330" s="77" t="e">
        <f>#REF!+(#REF!*C330)+(#REF!*(C330^2))+(#REF!*(C330^3))+(#REF!*(C330^4))+(#REF!*(C330^5))</f>
        <v>#REF!</v>
      </c>
      <c r="E330" s="19" t="e">
        <f t="shared" si="17"/>
        <v>#REF!</v>
      </c>
      <c r="F330" s="23" t="e">
        <f t="shared" si="16"/>
        <v>#REF!</v>
      </c>
      <c r="J330" s="9"/>
      <c r="K330" s="78"/>
    </row>
    <row r="331" spans="1:11">
      <c r="A331" s="19">
        <v>35.271000000000001</v>
      </c>
      <c r="B331" s="23">
        <v>5.0999999999999996</v>
      </c>
      <c r="C331" s="19">
        <f t="shared" si="15"/>
        <v>35.296500000000002</v>
      </c>
      <c r="D331" s="77" t="e">
        <f>#REF!+(#REF!*C331)+(#REF!*(C331^2))+(#REF!*(C331^3))+(#REF!*(C331^4))+(#REF!*(C331^5))</f>
        <v>#REF!</v>
      </c>
      <c r="E331" s="19" t="e">
        <f t="shared" si="17"/>
        <v>#REF!</v>
      </c>
      <c r="F331" s="23" t="e">
        <f t="shared" si="16"/>
        <v>#REF!</v>
      </c>
      <c r="J331" s="9"/>
      <c r="K331" s="78"/>
    </row>
    <row r="332" spans="1:11">
      <c r="A332" s="19">
        <v>35.322000000000003</v>
      </c>
      <c r="B332" s="23">
        <v>5.0999999999999996</v>
      </c>
      <c r="C332" s="19">
        <f t="shared" si="15"/>
        <v>35.347500000000004</v>
      </c>
      <c r="D332" s="77" t="e">
        <f>#REF!+(#REF!*C332)+(#REF!*(C332^2))+(#REF!*(C332^3))+(#REF!*(C332^4))+(#REF!*(C332^5))</f>
        <v>#REF!</v>
      </c>
      <c r="E332" s="19" t="e">
        <f t="shared" si="17"/>
        <v>#REF!</v>
      </c>
      <c r="F332" s="23" t="e">
        <f t="shared" si="16"/>
        <v>#REF!</v>
      </c>
      <c r="J332" s="9"/>
      <c r="K332" s="78"/>
    </row>
    <row r="333" spans="1:11">
      <c r="A333" s="19">
        <v>35.372999999999998</v>
      </c>
      <c r="B333" s="23">
        <v>5.0999999999999996</v>
      </c>
      <c r="C333" s="19">
        <f t="shared" si="15"/>
        <v>35.398499999999999</v>
      </c>
      <c r="D333" s="77" t="e">
        <f>#REF!+(#REF!*C333)+(#REF!*(C333^2))+(#REF!*(C333^3))+(#REF!*(C333^4))+(#REF!*(C333^5))</f>
        <v>#REF!</v>
      </c>
      <c r="E333" s="19" t="e">
        <f t="shared" si="17"/>
        <v>#REF!</v>
      </c>
      <c r="F333" s="23" t="e">
        <f t="shared" si="16"/>
        <v>#REF!</v>
      </c>
      <c r="J333" s="9"/>
      <c r="K333" s="78"/>
    </row>
    <row r="334" spans="1:11">
      <c r="A334" s="19">
        <v>35.423999999999999</v>
      </c>
      <c r="B334" s="23">
        <v>5.0999999999999996</v>
      </c>
      <c r="C334" s="19">
        <f t="shared" si="15"/>
        <v>35.4495</v>
      </c>
      <c r="D334" s="77" t="e">
        <f>#REF!+(#REF!*C334)+(#REF!*(C334^2))+(#REF!*(C334^3))+(#REF!*(C334^4))+(#REF!*(C334^5))</f>
        <v>#REF!</v>
      </c>
      <c r="E334" s="19" t="e">
        <f t="shared" si="17"/>
        <v>#REF!</v>
      </c>
      <c r="F334" s="23" t="e">
        <f t="shared" si="16"/>
        <v>#REF!</v>
      </c>
      <c r="J334" s="9"/>
      <c r="K334" s="78"/>
    </row>
    <row r="335" spans="1:11">
      <c r="A335" s="19">
        <v>35.475000000000001</v>
      </c>
      <c r="B335" s="23">
        <v>5.0999999999999996</v>
      </c>
      <c r="C335" s="19">
        <f t="shared" si="15"/>
        <v>35.500500000000002</v>
      </c>
      <c r="D335" s="77" t="e">
        <f>#REF!+(#REF!*C335)+(#REF!*(C335^2))+(#REF!*(C335^3))+(#REF!*(C335^4))+(#REF!*(C335^5))</f>
        <v>#REF!</v>
      </c>
      <c r="E335" s="19" t="e">
        <f t="shared" si="17"/>
        <v>#REF!</v>
      </c>
      <c r="F335" s="23" t="e">
        <f t="shared" si="16"/>
        <v>#REF!</v>
      </c>
      <c r="J335" s="9"/>
      <c r="K335" s="78"/>
    </row>
    <row r="336" spans="1:11">
      <c r="A336" s="19">
        <v>35.526000000000003</v>
      </c>
      <c r="B336" s="23">
        <v>5.0999999999999996</v>
      </c>
      <c r="C336" s="19">
        <f t="shared" si="15"/>
        <v>35.551500000000004</v>
      </c>
      <c r="D336" s="77" t="e">
        <f>#REF!+(#REF!*C336)+(#REF!*(C336^2))+(#REF!*(C336^3))+(#REF!*(C336^4))+(#REF!*(C336^5))</f>
        <v>#REF!</v>
      </c>
      <c r="E336" s="19" t="e">
        <f t="shared" si="17"/>
        <v>#REF!</v>
      </c>
      <c r="F336" s="23" t="e">
        <f t="shared" si="16"/>
        <v>#REF!</v>
      </c>
      <c r="J336" s="9"/>
      <c r="K336" s="78"/>
    </row>
    <row r="337" spans="1:11">
      <c r="A337" s="19">
        <v>35.576999999999998</v>
      </c>
      <c r="B337" s="23">
        <v>5.0999999999999996</v>
      </c>
      <c r="C337" s="19">
        <f t="shared" si="15"/>
        <v>35.602499999999999</v>
      </c>
      <c r="D337" s="77" t="e">
        <f>#REF!+(#REF!*C337)+(#REF!*(C337^2))+(#REF!*(C337^3))+(#REF!*(C337^4))+(#REF!*(C337^5))</f>
        <v>#REF!</v>
      </c>
      <c r="E337" s="19" t="e">
        <f t="shared" si="17"/>
        <v>#REF!</v>
      </c>
      <c r="F337" s="23" t="e">
        <f t="shared" si="16"/>
        <v>#REF!</v>
      </c>
      <c r="J337" s="9"/>
      <c r="K337" s="78"/>
    </row>
    <row r="338" spans="1:11">
      <c r="A338" s="19">
        <v>35.628</v>
      </c>
      <c r="B338" s="23">
        <v>6.1</v>
      </c>
      <c r="C338" s="19">
        <f t="shared" si="15"/>
        <v>35.658500000000004</v>
      </c>
      <c r="D338" s="77" t="e">
        <f>#REF!+(#REF!*C338)+(#REF!*(C338^2))+(#REF!*(C338^3))+(#REF!*(C338^4))+(#REF!*(C338^5))</f>
        <v>#REF!</v>
      </c>
      <c r="E338" s="19" t="e">
        <f t="shared" si="17"/>
        <v>#REF!</v>
      </c>
      <c r="F338" s="23" t="e">
        <f t="shared" si="16"/>
        <v>#REF!</v>
      </c>
      <c r="J338" s="9"/>
      <c r="K338" s="78"/>
    </row>
    <row r="339" spans="1:11">
      <c r="A339" s="19">
        <v>35.689</v>
      </c>
      <c r="B339" s="23">
        <v>6.1</v>
      </c>
      <c r="C339" s="19">
        <f t="shared" si="15"/>
        <v>35.719500000000004</v>
      </c>
      <c r="D339" s="77" t="e">
        <f>#REF!+(#REF!*C339)+(#REF!*(C339^2))+(#REF!*(C339^3))+(#REF!*(C339^4))+(#REF!*(C339^5))</f>
        <v>#REF!</v>
      </c>
      <c r="E339" s="19" t="e">
        <f t="shared" si="17"/>
        <v>#REF!</v>
      </c>
      <c r="F339" s="23" t="e">
        <f t="shared" si="16"/>
        <v>#REF!</v>
      </c>
      <c r="J339" s="9"/>
      <c r="K339" s="78"/>
    </row>
    <row r="340" spans="1:11">
      <c r="A340" s="19">
        <v>35.75</v>
      </c>
      <c r="B340" s="23">
        <v>5</v>
      </c>
      <c r="C340" s="19">
        <f t="shared" si="15"/>
        <v>35.774999999999999</v>
      </c>
      <c r="D340" s="77" t="e">
        <f>#REF!+(#REF!*C340)+(#REF!*(C340^2))+(#REF!*(C340^3))+(#REF!*(C340^4))+(#REF!*(C340^5))</f>
        <v>#REF!</v>
      </c>
      <c r="E340" s="19" t="e">
        <f t="shared" si="17"/>
        <v>#REF!</v>
      </c>
      <c r="F340" s="23" t="e">
        <f t="shared" si="16"/>
        <v>#REF!</v>
      </c>
      <c r="J340" s="9"/>
      <c r="K340" s="78"/>
    </row>
    <row r="341" spans="1:11">
      <c r="A341" s="19">
        <v>35.799999999999997</v>
      </c>
      <c r="B341" s="23">
        <v>5</v>
      </c>
      <c r="C341" s="19">
        <f t="shared" si="15"/>
        <v>35.824999999999996</v>
      </c>
      <c r="D341" s="77" t="e">
        <f>#REF!+(#REF!*C341)+(#REF!*(C341^2))+(#REF!*(C341^3))+(#REF!*(C341^4))+(#REF!*(C341^5))</f>
        <v>#REF!</v>
      </c>
      <c r="E341" s="19" t="e">
        <f t="shared" si="17"/>
        <v>#REF!</v>
      </c>
      <c r="F341" s="23" t="e">
        <f t="shared" si="16"/>
        <v>#REF!</v>
      </c>
      <c r="J341" s="9"/>
      <c r="K341" s="78"/>
    </row>
    <row r="342" spans="1:11">
      <c r="A342" s="19">
        <v>35.85</v>
      </c>
      <c r="B342" s="23">
        <v>5</v>
      </c>
      <c r="C342" s="19">
        <f t="shared" si="15"/>
        <v>35.875</v>
      </c>
      <c r="D342" s="77" t="e">
        <f>#REF!+(#REF!*C342)+(#REF!*(C342^2))+(#REF!*(C342^3))+(#REF!*(C342^4))+(#REF!*(C342^5))</f>
        <v>#REF!</v>
      </c>
      <c r="E342" s="19" t="e">
        <f t="shared" si="17"/>
        <v>#REF!</v>
      </c>
      <c r="F342" s="23" t="e">
        <f t="shared" si="16"/>
        <v>#REF!</v>
      </c>
      <c r="J342" s="9"/>
      <c r="K342" s="78"/>
    </row>
    <row r="343" spans="1:11">
      <c r="A343" s="19">
        <v>35.9</v>
      </c>
      <c r="B343" s="23">
        <v>5</v>
      </c>
      <c r="C343" s="19">
        <f t="shared" si="15"/>
        <v>35.924999999999997</v>
      </c>
      <c r="D343" s="77" t="e">
        <f>#REF!+(#REF!*C343)+(#REF!*(C343^2))+(#REF!*(C343^3))+(#REF!*(C343^4))+(#REF!*(C343^5))</f>
        <v>#REF!</v>
      </c>
      <c r="E343" s="19" t="e">
        <f t="shared" si="17"/>
        <v>#REF!</v>
      </c>
      <c r="F343" s="23" t="e">
        <f t="shared" si="16"/>
        <v>#REF!</v>
      </c>
      <c r="J343" s="9"/>
      <c r="K343" s="78"/>
    </row>
    <row r="344" spans="1:11">
      <c r="A344" s="19">
        <v>35.950000000000003</v>
      </c>
      <c r="B344" s="23">
        <v>5</v>
      </c>
      <c r="C344" s="19">
        <f t="shared" si="15"/>
        <v>35.975000000000001</v>
      </c>
      <c r="D344" s="77" t="e">
        <f>#REF!+(#REF!*C344)+(#REF!*(C344^2))+(#REF!*(C344^3))+(#REF!*(C344^4))+(#REF!*(C344^5))</f>
        <v>#REF!</v>
      </c>
      <c r="E344" s="19" t="e">
        <f t="shared" si="17"/>
        <v>#REF!</v>
      </c>
      <c r="F344" s="23" t="e">
        <f t="shared" si="16"/>
        <v>#REF!</v>
      </c>
      <c r="J344" s="9"/>
      <c r="K344" s="78"/>
    </row>
    <row r="345" spans="1:11">
      <c r="A345" s="19">
        <v>36</v>
      </c>
      <c r="B345" s="23">
        <v>5</v>
      </c>
      <c r="C345" s="19">
        <f t="shared" si="15"/>
        <v>36.024999999999999</v>
      </c>
      <c r="D345" s="77" t="e">
        <f>#REF!+(#REF!*C345)+(#REF!*(C345^2))+(#REF!*(C345^3))+(#REF!*(C345^4))+(#REF!*(C345^5))</f>
        <v>#REF!</v>
      </c>
      <c r="E345" s="19" t="e">
        <f t="shared" si="17"/>
        <v>#REF!</v>
      </c>
      <c r="F345" s="23" t="e">
        <f t="shared" si="16"/>
        <v>#REF!</v>
      </c>
      <c r="J345" s="9"/>
      <c r="K345" s="78"/>
    </row>
    <row r="346" spans="1:11">
      <c r="A346" s="19">
        <v>36.049999999999997</v>
      </c>
      <c r="B346" s="23">
        <v>5</v>
      </c>
      <c r="C346" s="19">
        <f t="shared" si="15"/>
        <v>36.074999999999996</v>
      </c>
      <c r="D346" s="77" t="e">
        <f>#REF!+(#REF!*C346)+(#REF!*(C346^2))+(#REF!*(C346^3))+(#REF!*(C346^4))+(#REF!*(C346^5))</f>
        <v>#REF!</v>
      </c>
      <c r="E346" s="19" t="e">
        <f t="shared" si="17"/>
        <v>#REF!</v>
      </c>
      <c r="F346" s="23" t="e">
        <f t="shared" si="16"/>
        <v>#REF!</v>
      </c>
      <c r="J346" s="9"/>
      <c r="K346" s="78"/>
    </row>
    <row r="347" spans="1:11">
      <c r="A347" s="19">
        <v>36.1</v>
      </c>
      <c r="B347" s="23">
        <v>5</v>
      </c>
      <c r="C347" s="19">
        <f t="shared" si="15"/>
        <v>36.125</v>
      </c>
      <c r="D347" s="77" t="e">
        <f>#REF!+(#REF!*C347)+(#REF!*(C347^2))+(#REF!*(C347^3))+(#REF!*(C347^4))+(#REF!*(C347^5))</f>
        <v>#REF!</v>
      </c>
      <c r="E347" s="19" t="e">
        <f t="shared" si="17"/>
        <v>#REF!</v>
      </c>
      <c r="F347" s="23" t="e">
        <f t="shared" si="16"/>
        <v>#REF!</v>
      </c>
      <c r="J347" s="9"/>
      <c r="K347" s="78"/>
    </row>
    <row r="348" spans="1:11">
      <c r="A348" s="19">
        <v>36.15</v>
      </c>
      <c r="B348" s="23">
        <v>6</v>
      </c>
      <c r="C348" s="19">
        <f t="shared" si="15"/>
        <v>36.18</v>
      </c>
      <c r="D348" s="77" t="e">
        <f>#REF!+(#REF!*C348)+(#REF!*(C348^2))+(#REF!*(C348^3))+(#REF!*(C348^4))+(#REF!*(C348^5))</f>
        <v>#REF!</v>
      </c>
      <c r="E348" s="19" t="e">
        <f t="shared" si="17"/>
        <v>#REF!</v>
      </c>
      <c r="F348" s="23" t="e">
        <f t="shared" si="16"/>
        <v>#REF!</v>
      </c>
      <c r="J348" s="9"/>
      <c r="K348" s="78"/>
    </row>
    <row r="349" spans="1:11">
      <c r="A349" s="19">
        <v>36.21</v>
      </c>
      <c r="B349" s="23">
        <v>6</v>
      </c>
      <c r="C349" s="19">
        <f t="shared" si="15"/>
        <v>36.24</v>
      </c>
      <c r="D349" s="77" t="e">
        <f>#REF!+(#REF!*C349)+(#REF!*(C349^2))+(#REF!*(C349^3))+(#REF!*(C349^4))+(#REF!*(C349^5))</f>
        <v>#REF!</v>
      </c>
      <c r="E349" s="19" t="e">
        <f t="shared" si="17"/>
        <v>#REF!</v>
      </c>
      <c r="F349" s="23" t="e">
        <f t="shared" si="16"/>
        <v>#REF!</v>
      </c>
      <c r="J349" s="9"/>
      <c r="K349" s="78"/>
    </row>
    <row r="350" spans="1:11">
      <c r="A350" s="19">
        <v>36.270000000000003</v>
      </c>
      <c r="B350" s="23">
        <v>4.9000000000000004</v>
      </c>
      <c r="C350" s="19">
        <f t="shared" si="15"/>
        <v>36.294500000000006</v>
      </c>
      <c r="D350" s="77" t="e">
        <f>#REF!+(#REF!*C350)+(#REF!*(C350^2))+(#REF!*(C350^3))+(#REF!*(C350^4))+(#REF!*(C350^5))</f>
        <v>#REF!</v>
      </c>
      <c r="E350" s="19" t="e">
        <f t="shared" si="17"/>
        <v>#REF!</v>
      </c>
      <c r="F350" s="23" t="e">
        <f t="shared" si="16"/>
        <v>#REF!</v>
      </c>
      <c r="J350" s="9"/>
      <c r="K350" s="78"/>
    </row>
    <row r="351" spans="1:11">
      <c r="A351" s="19">
        <v>36.319000000000003</v>
      </c>
      <c r="B351" s="23">
        <v>4.9000000000000004</v>
      </c>
      <c r="C351" s="19">
        <f t="shared" si="15"/>
        <v>36.343500000000006</v>
      </c>
      <c r="D351" s="77" t="e">
        <f>#REF!+(#REF!*C351)+(#REF!*(C351^2))+(#REF!*(C351^3))+(#REF!*(C351^4))+(#REF!*(C351^5))</f>
        <v>#REF!</v>
      </c>
      <c r="E351" s="19" t="e">
        <f t="shared" si="17"/>
        <v>#REF!</v>
      </c>
      <c r="F351" s="23" t="e">
        <f t="shared" si="16"/>
        <v>#REF!</v>
      </c>
      <c r="J351" s="9"/>
      <c r="K351" s="78"/>
    </row>
    <row r="352" spans="1:11">
      <c r="A352" s="19">
        <v>36.368000000000002</v>
      </c>
      <c r="B352" s="23">
        <v>4.9000000000000004</v>
      </c>
      <c r="C352" s="19">
        <f t="shared" si="15"/>
        <v>36.392500000000005</v>
      </c>
      <c r="D352" s="77" t="e">
        <f>#REF!+(#REF!*C352)+(#REF!*(C352^2))+(#REF!*(C352^3))+(#REF!*(C352^4))+(#REF!*(C352^5))</f>
        <v>#REF!</v>
      </c>
      <c r="E352" s="19" t="e">
        <f t="shared" si="17"/>
        <v>#REF!</v>
      </c>
      <c r="F352" s="23" t="e">
        <f t="shared" si="16"/>
        <v>#REF!</v>
      </c>
      <c r="J352" s="9"/>
      <c r="K352" s="78"/>
    </row>
    <row r="353" spans="1:11">
      <c r="A353" s="19">
        <v>36.417000000000002</v>
      </c>
      <c r="B353" s="23">
        <v>4.9000000000000004</v>
      </c>
      <c r="C353" s="19">
        <f t="shared" si="15"/>
        <v>36.441500000000005</v>
      </c>
      <c r="D353" s="77" t="e">
        <f>#REF!+(#REF!*C353)+(#REF!*(C353^2))+(#REF!*(C353^3))+(#REF!*(C353^4))+(#REF!*(C353^5))</f>
        <v>#REF!</v>
      </c>
      <c r="E353" s="19" t="e">
        <f t="shared" si="17"/>
        <v>#REF!</v>
      </c>
      <c r="F353" s="23" t="e">
        <f t="shared" si="16"/>
        <v>#REF!</v>
      </c>
      <c r="J353" s="9"/>
      <c r="K353" s="78"/>
    </row>
    <row r="354" spans="1:11">
      <c r="A354" s="19">
        <v>36.466000000000001</v>
      </c>
      <c r="B354" s="23">
        <v>4.9000000000000004</v>
      </c>
      <c r="C354" s="19">
        <f t="shared" si="15"/>
        <v>36.490500000000004</v>
      </c>
      <c r="D354" s="77" t="e">
        <f>#REF!+(#REF!*C354)+(#REF!*(C354^2))+(#REF!*(C354^3))+(#REF!*(C354^4))+(#REF!*(C354^5))</f>
        <v>#REF!</v>
      </c>
      <c r="E354" s="19" t="e">
        <f t="shared" si="17"/>
        <v>#REF!</v>
      </c>
      <c r="F354" s="23" t="e">
        <f t="shared" si="16"/>
        <v>#REF!</v>
      </c>
      <c r="J354" s="9"/>
      <c r="K354" s="78"/>
    </row>
    <row r="355" spans="1:11">
      <c r="A355" s="19">
        <v>36.515000000000001</v>
      </c>
      <c r="B355" s="23">
        <v>4.9000000000000004</v>
      </c>
      <c r="C355" s="19">
        <f t="shared" si="15"/>
        <v>36.539500000000004</v>
      </c>
      <c r="D355" s="77" t="e">
        <f>#REF!+(#REF!*C355)+(#REF!*(C355^2))+(#REF!*(C355^3))+(#REF!*(C355^4))+(#REF!*(C355^5))</f>
        <v>#REF!</v>
      </c>
      <c r="E355" s="19" t="e">
        <f t="shared" si="17"/>
        <v>#REF!</v>
      </c>
      <c r="F355" s="23" t="e">
        <f t="shared" si="16"/>
        <v>#REF!</v>
      </c>
      <c r="J355" s="9"/>
      <c r="K355" s="78"/>
    </row>
    <row r="356" spans="1:11">
      <c r="A356" s="19">
        <v>36.564</v>
      </c>
      <c r="B356" s="23">
        <v>4.9000000000000004</v>
      </c>
      <c r="C356" s="19">
        <f t="shared" si="15"/>
        <v>36.588500000000003</v>
      </c>
      <c r="D356" s="77" t="e">
        <f>#REF!+(#REF!*C356)+(#REF!*(C356^2))+(#REF!*(C356^3))+(#REF!*(C356^4))+(#REF!*(C356^5))</f>
        <v>#REF!</v>
      </c>
      <c r="E356" s="19" t="e">
        <f t="shared" si="17"/>
        <v>#REF!</v>
      </c>
      <c r="F356" s="23" t="e">
        <f t="shared" si="16"/>
        <v>#REF!</v>
      </c>
      <c r="J356" s="9"/>
      <c r="K356" s="78"/>
    </row>
    <row r="357" spans="1:11">
      <c r="A357" s="19">
        <v>36.613</v>
      </c>
      <c r="B357" s="23">
        <v>5.9</v>
      </c>
      <c r="C357" s="19">
        <f t="shared" si="15"/>
        <v>36.642499999999998</v>
      </c>
      <c r="D357" s="77" t="e">
        <f>#REF!+(#REF!*C357)+(#REF!*(C357^2))+(#REF!*(C357^3))+(#REF!*(C357^4))+(#REF!*(C357^5))</f>
        <v>#REF!</v>
      </c>
      <c r="E357" s="19" t="e">
        <f t="shared" si="17"/>
        <v>#REF!</v>
      </c>
      <c r="F357" s="23" t="e">
        <f t="shared" si="16"/>
        <v>#REF!</v>
      </c>
      <c r="J357" s="9"/>
      <c r="K357" s="78"/>
    </row>
    <row r="358" spans="1:11">
      <c r="A358" s="19">
        <v>36.671999999999997</v>
      </c>
      <c r="B358" s="23">
        <v>5.9</v>
      </c>
      <c r="C358" s="19">
        <f t="shared" si="15"/>
        <v>36.701499999999996</v>
      </c>
      <c r="D358" s="77" t="e">
        <f>#REF!+(#REF!*C358)+(#REF!*(C358^2))+(#REF!*(C358^3))+(#REF!*(C358^4))+(#REF!*(C358^5))</f>
        <v>#REF!</v>
      </c>
      <c r="E358" s="19" t="e">
        <f t="shared" si="17"/>
        <v>#REF!</v>
      </c>
      <c r="F358" s="23" t="e">
        <f t="shared" si="16"/>
        <v>#REF!</v>
      </c>
      <c r="J358" s="9"/>
      <c r="K358" s="78"/>
    </row>
    <row r="359" spans="1:11">
      <c r="A359" s="19">
        <v>36.731000000000002</v>
      </c>
      <c r="B359" s="23">
        <v>4.9000000000000004</v>
      </c>
      <c r="C359" s="19">
        <f t="shared" si="15"/>
        <v>36.755500000000005</v>
      </c>
      <c r="D359" s="77" t="e">
        <f>#REF!+(#REF!*C359)+(#REF!*(C359^2))+(#REF!*(C359^3))+(#REF!*(C359^4))+(#REF!*(C359^5))</f>
        <v>#REF!</v>
      </c>
      <c r="E359" s="19" t="e">
        <f t="shared" si="17"/>
        <v>#REF!</v>
      </c>
      <c r="F359" s="23" t="e">
        <f t="shared" si="16"/>
        <v>#REF!</v>
      </c>
      <c r="J359" s="9"/>
      <c r="K359" s="78"/>
    </row>
    <row r="360" spans="1:11">
      <c r="A360" s="19">
        <v>36.78</v>
      </c>
      <c r="B360" s="23">
        <v>4.9000000000000004</v>
      </c>
      <c r="C360" s="19">
        <f t="shared" si="15"/>
        <v>36.804500000000004</v>
      </c>
      <c r="D360" s="77" t="e">
        <f>#REF!+(#REF!*C360)+(#REF!*(C360^2))+(#REF!*(C360^3))+(#REF!*(C360^4))+(#REF!*(C360^5))</f>
        <v>#REF!</v>
      </c>
      <c r="E360" s="19" t="e">
        <f t="shared" si="17"/>
        <v>#REF!</v>
      </c>
      <c r="F360" s="23" t="e">
        <f t="shared" si="16"/>
        <v>#REF!</v>
      </c>
      <c r="J360" s="9"/>
      <c r="K360" s="78"/>
    </row>
    <row r="361" spans="1:11">
      <c r="A361" s="19">
        <v>36.829000000000001</v>
      </c>
      <c r="B361" s="23">
        <v>4.9000000000000004</v>
      </c>
      <c r="C361" s="19">
        <f t="shared" si="15"/>
        <v>36.853500000000004</v>
      </c>
      <c r="D361" s="77" t="e">
        <f>#REF!+(#REF!*C361)+(#REF!*(C361^2))+(#REF!*(C361^3))+(#REF!*(C361^4))+(#REF!*(C361^5))</f>
        <v>#REF!</v>
      </c>
      <c r="E361" s="19" t="e">
        <f t="shared" si="17"/>
        <v>#REF!</v>
      </c>
      <c r="F361" s="23" t="e">
        <f t="shared" si="16"/>
        <v>#REF!</v>
      </c>
      <c r="J361" s="9"/>
      <c r="K361" s="78"/>
    </row>
    <row r="362" spans="1:11">
      <c r="A362" s="19">
        <v>36.878</v>
      </c>
      <c r="B362" s="23">
        <v>4.9000000000000004</v>
      </c>
      <c r="C362" s="19">
        <f t="shared" si="15"/>
        <v>36.902500000000003</v>
      </c>
      <c r="D362" s="77" t="e">
        <f>#REF!+(#REF!*C362)+(#REF!*(C362^2))+(#REF!*(C362^3))+(#REF!*(C362^4))+(#REF!*(C362^5))</f>
        <v>#REF!</v>
      </c>
      <c r="E362" s="19" t="e">
        <f t="shared" si="17"/>
        <v>#REF!</v>
      </c>
      <c r="F362" s="23" t="e">
        <f t="shared" si="16"/>
        <v>#REF!</v>
      </c>
      <c r="J362" s="9"/>
      <c r="K362" s="78"/>
    </row>
    <row r="363" spans="1:11">
      <c r="A363" s="19">
        <v>36.927</v>
      </c>
      <c r="B363" s="23">
        <v>4.9000000000000004</v>
      </c>
      <c r="C363" s="19">
        <f t="shared" si="15"/>
        <v>36.951500000000003</v>
      </c>
      <c r="D363" s="77" t="e">
        <f>#REF!+(#REF!*C363)+(#REF!*(C363^2))+(#REF!*(C363^3))+(#REF!*(C363^4))+(#REF!*(C363^5))</f>
        <v>#REF!</v>
      </c>
      <c r="E363" s="19" t="e">
        <f t="shared" si="17"/>
        <v>#REF!</v>
      </c>
      <c r="F363" s="23" t="e">
        <f t="shared" si="16"/>
        <v>#REF!</v>
      </c>
      <c r="J363" s="9"/>
      <c r="K363" s="78"/>
    </row>
    <row r="364" spans="1:11">
      <c r="A364" s="19">
        <v>36.975999999999999</v>
      </c>
      <c r="B364" s="23">
        <v>4.9000000000000004</v>
      </c>
      <c r="C364" s="19">
        <f t="shared" si="15"/>
        <v>37.000500000000002</v>
      </c>
      <c r="D364" s="77" t="e">
        <f>#REF!+(#REF!*C364)+(#REF!*(C364^2))+(#REF!*(C364^3))+(#REF!*(C364^4))+(#REF!*(C364^5))</f>
        <v>#REF!</v>
      </c>
      <c r="E364" s="19" t="e">
        <f t="shared" si="17"/>
        <v>#REF!</v>
      </c>
      <c r="F364" s="23" t="e">
        <f t="shared" si="16"/>
        <v>#REF!</v>
      </c>
      <c r="J364" s="9"/>
      <c r="K364" s="78"/>
    </row>
    <row r="365" spans="1:11">
      <c r="A365" s="19">
        <v>37.024999999999999</v>
      </c>
      <c r="B365" s="23">
        <v>4.9000000000000004</v>
      </c>
      <c r="C365" s="19">
        <f t="shared" si="15"/>
        <v>37.049500000000002</v>
      </c>
      <c r="D365" s="77" t="e">
        <f>#REF!+(#REF!*C365)+(#REF!*(C365^2))+(#REF!*(C365^3))+(#REF!*(C365^4))+(#REF!*(C365^5))</f>
        <v>#REF!</v>
      </c>
      <c r="E365" s="19" t="e">
        <f t="shared" si="17"/>
        <v>#REF!</v>
      </c>
      <c r="F365" s="23" t="e">
        <f t="shared" si="16"/>
        <v>#REF!</v>
      </c>
      <c r="J365" s="9"/>
      <c r="K365" s="78"/>
    </row>
    <row r="366" spans="1:11">
      <c r="A366" s="19">
        <v>37.073999999999998</v>
      </c>
      <c r="B366" s="23">
        <v>4.9000000000000004</v>
      </c>
      <c r="C366" s="19">
        <f t="shared" si="15"/>
        <v>37.098500000000001</v>
      </c>
      <c r="D366" s="77" t="e">
        <f>#REF!+(#REF!*C366)+(#REF!*(C366^2))+(#REF!*(C366^3))+(#REF!*(C366^4))+(#REF!*(C366^5))</f>
        <v>#REF!</v>
      </c>
      <c r="E366" s="19" t="e">
        <f t="shared" si="17"/>
        <v>#REF!</v>
      </c>
      <c r="F366" s="23" t="e">
        <f t="shared" si="16"/>
        <v>#REF!</v>
      </c>
      <c r="J366" s="9"/>
      <c r="K366" s="78"/>
    </row>
    <row r="367" spans="1:11">
      <c r="A367" s="19">
        <v>37.122999999999998</v>
      </c>
      <c r="B367" s="23">
        <v>4.7</v>
      </c>
      <c r="C367" s="19">
        <f t="shared" si="15"/>
        <v>37.146499999999996</v>
      </c>
      <c r="D367" s="77" t="e">
        <f>#REF!+(#REF!*C367)+(#REF!*(C367^2))+(#REF!*(C367^3))+(#REF!*(C367^4))+(#REF!*(C367^5))</f>
        <v>#REF!</v>
      </c>
      <c r="E367" s="19" t="e">
        <f t="shared" si="17"/>
        <v>#REF!</v>
      </c>
      <c r="F367" s="23" t="e">
        <f t="shared" si="16"/>
        <v>#REF!</v>
      </c>
      <c r="J367" s="9"/>
      <c r="K367" s="78"/>
    </row>
    <row r="368" spans="1:11">
      <c r="A368" s="19">
        <v>37.17</v>
      </c>
      <c r="B368" s="23">
        <v>6</v>
      </c>
      <c r="C368" s="19">
        <f t="shared" si="15"/>
        <v>37.200000000000003</v>
      </c>
      <c r="D368" s="77" t="e">
        <f>#REF!+(#REF!*C368)+(#REF!*(C368^2))+(#REF!*(C368^3))+(#REF!*(C368^4))+(#REF!*(C368^5))</f>
        <v>#REF!</v>
      </c>
      <c r="E368" s="19" t="e">
        <f t="shared" si="17"/>
        <v>#REF!</v>
      </c>
      <c r="F368" s="23" t="e">
        <f t="shared" si="16"/>
        <v>#REF!</v>
      </c>
      <c r="J368" s="9"/>
      <c r="K368" s="78"/>
    </row>
    <row r="369" spans="1:11">
      <c r="A369" s="19">
        <v>37.229999999999997</v>
      </c>
      <c r="B369" s="23">
        <v>5.5</v>
      </c>
      <c r="C369" s="19">
        <f t="shared" si="15"/>
        <v>37.2575</v>
      </c>
      <c r="D369" s="77" t="e">
        <f>#REF!+(#REF!*C369)+(#REF!*(C369^2))+(#REF!*(C369^3))+(#REF!*(C369^4))+(#REF!*(C369^5))</f>
        <v>#REF!</v>
      </c>
      <c r="E369" s="19" t="e">
        <f t="shared" si="17"/>
        <v>#REF!</v>
      </c>
      <c r="F369" s="23" t="e">
        <f t="shared" si="16"/>
        <v>#REF!</v>
      </c>
      <c r="J369" s="9"/>
      <c r="K369" s="78"/>
    </row>
    <row r="370" spans="1:11">
      <c r="A370" s="19">
        <v>37.284999999999997</v>
      </c>
      <c r="B370" s="23">
        <v>4.5</v>
      </c>
      <c r="C370" s="19">
        <f t="shared" si="15"/>
        <v>37.307499999999997</v>
      </c>
      <c r="D370" s="77" t="e">
        <f>#REF!+(#REF!*C370)+(#REF!*(C370^2))+(#REF!*(C370^3))+(#REF!*(C370^4))+(#REF!*(C370^5))</f>
        <v>#REF!</v>
      </c>
      <c r="E370" s="19" t="e">
        <f t="shared" si="17"/>
        <v>#REF!</v>
      </c>
      <c r="F370" s="23" t="e">
        <f t="shared" si="16"/>
        <v>#REF!</v>
      </c>
      <c r="J370" s="9"/>
      <c r="K370" s="78"/>
    </row>
    <row r="371" spans="1:11">
      <c r="A371" s="19">
        <v>37.33</v>
      </c>
      <c r="B371" s="23">
        <v>4.5</v>
      </c>
      <c r="C371" s="19">
        <f t="shared" si="15"/>
        <v>37.352499999999999</v>
      </c>
      <c r="D371" s="77" t="e">
        <f>#REF!+(#REF!*C371)+(#REF!*(C371^2))+(#REF!*(C371^3))+(#REF!*(C371^4))+(#REF!*(C371^5))</f>
        <v>#REF!</v>
      </c>
      <c r="E371" s="19" t="e">
        <f t="shared" si="17"/>
        <v>#REF!</v>
      </c>
      <c r="F371" s="23" t="e">
        <f t="shared" si="16"/>
        <v>#REF!</v>
      </c>
      <c r="J371" s="9"/>
      <c r="K371" s="78"/>
    </row>
    <row r="372" spans="1:11">
      <c r="A372" s="19">
        <v>37.375</v>
      </c>
      <c r="B372" s="23">
        <v>4.5</v>
      </c>
      <c r="C372" s="19">
        <f t="shared" si="15"/>
        <v>37.397500000000001</v>
      </c>
      <c r="D372" s="77" t="e">
        <f>#REF!+(#REF!*C372)+(#REF!*(C372^2))+(#REF!*(C372^3))+(#REF!*(C372^4))+(#REF!*(C372^5))</f>
        <v>#REF!</v>
      </c>
      <c r="E372" s="19" t="e">
        <f t="shared" si="17"/>
        <v>#REF!</v>
      </c>
      <c r="F372" s="23" t="e">
        <f t="shared" si="16"/>
        <v>#REF!</v>
      </c>
      <c r="J372" s="9"/>
      <c r="K372" s="78"/>
    </row>
    <row r="373" spans="1:11">
      <c r="A373" s="19">
        <v>37.42</v>
      </c>
      <c r="B373" s="23">
        <v>4.5</v>
      </c>
      <c r="C373" s="19">
        <f t="shared" si="15"/>
        <v>37.442500000000003</v>
      </c>
      <c r="D373" s="77" t="e">
        <f>#REF!+(#REF!*C373)+(#REF!*(C373^2))+(#REF!*(C373^3))+(#REF!*(C373^4))+(#REF!*(C373^5))</f>
        <v>#REF!</v>
      </c>
      <c r="E373" s="19" t="e">
        <f t="shared" si="17"/>
        <v>#REF!</v>
      </c>
      <c r="F373" s="23" t="e">
        <f t="shared" si="16"/>
        <v>#REF!</v>
      </c>
      <c r="J373" s="9"/>
      <c r="K373" s="78"/>
    </row>
    <row r="374" spans="1:11">
      <c r="A374" s="19">
        <v>37.465000000000003</v>
      </c>
      <c r="B374" s="23">
        <v>4.5</v>
      </c>
      <c r="C374" s="19">
        <f t="shared" si="15"/>
        <v>37.487500000000004</v>
      </c>
      <c r="D374" s="77" t="e">
        <f>#REF!+(#REF!*C374)+(#REF!*(C374^2))+(#REF!*(C374^3))+(#REF!*(C374^4))+(#REF!*(C374^5))</f>
        <v>#REF!</v>
      </c>
      <c r="E374" s="19" t="e">
        <f t="shared" si="17"/>
        <v>#REF!</v>
      </c>
      <c r="F374" s="23" t="e">
        <f t="shared" si="16"/>
        <v>#REF!</v>
      </c>
      <c r="J374" s="9"/>
      <c r="K374" s="78"/>
    </row>
    <row r="375" spans="1:11">
      <c r="A375" s="19">
        <v>37.51</v>
      </c>
      <c r="B375" s="23">
        <v>4.5</v>
      </c>
      <c r="C375" s="19">
        <f t="shared" si="15"/>
        <v>37.532499999999999</v>
      </c>
      <c r="D375" s="77" t="e">
        <f>#REF!+(#REF!*C375)+(#REF!*(C375^2))+(#REF!*(C375^3))+(#REF!*(C375^4))+(#REF!*(C375^5))</f>
        <v>#REF!</v>
      </c>
      <c r="E375" s="19" t="e">
        <f t="shared" si="17"/>
        <v>#REF!</v>
      </c>
      <c r="F375" s="23" t="e">
        <f t="shared" si="16"/>
        <v>#REF!</v>
      </c>
      <c r="J375" s="9"/>
      <c r="K375" s="78"/>
    </row>
    <row r="376" spans="1:11">
      <c r="A376" s="19">
        <v>37.555</v>
      </c>
      <c r="B376" s="23">
        <v>4.5</v>
      </c>
      <c r="C376" s="19">
        <f t="shared" si="15"/>
        <v>37.577500000000001</v>
      </c>
      <c r="D376" s="77" t="e">
        <f>#REF!+(#REF!*C376)+(#REF!*(C376^2))+(#REF!*(C376^3))+(#REF!*(C376^4))+(#REF!*(C376^5))</f>
        <v>#REF!</v>
      </c>
      <c r="E376" s="19" t="e">
        <f t="shared" si="17"/>
        <v>#REF!</v>
      </c>
      <c r="F376" s="23" t="e">
        <f t="shared" si="16"/>
        <v>#REF!</v>
      </c>
      <c r="J376" s="9"/>
      <c r="K376" s="78"/>
    </row>
    <row r="377" spans="1:11">
      <c r="A377" s="19">
        <v>37.6</v>
      </c>
      <c r="B377" s="23">
        <v>4.5</v>
      </c>
      <c r="C377" s="19">
        <f t="shared" si="15"/>
        <v>37.622500000000002</v>
      </c>
      <c r="D377" s="77" t="e">
        <f>#REF!+(#REF!*C377)+(#REF!*(C377^2))+(#REF!*(C377^3))+(#REF!*(C377^4))+(#REF!*(C377^5))</f>
        <v>#REF!</v>
      </c>
      <c r="E377" s="19" t="e">
        <f t="shared" si="17"/>
        <v>#REF!</v>
      </c>
      <c r="F377" s="23" t="e">
        <f t="shared" si="16"/>
        <v>#REF!</v>
      </c>
      <c r="J377" s="9"/>
      <c r="K377" s="78"/>
    </row>
    <row r="378" spans="1:11">
      <c r="A378" s="19">
        <v>37.645000000000003</v>
      </c>
      <c r="B378" s="23">
        <v>4.5</v>
      </c>
      <c r="C378" s="19">
        <f t="shared" si="15"/>
        <v>37.667500000000004</v>
      </c>
      <c r="D378" s="77" t="e">
        <f>#REF!+(#REF!*C378)+(#REF!*(C378^2))+(#REF!*(C378^3))+(#REF!*(C378^4))+(#REF!*(C378^5))</f>
        <v>#REF!</v>
      </c>
      <c r="E378" s="19" t="e">
        <f t="shared" si="17"/>
        <v>#REF!</v>
      </c>
      <c r="F378" s="23" t="e">
        <f t="shared" si="16"/>
        <v>#REF!</v>
      </c>
      <c r="J378" s="9"/>
      <c r="K378" s="78"/>
    </row>
    <row r="379" spans="1:11">
      <c r="A379" s="19">
        <v>37.69</v>
      </c>
      <c r="B379" s="23">
        <v>4.5</v>
      </c>
      <c r="C379" s="19">
        <f t="shared" si="15"/>
        <v>37.712499999999999</v>
      </c>
      <c r="D379" s="77" t="e">
        <f>#REF!+(#REF!*C379)+(#REF!*(C379^2))+(#REF!*(C379^3))+(#REF!*(C379^4))+(#REF!*(C379^5))</f>
        <v>#REF!</v>
      </c>
      <c r="E379" s="19" t="e">
        <f t="shared" si="17"/>
        <v>#REF!</v>
      </c>
      <c r="F379" s="23" t="e">
        <f t="shared" si="16"/>
        <v>#REF!</v>
      </c>
      <c r="J379" s="9"/>
      <c r="K379" s="78"/>
    </row>
    <row r="380" spans="1:11">
      <c r="A380" s="19">
        <v>37.734999999999999</v>
      </c>
      <c r="B380" s="23">
        <v>4.5</v>
      </c>
      <c r="C380" s="19">
        <f t="shared" si="15"/>
        <v>37.7575</v>
      </c>
      <c r="D380" s="77" t="e">
        <f>#REF!+(#REF!*C380)+(#REF!*(C380^2))+(#REF!*(C380^3))+(#REF!*(C380^4))+(#REF!*(C380^5))</f>
        <v>#REF!</v>
      </c>
      <c r="E380" s="19" t="e">
        <f t="shared" si="17"/>
        <v>#REF!</v>
      </c>
      <c r="F380" s="23" t="e">
        <f t="shared" si="16"/>
        <v>#REF!</v>
      </c>
      <c r="J380" s="9"/>
      <c r="K380" s="78"/>
    </row>
    <row r="381" spans="1:11">
      <c r="A381" s="19">
        <v>37.78</v>
      </c>
      <c r="B381" s="23">
        <v>4.5</v>
      </c>
      <c r="C381" s="19">
        <f t="shared" si="15"/>
        <v>37.802500000000002</v>
      </c>
      <c r="D381" s="77" t="e">
        <f>#REF!+(#REF!*C381)+(#REF!*(C381^2))+(#REF!*(C381^3))+(#REF!*(C381^4))+(#REF!*(C381^5))</f>
        <v>#REF!</v>
      </c>
      <c r="E381" s="19" t="e">
        <f t="shared" si="17"/>
        <v>#REF!</v>
      </c>
      <c r="F381" s="23" t="e">
        <f t="shared" si="16"/>
        <v>#REF!</v>
      </c>
      <c r="J381" s="9"/>
      <c r="K381" s="78"/>
    </row>
    <row r="382" spans="1:11">
      <c r="A382" s="19">
        <v>37.825000000000003</v>
      </c>
      <c r="B382" s="23">
        <v>4.5</v>
      </c>
      <c r="C382" s="19">
        <f t="shared" si="15"/>
        <v>37.847500000000004</v>
      </c>
      <c r="D382" s="77" t="e">
        <f>#REF!+(#REF!*C382)+(#REF!*(C382^2))+(#REF!*(C382^3))+(#REF!*(C382^4))+(#REF!*(C382^5))</f>
        <v>#REF!</v>
      </c>
      <c r="E382" s="19" t="e">
        <f t="shared" si="17"/>
        <v>#REF!</v>
      </c>
      <c r="F382" s="23" t="e">
        <f t="shared" si="16"/>
        <v>#REF!</v>
      </c>
      <c r="J382" s="9"/>
      <c r="K382" s="78"/>
    </row>
    <row r="383" spans="1:11">
      <c r="A383" s="19">
        <v>37.869999999999997</v>
      </c>
      <c r="B383" s="23">
        <v>4.5</v>
      </c>
      <c r="C383" s="19">
        <f t="shared" si="15"/>
        <v>37.892499999999998</v>
      </c>
      <c r="D383" s="77" t="e">
        <f>#REF!+(#REF!*C383)+(#REF!*(C383^2))+(#REF!*(C383^3))+(#REF!*(C383^4))+(#REF!*(C383^5))</f>
        <v>#REF!</v>
      </c>
      <c r="E383" s="19" t="e">
        <f t="shared" si="17"/>
        <v>#REF!</v>
      </c>
      <c r="F383" s="23" t="e">
        <f t="shared" si="16"/>
        <v>#REF!</v>
      </c>
      <c r="J383" s="9"/>
      <c r="K383" s="78"/>
    </row>
    <row r="384" spans="1:11">
      <c r="A384" s="19">
        <v>37.914999999999999</v>
      </c>
      <c r="B384" s="23">
        <v>4.5</v>
      </c>
      <c r="C384" s="19">
        <f t="shared" si="15"/>
        <v>37.9375</v>
      </c>
      <c r="D384" s="77" t="e">
        <f>#REF!+(#REF!*C384)+(#REF!*(C384^2))+(#REF!*(C384^3))+(#REF!*(C384^4))+(#REF!*(C384^5))</f>
        <v>#REF!</v>
      </c>
      <c r="E384" s="19" t="e">
        <f t="shared" si="17"/>
        <v>#REF!</v>
      </c>
      <c r="F384" s="23" t="e">
        <f t="shared" si="16"/>
        <v>#REF!</v>
      </c>
      <c r="J384" s="9"/>
      <c r="K384" s="78"/>
    </row>
    <row r="385" spans="1:11">
      <c r="A385" s="19">
        <v>37.96</v>
      </c>
      <c r="B385" s="23">
        <v>4.5</v>
      </c>
      <c r="C385" s="19">
        <f t="shared" si="15"/>
        <v>37.982500000000002</v>
      </c>
      <c r="D385" s="77" t="e">
        <f>#REF!+(#REF!*C385)+(#REF!*(C385^2))+(#REF!*(C385^3))+(#REF!*(C385^4))+(#REF!*(C385^5))</f>
        <v>#REF!</v>
      </c>
      <c r="E385" s="19" t="e">
        <f t="shared" si="17"/>
        <v>#REF!</v>
      </c>
      <c r="F385" s="23" t="e">
        <f t="shared" si="16"/>
        <v>#REF!</v>
      </c>
      <c r="J385" s="9"/>
      <c r="K385" s="78"/>
    </row>
    <row r="386" spans="1:11">
      <c r="A386" s="19">
        <v>38.005000000000003</v>
      </c>
      <c r="B386" s="23">
        <v>4.5</v>
      </c>
      <c r="C386" s="19">
        <f t="shared" si="15"/>
        <v>38.027500000000003</v>
      </c>
      <c r="D386" s="77" t="e">
        <f>#REF!+(#REF!*C386)+(#REF!*(C386^2))+(#REF!*(C386^3))+(#REF!*(C386^4))+(#REF!*(C386^5))</f>
        <v>#REF!</v>
      </c>
      <c r="E386" s="19" t="e">
        <f t="shared" si="17"/>
        <v>#REF!</v>
      </c>
      <c r="F386" s="23" t="e">
        <f t="shared" si="16"/>
        <v>#REF!</v>
      </c>
      <c r="J386" s="9"/>
      <c r="K386" s="78"/>
    </row>
    <row r="387" spans="1:11">
      <c r="A387" s="19">
        <v>38.049999999999997</v>
      </c>
      <c r="B387" s="23">
        <v>4.5</v>
      </c>
      <c r="C387" s="19">
        <f t="shared" si="15"/>
        <v>38.072499999999998</v>
      </c>
      <c r="D387" s="77" t="e">
        <f>#REF!+(#REF!*C387)+(#REF!*(C387^2))+(#REF!*(C387^3))+(#REF!*(C387^4))+(#REF!*(C387^5))</f>
        <v>#REF!</v>
      </c>
      <c r="E387" s="19" t="e">
        <f t="shared" si="17"/>
        <v>#REF!</v>
      </c>
      <c r="F387" s="23" t="e">
        <f t="shared" si="16"/>
        <v>#REF!</v>
      </c>
      <c r="J387" s="9"/>
      <c r="K387" s="78"/>
    </row>
    <row r="388" spans="1:11">
      <c r="A388" s="19">
        <v>38.094999999999999</v>
      </c>
      <c r="B388" s="23">
        <v>5</v>
      </c>
      <c r="C388" s="19">
        <f t="shared" si="15"/>
        <v>38.119999999999997</v>
      </c>
      <c r="D388" s="77" t="e">
        <f>#REF!+(#REF!*C388)+(#REF!*(C388^2))+(#REF!*(C388^3))+(#REF!*(C388^4))+(#REF!*(C388^5))</f>
        <v>#REF!</v>
      </c>
      <c r="E388" s="19" t="e">
        <f t="shared" si="17"/>
        <v>#REF!</v>
      </c>
      <c r="F388" s="23" t="e">
        <f t="shared" si="16"/>
        <v>#REF!</v>
      </c>
      <c r="J388" s="9"/>
      <c r="K388" s="78"/>
    </row>
    <row r="389" spans="1:11">
      <c r="A389" s="19">
        <v>38.145000000000003</v>
      </c>
      <c r="B389" s="23">
        <v>5</v>
      </c>
      <c r="C389" s="19">
        <f t="shared" si="15"/>
        <v>38.17</v>
      </c>
      <c r="D389" s="77" t="e">
        <f>#REF!+(#REF!*C389)+(#REF!*(C389^2))+(#REF!*(C389^3))+(#REF!*(C389^4))+(#REF!*(C389^5))</f>
        <v>#REF!</v>
      </c>
      <c r="E389" s="19" t="e">
        <f t="shared" si="17"/>
        <v>#REF!</v>
      </c>
      <c r="F389" s="23" t="e">
        <f t="shared" si="16"/>
        <v>#REF!</v>
      </c>
      <c r="J389" s="9"/>
      <c r="K389" s="78"/>
    </row>
    <row r="390" spans="1:11">
      <c r="A390" s="19">
        <v>38.195</v>
      </c>
      <c r="B390" s="23">
        <v>5.5</v>
      </c>
      <c r="C390" s="19">
        <f t="shared" si="15"/>
        <v>38.222500000000004</v>
      </c>
      <c r="D390" s="77" t="e">
        <f>#REF!+(#REF!*C390)+(#REF!*(C390^2))+(#REF!*(C390^3))+(#REF!*(C390^4))+(#REF!*(C390^5))</f>
        <v>#REF!</v>
      </c>
      <c r="E390" s="19" t="e">
        <f t="shared" si="17"/>
        <v>#REF!</v>
      </c>
      <c r="F390" s="23" t="e">
        <f t="shared" si="16"/>
        <v>#REF!</v>
      </c>
      <c r="J390" s="9"/>
      <c r="K390" s="78"/>
    </row>
    <row r="391" spans="1:11">
      <c r="A391" s="19">
        <v>38.25</v>
      </c>
      <c r="B391" s="23">
        <v>5.7</v>
      </c>
      <c r="C391" s="19">
        <f t="shared" ref="C391:C454" si="18">(A391)+(B391/200)</f>
        <v>38.278500000000001</v>
      </c>
      <c r="D391" s="77" t="e">
        <f>#REF!+(#REF!*C391)+(#REF!*(C391^2))+(#REF!*(C391^3))+(#REF!*(C391^4))+(#REF!*(C391^5))</f>
        <v>#REF!</v>
      </c>
      <c r="E391" s="19" t="e">
        <f t="shared" si="17"/>
        <v>#REF!</v>
      </c>
      <c r="F391" s="23" t="e">
        <f t="shared" ref="F391:F454" si="19">B391*(D391/1000)</f>
        <v>#REF!</v>
      </c>
      <c r="J391" s="9"/>
      <c r="K391" s="78"/>
    </row>
    <row r="392" spans="1:11">
      <c r="A392" s="19">
        <v>38.307000000000002</v>
      </c>
      <c r="B392" s="23">
        <v>4.7</v>
      </c>
      <c r="C392" s="19">
        <f t="shared" si="18"/>
        <v>38.330500000000001</v>
      </c>
      <c r="D392" s="77" t="e">
        <f>#REF!+(#REF!*C392)+(#REF!*(C392^2))+(#REF!*(C392^3))+(#REF!*(C392^4))+(#REF!*(C392^5))</f>
        <v>#REF!</v>
      </c>
      <c r="E392" s="19" t="e">
        <f t="shared" ref="E392:E455" si="20">E391+(F391/100)</f>
        <v>#REF!</v>
      </c>
      <c r="F392" s="23" t="e">
        <f t="shared" si="19"/>
        <v>#REF!</v>
      </c>
      <c r="J392" s="9"/>
      <c r="K392" s="78"/>
    </row>
    <row r="393" spans="1:11">
      <c r="A393" s="19">
        <v>38.353999999999999</v>
      </c>
      <c r="B393" s="23">
        <v>4.7</v>
      </c>
      <c r="C393" s="19">
        <f t="shared" si="18"/>
        <v>38.377499999999998</v>
      </c>
      <c r="D393" s="77" t="e">
        <f>#REF!+(#REF!*C393)+(#REF!*(C393^2))+(#REF!*(C393^3))+(#REF!*(C393^4))+(#REF!*(C393^5))</f>
        <v>#REF!</v>
      </c>
      <c r="E393" s="19" t="e">
        <f t="shared" si="20"/>
        <v>#REF!</v>
      </c>
      <c r="F393" s="23" t="e">
        <f t="shared" si="19"/>
        <v>#REF!</v>
      </c>
      <c r="J393" s="9"/>
      <c r="K393" s="78"/>
    </row>
    <row r="394" spans="1:11">
      <c r="A394" s="19">
        <v>38.401000000000003</v>
      </c>
      <c r="B394" s="23">
        <v>4.7</v>
      </c>
      <c r="C394" s="19">
        <f t="shared" si="18"/>
        <v>38.424500000000002</v>
      </c>
      <c r="D394" s="77" t="e">
        <f>#REF!+(#REF!*C394)+(#REF!*(C394^2))+(#REF!*(C394^3))+(#REF!*(C394^4))+(#REF!*(C394^5))</f>
        <v>#REF!</v>
      </c>
      <c r="E394" s="19" t="e">
        <f t="shared" si="20"/>
        <v>#REF!</v>
      </c>
      <c r="F394" s="23" t="e">
        <f t="shared" si="19"/>
        <v>#REF!</v>
      </c>
      <c r="J394" s="9"/>
      <c r="K394" s="78"/>
    </row>
    <row r="395" spans="1:11">
      <c r="A395" s="19">
        <v>38.448</v>
      </c>
      <c r="B395" s="23">
        <v>4.7</v>
      </c>
      <c r="C395" s="19">
        <f t="shared" si="18"/>
        <v>38.471499999999999</v>
      </c>
      <c r="D395" s="77" t="e">
        <f>#REF!+(#REF!*C395)+(#REF!*(C395^2))+(#REF!*(C395^3))+(#REF!*(C395^4))+(#REF!*(C395^5))</f>
        <v>#REF!</v>
      </c>
      <c r="E395" s="19" t="e">
        <f t="shared" si="20"/>
        <v>#REF!</v>
      </c>
      <c r="F395" s="23" t="e">
        <f t="shared" si="19"/>
        <v>#REF!</v>
      </c>
      <c r="J395" s="9"/>
      <c r="K395" s="78"/>
    </row>
    <row r="396" spans="1:11">
      <c r="A396" s="19">
        <v>38.494999999999997</v>
      </c>
      <c r="B396" s="23">
        <v>4.7</v>
      </c>
      <c r="C396" s="19">
        <f t="shared" si="18"/>
        <v>38.518499999999996</v>
      </c>
      <c r="D396" s="77" t="e">
        <f>#REF!+(#REF!*C396)+(#REF!*(C396^2))+(#REF!*(C396^3))+(#REF!*(C396^4))+(#REF!*(C396^5))</f>
        <v>#REF!</v>
      </c>
      <c r="E396" s="19" t="e">
        <f t="shared" si="20"/>
        <v>#REF!</v>
      </c>
      <c r="F396" s="23" t="e">
        <f t="shared" si="19"/>
        <v>#REF!</v>
      </c>
      <c r="J396" s="9"/>
      <c r="K396" s="78"/>
    </row>
    <row r="397" spans="1:11">
      <c r="A397" s="19">
        <v>38.542000000000002</v>
      </c>
      <c r="B397" s="23">
        <v>4.7</v>
      </c>
      <c r="C397" s="19">
        <f t="shared" si="18"/>
        <v>38.5655</v>
      </c>
      <c r="D397" s="77" t="e">
        <f>#REF!+(#REF!*C397)+(#REF!*(C397^2))+(#REF!*(C397^3))+(#REF!*(C397^4))+(#REF!*(C397^5))</f>
        <v>#REF!</v>
      </c>
      <c r="E397" s="19" t="e">
        <f t="shared" si="20"/>
        <v>#REF!</v>
      </c>
      <c r="F397" s="23" t="e">
        <f t="shared" si="19"/>
        <v>#REF!</v>
      </c>
      <c r="J397" s="9"/>
      <c r="K397" s="78"/>
    </row>
    <row r="398" spans="1:11">
      <c r="A398" s="19">
        <v>38.588999999999999</v>
      </c>
      <c r="B398" s="23">
        <v>4.7</v>
      </c>
      <c r="C398" s="19">
        <f t="shared" si="18"/>
        <v>38.612499999999997</v>
      </c>
      <c r="D398" s="77" t="e">
        <f>#REF!+(#REF!*C398)+(#REF!*(C398^2))+(#REF!*(C398^3))+(#REF!*(C398^4))+(#REF!*(C398^5))</f>
        <v>#REF!</v>
      </c>
      <c r="E398" s="19" t="e">
        <f t="shared" si="20"/>
        <v>#REF!</v>
      </c>
      <c r="F398" s="23" t="e">
        <f t="shared" si="19"/>
        <v>#REF!</v>
      </c>
      <c r="J398" s="9"/>
      <c r="K398" s="78"/>
    </row>
    <row r="399" spans="1:11">
      <c r="A399" s="19">
        <v>38.636000000000003</v>
      </c>
      <c r="B399" s="23">
        <v>4.7</v>
      </c>
      <c r="C399" s="19">
        <f t="shared" si="18"/>
        <v>38.659500000000001</v>
      </c>
      <c r="D399" s="77" t="e">
        <f>#REF!+(#REF!*C399)+(#REF!*(C399^2))+(#REF!*(C399^3))+(#REF!*(C399^4))+(#REF!*(C399^5))</f>
        <v>#REF!</v>
      </c>
      <c r="E399" s="19" t="e">
        <f t="shared" si="20"/>
        <v>#REF!</v>
      </c>
      <c r="F399" s="23" t="e">
        <f t="shared" si="19"/>
        <v>#REF!</v>
      </c>
      <c r="J399" s="9"/>
      <c r="K399" s="78"/>
    </row>
    <row r="400" spans="1:11">
      <c r="A400" s="19">
        <v>38.683</v>
      </c>
      <c r="B400" s="23">
        <v>4.7</v>
      </c>
      <c r="C400" s="19">
        <f t="shared" si="18"/>
        <v>38.706499999999998</v>
      </c>
      <c r="D400" s="77" t="e">
        <f>#REF!+(#REF!*C400)+(#REF!*(C400^2))+(#REF!*(C400^3))+(#REF!*(C400^4))+(#REF!*(C400^5))</f>
        <v>#REF!</v>
      </c>
      <c r="E400" s="19" t="e">
        <f t="shared" si="20"/>
        <v>#REF!</v>
      </c>
      <c r="F400" s="23" t="e">
        <f t="shared" si="19"/>
        <v>#REF!</v>
      </c>
      <c r="J400" s="9"/>
      <c r="K400" s="78"/>
    </row>
    <row r="401" spans="1:11">
      <c r="A401" s="19">
        <v>38.729999999999997</v>
      </c>
      <c r="B401" s="23">
        <v>4.7</v>
      </c>
      <c r="C401" s="19">
        <f t="shared" si="18"/>
        <v>38.753499999999995</v>
      </c>
      <c r="D401" s="77" t="e">
        <f>#REF!+(#REF!*C401)+(#REF!*(C401^2))+(#REF!*(C401^3))+(#REF!*(C401^4))+(#REF!*(C401^5))</f>
        <v>#REF!</v>
      </c>
      <c r="E401" s="19" t="e">
        <f t="shared" si="20"/>
        <v>#REF!</v>
      </c>
      <c r="F401" s="23" t="e">
        <f t="shared" si="19"/>
        <v>#REF!</v>
      </c>
      <c r="J401" s="9"/>
      <c r="K401" s="78"/>
    </row>
    <row r="402" spans="1:11">
      <c r="A402" s="19">
        <v>38.777000000000001</v>
      </c>
      <c r="B402" s="23">
        <v>4.7</v>
      </c>
      <c r="C402" s="19">
        <f t="shared" si="18"/>
        <v>38.8005</v>
      </c>
      <c r="D402" s="77" t="e">
        <f>#REF!+(#REF!*C402)+(#REF!*(C402^2))+(#REF!*(C402^3))+(#REF!*(C402^4))+(#REF!*(C402^5))</f>
        <v>#REF!</v>
      </c>
      <c r="E402" s="19" t="e">
        <f t="shared" si="20"/>
        <v>#REF!</v>
      </c>
      <c r="F402" s="23" t="e">
        <f t="shared" si="19"/>
        <v>#REF!</v>
      </c>
      <c r="J402" s="9"/>
      <c r="K402" s="78"/>
    </row>
    <row r="403" spans="1:11">
      <c r="A403" s="19">
        <v>38.823999999999998</v>
      </c>
      <c r="B403" s="23">
        <v>4.7</v>
      </c>
      <c r="C403" s="19">
        <f t="shared" si="18"/>
        <v>38.847499999999997</v>
      </c>
      <c r="D403" s="77" t="e">
        <f>#REF!+(#REF!*C403)+(#REF!*(C403^2))+(#REF!*(C403^3))+(#REF!*(C403^4))+(#REF!*(C403^5))</f>
        <v>#REF!</v>
      </c>
      <c r="E403" s="19" t="e">
        <f t="shared" si="20"/>
        <v>#REF!</v>
      </c>
      <c r="F403" s="23" t="e">
        <f t="shared" si="19"/>
        <v>#REF!</v>
      </c>
      <c r="J403" s="9"/>
      <c r="K403" s="78"/>
    </row>
    <row r="404" spans="1:11">
      <c r="A404" s="19">
        <v>38.871000000000002</v>
      </c>
      <c r="B404" s="23">
        <v>4.7</v>
      </c>
      <c r="C404" s="19">
        <f t="shared" si="18"/>
        <v>38.894500000000001</v>
      </c>
      <c r="D404" s="77" t="e">
        <f>#REF!+(#REF!*C404)+(#REF!*(C404^2))+(#REF!*(C404^3))+(#REF!*(C404^4))+(#REF!*(C404^5))</f>
        <v>#REF!</v>
      </c>
      <c r="E404" s="19" t="e">
        <f t="shared" si="20"/>
        <v>#REF!</v>
      </c>
      <c r="F404" s="23" t="e">
        <f t="shared" si="19"/>
        <v>#REF!</v>
      </c>
      <c r="J404" s="9"/>
      <c r="K404" s="78"/>
    </row>
    <row r="405" spans="1:11">
      <c r="A405" s="19">
        <v>38.917999999999999</v>
      </c>
      <c r="B405" s="23">
        <v>4.7</v>
      </c>
      <c r="C405" s="19">
        <f t="shared" si="18"/>
        <v>38.941499999999998</v>
      </c>
      <c r="D405" s="77" t="e">
        <f>#REF!+(#REF!*C405)+(#REF!*(C405^2))+(#REF!*(C405^3))+(#REF!*(C405^4))+(#REF!*(C405^5))</f>
        <v>#REF!</v>
      </c>
      <c r="E405" s="19" t="e">
        <f t="shared" si="20"/>
        <v>#REF!</v>
      </c>
      <c r="F405" s="23" t="e">
        <f t="shared" si="19"/>
        <v>#REF!</v>
      </c>
      <c r="J405" s="9"/>
      <c r="K405" s="78"/>
    </row>
    <row r="406" spans="1:11">
      <c r="A406" s="19">
        <v>38.965000000000003</v>
      </c>
      <c r="B406" s="23">
        <v>4.7</v>
      </c>
      <c r="C406" s="19">
        <f t="shared" si="18"/>
        <v>38.988500000000002</v>
      </c>
      <c r="D406" s="77" t="e">
        <f>#REF!+(#REF!*C406)+(#REF!*(C406^2))+(#REF!*(C406^3))+(#REF!*(C406^4))+(#REF!*(C406^5))</f>
        <v>#REF!</v>
      </c>
      <c r="E406" s="19" t="e">
        <f t="shared" si="20"/>
        <v>#REF!</v>
      </c>
      <c r="F406" s="23" t="e">
        <f t="shared" si="19"/>
        <v>#REF!</v>
      </c>
      <c r="J406" s="9"/>
      <c r="K406" s="78"/>
    </row>
    <row r="407" spans="1:11">
      <c r="A407" s="19">
        <v>39.012</v>
      </c>
      <c r="B407" s="23">
        <v>4.7</v>
      </c>
      <c r="C407" s="19">
        <f t="shared" si="18"/>
        <v>39.035499999999999</v>
      </c>
      <c r="D407" s="77" t="e">
        <f>#REF!+(#REF!*C407)+(#REF!*(C407^2))+(#REF!*(C407^3))+(#REF!*(C407^4))+(#REF!*(C407^5))</f>
        <v>#REF!</v>
      </c>
      <c r="E407" s="19" t="e">
        <f t="shared" si="20"/>
        <v>#REF!</v>
      </c>
      <c r="F407" s="23" t="e">
        <f t="shared" si="19"/>
        <v>#REF!</v>
      </c>
      <c r="J407" s="9"/>
      <c r="K407" s="78"/>
    </row>
    <row r="408" spans="1:11">
      <c r="A408" s="19">
        <v>39.058999999999997</v>
      </c>
      <c r="B408" s="23">
        <v>4.7</v>
      </c>
      <c r="C408" s="19">
        <f t="shared" si="18"/>
        <v>39.082499999999996</v>
      </c>
      <c r="D408" s="77" t="e">
        <f>#REF!+(#REF!*C408)+(#REF!*(C408^2))+(#REF!*(C408^3))+(#REF!*(C408^4))+(#REF!*(C408^5))</f>
        <v>#REF!</v>
      </c>
      <c r="E408" s="19" t="e">
        <f t="shared" si="20"/>
        <v>#REF!</v>
      </c>
      <c r="F408" s="23" t="e">
        <f t="shared" si="19"/>
        <v>#REF!</v>
      </c>
      <c r="J408" s="9"/>
      <c r="K408" s="78"/>
    </row>
    <row r="409" spans="1:11">
      <c r="A409" s="19">
        <v>39.106000000000002</v>
      </c>
      <c r="B409" s="23">
        <v>4.7</v>
      </c>
      <c r="C409" s="19">
        <f t="shared" si="18"/>
        <v>39.1295</v>
      </c>
      <c r="D409" s="77" t="e">
        <f>#REF!+(#REF!*C409)+(#REF!*(C409^2))+(#REF!*(C409^3))+(#REF!*(C409^4))+(#REF!*(C409^5))</f>
        <v>#REF!</v>
      </c>
      <c r="E409" s="19" t="e">
        <f t="shared" si="20"/>
        <v>#REF!</v>
      </c>
      <c r="F409" s="23" t="e">
        <f t="shared" si="19"/>
        <v>#REF!</v>
      </c>
      <c r="J409" s="9"/>
      <c r="K409" s="78"/>
    </row>
    <row r="410" spans="1:11">
      <c r="A410" s="19">
        <v>39.152999999999999</v>
      </c>
      <c r="B410" s="23">
        <v>4.7</v>
      </c>
      <c r="C410" s="19">
        <f t="shared" si="18"/>
        <v>39.176499999999997</v>
      </c>
      <c r="D410" s="77" t="e">
        <f>#REF!+(#REF!*C410)+(#REF!*(C410^2))+(#REF!*(C410^3))+(#REF!*(C410^4))+(#REF!*(C410^5))</f>
        <v>#REF!</v>
      </c>
      <c r="E410" s="19" t="e">
        <f t="shared" si="20"/>
        <v>#REF!</v>
      </c>
      <c r="F410" s="23" t="e">
        <f t="shared" si="19"/>
        <v>#REF!</v>
      </c>
      <c r="J410" s="9"/>
      <c r="K410" s="78"/>
    </row>
    <row r="411" spans="1:11">
      <c r="A411" s="19">
        <v>39.200000000000003</v>
      </c>
      <c r="B411" s="23">
        <v>6</v>
      </c>
      <c r="C411" s="19">
        <f t="shared" si="18"/>
        <v>39.230000000000004</v>
      </c>
      <c r="D411" s="77" t="e">
        <f>#REF!+(#REF!*C411)+(#REF!*(C411^2))+(#REF!*(C411^3))+(#REF!*(C411^4))+(#REF!*(C411^5))</f>
        <v>#REF!</v>
      </c>
      <c r="E411" s="19" t="e">
        <f t="shared" si="20"/>
        <v>#REF!</v>
      </c>
      <c r="F411" s="23" t="e">
        <f t="shared" si="19"/>
        <v>#REF!</v>
      </c>
      <c r="J411" s="9"/>
      <c r="K411" s="78"/>
    </row>
    <row r="412" spans="1:11">
      <c r="A412" s="19">
        <v>39.26</v>
      </c>
      <c r="B412" s="23">
        <v>6</v>
      </c>
      <c r="C412" s="19">
        <f t="shared" si="18"/>
        <v>39.29</v>
      </c>
      <c r="D412" s="77" t="e">
        <f>#REF!+(#REF!*C412)+(#REF!*(C412^2))+(#REF!*(C412^3))+(#REF!*(C412^4))+(#REF!*(C412^5))</f>
        <v>#REF!</v>
      </c>
      <c r="E412" s="19" t="e">
        <f t="shared" si="20"/>
        <v>#REF!</v>
      </c>
      <c r="F412" s="23" t="e">
        <f t="shared" si="19"/>
        <v>#REF!</v>
      </c>
      <c r="J412" s="9"/>
      <c r="K412" s="78"/>
    </row>
    <row r="413" spans="1:11">
      <c r="A413" s="19">
        <v>39.32</v>
      </c>
      <c r="B413" s="23">
        <v>5</v>
      </c>
      <c r="C413" s="19">
        <f t="shared" si="18"/>
        <v>39.344999999999999</v>
      </c>
      <c r="D413" s="77" t="e">
        <f>#REF!+(#REF!*C413)+(#REF!*(C413^2))+(#REF!*(C413^3))+(#REF!*(C413^4))+(#REF!*(C413^5))</f>
        <v>#REF!</v>
      </c>
      <c r="E413" s="19" t="e">
        <f t="shared" si="20"/>
        <v>#REF!</v>
      </c>
      <c r="F413" s="23" t="e">
        <f t="shared" si="19"/>
        <v>#REF!</v>
      </c>
      <c r="J413" s="9"/>
      <c r="K413" s="78"/>
    </row>
    <row r="414" spans="1:11">
      <c r="A414" s="19">
        <v>39.369999999999997</v>
      </c>
      <c r="B414" s="23">
        <v>5</v>
      </c>
      <c r="C414" s="19">
        <f t="shared" si="18"/>
        <v>39.394999999999996</v>
      </c>
      <c r="D414" s="77" t="e">
        <f>#REF!+(#REF!*C414)+(#REF!*(C414^2))+(#REF!*(C414^3))+(#REF!*(C414^4))+(#REF!*(C414^5))</f>
        <v>#REF!</v>
      </c>
      <c r="E414" s="19" t="e">
        <f t="shared" si="20"/>
        <v>#REF!</v>
      </c>
      <c r="F414" s="23" t="e">
        <f t="shared" si="19"/>
        <v>#REF!</v>
      </c>
      <c r="J414" s="9"/>
      <c r="K414" s="78"/>
    </row>
    <row r="415" spans="1:11">
      <c r="A415" s="19">
        <v>39.42</v>
      </c>
      <c r="B415" s="23">
        <v>5</v>
      </c>
      <c r="C415" s="19">
        <f t="shared" si="18"/>
        <v>39.445</v>
      </c>
      <c r="D415" s="77" t="e">
        <f>#REF!+(#REF!*C415)+(#REF!*(C415^2))+(#REF!*(C415^3))+(#REF!*(C415^4))+(#REF!*(C415^5))</f>
        <v>#REF!</v>
      </c>
      <c r="E415" s="19" t="e">
        <f t="shared" si="20"/>
        <v>#REF!</v>
      </c>
      <c r="F415" s="23" t="e">
        <f t="shared" si="19"/>
        <v>#REF!</v>
      </c>
      <c r="J415" s="9"/>
      <c r="K415" s="78"/>
    </row>
    <row r="416" spans="1:11">
      <c r="A416" s="19">
        <v>39.47</v>
      </c>
      <c r="B416" s="23">
        <v>5</v>
      </c>
      <c r="C416" s="19">
        <f t="shared" si="18"/>
        <v>39.494999999999997</v>
      </c>
      <c r="D416" s="77" t="e">
        <f>#REF!+(#REF!*C416)+(#REF!*(C416^2))+(#REF!*(C416^3))+(#REF!*(C416^4))+(#REF!*(C416^5))</f>
        <v>#REF!</v>
      </c>
      <c r="E416" s="19" t="e">
        <f t="shared" si="20"/>
        <v>#REF!</v>
      </c>
      <c r="F416" s="23" t="e">
        <f t="shared" si="19"/>
        <v>#REF!</v>
      </c>
      <c r="J416" s="9"/>
      <c r="K416" s="78"/>
    </row>
    <row r="417" spans="1:11">
      <c r="A417" s="19">
        <v>39.520000000000003</v>
      </c>
      <c r="B417" s="23">
        <v>5</v>
      </c>
      <c r="C417" s="19">
        <f t="shared" si="18"/>
        <v>39.545000000000002</v>
      </c>
      <c r="D417" s="77" t="e">
        <f>#REF!+(#REF!*C417)+(#REF!*(C417^2))+(#REF!*(C417^3))+(#REF!*(C417^4))+(#REF!*(C417^5))</f>
        <v>#REF!</v>
      </c>
      <c r="E417" s="19" t="e">
        <f t="shared" si="20"/>
        <v>#REF!</v>
      </c>
      <c r="F417" s="23" t="e">
        <f t="shared" si="19"/>
        <v>#REF!</v>
      </c>
      <c r="J417" s="9"/>
      <c r="K417" s="78"/>
    </row>
    <row r="418" spans="1:11">
      <c r="A418" s="19">
        <v>39.57</v>
      </c>
      <c r="B418" s="23">
        <v>5</v>
      </c>
      <c r="C418" s="19">
        <f t="shared" si="18"/>
        <v>39.594999999999999</v>
      </c>
      <c r="D418" s="77" t="e">
        <f>#REF!+(#REF!*C418)+(#REF!*(C418^2))+(#REF!*(C418^3))+(#REF!*(C418^4))+(#REF!*(C418^5))</f>
        <v>#REF!</v>
      </c>
      <c r="E418" s="19" t="e">
        <f t="shared" si="20"/>
        <v>#REF!</v>
      </c>
      <c r="F418" s="23" t="e">
        <f t="shared" si="19"/>
        <v>#REF!</v>
      </c>
      <c r="J418" s="9"/>
      <c r="K418" s="78"/>
    </row>
    <row r="419" spans="1:11">
      <c r="A419" s="19">
        <v>39.619999999999997</v>
      </c>
      <c r="B419" s="23">
        <v>5</v>
      </c>
      <c r="C419" s="19">
        <f t="shared" si="18"/>
        <v>39.644999999999996</v>
      </c>
      <c r="D419" s="77" t="e">
        <f>#REF!+(#REF!*C419)+(#REF!*(C419^2))+(#REF!*(C419^3))+(#REF!*(C419^4))+(#REF!*(C419^5))</f>
        <v>#REF!</v>
      </c>
      <c r="E419" s="19" t="e">
        <f t="shared" si="20"/>
        <v>#REF!</v>
      </c>
      <c r="F419" s="23" t="e">
        <f t="shared" si="19"/>
        <v>#REF!</v>
      </c>
      <c r="J419" s="9"/>
      <c r="K419" s="78"/>
    </row>
    <row r="420" spans="1:11">
      <c r="A420" s="19">
        <v>39.67</v>
      </c>
      <c r="B420" s="23">
        <v>5</v>
      </c>
      <c r="C420" s="19">
        <f t="shared" si="18"/>
        <v>39.695</v>
      </c>
      <c r="D420" s="77" t="e">
        <f>#REF!+(#REF!*C420)+(#REF!*(C420^2))+(#REF!*(C420^3))+(#REF!*(C420^4))+(#REF!*(C420^5))</f>
        <v>#REF!</v>
      </c>
      <c r="E420" s="19" t="e">
        <f t="shared" si="20"/>
        <v>#REF!</v>
      </c>
      <c r="F420" s="23" t="e">
        <f t="shared" si="19"/>
        <v>#REF!</v>
      </c>
      <c r="J420" s="9"/>
      <c r="K420" s="78"/>
    </row>
    <row r="421" spans="1:11">
      <c r="A421" s="19">
        <v>39.72</v>
      </c>
      <c r="B421" s="23">
        <v>5</v>
      </c>
      <c r="C421" s="19">
        <f t="shared" si="18"/>
        <v>39.744999999999997</v>
      </c>
      <c r="D421" s="77" t="e">
        <f>#REF!+(#REF!*C421)+(#REF!*(C421^2))+(#REF!*(C421^3))+(#REF!*(C421^4))+(#REF!*(C421^5))</f>
        <v>#REF!</v>
      </c>
      <c r="E421" s="19" t="e">
        <f t="shared" si="20"/>
        <v>#REF!</v>
      </c>
      <c r="F421" s="23" t="e">
        <f t="shared" si="19"/>
        <v>#REF!</v>
      </c>
      <c r="J421" s="9"/>
      <c r="K421" s="78"/>
    </row>
    <row r="422" spans="1:11">
      <c r="A422" s="19">
        <v>39.770000000000003</v>
      </c>
      <c r="B422" s="23">
        <v>5</v>
      </c>
      <c r="C422" s="19">
        <f t="shared" si="18"/>
        <v>39.795000000000002</v>
      </c>
      <c r="D422" s="77" t="e">
        <f>#REF!+(#REF!*C422)+(#REF!*(C422^2))+(#REF!*(C422^3))+(#REF!*(C422^4))+(#REF!*(C422^5))</f>
        <v>#REF!</v>
      </c>
      <c r="E422" s="19" t="e">
        <f t="shared" si="20"/>
        <v>#REF!</v>
      </c>
      <c r="F422" s="23" t="e">
        <f t="shared" si="19"/>
        <v>#REF!</v>
      </c>
      <c r="J422" s="9"/>
      <c r="K422" s="78"/>
    </row>
    <row r="423" spans="1:11">
      <c r="A423" s="19">
        <v>39.82</v>
      </c>
      <c r="B423" s="23">
        <v>5</v>
      </c>
      <c r="C423" s="19">
        <f t="shared" si="18"/>
        <v>39.844999999999999</v>
      </c>
      <c r="D423" s="77" t="e">
        <f>#REF!+(#REF!*C423)+(#REF!*(C423^2))+(#REF!*(C423^3))+(#REF!*(C423^4))+(#REF!*(C423^5))</f>
        <v>#REF!</v>
      </c>
      <c r="E423" s="19" t="e">
        <f t="shared" si="20"/>
        <v>#REF!</v>
      </c>
      <c r="F423" s="23" t="e">
        <f t="shared" si="19"/>
        <v>#REF!</v>
      </c>
      <c r="J423" s="9"/>
      <c r="K423" s="78"/>
    </row>
    <row r="424" spans="1:11">
      <c r="A424" s="19">
        <v>39.869999999999997</v>
      </c>
      <c r="B424" s="23">
        <v>5</v>
      </c>
      <c r="C424" s="19">
        <f t="shared" si="18"/>
        <v>39.894999999999996</v>
      </c>
      <c r="D424" s="77" t="e">
        <f>#REF!+(#REF!*C424)+(#REF!*(C424^2))+(#REF!*(C424^3))+(#REF!*(C424^4))+(#REF!*(C424^5))</f>
        <v>#REF!</v>
      </c>
      <c r="E424" s="19" t="e">
        <f t="shared" si="20"/>
        <v>#REF!</v>
      </c>
      <c r="F424" s="23" t="e">
        <f t="shared" si="19"/>
        <v>#REF!</v>
      </c>
      <c r="J424" s="9"/>
      <c r="K424" s="78"/>
    </row>
    <row r="425" spans="1:11">
      <c r="A425" s="19">
        <v>39.92</v>
      </c>
      <c r="B425" s="23">
        <v>5</v>
      </c>
      <c r="C425" s="19">
        <f t="shared" si="18"/>
        <v>39.945</v>
      </c>
      <c r="D425" s="77" t="e">
        <f>#REF!+(#REF!*C425)+(#REF!*(C425^2))+(#REF!*(C425^3))+(#REF!*(C425^4))+(#REF!*(C425^5))</f>
        <v>#REF!</v>
      </c>
      <c r="E425" s="19" t="e">
        <f t="shared" si="20"/>
        <v>#REF!</v>
      </c>
      <c r="F425" s="23" t="e">
        <f t="shared" si="19"/>
        <v>#REF!</v>
      </c>
      <c r="J425" s="9"/>
      <c r="K425" s="78"/>
    </row>
    <row r="426" spans="1:11">
      <c r="A426" s="19">
        <v>39.97</v>
      </c>
      <c r="B426" s="23">
        <v>5</v>
      </c>
      <c r="C426" s="19">
        <f t="shared" si="18"/>
        <v>39.994999999999997</v>
      </c>
      <c r="D426" s="77" t="e">
        <f>#REF!+(#REF!*C426)+(#REF!*(C426^2))+(#REF!*(C426^3))+(#REF!*(C426^4))+(#REF!*(C426^5))</f>
        <v>#REF!</v>
      </c>
      <c r="E426" s="19" t="e">
        <f t="shared" si="20"/>
        <v>#REF!</v>
      </c>
      <c r="F426" s="23" t="e">
        <f t="shared" si="19"/>
        <v>#REF!</v>
      </c>
      <c r="J426" s="9"/>
      <c r="K426" s="78"/>
    </row>
    <row r="427" spans="1:11">
      <c r="A427" s="19">
        <v>40.020000000000003</v>
      </c>
      <c r="B427" s="23">
        <v>5</v>
      </c>
      <c r="C427" s="19">
        <f t="shared" si="18"/>
        <v>40.045000000000002</v>
      </c>
      <c r="D427" s="77" t="e">
        <f>#REF!+(#REF!*C427)+(#REF!*(C427^2))+(#REF!*(C427^3))+(#REF!*(C427^4))+(#REF!*(C427^5))</f>
        <v>#REF!</v>
      </c>
      <c r="E427" s="19" t="e">
        <f t="shared" si="20"/>
        <v>#REF!</v>
      </c>
      <c r="F427" s="23" t="e">
        <f t="shared" si="19"/>
        <v>#REF!</v>
      </c>
      <c r="J427" s="9"/>
      <c r="K427" s="78"/>
    </row>
    <row r="428" spans="1:11">
      <c r="A428" s="19">
        <v>40.07</v>
      </c>
      <c r="B428" s="23">
        <v>5</v>
      </c>
      <c r="C428" s="19">
        <f t="shared" si="18"/>
        <v>40.094999999999999</v>
      </c>
      <c r="D428" s="77" t="e">
        <f>#REF!+(#REF!*C428)+(#REF!*(C428^2))+(#REF!*(C428^3))+(#REF!*(C428^4))+(#REF!*(C428^5))</f>
        <v>#REF!</v>
      </c>
      <c r="E428" s="19" t="e">
        <f t="shared" si="20"/>
        <v>#REF!</v>
      </c>
      <c r="F428" s="23" t="e">
        <f t="shared" si="19"/>
        <v>#REF!</v>
      </c>
      <c r="J428" s="9"/>
      <c r="K428" s="78"/>
    </row>
    <row r="429" spans="1:11">
      <c r="A429" s="19">
        <v>40.119999999999997</v>
      </c>
      <c r="B429" s="23">
        <v>5</v>
      </c>
      <c r="C429" s="19">
        <f t="shared" si="18"/>
        <v>40.144999999999996</v>
      </c>
      <c r="D429" s="77" t="e">
        <f>#REF!+(#REF!*C429)+(#REF!*(C429^2))+(#REF!*(C429^3))+(#REF!*(C429^4))+(#REF!*(C429^5))</f>
        <v>#REF!</v>
      </c>
      <c r="E429" s="19" t="e">
        <f t="shared" si="20"/>
        <v>#REF!</v>
      </c>
      <c r="F429" s="23" t="e">
        <f t="shared" si="19"/>
        <v>#REF!</v>
      </c>
      <c r="J429" s="9"/>
      <c r="K429" s="78"/>
    </row>
    <row r="430" spans="1:11">
      <c r="A430" s="19">
        <v>40.17</v>
      </c>
      <c r="B430" s="23">
        <v>5</v>
      </c>
      <c r="C430" s="19">
        <f t="shared" si="18"/>
        <v>40.195</v>
      </c>
      <c r="D430" s="77" t="e">
        <f>#REF!+(#REF!*C430)+(#REF!*(C430^2))+(#REF!*(C430^3))+(#REF!*(C430^4))+(#REF!*(C430^5))</f>
        <v>#REF!</v>
      </c>
      <c r="E430" s="19" t="e">
        <f t="shared" si="20"/>
        <v>#REF!</v>
      </c>
      <c r="F430" s="23" t="e">
        <f t="shared" si="19"/>
        <v>#REF!</v>
      </c>
      <c r="J430" s="9"/>
      <c r="K430" s="78"/>
    </row>
    <row r="431" spans="1:11">
      <c r="A431" s="19">
        <v>40.22</v>
      </c>
      <c r="B431" s="23">
        <v>6</v>
      </c>
      <c r="C431" s="19">
        <f t="shared" si="18"/>
        <v>40.25</v>
      </c>
      <c r="D431" s="77" t="e">
        <f>#REF!+(#REF!*C431)+(#REF!*(C431^2))+(#REF!*(C431^3))+(#REF!*(C431^4))+(#REF!*(C431^5))</f>
        <v>#REF!</v>
      </c>
      <c r="E431" s="19" t="e">
        <f t="shared" si="20"/>
        <v>#REF!</v>
      </c>
      <c r="F431" s="23" t="e">
        <f t="shared" si="19"/>
        <v>#REF!</v>
      </c>
      <c r="J431" s="9"/>
      <c r="K431" s="78"/>
    </row>
    <row r="432" spans="1:11">
      <c r="A432" s="19">
        <v>40.28</v>
      </c>
      <c r="B432" s="23">
        <v>5.5</v>
      </c>
      <c r="C432" s="19">
        <f t="shared" si="18"/>
        <v>40.307500000000005</v>
      </c>
      <c r="D432" s="77" t="e">
        <f>#REF!+(#REF!*C432)+(#REF!*(C432^2))+(#REF!*(C432^3))+(#REF!*(C432^4))+(#REF!*(C432^5))</f>
        <v>#REF!</v>
      </c>
      <c r="E432" s="19" t="e">
        <f t="shared" si="20"/>
        <v>#REF!</v>
      </c>
      <c r="F432" s="23" t="e">
        <f t="shared" si="19"/>
        <v>#REF!</v>
      </c>
      <c r="J432" s="9"/>
      <c r="K432" s="78"/>
    </row>
    <row r="433" spans="1:11">
      <c r="A433" s="19">
        <v>40.335000000000001</v>
      </c>
      <c r="B433" s="23">
        <v>4.5</v>
      </c>
      <c r="C433" s="19">
        <f t="shared" si="18"/>
        <v>40.357500000000002</v>
      </c>
      <c r="D433" s="77" t="e">
        <f>#REF!+(#REF!*C433)+(#REF!*(C433^2))+(#REF!*(C433^3))+(#REF!*(C433^4))+(#REF!*(C433^5))</f>
        <v>#REF!</v>
      </c>
      <c r="E433" s="19" t="e">
        <f t="shared" si="20"/>
        <v>#REF!</v>
      </c>
      <c r="F433" s="23" t="e">
        <f t="shared" si="19"/>
        <v>#REF!</v>
      </c>
      <c r="J433" s="9"/>
      <c r="K433" s="78"/>
    </row>
    <row r="434" spans="1:11">
      <c r="A434" s="19">
        <v>40.380000000000003</v>
      </c>
      <c r="B434" s="23">
        <v>4.5</v>
      </c>
      <c r="C434" s="19">
        <f t="shared" si="18"/>
        <v>40.402500000000003</v>
      </c>
      <c r="D434" s="77" t="e">
        <f>#REF!+(#REF!*C434)+(#REF!*(C434^2))+(#REF!*(C434^3))+(#REF!*(C434^4))+(#REF!*(C434^5))</f>
        <v>#REF!</v>
      </c>
      <c r="E434" s="19" t="e">
        <f t="shared" si="20"/>
        <v>#REF!</v>
      </c>
      <c r="F434" s="23" t="e">
        <f t="shared" si="19"/>
        <v>#REF!</v>
      </c>
      <c r="J434" s="9"/>
      <c r="K434" s="78"/>
    </row>
    <row r="435" spans="1:11">
      <c r="A435" s="19">
        <v>40.424999999999997</v>
      </c>
      <c r="B435" s="23">
        <v>4.5</v>
      </c>
      <c r="C435" s="19">
        <f t="shared" si="18"/>
        <v>40.447499999999998</v>
      </c>
      <c r="D435" s="77" t="e">
        <f>#REF!+(#REF!*C435)+(#REF!*(C435^2))+(#REF!*(C435^3))+(#REF!*(C435^4))+(#REF!*(C435^5))</f>
        <v>#REF!</v>
      </c>
      <c r="E435" s="19" t="e">
        <f t="shared" si="20"/>
        <v>#REF!</v>
      </c>
      <c r="F435" s="23" t="e">
        <f t="shared" si="19"/>
        <v>#REF!</v>
      </c>
      <c r="J435" s="9"/>
      <c r="K435" s="78"/>
    </row>
    <row r="436" spans="1:11">
      <c r="A436" s="19">
        <v>40.47</v>
      </c>
      <c r="B436" s="23">
        <v>4.5</v>
      </c>
      <c r="C436" s="19">
        <f t="shared" si="18"/>
        <v>40.4925</v>
      </c>
      <c r="D436" s="77" t="e">
        <f>#REF!+(#REF!*C436)+(#REF!*(C436^2))+(#REF!*(C436^3))+(#REF!*(C436^4))+(#REF!*(C436^5))</f>
        <v>#REF!</v>
      </c>
      <c r="E436" s="19" t="e">
        <f t="shared" si="20"/>
        <v>#REF!</v>
      </c>
      <c r="F436" s="23" t="e">
        <f t="shared" si="19"/>
        <v>#REF!</v>
      </c>
      <c r="J436" s="9"/>
      <c r="K436" s="78"/>
    </row>
    <row r="437" spans="1:11">
      <c r="A437" s="19">
        <v>40.515000000000001</v>
      </c>
      <c r="B437" s="23">
        <v>4.5</v>
      </c>
      <c r="C437" s="19">
        <f t="shared" si="18"/>
        <v>40.537500000000001</v>
      </c>
      <c r="D437" s="77" t="e">
        <f>#REF!+(#REF!*C437)+(#REF!*(C437^2))+(#REF!*(C437^3))+(#REF!*(C437^4))+(#REF!*(C437^5))</f>
        <v>#REF!</v>
      </c>
      <c r="E437" s="19" t="e">
        <f t="shared" si="20"/>
        <v>#REF!</v>
      </c>
      <c r="F437" s="23" t="e">
        <f t="shared" si="19"/>
        <v>#REF!</v>
      </c>
      <c r="J437" s="9"/>
      <c r="K437" s="78"/>
    </row>
    <row r="438" spans="1:11">
      <c r="A438" s="19">
        <v>40.56</v>
      </c>
      <c r="B438" s="23">
        <v>4.5</v>
      </c>
      <c r="C438" s="19">
        <f t="shared" si="18"/>
        <v>40.582500000000003</v>
      </c>
      <c r="D438" s="77" t="e">
        <f>#REF!+(#REF!*C438)+(#REF!*(C438^2))+(#REF!*(C438^3))+(#REF!*(C438^4))+(#REF!*(C438^5))</f>
        <v>#REF!</v>
      </c>
      <c r="E438" s="19" t="e">
        <f t="shared" si="20"/>
        <v>#REF!</v>
      </c>
      <c r="F438" s="23" t="e">
        <f t="shared" si="19"/>
        <v>#REF!</v>
      </c>
      <c r="J438" s="9"/>
      <c r="K438" s="78"/>
    </row>
    <row r="439" spans="1:11">
      <c r="A439" s="19">
        <v>40.604999999999997</v>
      </c>
      <c r="B439" s="23">
        <v>4.5</v>
      </c>
      <c r="C439" s="19">
        <f t="shared" si="18"/>
        <v>40.627499999999998</v>
      </c>
      <c r="D439" s="77" t="e">
        <f>#REF!+(#REF!*C439)+(#REF!*(C439^2))+(#REF!*(C439^3))+(#REF!*(C439^4))+(#REF!*(C439^5))</f>
        <v>#REF!</v>
      </c>
      <c r="E439" s="19" t="e">
        <f t="shared" si="20"/>
        <v>#REF!</v>
      </c>
      <c r="F439" s="23" t="e">
        <f t="shared" si="19"/>
        <v>#REF!</v>
      </c>
      <c r="J439" s="9"/>
      <c r="K439" s="78"/>
    </row>
    <row r="440" spans="1:11">
      <c r="A440" s="19">
        <v>40.65</v>
      </c>
      <c r="B440" s="23">
        <v>4.5</v>
      </c>
      <c r="C440" s="19">
        <f t="shared" si="18"/>
        <v>40.672499999999999</v>
      </c>
      <c r="D440" s="77" t="e">
        <f>#REF!+(#REF!*C440)+(#REF!*(C440^2))+(#REF!*(C440^3))+(#REF!*(C440^4))+(#REF!*(C440^5))</f>
        <v>#REF!</v>
      </c>
      <c r="E440" s="19" t="e">
        <f t="shared" si="20"/>
        <v>#REF!</v>
      </c>
      <c r="F440" s="23" t="e">
        <f t="shared" si="19"/>
        <v>#REF!</v>
      </c>
      <c r="J440" s="9"/>
      <c r="K440" s="78"/>
    </row>
    <row r="441" spans="1:11">
      <c r="A441" s="19">
        <v>40.695</v>
      </c>
      <c r="B441" s="23">
        <v>4.5</v>
      </c>
      <c r="C441" s="19">
        <f t="shared" si="18"/>
        <v>40.717500000000001</v>
      </c>
      <c r="D441" s="77" t="e">
        <f>#REF!+(#REF!*C441)+(#REF!*(C441^2))+(#REF!*(C441^3))+(#REF!*(C441^4))+(#REF!*(C441^5))</f>
        <v>#REF!</v>
      </c>
      <c r="E441" s="19" t="e">
        <f t="shared" si="20"/>
        <v>#REF!</v>
      </c>
      <c r="F441" s="23" t="e">
        <f t="shared" si="19"/>
        <v>#REF!</v>
      </c>
      <c r="J441" s="9"/>
      <c r="K441" s="78"/>
    </row>
    <row r="442" spans="1:11">
      <c r="A442" s="19">
        <v>40.74</v>
      </c>
      <c r="B442" s="23">
        <v>4.5</v>
      </c>
      <c r="C442" s="19">
        <f t="shared" si="18"/>
        <v>40.762500000000003</v>
      </c>
      <c r="D442" s="77" t="e">
        <f>#REF!+(#REF!*C442)+(#REF!*(C442^2))+(#REF!*(C442^3))+(#REF!*(C442^4))+(#REF!*(C442^5))</f>
        <v>#REF!</v>
      </c>
      <c r="E442" s="19" t="e">
        <f t="shared" si="20"/>
        <v>#REF!</v>
      </c>
      <c r="F442" s="23" t="e">
        <f t="shared" si="19"/>
        <v>#REF!</v>
      </c>
      <c r="J442" s="9"/>
      <c r="K442" s="78"/>
    </row>
    <row r="443" spans="1:11">
      <c r="A443" s="19">
        <v>40.784999999999997</v>
      </c>
      <c r="B443" s="23">
        <v>4.5</v>
      </c>
      <c r="C443" s="19">
        <f t="shared" si="18"/>
        <v>40.807499999999997</v>
      </c>
      <c r="D443" s="77" t="e">
        <f>#REF!+(#REF!*C443)+(#REF!*(C443^2))+(#REF!*(C443^3))+(#REF!*(C443^4))+(#REF!*(C443^5))</f>
        <v>#REF!</v>
      </c>
      <c r="E443" s="19" t="e">
        <f t="shared" si="20"/>
        <v>#REF!</v>
      </c>
      <c r="F443" s="23" t="e">
        <f t="shared" si="19"/>
        <v>#REF!</v>
      </c>
      <c r="J443" s="9"/>
      <c r="K443" s="78"/>
    </row>
    <row r="444" spans="1:11">
      <c r="A444" s="19">
        <v>40.83</v>
      </c>
      <c r="B444" s="23">
        <v>4.5</v>
      </c>
      <c r="C444" s="19">
        <f t="shared" si="18"/>
        <v>40.852499999999999</v>
      </c>
      <c r="D444" s="77" t="e">
        <f>#REF!+(#REF!*C444)+(#REF!*(C444^2))+(#REF!*(C444^3))+(#REF!*(C444^4))+(#REF!*(C444^5))</f>
        <v>#REF!</v>
      </c>
      <c r="E444" s="19" t="e">
        <f t="shared" si="20"/>
        <v>#REF!</v>
      </c>
      <c r="F444" s="23" t="e">
        <f t="shared" si="19"/>
        <v>#REF!</v>
      </c>
      <c r="J444" s="9"/>
      <c r="K444" s="78"/>
    </row>
    <row r="445" spans="1:11">
      <c r="A445" s="19">
        <v>40.875</v>
      </c>
      <c r="B445" s="23">
        <v>4.5</v>
      </c>
      <c r="C445" s="19">
        <f t="shared" si="18"/>
        <v>40.897500000000001</v>
      </c>
      <c r="D445" s="77" t="e">
        <f>#REF!+(#REF!*C445)+(#REF!*(C445^2))+(#REF!*(C445^3))+(#REF!*(C445^4))+(#REF!*(C445^5))</f>
        <v>#REF!</v>
      </c>
      <c r="E445" s="19" t="e">
        <f t="shared" si="20"/>
        <v>#REF!</v>
      </c>
      <c r="F445" s="23" t="e">
        <f t="shared" si="19"/>
        <v>#REF!</v>
      </c>
      <c r="J445" s="9"/>
      <c r="K445" s="78"/>
    </row>
    <row r="446" spans="1:11">
      <c r="A446" s="19">
        <v>40.92</v>
      </c>
      <c r="B446" s="23">
        <v>4.5</v>
      </c>
      <c r="C446" s="19">
        <f t="shared" si="18"/>
        <v>40.942500000000003</v>
      </c>
      <c r="D446" s="77" t="e">
        <f>#REF!+(#REF!*C446)+(#REF!*(C446^2))+(#REF!*(C446^3))+(#REF!*(C446^4))+(#REF!*(C446^5))</f>
        <v>#REF!</v>
      </c>
      <c r="E446" s="19" t="e">
        <f t="shared" si="20"/>
        <v>#REF!</v>
      </c>
      <c r="F446" s="23" t="e">
        <f t="shared" si="19"/>
        <v>#REF!</v>
      </c>
      <c r="J446" s="9"/>
      <c r="K446" s="78"/>
    </row>
    <row r="447" spans="1:11">
      <c r="A447" s="19">
        <v>40.965000000000003</v>
      </c>
      <c r="B447" s="23">
        <v>4.5</v>
      </c>
      <c r="C447" s="19">
        <f t="shared" si="18"/>
        <v>40.987500000000004</v>
      </c>
      <c r="D447" s="77" t="e">
        <f>#REF!+(#REF!*C447)+(#REF!*(C447^2))+(#REF!*(C447^3))+(#REF!*(C447^4))+(#REF!*(C447^5))</f>
        <v>#REF!</v>
      </c>
      <c r="E447" s="19" t="e">
        <f t="shared" si="20"/>
        <v>#REF!</v>
      </c>
      <c r="F447" s="23" t="e">
        <f t="shared" si="19"/>
        <v>#REF!</v>
      </c>
      <c r="J447" s="9"/>
      <c r="K447" s="78"/>
    </row>
    <row r="448" spans="1:11">
      <c r="A448" s="19">
        <v>41.01</v>
      </c>
      <c r="B448" s="23">
        <v>4.5</v>
      </c>
      <c r="C448" s="19">
        <f t="shared" si="18"/>
        <v>41.032499999999999</v>
      </c>
      <c r="D448" s="77" t="e">
        <f>#REF!+(#REF!*C448)+(#REF!*(C448^2))+(#REF!*(C448^3))+(#REF!*(C448^4))+(#REF!*(C448^5))</f>
        <v>#REF!</v>
      </c>
      <c r="E448" s="19" t="e">
        <f t="shared" si="20"/>
        <v>#REF!</v>
      </c>
      <c r="F448" s="23" t="e">
        <f t="shared" si="19"/>
        <v>#REF!</v>
      </c>
      <c r="J448" s="9"/>
      <c r="K448" s="78"/>
    </row>
    <row r="449" spans="1:11">
      <c r="A449" s="19">
        <v>41.055</v>
      </c>
      <c r="B449" s="23">
        <v>4.5</v>
      </c>
      <c r="C449" s="19">
        <f t="shared" si="18"/>
        <v>41.077500000000001</v>
      </c>
      <c r="D449" s="77" t="e">
        <f>#REF!+(#REF!*C449)+(#REF!*(C449^2))+(#REF!*(C449^3))+(#REF!*(C449^4))+(#REF!*(C449^5))</f>
        <v>#REF!</v>
      </c>
      <c r="E449" s="19" t="e">
        <f t="shared" si="20"/>
        <v>#REF!</v>
      </c>
      <c r="F449" s="23" t="e">
        <f t="shared" si="19"/>
        <v>#REF!</v>
      </c>
      <c r="J449" s="9"/>
      <c r="K449" s="78"/>
    </row>
    <row r="450" spans="1:11">
      <c r="A450" s="19">
        <v>41.1</v>
      </c>
      <c r="B450" s="23">
        <v>4.5</v>
      </c>
      <c r="C450" s="19">
        <f t="shared" si="18"/>
        <v>41.122500000000002</v>
      </c>
      <c r="D450" s="77" t="e">
        <f>#REF!+(#REF!*C450)+(#REF!*(C450^2))+(#REF!*(C450^3))+(#REF!*(C450^4))+(#REF!*(C450^5))</f>
        <v>#REF!</v>
      </c>
      <c r="E450" s="19" t="e">
        <f t="shared" si="20"/>
        <v>#REF!</v>
      </c>
      <c r="F450" s="23" t="e">
        <f t="shared" si="19"/>
        <v>#REF!</v>
      </c>
      <c r="J450" s="9"/>
      <c r="K450" s="78"/>
    </row>
    <row r="451" spans="1:11">
      <c r="A451" s="19">
        <v>41.145000000000003</v>
      </c>
      <c r="B451" s="23">
        <v>5</v>
      </c>
      <c r="C451" s="19">
        <f t="shared" si="18"/>
        <v>41.17</v>
      </c>
      <c r="D451" s="77" t="e">
        <f>#REF!+(#REF!*C451)+(#REF!*(C451^2))+(#REF!*(C451^3))+(#REF!*(C451^4))+(#REF!*(C451^5))</f>
        <v>#REF!</v>
      </c>
      <c r="E451" s="19" t="e">
        <f t="shared" si="20"/>
        <v>#REF!</v>
      </c>
      <c r="F451" s="23" t="e">
        <f t="shared" si="19"/>
        <v>#REF!</v>
      </c>
      <c r="J451" s="9"/>
      <c r="K451" s="78"/>
    </row>
    <row r="452" spans="1:11">
      <c r="A452" s="19">
        <v>41.195</v>
      </c>
      <c r="B452" s="23">
        <v>5.5</v>
      </c>
      <c r="C452" s="19">
        <f t="shared" si="18"/>
        <v>41.222500000000004</v>
      </c>
      <c r="D452" s="77" t="e">
        <f>#REF!+(#REF!*C452)+(#REF!*(C452^2))+(#REF!*(C452^3))+(#REF!*(C452^4))+(#REF!*(C452^5))</f>
        <v>#REF!</v>
      </c>
      <c r="E452" s="19" t="e">
        <f t="shared" si="20"/>
        <v>#REF!</v>
      </c>
      <c r="F452" s="23" t="e">
        <f t="shared" si="19"/>
        <v>#REF!</v>
      </c>
      <c r="J452" s="9"/>
      <c r="K452" s="78"/>
    </row>
    <row r="453" spans="1:11">
      <c r="A453" s="19">
        <v>41.25</v>
      </c>
      <c r="B453" s="23">
        <v>6</v>
      </c>
      <c r="C453" s="19">
        <f t="shared" si="18"/>
        <v>41.28</v>
      </c>
      <c r="D453" s="77" t="e">
        <f>#REF!+(#REF!*C453)+(#REF!*(C453^2))+(#REF!*(C453^3))+(#REF!*(C453^4))+(#REF!*(C453^5))</f>
        <v>#REF!</v>
      </c>
      <c r="E453" s="19" t="e">
        <f t="shared" si="20"/>
        <v>#REF!</v>
      </c>
      <c r="F453" s="23" t="e">
        <f t="shared" si="19"/>
        <v>#REF!</v>
      </c>
      <c r="J453" s="9"/>
      <c r="K453" s="78"/>
    </row>
    <row r="454" spans="1:11">
      <c r="A454" s="19">
        <v>41.31</v>
      </c>
      <c r="B454" s="23">
        <v>4.7</v>
      </c>
      <c r="C454" s="19">
        <f t="shared" si="18"/>
        <v>41.333500000000001</v>
      </c>
      <c r="D454" s="77" t="e">
        <f>#REF!+(#REF!*C454)+(#REF!*(C454^2))+(#REF!*(C454^3))+(#REF!*(C454^4))+(#REF!*(C454^5))</f>
        <v>#REF!</v>
      </c>
      <c r="E454" s="19" t="e">
        <f t="shared" si="20"/>
        <v>#REF!</v>
      </c>
      <c r="F454" s="23" t="e">
        <f t="shared" si="19"/>
        <v>#REF!</v>
      </c>
      <c r="J454" s="9"/>
      <c r="K454" s="78"/>
    </row>
    <row r="455" spans="1:11">
      <c r="A455" s="19">
        <v>41.356999999999999</v>
      </c>
      <c r="B455" s="23">
        <v>4.7</v>
      </c>
      <c r="C455" s="19">
        <f t="shared" ref="C455:C518" si="21">(A455)+(B455/200)</f>
        <v>41.380499999999998</v>
      </c>
      <c r="D455" s="77" t="e">
        <f>#REF!+(#REF!*C455)+(#REF!*(C455^2))+(#REF!*(C455^3))+(#REF!*(C455^4))+(#REF!*(C455^5))</f>
        <v>#REF!</v>
      </c>
      <c r="E455" s="19" t="e">
        <f t="shared" si="20"/>
        <v>#REF!</v>
      </c>
      <c r="F455" s="23" t="e">
        <f t="shared" ref="F455:F518" si="22">B455*(D455/1000)</f>
        <v>#REF!</v>
      </c>
      <c r="J455" s="9"/>
      <c r="K455" s="78"/>
    </row>
    <row r="456" spans="1:11">
      <c r="A456" s="19">
        <v>41.404000000000003</v>
      </c>
      <c r="B456" s="23">
        <v>4.7</v>
      </c>
      <c r="C456" s="19">
        <f t="shared" si="21"/>
        <v>41.427500000000002</v>
      </c>
      <c r="D456" s="77" t="e">
        <f>#REF!+(#REF!*C456)+(#REF!*(C456^2))+(#REF!*(C456^3))+(#REF!*(C456^4))+(#REF!*(C456^5))</f>
        <v>#REF!</v>
      </c>
      <c r="E456" s="19" t="e">
        <f t="shared" ref="E456:E519" si="23">E455+(F455/100)</f>
        <v>#REF!</v>
      </c>
      <c r="F456" s="23" t="e">
        <f t="shared" si="22"/>
        <v>#REF!</v>
      </c>
      <c r="J456" s="9"/>
      <c r="K456" s="78"/>
    </row>
    <row r="457" spans="1:11">
      <c r="A457" s="19">
        <v>41.451000000000001</v>
      </c>
      <c r="B457" s="23">
        <v>4.7</v>
      </c>
      <c r="C457" s="19">
        <f t="shared" si="21"/>
        <v>41.474499999999999</v>
      </c>
      <c r="D457" s="77" t="e">
        <f>#REF!+(#REF!*C457)+(#REF!*(C457^2))+(#REF!*(C457^3))+(#REF!*(C457^4))+(#REF!*(C457^5))</f>
        <v>#REF!</v>
      </c>
      <c r="E457" s="19" t="e">
        <f t="shared" si="23"/>
        <v>#REF!</v>
      </c>
      <c r="F457" s="23" t="e">
        <f t="shared" si="22"/>
        <v>#REF!</v>
      </c>
      <c r="J457" s="9"/>
      <c r="K457" s="78"/>
    </row>
    <row r="458" spans="1:11">
      <c r="A458" s="19">
        <v>41.497999999999998</v>
      </c>
      <c r="B458" s="23">
        <v>4.7</v>
      </c>
      <c r="C458" s="19">
        <f t="shared" si="21"/>
        <v>41.521499999999996</v>
      </c>
      <c r="D458" s="77" t="e">
        <f>#REF!+(#REF!*C458)+(#REF!*(C458^2))+(#REF!*(C458^3))+(#REF!*(C458^4))+(#REF!*(C458^5))</f>
        <v>#REF!</v>
      </c>
      <c r="E458" s="19" t="e">
        <f t="shared" si="23"/>
        <v>#REF!</v>
      </c>
      <c r="F458" s="23" t="e">
        <f t="shared" si="22"/>
        <v>#REF!</v>
      </c>
      <c r="J458" s="9"/>
      <c r="K458" s="78"/>
    </row>
    <row r="459" spans="1:11">
      <c r="A459" s="19">
        <v>41.545000000000002</v>
      </c>
      <c r="B459" s="23">
        <v>4.7</v>
      </c>
      <c r="C459" s="19">
        <f t="shared" si="21"/>
        <v>41.5685</v>
      </c>
      <c r="D459" s="77" t="e">
        <f>#REF!+(#REF!*C459)+(#REF!*(C459^2))+(#REF!*(C459^3))+(#REF!*(C459^4))+(#REF!*(C459^5))</f>
        <v>#REF!</v>
      </c>
      <c r="E459" s="19" t="e">
        <f t="shared" si="23"/>
        <v>#REF!</v>
      </c>
      <c r="F459" s="23" t="e">
        <f t="shared" si="22"/>
        <v>#REF!</v>
      </c>
      <c r="J459" s="9"/>
      <c r="K459" s="78"/>
    </row>
    <row r="460" spans="1:11">
      <c r="A460" s="19">
        <v>41.591999999999999</v>
      </c>
      <c r="B460" s="23">
        <v>4.7</v>
      </c>
      <c r="C460" s="19">
        <f t="shared" si="21"/>
        <v>41.615499999999997</v>
      </c>
      <c r="D460" s="77" t="e">
        <f>#REF!+(#REF!*C460)+(#REF!*(C460^2))+(#REF!*(C460^3))+(#REF!*(C460^4))+(#REF!*(C460^5))</f>
        <v>#REF!</v>
      </c>
      <c r="E460" s="19" t="e">
        <f t="shared" si="23"/>
        <v>#REF!</v>
      </c>
      <c r="F460" s="23" t="e">
        <f t="shared" si="22"/>
        <v>#REF!</v>
      </c>
      <c r="J460" s="9"/>
      <c r="K460" s="78"/>
    </row>
    <row r="461" spans="1:11">
      <c r="A461" s="19">
        <v>41.639000000000003</v>
      </c>
      <c r="B461" s="23">
        <v>4.7</v>
      </c>
      <c r="C461" s="19">
        <f t="shared" si="21"/>
        <v>41.662500000000001</v>
      </c>
      <c r="D461" s="77" t="e">
        <f>#REF!+(#REF!*C461)+(#REF!*(C461^2))+(#REF!*(C461^3))+(#REF!*(C461^4))+(#REF!*(C461^5))</f>
        <v>#REF!</v>
      </c>
      <c r="E461" s="19" t="e">
        <f t="shared" si="23"/>
        <v>#REF!</v>
      </c>
      <c r="F461" s="23" t="e">
        <f t="shared" si="22"/>
        <v>#REF!</v>
      </c>
      <c r="J461" s="9"/>
      <c r="K461" s="78"/>
    </row>
    <row r="462" spans="1:11">
      <c r="A462" s="19">
        <v>41.686</v>
      </c>
      <c r="B462" s="23">
        <v>4.7</v>
      </c>
      <c r="C462" s="19">
        <f t="shared" si="21"/>
        <v>41.709499999999998</v>
      </c>
      <c r="D462" s="77" t="e">
        <f>#REF!+(#REF!*C462)+(#REF!*(C462^2))+(#REF!*(C462^3))+(#REF!*(C462^4))+(#REF!*(C462^5))</f>
        <v>#REF!</v>
      </c>
      <c r="E462" s="19" t="e">
        <f t="shared" si="23"/>
        <v>#REF!</v>
      </c>
      <c r="F462" s="23" t="e">
        <f t="shared" si="22"/>
        <v>#REF!</v>
      </c>
      <c r="J462" s="9"/>
      <c r="K462" s="78"/>
    </row>
    <row r="463" spans="1:11">
      <c r="A463" s="19">
        <v>41.732999999999997</v>
      </c>
      <c r="B463" s="23">
        <v>4.7</v>
      </c>
      <c r="C463" s="19">
        <f t="shared" si="21"/>
        <v>41.756499999999996</v>
      </c>
      <c r="D463" s="77" t="e">
        <f>#REF!+(#REF!*C463)+(#REF!*(C463^2))+(#REF!*(C463^3))+(#REF!*(C463^4))+(#REF!*(C463^5))</f>
        <v>#REF!</v>
      </c>
      <c r="E463" s="19" t="e">
        <f t="shared" si="23"/>
        <v>#REF!</v>
      </c>
      <c r="F463" s="23" t="e">
        <f t="shared" si="22"/>
        <v>#REF!</v>
      </c>
      <c r="J463" s="9"/>
      <c r="K463" s="78"/>
    </row>
    <row r="464" spans="1:11">
      <c r="A464" s="19">
        <v>41.78</v>
      </c>
      <c r="B464" s="23">
        <v>4.7</v>
      </c>
      <c r="C464" s="19">
        <f t="shared" si="21"/>
        <v>41.8035</v>
      </c>
      <c r="D464" s="77" t="e">
        <f>#REF!+(#REF!*C464)+(#REF!*(C464^2))+(#REF!*(C464^3))+(#REF!*(C464^4))+(#REF!*(C464^5))</f>
        <v>#REF!</v>
      </c>
      <c r="E464" s="19" t="e">
        <f t="shared" si="23"/>
        <v>#REF!</v>
      </c>
      <c r="F464" s="23" t="e">
        <f t="shared" si="22"/>
        <v>#REF!</v>
      </c>
      <c r="J464" s="9"/>
      <c r="K464" s="78"/>
    </row>
    <row r="465" spans="1:11">
      <c r="A465" s="19">
        <v>41.826999999999998</v>
      </c>
      <c r="B465" s="23">
        <v>4.7</v>
      </c>
      <c r="C465" s="19">
        <f t="shared" si="21"/>
        <v>41.850499999999997</v>
      </c>
      <c r="D465" s="77" t="e">
        <f>#REF!+(#REF!*C465)+(#REF!*(C465^2))+(#REF!*(C465^3))+(#REF!*(C465^4))+(#REF!*(C465^5))</f>
        <v>#REF!</v>
      </c>
      <c r="E465" s="19" t="e">
        <f t="shared" si="23"/>
        <v>#REF!</v>
      </c>
      <c r="F465" s="23" t="e">
        <f t="shared" si="22"/>
        <v>#REF!</v>
      </c>
      <c r="J465" s="9"/>
      <c r="K465" s="78"/>
    </row>
    <row r="466" spans="1:11">
      <c r="A466" s="19">
        <v>41.874000000000002</v>
      </c>
      <c r="B466" s="23">
        <v>4.7</v>
      </c>
      <c r="C466" s="19">
        <f t="shared" si="21"/>
        <v>41.897500000000001</v>
      </c>
      <c r="D466" s="77" t="e">
        <f>#REF!+(#REF!*C466)+(#REF!*(C466^2))+(#REF!*(C466^3))+(#REF!*(C466^4))+(#REF!*(C466^5))</f>
        <v>#REF!</v>
      </c>
      <c r="E466" s="19" t="e">
        <f t="shared" si="23"/>
        <v>#REF!</v>
      </c>
      <c r="F466" s="23" t="e">
        <f t="shared" si="22"/>
        <v>#REF!</v>
      </c>
      <c r="J466" s="9"/>
      <c r="K466" s="78"/>
    </row>
    <row r="467" spans="1:11">
      <c r="A467" s="19">
        <v>41.920999999999999</v>
      </c>
      <c r="B467" s="23">
        <v>4.7</v>
      </c>
      <c r="C467" s="19">
        <f t="shared" si="21"/>
        <v>41.944499999999998</v>
      </c>
      <c r="D467" s="77" t="e">
        <f>#REF!+(#REF!*C467)+(#REF!*(C467^2))+(#REF!*(C467^3))+(#REF!*(C467^4))+(#REF!*(C467^5))</f>
        <v>#REF!</v>
      </c>
      <c r="E467" s="19" t="e">
        <f t="shared" si="23"/>
        <v>#REF!</v>
      </c>
      <c r="F467" s="23" t="e">
        <f t="shared" si="22"/>
        <v>#REF!</v>
      </c>
      <c r="J467" s="9"/>
      <c r="K467" s="78"/>
    </row>
    <row r="468" spans="1:11">
      <c r="A468" s="19">
        <v>41.968000000000004</v>
      </c>
      <c r="B468" s="23">
        <v>4.7</v>
      </c>
      <c r="C468" s="19">
        <f t="shared" si="21"/>
        <v>41.991500000000002</v>
      </c>
      <c r="D468" s="77" t="e">
        <f>#REF!+(#REF!*C468)+(#REF!*(C468^2))+(#REF!*(C468^3))+(#REF!*(C468^4))+(#REF!*(C468^5))</f>
        <v>#REF!</v>
      </c>
      <c r="E468" s="19" t="e">
        <f t="shared" si="23"/>
        <v>#REF!</v>
      </c>
      <c r="F468" s="23" t="e">
        <f t="shared" si="22"/>
        <v>#REF!</v>
      </c>
      <c r="J468" s="9"/>
      <c r="K468" s="78"/>
    </row>
    <row r="469" spans="1:11">
      <c r="A469" s="19">
        <v>42.015000000000001</v>
      </c>
      <c r="B469" s="23">
        <v>4.7</v>
      </c>
      <c r="C469" s="19">
        <f t="shared" si="21"/>
        <v>42.038499999999999</v>
      </c>
      <c r="D469" s="77" t="e">
        <f>#REF!+(#REF!*C469)+(#REF!*(C469^2))+(#REF!*(C469^3))+(#REF!*(C469^4))+(#REF!*(C469^5))</f>
        <v>#REF!</v>
      </c>
      <c r="E469" s="19" t="e">
        <f t="shared" si="23"/>
        <v>#REF!</v>
      </c>
      <c r="F469" s="23" t="e">
        <f t="shared" si="22"/>
        <v>#REF!</v>
      </c>
      <c r="J469" s="9"/>
      <c r="K469" s="78"/>
    </row>
    <row r="470" spans="1:11">
      <c r="A470" s="19">
        <v>42.061999999999998</v>
      </c>
      <c r="B470" s="23">
        <v>4.7</v>
      </c>
      <c r="C470" s="19">
        <f t="shared" si="21"/>
        <v>42.085499999999996</v>
      </c>
      <c r="D470" s="77" t="e">
        <f>#REF!+(#REF!*C470)+(#REF!*(C470^2))+(#REF!*(C470^3))+(#REF!*(C470^4))+(#REF!*(C470^5))</f>
        <v>#REF!</v>
      </c>
      <c r="E470" s="19" t="e">
        <f t="shared" si="23"/>
        <v>#REF!</v>
      </c>
      <c r="F470" s="23" t="e">
        <f t="shared" si="22"/>
        <v>#REF!</v>
      </c>
      <c r="J470" s="9"/>
      <c r="K470" s="78"/>
    </row>
    <row r="471" spans="1:11">
      <c r="A471" s="19">
        <v>42.109000000000002</v>
      </c>
      <c r="B471" s="23">
        <v>4.7</v>
      </c>
      <c r="C471" s="19">
        <f t="shared" si="21"/>
        <v>42.1325</v>
      </c>
      <c r="D471" s="77" t="e">
        <f>#REF!+(#REF!*C471)+(#REF!*(C471^2))+(#REF!*(C471^3))+(#REF!*(C471^4))+(#REF!*(C471^5))</f>
        <v>#REF!</v>
      </c>
      <c r="E471" s="19" t="e">
        <f t="shared" si="23"/>
        <v>#REF!</v>
      </c>
      <c r="F471" s="23" t="e">
        <f t="shared" si="22"/>
        <v>#REF!</v>
      </c>
      <c r="J471" s="9"/>
      <c r="K471" s="78"/>
    </row>
    <row r="472" spans="1:11">
      <c r="A472" s="19">
        <v>42.155999999999999</v>
      </c>
      <c r="B472" s="23">
        <v>4.7</v>
      </c>
      <c r="C472" s="19">
        <f t="shared" si="21"/>
        <v>42.179499999999997</v>
      </c>
      <c r="D472" s="77" t="e">
        <f>#REF!+(#REF!*C472)+(#REF!*(C472^2))+(#REF!*(C472^3))+(#REF!*(C472^4))+(#REF!*(C472^5))</f>
        <v>#REF!</v>
      </c>
      <c r="E472" s="19" t="e">
        <f t="shared" si="23"/>
        <v>#REF!</v>
      </c>
      <c r="F472" s="23" t="e">
        <f t="shared" si="22"/>
        <v>#REF!</v>
      </c>
      <c r="J472" s="9"/>
      <c r="K472" s="78"/>
    </row>
    <row r="473" spans="1:11">
      <c r="A473" s="19">
        <v>42.203000000000003</v>
      </c>
      <c r="B473" s="23">
        <v>4.7</v>
      </c>
      <c r="C473" s="19">
        <f t="shared" si="21"/>
        <v>42.226500000000001</v>
      </c>
      <c r="D473" s="77" t="e">
        <f>#REF!+(#REF!*C473)+(#REF!*(C473^2))+(#REF!*(C473^3))+(#REF!*(C473^4))+(#REF!*(C473^5))</f>
        <v>#REF!</v>
      </c>
      <c r="E473" s="19" t="e">
        <f t="shared" si="23"/>
        <v>#REF!</v>
      </c>
      <c r="F473" s="23" t="e">
        <f t="shared" si="22"/>
        <v>#REF!</v>
      </c>
      <c r="J473" s="9"/>
      <c r="K473" s="78"/>
    </row>
    <row r="474" spans="1:11">
      <c r="A474" s="19">
        <v>42.25</v>
      </c>
      <c r="B474" s="23">
        <v>6</v>
      </c>
      <c r="C474" s="19">
        <f t="shared" si="21"/>
        <v>42.28</v>
      </c>
      <c r="D474" s="77" t="e">
        <f>#REF!+(#REF!*C474)+(#REF!*(C474^2))+(#REF!*(C474^3))+(#REF!*(C474^4))+(#REF!*(C474^5))</f>
        <v>#REF!</v>
      </c>
      <c r="E474" s="19" t="e">
        <f t="shared" si="23"/>
        <v>#REF!</v>
      </c>
      <c r="F474" s="23" t="e">
        <f t="shared" si="22"/>
        <v>#REF!</v>
      </c>
      <c r="J474" s="9"/>
      <c r="K474" s="78"/>
    </row>
    <row r="475" spans="1:11">
      <c r="A475" s="19">
        <v>42.31</v>
      </c>
      <c r="B475" s="23">
        <v>5.5</v>
      </c>
      <c r="C475" s="19">
        <f t="shared" si="21"/>
        <v>42.337500000000006</v>
      </c>
      <c r="D475" s="77" t="e">
        <f>#REF!+(#REF!*C475)+(#REF!*(C475^2))+(#REF!*(C475^3))+(#REF!*(C475^4))+(#REF!*(C475^5))</f>
        <v>#REF!</v>
      </c>
      <c r="E475" s="19" t="e">
        <f t="shared" si="23"/>
        <v>#REF!</v>
      </c>
      <c r="F475" s="23" t="e">
        <f t="shared" si="22"/>
        <v>#REF!</v>
      </c>
      <c r="J475" s="9"/>
      <c r="K475" s="78"/>
    </row>
    <row r="476" spans="1:11">
      <c r="A476" s="19">
        <v>42.365000000000002</v>
      </c>
      <c r="B476" s="23">
        <v>4.5</v>
      </c>
      <c r="C476" s="19">
        <f t="shared" si="21"/>
        <v>42.387500000000003</v>
      </c>
      <c r="D476" s="77" t="e">
        <f>#REF!+(#REF!*C476)+(#REF!*(C476^2))+(#REF!*(C476^3))+(#REF!*(C476^4))+(#REF!*(C476^5))</f>
        <v>#REF!</v>
      </c>
      <c r="E476" s="19" t="e">
        <f t="shared" si="23"/>
        <v>#REF!</v>
      </c>
      <c r="F476" s="23" t="e">
        <f t="shared" si="22"/>
        <v>#REF!</v>
      </c>
      <c r="J476" s="9"/>
      <c r="K476" s="78"/>
    </row>
    <row r="477" spans="1:11">
      <c r="A477" s="19">
        <v>42.41</v>
      </c>
      <c r="B477" s="23">
        <v>4.5</v>
      </c>
      <c r="C477" s="19">
        <f t="shared" si="21"/>
        <v>42.432499999999997</v>
      </c>
      <c r="D477" s="77" t="e">
        <f>#REF!+(#REF!*C477)+(#REF!*(C477^2))+(#REF!*(C477^3))+(#REF!*(C477^4))+(#REF!*(C477^5))</f>
        <v>#REF!</v>
      </c>
      <c r="E477" s="19" t="e">
        <f t="shared" si="23"/>
        <v>#REF!</v>
      </c>
      <c r="F477" s="23" t="e">
        <f t="shared" si="22"/>
        <v>#REF!</v>
      </c>
      <c r="J477" s="9"/>
      <c r="K477" s="78"/>
    </row>
    <row r="478" spans="1:11">
      <c r="A478" s="19">
        <v>42.454999999999998</v>
      </c>
      <c r="B478" s="23">
        <v>4.5</v>
      </c>
      <c r="C478" s="19">
        <f t="shared" si="21"/>
        <v>42.477499999999999</v>
      </c>
      <c r="D478" s="77" t="e">
        <f>#REF!+(#REF!*C478)+(#REF!*(C478^2))+(#REF!*(C478^3))+(#REF!*(C478^4))+(#REF!*(C478^5))</f>
        <v>#REF!</v>
      </c>
      <c r="E478" s="19" t="e">
        <f t="shared" si="23"/>
        <v>#REF!</v>
      </c>
      <c r="F478" s="23" t="e">
        <f t="shared" si="22"/>
        <v>#REF!</v>
      </c>
      <c r="J478" s="9"/>
      <c r="K478" s="78"/>
    </row>
    <row r="479" spans="1:11">
      <c r="A479" s="19">
        <v>42.5</v>
      </c>
      <c r="B479" s="23">
        <v>4.5</v>
      </c>
      <c r="C479" s="19">
        <f t="shared" si="21"/>
        <v>42.522500000000001</v>
      </c>
      <c r="D479" s="77" t="e">
        <f>#REF!+(#REF!*C479)+(#REF!*(C479^2))+(#REF!*(C479^3))+(#REF!*(C479^4))+(#REF!*(C479^5))</f>
        <v>#REF!</v>
      </c>
      <c r="E479" s="19" t="e">
        <f t="shared" si="23"/>
        <v>#REF!</v>
      </c>
      <c r="F479" s="23" t="e">
        <f t="shared" si="22"/>
        <v>#REF!</v>
      </c>
      <c r="J479" s="9"/>
      <c r="K479" s="78"/>
    </row>
    <row r="480" spans="1:11">
      <c r="A480" s="19">
        <v>42.545000000000002</v>
      </c>
      <c r="B480" s="23">
        <v>4.5</v>
      </c>
      <c r="C480" s="19">
        <f t="shared" si="21"/>
        <v>42.567500000000003</v>
      </c>
      <c r="D480" s="77" t="e">
        <f>#REF!+(#REF!*C480)+(#REF!*(C480^2))+(#REF!*(C480^3))+(#REF!*(C480^4))+(#REF!*(C480^5))</f>
        <v>#REF!</v>
      </c>
      <c r="E480" s="19" t="e">
        <f t="shared" si="23"/>
        <v>#REF!</v>
      </c>
      <c r="F480" s="23" t="e">
        <f t="shared" si="22"/>
        <v>#REF!</v>
      </c>
      <c r="J480" s="9"/>
      <c r="K480" s="78"/>
    </row>
    <row r="481" spans="1:11">
      <c r="A481" s="19">
        <v>42.59</v>
      </c>
      <c r="B481" s="23">
        <v>4.5</v>
      </c>
      <c r="C481" s="19">
        <f t="shared" si="21"/>
        <v>42.612500000000004</v>
      </c>
      <c r="D481" s="77" t="e">
        <f>#REF!+(#REF!*C481)+(#REF!*(C481^2))+(#REF!*(C481^3))+(#REF!*(C481^4))+(#REF!*(C481^5))</f>
        <v>#REF!</v>
      </c>
      <c r="E481" s="19" t="e">
        <f t="shared" si="23"/>
        <v>#REF!</v>
      </c>
      <c r="F481" s="23" t="e">
        <f t="shared" si="22"/>
        <v>#REF!</v>
      </c>
      <c r="J481" s="9"/>
      <c r="K481" s="78"/>
    </row>
    <row r="482" spans="1:11">
      <c r="A482" s="19">
        <v>42.634999999999998</v>
      </c>
      <c r="B482" s="23">
        <v>4.5</v>
      </c>
      <c r="C482" s="19">
        <f t="shared" si="21"/>
        <v>42.657499999999999</v>
      </c>
      <c r="D482" s="77" t="e">
        <f>#REF!+(#REF!*C482)+(#REF!*(C482^2))+(#REF!*(C482^3))+(#REF!*(C482^4))+(#REF!*(C482^5))</f>
        <v>#REF!</v>
      </c>
      <c r="E482" s="19" t="e">
        <f t="shared" si="23"/>
        <v>#REF!</v>
      </c>
      <c r="F482" s="23" t="e">
        <f t="shared" si="22"/>
        <v>#REF!</v>
      </c>
      <c r="J482" s="9"/>
      <c r="K482" s="78"/>
    </row>
    <row r="483" spans="1:11">
      <c r="A483" s="19">
        <v>42.68</v>
      </c>
      <c r="B483" s="23">
        <v>4.5</v>
      </c>
      <c r="C483" s="19">
        <f t="shared" si="21"/>
        <v>42.702500000000001</v>
      </c>
      <c r="D483" s="77" t="e">
        <f>#REF!+(#REF!*C483)+(#REF!*(C483^2))+(#REF!*(C483^3))+(#REF!*(C483^4))+(#REF!*(C483^5))</f>
        <v>#REF!</v>
      </c>
      <c r="E483" s="19" t="e">
        <f t="shared" si="23"/>
        <v>#REF!</v>
      </c>
      <c r="F483" s="23" t="e">
        <f t="shared" si="22"/>
        <v>#REF!</v>
      </c>
      <c r="J483" s="9"/>
      <c r="K483" s="78"/>
    </row>
    <row r="484" spans="1:11">
      <c r="A484" s="19">
        <v>42.725000000000001</v>
      </c>
      <c r="B484" s="23">
        <v>4.5</v>
      </c>
      <c r="C484" s="19">
        <f t="shared" si="21"/>
        <v>42.747500000000002</v>
      </c>
      <c r="D484" s="77" t="e">
        <f>#REF!+(#REF!*C484)+(#REF!*(C484^2))+(#REF!*(C484^3))+(#REF!*(C484^4))+(#REF!*(C484^5))</f>
        <v>#REF!</v>
      </c>
      <c r="E484" s="19" t="e">
        <f t="shared" si="23"/>
        <v>#REF!</v>
      </c>
      <c r="F484" s="23" t="e">
        <f t="shared" si="22"/>
        <v>#REF!</v>
      </c>
      <c r="J484" s="9"/>
      <c r="K484" s="78"/>
    </row>
    <row r="485" spans="1:11">
      <c r="A485" s="19">
        <v>42.77</v>
      </c>
      <c r="B485" s="23">
        <v>4.5</v>
      </c>
      <c r="C485" s="19">
        <f t="shared" si="21"/>
        <v>42.792500000000004</v>
      </c>
      <c r="D485" s="77" t="e">
        <f>#REF!+(#REF!*C485)+(#REF!*(C485^2))+(#REF!*(C485^3))+(#REF!*(C485^4))+(#REF!*(C485^5))</f>
        <v>#REF!</v>
      </c>
      <c r="E485" s="19" t="e">
        <f t="shared" si="23"/>
        <v>#REF!</v>
      </c>
      <c r="F485" s="23" t="e">
        <f t="shared" si="22"/>
        <v>#REF!</v>
      </c>
      <c r="J485" s="9"/>
      <c r="K485" s="78"/>
    </row>
    <row r="486" spans="1:11">
      <c r="A486" s="19">
        <v>42.814999999999998</v>
      </c>
      <c r="B486" s="23">
        <v>4.5</v>
      </c>
      <c r="C486" s="19">
        <f t="shared" si="21"/>
        <v>42.837499999999999</v>
      </c>
      <c r="D486" s="77" t="e">
        <f>#REF!+(#REF!*C486)+(#REF!*(C486^2))+(#REF!*(C486^3))+(#REF!*(C486^4))+(#REF!*(C486^5))</f>
        <v>#REF!</v>
      </c>
      <c r="E486" s="19" t="e">
        <f t="shared" si="23"/>
        <v>#REF!</v>
      </c>
      <c r="F486" s="23" t="e">
        <f t="shared" si="22"/>
        <v>#REF!</v>
      </c>
      <c r="J486" s="9"/>
      <c r="K486" s="78"/>
    </row>
    <row r="487" spans="1:11">
      <c r="A487" s="19">
        <v>42.86</v>
      </c>
      <c r="B487" s="23">
        <v>4.5</v>
      </c>
      <c r="C487" s="19">
        <f t="shared" si="21"/>
        <v>42.8825</v>
      </c>
      <c r="D487" s="77" t="e">
        <f>#REF!+(#REF!*C487)+(#REF!*(C487^2))+(#REF!*(C487^3))+(#REF!*(C487^4))+(#REF!*(C487^5))</f>
        <v>#REF!</v>
      </c>
      <c r="E487" s="19" t="e">
        <f t="shared" si="23"/>
        <v>#REF!</v>
      </c>
      <c r="F487" s="23" t="e">
        <f t="shared" si="22"/>
        <v>#REF!</v>
      </c>
      <c r="J487" s="9"/>
      <c r="K487" s="78"/>
    </row>
    <row r="488" spans="1:11">
      <c r="A488" s="19">
        <v>42.905000000000001</v>
      </c>
      <c r="B488" s="23">
        <v>4.5</v>
      </c>
      <c r="C488" s="19">
        <f t="shared" si="21"/>
        <v>42.927500000000002</v>
      </c>
      <c r="D488" s="77" t="e">
        <f>#REF!+(#REF!*C488)+(#REF!*(C488^2))+(#REF!*(C488^3))+(#REF!*(C488^4))+(#REF!*(C488^5))</f>
        <v>#REF!</v>
      </c>
      <c r="E488" s="19" t="e">
        <f t="shared" si="23"/>
        <v>#REF!</v>
      </c>
      <c r="F488" s="23" t="e">
        <f t="shared" si="22"/>
        <v>#REF!</v>
      </c>
      <c r="J488" s="9"/>
      <c r="K488" s="78"/>
    </row>
    <row r="489" spans="1:11">
      <c r="A489" s="19">
        <v>42.95</v>
      </c>
      <c r="B489" s="23">
        <v>4.5</v>
      </c>
      <c r="C489" s="19">
        <f t="shared" si="21"/>
        <v>42.972500000000004</v>
      </c>
      <c r="D489" s="77" t="e">
        <f>#REF!+(#REF!*C489)+(#REF!*(C489^2))+(#REF!*(C489^3))+(#REF!*(C489^4))+(#REF!*(C489^5))</f>
        <v>#REF!</v>
      </c>
      <c r="E489" s="19" t="e">
        <f t="shared" si="23"/>
        <v>#REF!</v>
      </c>
      <c r="F489" s="23" t="e">
        <f t="shared" si="22"/>
        <v>#REF!</v>
      </c>
      <c r="J489" s="9"/>
      <c r="K489" s="78"/>
    </row>
    <row r="490" spans="1:11">
      <c r="A490" s="19">
        <v>42.994999999999997</v>
      </c>
      <c r="B490" s="23">
        <v>4.4000000000000004</v>
      </c>
      <c r="C490" s="19">
        <f t="shared" si="21"/>
        <v>43.016999999999996</v>
      </c>
      <c r="D490" s="77" t="e">
        <f>#REF!+(#REF!*C490)+(#REF!*(C490^2))+(#REF!*(C490^3))+(#REF!*(C490^4))+(#REF!*(C490^5))</f>
        <v>#REF!</v>
      </c>
      <c r="E490" s="19" t="e">
        <f t="shared" si="23"/>
        <v>#REF!</v>
      </c>
      <c r="F490" s="23" t="e">
        <f t="shared" si="22"/>
        <v>#REF!</v>
      </c>
      <c r="J490" s="9"/>
      <c r="K490" s="78"/>
    </row>
    <row r="491" spans="1:11">
      <c r="A491" s="19">
        <v>43.039000000000001</v>
      </c>
      <c r="B491" s="23">
        <v>4.4000000000000004</v>
      </c>
      <c r="C491" s="19">
        <f t="shared" si="21"/>
        <v>43.061</v>
      </c>
      <c r="D491" s="77" t="e">
        <f>#REF!+(#REF!*C491)+(#REF!*(C491^2))+(#REF!*(C491^3))+(#REF!*(C491^4))+(#REF!*(C491^5))</f>
        <v>#REF!</v>
      </c>
      <c r="E491" s="19" t="e">
        <f t="shared" si="23"/>
        <v>#REF!</v>
      </c>
      <c r="F491" s="23" t="e">
        <f t="shared" si="22"/>
        <v>#REF!</v>
      </c>
      <c r="J491" s="9"/>
      <c r="K491" s="78"/>
    </row>
    <row r="492" spans="1:11">
      <c r="A492" s="19">
        <v>43.082999999999998</v>
      </c>
      <c r="B492" s="23">
        <v>4.4000000000000004</v>
      </c>
      <c r="C492" s="19">
        <f t="shared" si="21"/>
        <v>43.104999999999997</v>
      </c>
      <c r="D492" s="77" t="e">
        <f>#REF!+(#REF!*C492)+(#REF!*(C492^2))+(#REF!*(C492^3))+(#REF!*(C492^4))+(#REF!*(C492^5))</f>
        <v>#REF!</v>
      </c>
      <c r="E492" s="19" t="e">
        <f t="shared" si="23"/>
        <v>#REF!</v>
      </c>
      <c r="F492" s="23" t="e">
        <f t="shared" si="22"/>
        <v>#REF!</v>
      </c>
      <c r="J492" s="9"/>
      <c r="K492" s="78"/>
    </row>
    <row r="493" spans="1:11">
      <c r="A493" s="19">
        <v>43.127000000000002</v>
      </c>
      <c r="B493" s="23">
        <v>4.4000000000000004</v>
      </c>
      <c r="C493" s="19">
        <f t="shared" si="21"/>
        <v>43.149000000000001</v>
      </c>
      <c r="D493" s="77" t="e">
        <f>#REF!+(#REF!*C493)+(#REF!*(C493^2))+(#REF!*(C493^3))+(#REF!*(C493^4))+(#REF!*(C493^5))</f>
        <v>#REF!</v>
      </c>
      <c r="E493" s="19" t="e">
        <f t="shared" si="23"/>
        <v>#REF!</v>
      </c>
      <c r="F493" s="23" t="e">
        <f t="shared" si="22"/>
        <v>#REF!</v>
      </c>
      <c r="J493" s="9"/>
      <c r="K493" s="78"/>
    </row>
    <row r="494" spans="1:11">
      <c r="A494" s="19">
        <v>43.170999999999999</v>
      </c>
      <c r="B494" s="23">
        <v>4.4000000000000004</v>
      </c>
      <c r="C494" s="19">
        <f t="shared" si="21"/>
        <v>43.192999999999998</v>
      </c>
      <c r="D494" s="77" t="e">
        <f>#REF!+(#REF!*C494)+(#REF!*(C494^2))+(#REF!*(C494^3))+(#REF!*(C494^4))+(#REF!*(C494^5))</f>
        <v>#REF!</v>
      </c>
      <c r="E494" s="19" t="e">
        <f t="shared" si="23"/>
        <v>#REF!</v>
      </c>
      <c r="F494" s="23" t="e">
        <f t="shared" si="22"/>
        <v>#REF!</v>
      </c>
      <c r="J494" s="9"/>
      <c r="K494" s="78"/>
    </row>
    <row r="495" spans="1:11">
      <c r="A495" s="19">
        <v>43.215000000000003</v>
      </c>
      <c r="B495" s="23">
        <v>5.5</v>
      </c>
      <c r="C495" s="19">
        <f t="shared" si="21"/>
        <v>43.242500000000007</v>
      </c>
      <c r="D495" s="77" t="e">
        <f>#REF!+(#REF!*C495)+(#REF!*(C495^2))+(#REF!*(C495^3))+(#REF!*(C495^4))+(#REF!*(C495^5))</f>
        <v>#REF!</v>
      </c>
      <c r="E495" s="19" t="e">
        <f t="shared" si="23"/>
        <v>#REF!</v>
      </c>
      <c r="F495" s="23" t="e">
        <f t="shared" si="22"/>
        <v>#REF!</v>
      </c>
      <c r="J495" s="9"/>
      <c r="K495" s="78"/>
    </row>
    <row r="496" spans="1:11">
      <c r="A496" s="19">
        <v>43.27</v>
      </c>
      <c r="B496" s="23">
        <v>5.5</v>
      </c>
      <c r="C496" s="19">
        <f t="shared" si="21"/>
        <v>43.297500000000007</v>
      </c>
      <c r="D496" s="77" t="e">
        <f>#REF!+(#REF!*C496)+(#REF!*(C496^2))+(#REF!*(C496^3))+(#REF!*(C496^4))+(#REF!*(C496^5))</f>
        <v>#REF!</v>
      </c>
      <c r="E496" s="19" t="e">
        <f t="shared" si="23"/>
        <v>#REF!</v>
      </c>
      <c r="F496" s="23" t="e">
        <f t="shared" si="22"/>
        <v>#REF!</v>
      </c>
      <c r="J496" s="9"/>
      <c r="K496" s="78"/>
    </row>
    <row r="497" spans="1:11">
      <c r="A497" s="19">
        <v>43.325000000000003</v>
      </c>
      <c r="B497" s="23">
        <v>4.4000000000000004</v>
      </c>
      <c r="C497" s="19">
        <f t="shared" si="21"/>
        <v>43.347000000000001</v>
      </c>
      <c r="D497" s="77" t="e">
        <f>#REF!+(#REF!*C497)+(#REF!*(C497^2))+(#REF!*(C497^3))+(#REF!*(C497^4))+(#REF!*(C497^5))</f>
        <v>#REF!</v>
      </c>
      <c r="E497" s="19" t="e">
        <f t="shared" si="23"/>
        <v>#REF!</v>
      </c>
      <c r="F497" s="23" t="e">
        <f t="shared" si="22"/>
        <v>#REF!</v>
      </c>
      <c r="J497" s="9"/>
      <c r="K497" s="78"/>
    </row>
    <row r="498" spans="1:11">
      <c r="A498" s="19">
        <v>43.369</v>
      </c>
      <c r="B498" s="23">
        <v>4.4000000000000004</v>
      </c>
      <c r="C498" s="19">
        <f t="shared" si="21"/>
        <v>43.390999999999998</v>
      </c>
      <c r="D498" s="77" t="e">
        <f>#REF!+(#REF!*C498)+(#REF!*(C498^2))+(#REF!*(C498^3))+(#REF!*(C498^4))+(#REF!*(C498^5))</f>
        <v>#REF!</v>
      </c>
      <c r="E498" s="19" t="e">
        <f t="shared" si="23"/>
        <v>#REF!</v>
      </c>
      <c r="F498" s="23" t="e">
        <f t="shared" si="22"/>
        <v>#REF!</v>
      </c>
      <c r="J498" s="9"/>
      <c r="K498" s="78"/>
    </row>
    <row r="499" spans="1:11">
      <c r="A499" s="19">
        <v>43.412999999999997</v>
      </c>
      <c r="B499" s="23">
        <v>4.4000000000000004</v>
      </c>
      <c r="C499" s="19">
        <f t="shared" si="21"/>
        <v>43.434999999999995</v>
      </c>
      <c r="D499" s="77" t="e">
        <f>#REF!+(#REF!*C499)+(#REF!*(C499^2))+(#REF!*(C499^3))+(#REF!*(C499^4))+(#REF!*(C499^5))</f>
        <v>#REF!</v>
      </c>
      <c r="E499" s="19" t="e">
        <f t="shared" si="23"/>
        <v>#REF!</v>
      </c>
      <c r="F499" s="23" t="e">
        <f t="shared" si="22"/>
        <v>#REF!</v>
      </c>
      <c r="J499" s="9"/>
      <c r="K499" s="78"/>
    </row>
    <row r="500" spans="1:11">
      <c r="A500" s="19">
        <v>43.457000000000001</v>
      </c>
      <c r="B500" s="23">
        <v>4.4000000000000004</v>
      </c>
      <c r="C500" s="19">
        <f t="shared" si="21"/>
        <v>43.478999999999999</v>
      </c>
      <c r="D500" s="77" t="e">
        <f>#REF!+(#REF!*C500)+(#REF!*(C500^2))+(#REF!*(C500^3))+(#REF!*(C500^4))+(#REF!*(C500^5))</f>
        <v>#REF!</v>
      </c>
      <c r="E500" s="19" t="e">
        <f t="shared" si="23"/>
        <v>#REF!</v>
      </c>
      <c r="F500" s="23" t="e">
        <f t="shared" si="22"/>
        <v>#REF!</v>
      </c>
      <c r="J500" s="9"/>
      <c r="K500" s="78"/>
    </row>
    <row r="501" spans="1:11">
      <c r="A501" s="19">
        <v>43.500999999999998</v>
      </c>
      <c r="B501" s="23">
        <v>4.4000000000000004</v>
      </c>
      <c r="C501" s="19">
        <f t="shared" si="21"/>
        <v>43.522999999999996</v>
      </c>
      <c r="D501" s="77" t="e">
        <f>#REF!+(#REF!*C501)+(#REF!*(C501^2))+(#REF!*(C501^3))+(#REF!*(C501^4))+(#REF!*(C501^5))</f>
        <v>#REF!</v>
      </c>
      <c r="E501" s="19" t="e">
        <f t="shared" si="23"/>
        <v>#REF!</v>
      </c>
      <c r="F501" s="23" t="e">
        <f t="shared" si="22"/>
        <v>#REF!</v>
      </c>
      <c r="J501" s="9"/>
      <c r="K501" s="78"/>
    </row>
    <row r="502" spans="1:11">
      <c r="A502" s="19">
        <v>43.545000000000002</v>
      </c>
      <c r="B502" s="23">
        <v>4.4000000000000004</v>
      </c>
      <c r="C502" s="19">
        <f t="shared" si="21"/>
        <v>43.567</v>
      </c>
      <c r="D502" s="77" t="e">
        <f>#REF!+(#REF!*C502)+(#REF!*(C502^2))+(#REF!*(C502^3))+(#REF!*(C502^4))+(#REF!*(C502^5))</f>
        <v>#REF!</v>
      </c>
      <c r="E502" s="19" t="e">
        <f t="shared" si="23"/>
        <v>#REF!</v>
      </c>
      <c r="F502" s="23" t="e">
        <f t="shared" si="22"/>
        <v>#REF!</v>
      </c>
      <c r="J502" s="9"/>
      <c r="K502" s="78"/>
    </row>
    <row r="503" spans="1:11">
      <c r="A503" s="19">
        <v>43.588999999999999</v>
      </c>
      <c r="B503" s="23">
        <v>4.4000000000000004</v>
      </c>
      <c r="C503" s="19">
        <f t="shared" si="21"/>
        <v>43.610999999999997</v>
      </c>
      <c r="D503" s="77" t="e">
        <f>#REF!+(#REF!*C503)+(#REF!*(C503^2))+(#REF!*(C503^3))+(#REF!*(C503^4))+(#REF!*(C503^5))</f>
        <v>#REF!</v>
      </c>
      <c r="E503" s="19" t="e">
        <f t="shared" si="23"/>
        <v>#REF!</v>
      </c>
      <c r="F503" s="23" t="e">
        <f t="shared" si="22"/>
        <v>#REF!</v>
      </c>
      <c r="J503" s="9"/>
      <c r="K503" s="78"/>
    </row>
    <row r="504" spans="1:11">
      <c r="A504" s="19">
        <v>43.633000000000003</v>
      </c>
      <c r="B504" s="23">
        <v>4.4000000000000004</v>
      </c>
      <c r="C504" s="19">
        <f t="shared" si="21"/>
        <v>43.655000000000001</v>
      </c>
      <c r="D504" s="77" t="e">
        <f>#REF!+(#REF!*C504)+(#REF!*(C504^2))+(#REF!*(C504^3))+(#REF!*(C504^4))+(#REF!*(C504^5))</f>
        <v>#REF!</v>
      </c>
      <c r="E504" s="19" t="e">
        <f t="shared" si="23"/>
        <v>#REF!</v>
      </c>
      <c r="F504" s="23" t="e">
        <f t="shared" si="22"/>
        <v>#REF!</v>
      </c>
      <c r="J504" s="9"/>
      <c r="K504" s="78"/>
    </row>
    <row r="505" spans="1:11">
      <c r="A505" s="19">
        <v>43.677</v>
      </c>
      <c r="B505" s="23">
        <v>4.4000000000000004</v>
      </c>
      <c r="C505" s="19">
        <f t="shared" si="21"/>
        <v>43.698999999999998</v>
      </c>
      <c r="D505" s="77" t="e">
        <f>#REF!+(#REF!*C505)+(#REF!*(C505^2))+(#REF!*(C505^3))+(#REF!*(C505^4))+(#REF!*(C505^5))</f>
        <v>#REF!</v>
      </c>
      <c r="E505" s="19" t="e">
        <f t="shared" si="23"/>
        <v>#REF!</v>
      </c>
      <c r="F505" s="23" t="e">
        <f t="shared" si="22"/>
        <v>#REF!</v>
      </c>
      <c r="J505" s="9"/>
      <c r="K505" s="78"/>
    </row>
    <row r="506" spans="1:11">
      <c r="A506" s="19">
        <v>43.720999999999997</v>
      </c>
      <c r="B506" s="23">
        <v>4.4000000000000004</v>
      </c>
      <c r="C506" s="19">
        <f t="shared" si="21"/>
        <v>43.742999999999995</v>
      </c>
      <c r="D506" s="77" t="e">
        <f>#REF!+(#REF!*C506)+(#REF!*(C506^2))+(#REF!*(C506^3))+(#REF!*(C506^4))+(#REF!*(C506^5))</f>
        <v>#REF!</v>
      </c>
      <c r="E506" s="19" t="e">
        <f t="shared" si="23"/>
        <v>#REF!</v>
      </c>
      <c r="F506" s="23" t="e">
        <f t="shared" si="22"/>
        <v>#REF!</v>
      </c>
      <c r="J506" s="9"/>
      <c r="K506" s="78"/>
    </row>
    <row r="507" spans="1:11">
      <c r="A507" s="19">
        <v>43.765000000000001</v>
      </c>
      <c r="B507" s="23">
        <v>4.4000000000000004</v>
      </c>
      <c r="C507" s="19">
        <f t="shared" si="21"/>
        <v>43.786999999999999</v>
      </c>
      <c r="D507" s="77" t="e">
        <f>#REF!+(#REF!*C507)+(#REF!*(C507^2))+(#REF!*(C507^3))+(#REF!*(C507^4))+(#REF!*(C507^5))</f>
        <v>#REF!</v>
      </c>
      <c r="E507" s="19" t="e">
        <f t="shared" si="23"/>
        <v>#REF!</v>
      </c>
      <c r="F507" s="23" t="e">
        <f t="shared" si="22"/>
        <v>#REF!</v>
      </c>
      <c r="J507" s="9"/>
      <c r="K507" s="78"/>
    </row>
    <row r="508" spans="1:11">
      <c r="A508" s="19">
        <v>43.808999999999997</v>
      </c>
      <c r="B508" s="23">
        <v>4.4000000000000004</v>
      </c>
      <c r="C508" s="19">
        <f t="shared" si="21"/>
        <v>43.830999999999996</v>
      </c>
      <c r="D508" s="77" t="e">
        <f>#REF!+(#REF!*C508)+(#REF!*(C508^2))+(#REF!*(C508^3))+(#REF!*(C508^4))+(#REF!*(C508^5))</f>
        <v>#REF!</v>
      </c>
      <c r="E508" s="19" t="e">
        <f t="shared" si="23"/>
        <v>#REF!</v>
      </c>
      <c r="F508" s="23" t="e">
        <f t="shared" si="22"/>
        <v>#REF!</v>
      </c>
      <c r="J508" s="9"/>
      <c r="K508" s="78"/>
    </row>
    <row r="509" spans="1:11">
      <c r="A509" s="19">
        <v>43.853000000000002</v>
      </c>
      <c r="B509" s="23">
        <v>4.4000000000000004</v>
      </c>
      <c r="C509" s="19">
        <f t="shared" si="21"/>
        <v>43.875</v>
      </c>
      <c r="D509" s="77" t="e">
        <f>#REF!+(#REF!*C509)+(#REF!*(C509^2))+(#REF!*(C509^3))+(#REF!*(C509^4))+(#REF!*(C509^5))</f>
        <v>#REF!</v>
      </c>
      <c r="E509" s="19" t="e">
        <f t="shared" si="23"/>
        <v>#REF!</v>
      </c>
      <c r="F509" s="23" t="e">
        <f t="shared" si="22"/>
        <v>#REF!</v>
      </c>
      <c r="J509" s="9"/>
      <c r="K509" s="78"/>
    </row>
    <row r="510" spans="1:11">
      <c r="A510" s="19">
        <v>43.896999999999998</v>
      </c>
      <c r="B510" s="23">
        <v>4.4000000000000004</v>
      </c>
      <c r="C510" s="19">
        <f t="shared" si="21"/>
        <v>43.918999999999997</v>
      </c>
      <c r="D510" s="77" t="e">
        <f>#REF!+(#REF!*C510)+(#REF!*(C510^2))+(#REF!*(C510^3))+(#REF!*(C510^4))+(#REF!*(C510^5))</f>
        <v>#REF!</v>
      </c>
      <c r="E510" s="19" t="e">
        <f t="shared" si="23"/>
        <v>#REF!</v>
      </c>
      <c r="F510" s="23" t="e">
        <f t="shared" si="22"/>
        <v>#REF!</v>
      </c>
      <c r="J510" s="9"/>
      <c r="K510" s="78"/>
    </row>
    <row r="511" spans="1:11">
      <c r="A511" s="19">
        <v>43.941000000000003</v>
      </c>
      <c r="B511" s="23">
        <v>4.4000000000000004</v>
      </c>
      <c r="C511" s="19">
        <f t="shared" si="21"/>
        <v>43.963000000000001</v>
      </c>
      <c r="D511" s="77" t="e">
        <f>#REF!+(#REF!*C511)+(#REF!*(C511^2))+(#REF!*(C511^3))+(#REF!*(C511^4))+(#REF!*(C511^5))</f>
        <v>#REF!</v>
      </c>
      <c r="E511" s="19" t="e">
        <f t="shared" si="23"/>
        <v>#REF!</v>
      </c>
      <c r="F511" s="23" t="e">
        <f t="shared" si="22"/>
        <v>#REF!</v>
      </c>
      <c r="J511" s="9"/>
      <c r="K511" s="78"/>
    </row>
    <row r="512" spans="1:11">
      <c r="A512" s="19">
        <v>43.984999999999999</v>
      </c>
      <c r="B512" s="23">
        <v>4.4000000000000004</v>
      </c>
      <c r="C512" s="19">
        <f t="shared" si="21"/>
        <v>44.006999999999998</v>
      </c>
      <c r="D512" s="77" t="e">
        <f>#REF!+(#REF!*C512)+(#REF!*(C512^2))+(#REF!*(C512^3))+(#REF!*(C512^4))+(#REF!*(C512^5))</f>
        <v>#REF!</v>
      </c>
      <c r="E512" s="19" t="e">
        <f t="shared" si="23"/>
        <v>#REF!</v>
      </c>
      <c r="F512" s="23" t="e">
        <f t="shared" si="22"/>
        <v>#REF!</v>
      </c>
      <c r="J512" s="9"/>
      <c r="K512" s="78"/>
    </row>
    <row r="513" spans="1:11">
      <c r="A513" s="19">
        <v>44.029000000000003</v>
      </c>
      <c r="B513" s="23">
        <v>4.4000000000000004</v>
      </c>
      <c r="C513" s="19">
        <f t="shared" si="21"/>
        <v>44.051000000000002</v>
      </c>
      <c r="D513" s="77" t="e">
        <f>#REF!+(#REF!*C513)+(#REF!*(C513^2))+(#REF!*(C513^3))+(#REF!*(C513^4))+(#REF!*(C513^5))</f>
        <v>#REF!</v>
      </c>
      <c r="E513" s="19" t="e">
        <f t="shared" si="23"/>
        <v>#REF!</v>
      </c>
      <c r="F513" s="23" t="e">
        <f t="shared" si="22"/>
        <v>#REF!</v>
      </c>
      <c r="J513" s="9"/>
      <c r="K513" s="78"/>
    </row>
    <row r="514" spans="1:11">
      <c r="A514" s="19">
        <v>44.073</v>
      </c>
      <c r="B514" s="23">
        <v>4.2</v>
      </c>
      <c r="C514" s="19">
        <f t="shared" si="21"/>
        <v>44.094000000000001</v>
      </c>
      <c r="D514" s="77" t="e">
        <f>#REF!+(#REF!*C514)+(#REF!*(C514^2))+(#REF!*(C514^3))+(#REF!*(C514^4))+(#REF!*(C514^5))</f>
        <v>#REF!</v>
      </c>
      <c r="E514" s="19" t="e">
        <f t="shared" si="23"/>
        <v>#REF!</v>
      </c>
      <c r="F514" s="23" t="e">
        <f t="shared" si="22"/>
        <v>#REF!</v>
      </c>
      <c r="J514" s="9"/>
      <c r="K514" s="78"/>
    </row>
    <row r="515" spans="1:11">
      <c r="A515" s="19">
        <v>44.115000000000002</v>
      </c>
      <c r="B515" s="23">
        <v>5.5</v>
      </c>
      <c r="C515" s="19">
        <f t="shared" si="21"/>
        <v>44.142500000000005</v>
      </c>
      <c r="D515" s="77" t="e">
        <f>#REF!+(#REF!*C515)+(#REF!*(C515^2))+(#REF!*(C515^3))+(#REF!*(C515^4))+(#REF!*(C515^5))</f>
        <v>#REF!</v>
      </c>
      <c r="E515" s="19" t="e">
        <f t="shared" si="23"/>
        <v>#REF!</v>
      </c>
      <c r="F515" s="23" t="e">
        <f t="shared" si="22"/>
        <v>#REF!</v>
      </c>
      <c r="J515" s="9"/>
      <c r="K515" s="78"/>
    </row>
    <row r="516" spans="1:11">
      <c r="A516" s="19">
        <v>44.17</v>
      </c>
      <c r="B516" s="23">
        <v>5.5</v>
      </c>
      <c r="C516" s="19">
        <f t="shared" si="21"/>
        <v>44.197500000000005</v>
      </c>
      <c r="D516" s="77" t="e">
        <f>#REF!+(#REF!*C516)+(#REF!*(C516^2))+(#REF!*(C516^3))+(#REF!*(C516^4))+(#REF!*(C516^5))</f>
        <v>#REF!</v>
      </c>
      <c r="E516" s="19" t="e">
        <f t="shared" si="23"/>
        <v>#REF!</v>
      </c>
      <c r="F516" s="23" t="e">
        <f t="shared" si="22"/>
        <v>#REF!</v>
      </c>
      <c r="J516" s="9"/>
      <c r="K516" s="78"/>
    </row>
    <row r="517" spans="1:11">
      <c r="A517" s="19">
        <v>44.225000000000001</v>
      </c>
      <c r="B517" s="23">
        <v>4.4000000000000004</v>
      </c>
      <c r="C517" s="19">
        <f t="shared" si="21"/>
        <v>44.247</v>
      </c>
      <c r="D517" s="77" t="e">
        <f>#REF!+(#REF!*C517)+(#REF!*(C517^2))+(#REF!*(C517^3))+(#REF!*(C517^4))+(#REF!*(C517^5))</f>
        <v>#REF!</v>
      </c>
      <c r="E517" s="19" t="e">
        <f t="shared" si="23"/>
        <v>#REF!</v>
      </c>
      <c r="F517" s="23" t="e">
        <f t="shared" si="22"/>
        <v>#REF!</v>
      </c>
      <c r="J517" s="9"/>
      <c r="K517" s="78"/>
    </row>
    <row r="518" spans="1:11">
      <c r="A518" s="19">
        <v>44.268999999999998</v>
      </c>
      <c r="B518" s="23">
        <v>4.4000000000000004</v>
      </c>
      <c r="C518" s="19">
        <f t="shared" si="21"/>
        <v>44.290999999999997</v>
      </c>
      <c r="D518" s="77" t="e">
        <f>#REF!+(#REF!*C518)+(#REF!*(C518^2))+(#REF!*(C518^3))+(#REF!*(C518^4))+(#REF!*(C518^5))</f>
        <v>#REF!</v>
      </c>
      <c r="E518" s="19" t="e">
        <f t="shared" si="23"/>
        <v>#REF!</v>
      </c>
      <c r="F518" s="23" t="e">
        <f t="shared" si="22"/>
        <v>#REF!</v>
      </c>
      <c r="J518" s="9"/>
      <c r="K518" s="78"/>
    </row>
    <row r="519" spans="1:11">
      <c r="A519" s="19">
        <v>44.313000000000002</v>
      </c>
      <c r="B519" s="23">
        <v>4.4000000000000004</v>
      </c>
      <c r="C519" s="19">
        <f t="shared" ref="C519:C582" si="24">(A519)+(B519/200)</f>
        <v>44.335000000000001</v>
      </c>
      <c r="D519" s="77" t="e">
        <f>#REF!+(#REF!*C519)+(#REF!*(C519^2))+(#REF!*(C519^3))+(#REF!*(C519^4))+(#REF!*(C519^5))</f>
        <v>#REF!</v>
      </c>
      <c r="E519" s="19" t="e">
        <f t="shared" si="23"/>
        <v>#REF!</v>
      </c>
      <c r="F519" s="23" t="e">
        <f t="shared" ref="F519:F582" si="25">B519*(D519/1000)</f>
        <v>#REF!</v>
      </c>
      <c r="J519" s="9"/>
      <c r="K519" s="78"/>
    </row>
    <row r="520" spans="1:11">
      <c r="A520" s="19">
        <v>44.356999999999999</v>
      </c>
      <c r="B520" s="23">
        <v>4.4000000000000004</v>
      </c>
      <c r="C520" s="19">
        <f t="shared" si="24"/>
        <v>44.378999999999998</v>
      </c>
      <c r="D520" s="77" t="e">
        <f>#REF!+(#REF!*C520)+(#REF!*(C520^2))+(#REF!*(C520^3))+(#REF!*(C520^4))+(#REF!*(C520^5))</f>
        <v>#REF!</v>
      </c>
      <c r="E520" s="19" t="e">
        <f t="shared" ref="E520:E583" si="26">E519+(F519/100)</f>
        <v>#REF!</v>
      </c>
      <c r="F520" s="23" t="e">
        <f t="shared" si="25"/>
        <v>#REF!</v>
      </c>
      <c r="J520" s="9"/>
      <c r="K520" s="78"/>
    </row>
    <row r="521" spans="1:11">
      <c r="A521" s="19">
        <v>44.401000000000003</v>
      </c>
      <c r="B521" s="23">
        <v>4.4000000000000004</v>
      </c>
      <c r="C521" s="19">
        <f t="shared" si="24"/>
        <v>44.423000000000002</v>
      </c>
      <c r="D521" s="77" t="e">
        <f>#REF!+(#REF!*C521)+(#REF!*(C521^2))+(#REF!*(C521^3))+(#REF!*(C521^4))+(#REF!*(C521^5))</f>
        <v>#REF!</v>
      </c>
      <c r="E521" s="19" t="e">
        <f t="shared" si="26"/>
        <v>#REF!</v>
      </c>
      <c r="F521" s="23" t="e">
        <f t="shared" si="25"/>
        <v>#REF!</v>
      </c>
      <c r="J521" s="9"/>
      <c r="K521" s="78"/>
    </row>
    <row r="522" spans="1:11">
      <c r="A522" s="19">
        <v>44.445</v>
      </c>
      <c r="B522" s="23">
        <v>4.4000000000000004</v>
      </c>
      <c r="C522" s="19">
        <f t="shared" si="24"/>
        <v>44.466999999999999</v>
      </c>
      <c r="D522" s="77" t="e">
        <f>#REF!+(#REF!*C522)+(#REF!*(C522^2))+(#REF!*(C522^3))+(#REF!*(C522^4))+(#REF!*(C522^5))</f>
        <v>#REF!</v>
      </c>
      <c r="E522" s="19" t="e">
        <f t="shared" si="26"/>
        <v>#REF!</v>
      </c>
      <c r="F522" s="23" t="e">
        <f t="shared" si="25"/>
        <v>#REF!</v>
      </c>
      <c r="J522" s="9"/>
      <c r="K522" s="78"/>
    </row>
    <row r="523" spans="1:11">
      <c r="A523" s="19">
        <v>44.488999999999997</v>
      </c>
      <c r="B523" s="23">
        <v>4.4000000000000004</v>
      </c>
      <c r="C523" s="19">
        <f t="shared" si="24"/>
        <v>44.510999999999996</v>
      </c>
      <c r="D523" s="77" t="e">
        <f>#REF!+(#REF!*C523)+(#REF!*(C523^2))+(#REF!*(C523^3))+(#REF!*(C523^4))+(#REF!*(C523^5))</f>
        <v>#REF!</v>
      </c>
      <c r="E523" s="19" t="e">
        <f t="shared" si="26"/>
        <v>#REF!</v>
      </c>
      <c r="F523" s="23" t="e">
        <f t="shared" si="25"/>
        <v>#REF!</v>
      </c>
      <c r="J523" s="9"/>
      <c r="K523" s="78"/>
    </row>
    <row r="524" spans="1:11">
      <c r="A524" s="19">
        <v>44.533000000000001</v>
      </c>
      <c r="B524" s="23">
        <v>4.4000000000000004</v>
      </c>
      <c r="C524" s="19">
        <f t="shared" si="24"/>
        <v>44.555</v>
      </c>
      <c r="D524" s="77" t="e">
        <f>#REF!+(#REF!*C524)+(#REF!*(C524^2))+(#REF!*(C524^3))+(#REF!*(C524^4))+(#REF!*(C524^5))</f>
        <v>#REF!</v>
      </c>
      <c r="E524" s="19" t="e">
        <f t="shared" si="26"/>
        <v>#REF!</v>
      </c>
      <c r="F524" s="23" t="e">
        <f t="shared" si="25"/>
        <v>#REF!</v>
      </c>
      <c r="J524" s="9"/>
      <c r="K524" s="78"/>
    </row>
    <row r="525" spans="1:11">
      <c r="A525" s="19">
        <v>44.576999999999998</v>
      </c>
      <c r="B525" s="23">
        <v>4.4000000000000004</v>
      </c>
      <c r="C525" s="19">
        <f t="shared" si="24"/>
        <v>44.598999999999997</v>
      </c>
      <c r="D525" s="77" t="e">
        <f>#REF!+(#REF!*C525)+(#REF!*(C525^2))+(#REF!*(C525^3))+(#REF!*(C525^4))+(#REF!*(C525^5))</f>
        <v>#REF!</v>
      </c>
      <c r="E525" s="19" t="e">
        <f t="shared" si="26"/>
        <v>#REF!</v>
      </c>
      <c r="F525" s="23" t="e">
        <f t="shared" si="25"/>
        <v>#REF!</v>
      </c>
      <c r="J525" s="9"/>
      <c r="K525" s="78"/>
    </row>
    <row r="526" spans="1:11">
      <c r="A526" s="19">
        <v>44.621000000000002</v>
      </c>
      <c r="B526" s="23">
        <v>4.4000000000000004</v>
      </c>
      <c r="C526" s="19">
        <f t="shared" si="24"/>
        <v>44.643000000000001</v>
      </c>
      <c r="D526" s="77" t="e">
        <f>#REF!+(#REF!*C526)+(#REF!*(C526^2))+(#REF!*(C526^3))+(#REF!*(C526^4))+(#REF!*(C526^5))</f>
        <v>#REF!</v>
      </c>
      <c r="E526" s="19" t="e">
        <f t="shared" si="26"/>
        <v>#REF!</v>
      </c>
      <c r="F526" s="23" t="e">
        <f t="shared" si="25"/>
        <v>#REF!</v>
      </c>
      <c r="J526" s="9"/>
      <c r="K526" s="78"/>
    </row>
    <row r="527" spans="1:11">
      <c r="A527" s="19">
        <v>44.664999999999999</v>
      </c>
      <c r="B527" s="23">
        <v>4.4000000000000004</v>
      </c>
      <c r="C527" s="19">
        <f t="shared" si="24"/>
        <v>44.686999999999998</v>
      </c>
      <c r="D527" s="77" t="e">
        <f>#REF!+(#REF!*C527)+(#REF!*(C527^2))+(#REF!*(C527^3))+(#REF!*(C527^4))+(#REF!*(C527^5))</f>
        <v>#REF!</v>
      </c>
      <c r="E527" s="19" t="e">
        <f t="shared" si="26"/>
        <v>#REF!</v>
      </c>
      <c r="F527" s="23" t="e">
        <f t="shared" si="25"/>
        <v>#REF!</v>
      </c>
      <c r="J527" s="9"/>
      <c r="K527" s="78"/>
    </row>
    <row r="528" spans="1:11">
      <c r="A528" s="19">
        <v>44.709000000000003</v>
      </c>
      <c r="B528" s="23">
        <v>4.4000000000000004</v>
      </c>
      <c r="C528" s="19">
        <f t="shared" si="24"/>
        <v>44.731000000000002</v>
      </c>
      <c r="D528" s="77" t="e">
        <f>#REF!+(#REF!*C528)+(#REF!*(C528^2))+(#REF!*(C528^3))+(#REF!*(C528^4))+(#REF!*(C528^5))</f>
        <v>#REF!</v>
      </c>
      <c r="E528" s="19" t="e">
        <f t="shared" si="26"/>
        <v>#REF!</v>
      </c>
      <c r="F528" s="23" t="e">
        <f t="shared" si="25"/>
        <v>#REF!</v>
      </c>
      <c r="J528" s="9"/>
      <c r="K528" s="78"/>
    </row>
    <row r="529" spans="1:11">
      <c r="A529" s="19">
        <v>44.753</v>
      </c>
      <c r="B529" s="23">
        <v>4.4000000000000004</v>
      </c>
      <c r="C529" s="19">
        <f t="shared" si="24"/>
        <v>44.774999999999999</v>
      </c>
      <c r="D529" s="77" t="e">
        <f>#REF!+(#REF!*C529)+(#REF!*(C529^2))+(#REF!*(C529^3))+(#REF!*(C529^4))+(#REF!*(C529^5))</f>
        <v>#REF!</v>
      </c>
      <c r="E529" s="19" t="e">
        <f t="shared" si="26"/>
        <v>#REF!</v>
      </c>
      <c r="F529" s="23" t="e">
        <f t="shared" si="25"/>
        <v>#REF!</v>
      </c>
      <c r="J529" s="9"/>
      <c r="K529" s="78"/>
    </row>
    <row r="530" spans="1:11">
      <c r="A530" s="19">
        <v>44.796999999999997</v>
      </c>
      <c r="B530" s="23">
        <v>4.4000000000000004</v>
      </c>
      <c r="C530" s="19">
        <f t="shared" si="24"/>
        <v>44.818999999999996</v>
      </c>
      <c r="D530" s="77" t="e">
        <f>#REF!+(#REF!*C530)+(#REF!*(C530^2))+(#REF!*(C530^3))+(#REF!*(C530^4))+(#REF!*(C530^5))</f>
        <v>#REF!</v>
      </c>
      <c r="E530" s="19" t="e">
        <f t="shared" si="26"/>
        <v>#REF!</v>
      </c>
      <c r="F530" s="23" t="e">
        <f t="shared" si="25"/>
        <v>#REF!</v>
      </c>
      <c r="J530" s="9"/>
      <c r="K530" s="78"/>
    </row>
    <row r="531" spans="1:11">
      <c r="A531" s="19">
        <v>44.841000000000001</v>
      </c>
      <c r="B531" s="23">
        <v>4.4000000000000004</v>
      </c>
      <c r="C531" s="19">
        <f t="shared" si="24"/>
        <v>44.863</v>
      </c>
      <c r="D531" s="77" t="e">
        <f>#REF!+(#REF!*C531)+(#REF!*(C531^2))+(#REF!*(C531^3))+(#REF!*(C531^4))+(#REF!*(C531^5))</f>
        <v>#REF!</v>
      </c>
      <c r="E531" s="19" t="e">
        <f t="shared" si="26"/>
        <v>#REF!</v>
      </c>
      <c r="F531" s="23" t="e">
        <f t="shared" si="25"/>
        <v>#REF!</v>
      </c>
      <c r="J531" s="9"/>
      <c r="K531" s="78"/>
    </row>
    <row r="532" spans="1:11">
      <c r="A532" s="19">
        <v>44.884999999999998</v>
      </c>
      <c r="B532" s="23">
        <v>4.4000000000000004</v>
      </c>
      <c r="C532" s="19">
        <f t="shared" si="24"/>
        <v>44.906999999999996</v>
      </c>
      <c r="D532" s="77" t="e">
        <f>#REF!+(#REF!*C532)+(#REF!*(C532^2))+(#REF!*(C532^3))+(#REF!*(C532^4))+(#REF!*(C532^5))</f>
        <v>#REF!</v>
      </c>
      <c r="E532" s="19" t="e">
        <f t="shared" si="26"/>
        <v>#REF!</v>
      </c>
      <c r="F532" s="23" t="e">
        <f t="shared" si="25"/>
        <v>#REF!</v>
      </c>
      <c r="J532" s="9"/>
      <c r="K532" s="78"/>
    </row>
    <row r="533" spans="1:11">
      <c r="A533" s="19">
        <v>44.929000000000002</v>
      </c>
      <c r="B533" s="23">
        <v>4.4000000000000004</v>
      </c>
      <c r="C533" s="19">
        <f t="shared" si="24"/>
        <v>44.951000000000001</v>
      </c>
      <c r="D533" s="77" t="e">
        <f>#REF!+(#REF!*C533)+(#REF!*(C533^2))+(#REF!*(C533^3))+(#REF!*(C533^4))+(#REF!*(C533^5))</f>
        <v>#REF!</v>
      </c>
      <c r="E533" s="19" t="e">
        <f t="shared" si="26"/>
        <v>#REF!</v>
      </c>
      <c r="F533" s="23" t="e">
        <f t="shared" si="25"/>
        <v>#REF!</v>
      </c>
      <c r="J533" s="9"/>
      <c r="K533" s="78"/>
    </row>
    <row r="534" spans="1:11">
      <c r="A534" s="19">
        <v>44.972999999999999</v>
      </c>
      <c r="B534" s="23">
        <v>4.2</v>
      </c>
      <c r="C534" s="19">
        <f t="shared" si="24"/>
        <v>44.994</v>
      </c>
      <c r="D534" s="77" t="e">
        <f>#REF!+(#REF!*C534)+(#REF!*(C534^2))+(#REF!*(C534^3))+(#REF!*(C534^4))+(#REF!*(C534^5))</f>
        <v>#REF!</v>
      </c>
      <c r="E534" s="19" t="e">
        <f t="shared" si="26"/>
        <v>#REF!</v>
      </c>
      <c r="F534" s="23" t="e">
        <f t="shared" si="25"/>
        <v>#REF!</v>
      </c>
      <c r="J534" s="9"/>
      <c r="K534" s="78"/>
    </row>
    <row r="535" spans="1:11">
      <c r="A535" s="19">
        <v>45.015000000000001</v>
      </c>
      <c r="B535" s="23">
        <v>4.2</v>
      </c>
      <c r="C535" s="19">
        <f t="shared" si="24"/>
        <v>45.036000000000001</v>
      </c>
      <c r="D535" s="77" t="e">
        <f>#REF!+(#REF!*C535)+(#REF!*(C535^2))+(#REF!*(C535^3))+(#REF!*(C535^4))+(#REF!*(C535^5))</f>
        <v>#REF!</v>
      </c>
      <c r="E535" s="19" t="e">
        <f t="shared" si="26"/>
        <v>#REF!</v>
      </c>
      <c r="F535" s="23" t="e">
        <f t="shared" si="25"/>
        <v>#REF!</v>
      </c>
      <c r="J535" s="9"/>
      <c r="K535" s="78"/>
    </row>
    <row r="536" spans="1:11">
      <c r="A536" s="19">
        <v>45.057000000000002</v>
      </c>
      <c r="B536" s="23">
        <v>4.0999999999999996</v>
      </c>
      <c r="C536" s="19">
        <f t="shared" si="24"/>
        <v>45.077500000000001</v>
      </c>
      <c r="D536" s="77" t="e">
        <f>#REF!+(#REF!*C536)+(#REF!*(C536^2))+(#REF!*(C536^3))+(#REF!*(C536^4))+(#REF!*(C536^5))</f>
        <v>#REF!</v>
      </c>
      <c r="E536" s="19" t="e">
        <f t="shared" si="26"/>
        <v>#REF!</v>
      </c>
      <c r="F536" s="23" t="e">
        <f t="shared" si="25"/>
        <v>#REF!</v>
      </c>
      <c r="J536" s="9"/>
      <c r="K536" s="78"/>
    </row>
    <row r="537" spans="1:11">
      <c r="A537" s="19">
        <v>45.097999999999999</v>
      </c>
      <c r="B537" s="23">
        <v>5.2</v>
      </c>
      <c r="C537" s="19">
        <f t="shared" si="24"/>
        <v>45.124000000000002</v>
      </c>
      <c r="D537" s="77" t="e">
        <f>#REF!+(#REF!*C537)+(#REF!*(C537^2))+(#REF!*(C537^3))+(#REF!*(C537^4))+(#REF!*(C537^5))</f>
        <v>#REF!</v>
      </c>
      <c r="E537" s="19" t="e">
        <f t="shared" si="26"/>
        <v>#REF!</v>
      </c>
      <c r="F537" s="23" t="e">
        <f t="shared" si="25"/>
        <v>#REF!</v>
      </c>
      <c r="J537" s="9"/>
      <c r="K537" s="78"/>
    </row>
    <row r="538" spans="1:11">
      <c r="A538" s="19">
        <v>45.15</v>
      </c>
      <c r="B538" s="23">
        <v>5.5</v>
      </c>
      <c r="C538" s="19">
        <f t="shared" si="24"/>
        <v>45.177500000000002</v>
      </c>
      <c r="D538" s="77" t="e">
        <f>#REF!+(#REF!*C538)+(#REF!*(C538^2))+(#REF!*(C538^3))+(#REF!*(C538^4))+(#REF!*(C538^5))</f>
        <v>#REF!</v>
      </c>
      <c r="E538" s="19" t="e">
        <f t="shared" si="26"/>
        <v>#REF!</v>
      </c>
      <c r="F538" s="23" t="e">
        <f t="shared" si="25"/>
        <v>#REF!</v>
      </c>
      <c r="J538" s="9"/>
      <c r="K538" s="78"/>
    </row>
    <row r="539" spans="1:11">
      <c r="A539" s="19">
        <v>45.204999999999998</v>
      </c>
      <c r="B539" s="23">
        <v>4.5999999999999996</v>
      </c>
      <c r="C539" s="19">
        <f t="shared" si="24"/>
        <v>45.228000000000002</v>
      </c>
      <c r="D539" s="77" t="e">
        <f>#REF!+(#REF!*C539)+(#REF!*(C539^2))+(#REF!*(C539^3))+(#REF!*(C539^4))+(#REF!*(C539^5))</f>
        <v>#REF!</v>
      </c>
      <c r="E539" s="19" t="e">
        <f t="shared" si="26"/>
        <v>#REF!</v>
      </c>
      <c r="F539" s="23" t="e">
        <f t="shared" si="25"/>
        <v>#REF!</v>
      </c>
      <c r="J539" s="9"/>
      <c r="K539" s="78"/>
    </row>
    <row r="540" spans="1:11">
      <c r="A540" s="19">
        <v>45.250999999999998</v>
      </c>
      <c r="B540" s="23">
        <v>4.5999999999999996</v>
      </c>
      <c r="C540" s="19">
        <f t="shared" si="24"/>
        <v>45.274000000000001</v>
      </c>
      <c r="D540" s="77" t="e">
        <f>#REF!+(#REF!*C540)+(#REF!*(C540^2))+(#REF!*(C540^3))+(#REF!*(C540^4))+(#REF!*(C540^5))</f>
        <v>#REF!</v>
      </c>
      <c r="E540" s="19" t="e">
        <f t="shared" si="26"/>
        <v>#REF!</v>
      </c>
      <c r="F540" s="23" t="e">
        <f t="shared" si="25"/>
        <v>#REF!</v>
      </c>
      <c r="J540" s="9"/>
      <c r="K540" s="78"/>
    </row>
    <row r="541" spans="1:11">
      <c r="A541" s="19">
        <v>45.296999999999997</v>
      </c>
      <c r="B541" s="23">
        <v>4.5999999999999996</v>
      </c>
      <c r="C541" s="19">
        <f t="shared" si="24"/>
        <v>45.32</v>
      </c>
      <c r="D541" s="77" t="e">
        <f>#REF!+(#REF!*C541)+(#REF!*(C541^2))+(#REF!*(C541^3))+(#REF!*(C541^4))+(#REF!*(C541^5))</f>
        <v>#REF!</v>
      </c>
      <c r="E541" s="19" t="e">
        <f t="shared" si="26"/>
        <v>#REF!</v>
      </c>
      <c r="F541" s="23" t="e">
        <f t="shared" si="25"/>
        <v>#REF!</v>
      </c>
      <c r="J541" s="9"/>
      <c r="K541" s="78"/>
    </row>
    <row r="542" spans="1:11">
      <c r="A542" s="19">
        <v>45.343000000000004</v>
      </c>
      <c r="B542" s="23">
        <v>4.5999999999999996</v>
      </c>
      <c r="C542" s="19">
        <f t="shared" si="24"/>
        <v>45.366000000000007</v>
      </c>
      <c r="D542" s="77" t="e">
        <f>#REF!+(#REF!*C542)+(#REF!*(C542^2))+(#REF!*(C542^3))+(#REF!*(C542^4))+(#REF!*(C542^5))</f>
        <v>#REF!</v>
      </c>
      <c r="E542" s="19" t="e">
        <f t="shared" si="26"/>
        <v>#REF!</v>
      </c>
      <c r="F542" s="23" t="e">
        <f t="shared" si="25"/>
        <v>#REF!</v>
      </c>
      <c r="J542" s="9"/>
      <c r="K542" s="78"/>
    </row>
    <row r="543" spans="1:11">
      <c r="A543" s="19">
        <v>45.389000000000003</v>
      </c>
      <c r="B543" s="23">
        <v>4.5999999999999996</v>
      </c>
      <c r="C543" s="19">
        <f t="shared" si="24"/>
        <v>45.412000000000006</v>
      </c>
      <c r="D543" s="77" t="e">
        <f>#REF!+(#REF!*C543)+(#REF!*(C543^2))+(#REF!*(C543^3))+(#REF!*(C543^4))+(#REF!*(C543^5))</f>
        <v>#REF!</v>
      </c>
      <c r="E543" s="19" t="e">
        <f t="shared" si="26"/>
        <v>#REF!</v>
      </c>
      <c r="F543" s="23" t="e">
        <f t="shared" si="25"/>
        <v>#REF!</v>
      </c>
      <c r="J543" s="9"/>
      <c r="K543" s="78"/>
    </row>
    <row r="544" spans="1:11">
      <c r="A544" s="19">
        <v>45.435000000000002</v>
      </c>
      <c r="B544" s="23">
        <v>4.5</v>
      </c>
      <c r="C544" s="19">
        <f t="shared" si="24"/>
        <v>45.457500000000003</v>
      </c>
      <c r="D544" s="77" t="e">
        <f>#REF!+(#REF!*C544)+(#REF!*(C544^2))+(#REF!*(C544^3))+(#REF!*(C544^4))+(#REF!*(C544^5))</f>
        <v>#REF!</v>
      </c>
      <c r="E544" s="19" t="e">
        <f t="shared" si="26"/>
        <v>#REF!</v>
      </c>
      <c r="F544" s="23" t="e">
        <f t="shared" si="25"/>
        <v>#REF!</v>
      </c>
      <c r="J544" s="9"/>
      <c r="K544" s="78"/>
    </row>
    <row r="545" spans="1:11">
      <c r="A545" s="19">
        <v>45.48</v>
      </c>
      <c r="B545" s="23">
        <v>4.5</v>
      </c>
      <c r="C545" s="19">
        <f t="shared" si="24"/>
        <v>45.502499999999998</v>
      </c>
      <c r="D545" s="77" t="e">
        <f>#REF!+(#REF!*C545)+(#REF!*(C545^2))+(#REF!*(C545^3))+(#REF!*(C545^4))+(#REF!*(C545^5))</f>
        <v>#REF!</v>
      </c>
      <c r="E545" s="19" t="e">
        <f t="shared" si="26"/>
        <v>#REF!</v>
      </c>
      <c r="F545" s="23" t="e">
        <f t="shared" si="25"/>
        <v>#REF!</v>
      </c>
      <c r="J545" s="9"/>
      <c r="K545" s="78"/>
    </row>
    <row r="546" spans="1:11">
      <c r="A546" s="19">
        <v>45.524999999999999</v>
      </c>
      <c r="B546" s="23">
        <v>4.5</v>
      </c>
      <c r="C546" s="19">
        <f t="shared" si="24"/>
        <v>45.547499999999999</v>
      </c>
      <c r="D546" s="77" t="e">
        <f>#REF!+(#REF!*C546)+(#REF!*(C546^2))+(#REF!*(C546^3))+(#REF!*(C546^4))+(#REF!*(C546^5))</f>
        <v>#REF!</v>
      </c>
      <c r="E546" s="19" t="e">
        <f t="shared" si="26"/>
        <v>#REF!</v>
      </c>
      <c r="F546" s="23" t="e">
        <f t="shared" si="25"/>
        <v>#REF!</v>
      </c>
      <c r="J546" s="9"/>
      <c r="K546" s="78"/>
    </row>
    <row r="547" spans="1:11">
      <c r="A547" s="19">
        <v>45.57</v>
      </c>
      <c r="B547" s="23">
        <v>4.5</v>
      </c>
      <c r="C547" s="19">
        <f t="shared" si="24"/>
        <v>45.592500000000001</v>
      </c>
      <c r="D547" s="77" t="e">
        <f>#REF!+(#REF!*C547)+(#REF!*(C547^2))+(#REF!*(C547^3))+(#REF!*(C547^4))+(#REF!*(C547^5))</f>
        <v>#REF!</v>
      </c>
      <c r="E547" s="19" t="e">
        <f t="shared" si="26"/>
        <v>#REF!</v>
      </c>
      <c r="F547" s="23" t="e">
        <f t="shared" si="25"/>
        <v>#REF!</v>
      </c>
      <c r="J547" s="9"/>
      <c r="K547" s="78"/>
    </row>
    <row r="548" spans="1:11">
      <c r="A548" s="19">
        <v>45.615000000000002</v>
      </c>
      <c r="B548" s="23">
        <v>4.5</v>
      </c>
      <c r="C548" s="19">
        <f t="shared" si="24"/>
        <v>45.637500000000003</v>
      </c>
      <c r="D548" s="77" t="e">
        <f>#REF!+(#REF!*C548)+(#REF!*(C548^2))+(#REF!*(C548^3))+(#REF!*(C548^4))+(#REF!*(C548^5))</f>
        <v>#REF!</v>
      </c>
      <c r="E548" s="19" t="e">
        <f t="shared" si="26"/>
        <v>#REF!</v>
      </c>
      <c r="F548" s="23" t="e">
        <f t="shared" si="25"/>
        <v>#REF!</v>
      </c>
      <c r="J548" s="9"/>
      <c r="K548" s="78"/>
    </row>
    <row r="549" spans="1:11">
      <c r="A549" s="19">
        <v>45.66</v>
      </c>
      <c r="B549" s="23">
        <v>4.5</v>
      </c>
      <c r="C549" s="19">
        <f t="shared" si="24"/>
        <v>45.682499999999997</v>
      </c>
      <c r="D549" s="77" t="e">
        <f>#REF!+(#REF!*C549)+(#REF!*(C549^2))+(#REF!*(C549^3))+(#REF!*(C549^4))+(#REF!*(C549^5))</f>
        <v>#REF!</v>
      </c>
      <c r="E549" s="19" t="e">
        <f t="shared" si="26"/>
        <v>#REF!</v>
      </c>
      <c r="F549" s="23" t="e">
        <f t="shared" si="25"/>
        <v>#REF!</v>
      </c>
      <c r="J549" s="9"/>
      <c r="K549" s="78"/>
    </row>
    <row r="550" spans="1:11">
      <c r="A550" s="19">
        <v>45.704999999999998</v>
      </c>
      <c r="B550" s="23">
        <v>4.5</v>
      </c>
      <c r="C550" s="19">
        <f t="shared" si="24"/>
        <v>45.727499999999999</v>
      </c>
      <c r="D550" s="77" t="e">
        <f>#REF!+(#REF!*C550)+(#REF!*(C550^2))+(#REF!*(C550^3))+(#REF!*(C550^4))+(#REF!*(C550^5))</f>
        <v>#REF!</v>
      </c>
      <c r="E550" s="19" t="e">
        <f t="shared" si="26"/>
        <v>#REF!</v>
      </c>
      <c r="F550" s="23" t="e">
        <f t="shared" si="25"/>
        <v>#REF!</v>
      </c>
      <c r="J550" s="9"/>
      <c r="K550" s="78"/>
    </row>
    <row r="551" spans="1:11">
      <c r="A551" s="19">
        <v>45.75</v>
      </c>
      <c r="B551" s="23">
        <v>4.5</v>
      </c>
      <c r="C551" s="19">
        <f t="shared" si="24"/>
        <v>45.772500000000001</v>
      </c>
      <c r="D551" s="77" t="e">
        <f>#REF!+(#REF!*C551)+(#REF!*(C551^2))+(#REF!*(C551^3))+(#REF!*(C551^4))+(#REF!*(C551^5))</f>
        <v>#REF!</v>
      </c>
      <c r="E551" s="19" t="e">
        <f t="shared" si="26"/>
        <v>#REF!</v>
      </c>
      <c r="F551" s="23" t="e">
        <f t="shared" si="25"/>
        <v>#REF!</v>
      </c>
      <c r="J551" s="9"/>
      <c r="K551" s="78"/>
    </row>
    <row r="552" spans="1:11">
      <c r="A552" s="19">
        <v>45.795000000000002</v>
      </c>
      <c r="B552" s="23">
        <v>4.5</v>
      </c>
      <c r="C552" s="19">
        <f t="shared" si="24"/>
        <v>45.817500000000003</v>
      </c>
      <c r="D552" s="77" t="e">
        <f>#REF!+(#REF!*C552)+(#REF!*(C552^2))+(#REF!*(C552^3))+(#REF!*(C552^4))+(#REF!*(C552^5))</f>
        <v>#REF!</v>
      </c>
      <c r="E552" s="19" t="e">
        <f t="shared" si="26"/>
        <v>#REF!</v>
      </c>
      <c r="F552" s="23" t="e">
        <f t="shared" si="25"/>
        <v>#REF!</v>
      </c>
      <c r="J552" s="9"/>
      <c r="K552" s="78"/>
    </row>
    <row r="553" spans="1:11">
      <c r="A553" s="19">
        <v>45.84</v>
      </c>
      <c r="B553" s="23">
        <v>4.5</v>
      </c>
      <c r="C553" s="19">
        <f t="shared" si="24"/>
        <v>45.862500000000004</v>
      </c>
      <c r="D553" s="77" t="e">
        <f>#REF!+(#REF!*C553)+(#REF!*(C553^2))+(#REF!*(C553^3))+(#REF!*(C553^4))+(#REF!*(C553^5))</f>
        <v>#REF!</v>
      </c>
      <c r="E553" s="19" t="e">
        <f t="shared" si="26"/>
        <v>#REF!</v>
      </c>
      <c r="F553" s="23" t="e">
        <f t="shared" si="25"/>
        <v>#REF!</v>
      </c>
      <c r="J553" s="9"/>
      <c r="K553" s="78"/>
    </row>
    <row r="554" spans="1:11">
      <c r="A554" s="19">
        <v>45.884999999999998</v>
      </c>
      <c r="B554" s="23">
        <v>4.5</v>
      </c>
      <c r="C554" s="19">
        <f t="shared" si="24"/>
        <v>45.907499999999999</v>
      </c>
      <c r="D554" s="77" t="e">
        <f>#REF!+(#REF!*C554)+(#REF!*(C554^2))+(#REF!*(C554^3))+(#REF!*(C554^4))+(#REF!*(C554^5))</f>
        <v>#REF!</v>
      </c>
      <c r="E554" s="19" t="e">
        <f t="shared" si="26"/>
        <v>#REF!</v>
      </c>
      <c r="F554" s="23" t="e">
        <f t="shared" si="25"/>
        <v>#REF!</v>
      </c>
      <c r="J554" s="9"/>
      <c r="K554" s="78"/>
    </row>
    <row r="555" spans="1:11">
      <c r="A555" s="19">
        <v>45.93</v>
      </c>
      <c r="B555" s="23">
        <v>4.5</v>
      </c>
      <c r="C555" s="19">
        <f t="shared" si="24"/>
        <v>45.952500000000001</v>
      </c>
      <c r="D555" s="77" t="e">
        <f>#REF!+(#REF!*C555)+(#REF!*(C555^2))+(#REF!*(C555^3))+(#REF!*(C555^4))+(#REF!*(C555^5))</f>
        <v>#REF!</v>
      </c>
      <c r="E555" s="19" t="e">
        <f t="shared" si="26"/>
        <v>#REF!</v>
      </c>
      <c r="F555" s="23" t="e">
        <f t="shared" si="25"/>
        <v>#REF!</v>
      </c>
      <c r="J555" s="9"/>
      <c r="K555" s="78"/>
    </row>
    <row r="556" spans="1:11">
      <c r="A556" s="19">
        <v>45.975000000000001</v>
      </c>
      <c r="B556" s="23">
        <v>4.5</v>
      </c>
      <c r="C556" s="19">
        <f t="shared" si="24"/>
        <v>45.997500000000002</v>
      </c>
      <c r="D556" s="77" t="e">
        <f>#REF!+(#REF!*C556)+(#REF!*(C556^2))+(#REF!*(C556^3))+(#REF!*(C556^4))+(#REF!*(C556^5))</f>
        <v>#REF!</v>
      </c>
      <c r="E556" s="19" t="e">
        <f t="shared" si="26"/>
        <v>#REF!</v>
      </c>
      <c r="F556" s="23" t="e">
        <f t="shared" si="25"/>
        <v>#REF!</v>
      </c>
      <c r="J556" s="9"/>
      <c r="K556" s="78"/>
    </row>
    <row r="557" spans="1:11">
      <c r="A557" s="19">
        <v>46.02</v>
      </c>
      <c r="B557" s="23">
        <v>4.5</v>
      </c>
      <c r="C557" s="19">
        <f t="shared" si="24"/>
        <v>46.042500000000004</v>
      </c>
      <c r="D557" s="77" t="e">
        <f>#REF!+(#REF!*C557)+(#REF!*(C557^2))+(#REF!*(C557^3))+(#REF!*(C557^4))+(#REF!*(C557^5))</f>
        <v>#REF!</v>
      </c>
      <c r="E557" s="19" t="e">
        <f t="shared" si="26"/>
        <v>#REF!</v>
      </c>
      <c r="F557" s="23" t="e">
        <f t="shared" si="25"/>
        <v>#REF!</v>
      </c>
      <c r="J557" s="9"/>
      <c r="K557" s="78"/>
    </row>
    <row r="558" spans="1:11">
      <c r="A558" s="19">
        <v>46.064999999999998</v>
      </c>
      <c r="B558" s="23">
        <v>4.5</v>
      </c>
      <c r="C558" s="19">
        <f t="shared" si="24"/>
        <v>46.087499999999999</v>
      </c>
      <c r="D558" s="77" t="e">
        <f>#REF!+(#REF!*C558)+(#REF!*(C558^2))+(#REF!*(C558^3))+(#REF!*(C558^4))+(#REF!*(C558^5))</f>
        <v>#REF!</v>
      </c>
      <c r="E558" s="19" t="e">
        <f t="shared" si="26"/>
        <v>#REF!</v>
      </c>
      <c r="F558" s="23" t="e">
        <f t="shared" si="25"/>
        <v>#REF!</v>
      </c>
      <c r="J558" s="9"/>
      <c r="K558" s="78"/>
    </row>
    <row r="559" spans="1:11">
      <c r="A559" s="19">
        <v>46.11</v>
      </c>
      <c r="B559" s="23">
        <v>4.5</v>
      </c>
      <c r="C559" s="19">
        <f t="shared" si="24"/>
        <v>46.1325</v>
      </c>
      <c r="D559" s="77" t="e">
        <f>#REF!+(#REF!*C559)+(#REF!*(C559^2))+(#REF!*(C559^3))+(#REF!*(C559^4))+(#REF!*(C559^5))</f>
        <v>#REF!</v>
      </c>
      <c r="E559" s="19" t="e">
        <f t="shared" si="26"/>
        <v>#REF!</v>
      </c>
      <c r="F559" s="23" t="e">
        <f t="shared" si="25"/>
        <v>#REF!</v>
      </c>
      <c r="J559" s="9"/>
      <c r="K559" s="78"/>
    </row>
    <row r="560" spans="1:11">
      <c r="A560" s="19">
        <v>46.155000000000001</v>
      </c>
      <c r="B560" s="23">
        <v>5.5</v>
      </c>
      <c r="C560" s="19">
        <f t="shared" si="24"/>
        <v>46.182500000000005</v>
      </c>
      <c r="D560" s="77" t="e">
        <f>#REF!+(#REF!*C560)+(#REF!*(C560^2))+(#REF!*(C560^3))+(#REF!*(C560^4))+(#REF!*(C560^5))</f>
        <v>#REF!</v>
      </c>
      <c r="E560" s="19" t="e">
        <f t="shared" si="26"/>
        <v>#REF!</v>
      </c>
      <c r="F560" s="23" t="e">
        <f t="shared" si="25"/>
        <v>#REF!</v>
      </c>
      <c r="J560" s="9"/>
      <c r="K560" s="78"/>
    </row>
    <row r="561" spans="1:11">
      <c r="A561" s="19">
        <v>46.21</v>
      </c>
      <c r="B561" s="23">
        <v>5.3</v>
      </c>
      <c r="C561" s="19">
        <f t="shared" si="24"/>
        <v>46.236499999999999</v>
      </c>
      <c r="D561" s="77" t="e">
        <f>#REF!+(#REF!*C561)+(#REF!*(C561^2))+(#REF!*(C561^3))+(#REF!*(C561^4))+(#REF!*(C561^5))</f>
        <v>#REF!</v>
      </c>
      <c r="E561" s="19" t="e">
        <f t="shared" si="26"/>
        <v>#REF!</v>
      </c>
      <c r="F561" s="23" t="e">
        <f t="shared" si="25"/>
        <v>#REF!</v>
      </c>
      <c r="J561" s="9"/>
      <c r="K561" s="78"/>
    </row>
    <row r="562" spans="1:11">
      <c r="A562" s="19">
        <v>46.262999999999998</v>
      </c>
      <c r="B562" s="23">
        <v>4.4000000000000004</v>
      </c>
      <c r="C562" s="19">
        <f t="shared" si="24"/>
        <v>46.284999999999997</v>
      </c>
      <c r="D562" s="77" t="e">
        <f>#REF!+(#REF!*C562)+(#REF!*(C562^2))+(#REF!*(C562^3))+(#REF!*(C562^4))+(#REF!*(C562^5))</f>
        <v>#REF!</v>
      </c>
      <c r="E562" s="19" t="e">
        <f t="shared" si="26"/>
        <v>#REF!</v>
      </c>
      <c r="F562" s="23" t="e">
        <f t="shared" si="25"/>
        <v>#REF!</v>
      </c>
      <c r="J562" s="9"/>
      <c r="K562" s="78"/>
    </row>
    <row r="563" spans="1:11">
      <c r="A563" s="19">
        <v>46.307000000000002</v>
      </c>
      <c r="B563" s="23">
        <v>4.4000000000000004</v>
      </c>
      <c r="C563" s="19">
        <f t="shared" si="24"/>
        <v>46.329000000000001</v>
      </c>
      <c r="D563" s="77" t="e">
        <f>#REF!+(#REF!*C563)+(#REF!*(C563^2))+(#REF!*(C563^3))+(#REF!*(C563^4))+(#REF!*(C563^5))</f>
        <v>#REF!</v>
      </c>
      <c r="E563" s="19" t="e">
        <f t="shared" si="26"/>
        <v>#REF!</v>
      </c>
      <c r="F563" s="23" t="e">
        <f t="shared" si="25"/>
        <v>#REF!</v>
      </c>
      <c r="J563" s="9"/>
      <c r="K563" s="78"/>
    </row>
    <row r="564" spans="1:11">
      <c r="A564" s="19">
        <v>46.350999999999999</v>
      </c>
      <c r="B564" s="23">
        <v>4.4000000000000004</v>
      </c>
      <c r="C564" s="19">
        <f t="shared" si="24"/>
        <v>46.372999999999998</v>
      </c>
      <c r="D564" s="77" t="e">
        <f>#REF!+(#REF!*C564)+(#REF!*(C564^2))+(#REF!*(C564^3))+(#REF!*(C564^4))+(#REF!*(C564^5))</f>
        <v>#REF!</v>
      </c>
      <c r="E564" s="19" t="e">
        <f t="shared" si="26"/>
        <v>#REF!</v>
      </c>
      <c r="F564" s="23" t="e">
        <f t="shared" si="25"/>
        <v>#REF!</v>
      </c>
      <c r="J564" s="9"/>
      <c r="K564" s="78"/>
    </row>
    <row r="565" spans="1:11">
      <c r="A565" s="19">
        <v>46.395000000000003</v>
      </c>
      <c r="B565" s="23">
        <v>4.4000000000000004</v>
      </c>
      <c r="C565" s="19">
        <f t="shared" si="24"/>
        <v>46.417000000000002</v>
      </c>
      <c r="D565" s="77" t="e">
        <f>#REF!+(#REF!*C565)+(#REF!*(C565^2))+(#REF!*(C565^3))+(#REF!*(C565^4))+(#REF!*(C565^5))</f>
        <v>#REF!</v>
      </c>
      <c r="E565" s="19" t="e">
        <f t="shared" si="26"/>
        <v>#REF!</v>
      </c>
      <c r="F565" s="23" t="e">
        <f t="shared" si="25"/>
        <v>#REF!</v>
      </c>
      <c r="J565" s="9"/>
      <c r="K565" s="78"/>
    </row>
    <row r="566" spans="1:11">
      <c r="A566" s="19">
        <v>46.439</v>
      </c>
      <c r="B566" s="23">
        <v>4.4000000000000004</v>
      </c>
      <c r="C566" s="19">
        <f t="shared" si="24"/>
        <v>46.460999999999999</v>
      </c>
      <c r="D566" s="77" t="e">
        <f>#REF!+(#REF!*C566)+(#REF!*(C566^2))+(#REF!*(C566^3))+(#REF!*(C566^4))+(#REF!*(C566^5))</f>
        <v>#REF!</v>
      </c>
      <c r="E566" s="19" t="e">
        <f t="shared" si="26"/>
        <v>#REF!</v>
      </c>
      <c r="F566" s="23" t="e">
        <f t="shared" si="25"/>
        <v>#REF!</v>
      </c>
      <c r="J566" s="9"/>
      <c r="K566" s="78"/>
    </row>
    <row r="567" spans="1:11">
      <c r="A567" s="19">
        <v>46.482999999999997</v>
      </c>
      <c r="B567" s="23">
        <v>4.4000000000000004</v>
      </c>
      <c r="C567" s="19">
        <f t="shared" si="24"/>
        <v>46.504999999999995</v>
      </c>
      <c r="D567" s="77" t="e">
        <f>#REF!+(#REF!*C567)+(#REF!*(C567^2))+(#REF!*(C567^3))+(#REF!*(C567^4))+(#REF!*(C567^5))</f>
        <v>#REF!</v>
      </c>
      <c r="E567" s="19" t="e">
        <f t="shared" si="26"/>
        <v>#REF!</v>
      </c>
      <c r="F567" s="23" t="e">
        <f t="shared" si="25"/>
        <v>#REF!</v>
      </c>
      <c r="J567" s="9"/>
      <c r="K567" s="78"/>
    </row>
    <row r="568" spans="1:11">
      <c r="A568" s="19">
        <v>46.527000000000001</v>
      </c>
      <c r="B568" s="23">
        <v>4.4000000000000004</v>
      </c>
      <c r="C568" s="19">
        <f t="shared" si="24"/>
        <v>46.548999999999999</v>
      </c>
      <c r="D568" s="77" t="e">
        <f>#REF!+(#REF!*C568)+(#REF!*(C568^2))+(#REF!*(C568^3))+(#REF!*(C568^4))+(#REF!*(C568^5))</f>
        <v>#REF!</v>
      </c>
      <c r="E568" s="19" t="e">
        <f t="shared" si="26"/>
        <v>#REF!</v>
      </c>
      <c r="F568" s="23" t="e">
        <f t="shared" si="25"/>
        <v>#REF!</v>
      </c>
      <c r="J568" s="9"/>
      <c r="K568" s="78"/>
    </row>
    <row r="569" spans="1:11">
      <c r="A569" s="19">
        <v>46.570999999999998</v>
      </c>
      <c r="B569" s="23">
        <v>4.4000000000000004</v>
      </c>
      <c r="C569" s="19">
        <f t="shared" si="24"/>
        <v>46.592999999999996</v>
      </c>
      <c r="D569" s="77" t="e">
        <f>#REF!+(#REF!*C569)+(#REF!*(C569^2))+(#REF!*(C569^3))+(#REF!*(C569^4))+(#REF!*(C569^5))</f>
        <v>#REF!</v>
      </c>
      <c r="E569" s="19" t="e">
        <f t="shared" si="26"/>
        <v>#REF!</v>
      </c>
      <c r="F569" s="23" t="e">
        <f t="shared" si="25"/>
        <v>#REF!</v>
      </c>
      <c r="J569" s="9"/>
      <c r="K569" s="78"/>
    </row>
    <row r="570" spans="1:11">
      <c r="A570" s="19">
        <v>46.615000000000002</v>
      </c>
      <c r="B570" s="23">
        <v>4.4000000000000004</v>
      </c>
      <c r="C570" s="19">
        <f t="shared" si="24"/>
        <v>46.637</v>
      </c>
      <c r="D570" s="77" t="e">
        <f>#REF!+(#REF!*C570)+(#REF!*(C570^2))+(#REF!*(C570^3))+(#REF!*(C570^4))+(#REF!*(C570^5))</f>
        <v>#REF!</v>
      </c>
      <c r="E570" s="19" t="e">
        <f t="shared" si="26"/>
        <v>#REF!</v>
      </c>
      <c r="F570" s="23" t="e">
        <f t="shared" si="25"/>
        <v>#REF!</v>
      </c>
      <c r="J570" s="9"/>
      <c r="K570" s="78"/>
    </row>
    <row r="571" spans="1:11">
      <c r="A571" s="19">
        <v>46.658999999999999</v>
      </c>
      <c r="B571" s="23">
        <v>4.4000000000000004</v>
      </c>
      <c r="C571" s="19">
        <f t="shared" si="24"/>
        <v>46.680999999999997</v>
      </c>
      <c r="D571" s="77" t="e">
        <f>#REF!+(#REF!*C571)+(#REF!*(C571^2))+(#REF!*(C571^3))+(#REF!*(C571^4))+(#REF!*(C571^5))</f>
        <v>#REF!</v>
      </c>
      <c r="E571" s="19" t="e">
        <f t="shared" si="26"/>
        <v>#REF!</v>
      </c>
      <c r="F571" s="23" t="e">
        <f t="shared" si="25"/>
        <v>#REF!</v>
      </c>
      <c r="J571" s="9"/>
      <c r="K571" s="78"/>
    </row>
    <row r="572" spans="1:11">
      <c r="A572" s="19">
        <v>46.703000000000003</v>
      </c>
      <c r="B572" s="23">
        <v>4.4000000000000004</v>
      </c>
      <c r="C572" s="19">
        <f t="shared" si="24"/>
        <v>46.725000000000001</v>
      </c>
      <c r="D572" s="77" t="e">
        <f>#REF!+(#REF!*C572)+(#REF!*(C572^2))+(#REF!*(C572^3))+(#REF!*(C572^4))+(#REF!*(C572^5))</f>
        <v>#REF!</v>
      </c>
      <c r="E572" s="19" t="e">
        <f t="shared" si="26"/>
        <v>#REF!</v>
      </c>
      <c r="F572" s="23" t="e">
        <f t="shared" si="25"/>
        <v>#REF!</v>
      </c>
      <c r="J572" s="9"/>
      <c r="K572" s="78"/>
    </row>
    <row r="573" spans="1:11">
      <c r="A573" s="19">
        <v>46.747</v>
      </c>
      <c r="B573" s="23">
        <v>4.4000000000000004</v>
      </c>
      <c r="C573" s="19">
        <f t="shared" si="24"/>
        <v>46.768999999999998</v>
      </c>
      <c r="D573" s="77" t="e">
        <f>#REF!+(#REF!*C573)+(#REF!*(C573^2))+(#REF!*(C573^3))+(#REF!*(C573^4))+(#REF!*(C573^5))</f>
        <v>#REF!</v>
      </c>
      <c r="E573" s="19" t="e">
        <f t="shared" si="26"/>
        <v>#REF!</v>
      </c>
      <c r="F573" s="23" t="e">
        <f t="shared" si="25"/>
        <v>#REF!</v>
      </c>
      <c r="J573" s="9"/>
      <c r="K573" s="78"/>
    </row>
    <row r="574" spans="1:11">
      <c r="A574" s="19">
        <v>46.790999999999997</v>
      </c>
      <c r="B574" s="23">
        <v>5.2</v>
      </c>
      <c r="C574" s="19">
        <f t="shared" si="24"/>
        <v>46.817</v>
      </c>
      <c r="D574" s="77" t="e">
        <f>#REF!+(#REF!*C574)+(#REF!*(C574^2))+(#REF!*(C574^3))+(#REF!*(C574^4))+(#REF!*(C574^5))</f>
        <v>#REF!</v>
      </c>
      <c r="E574" s="19" t="e">
        <f t="shared" si="26"/>
        <v>#REF!</v>
      </c>
      <c r="F574" s="23" t="e">
        <f t="shared" si="25"/>
        <v>#REF!</v>
      </c>
      <c r="J574" s="9"/>
      <c r="K574" s="78"/>
    </row>
    <row r="575" spans="1:11">
      <c r="A575" s="19">
        <v>46.843000000000004</v>
      </c>
      <c r="B575" s="23">
        <v>5.4</v>
      </c>
      <c r="C575" s="19">
        <f t="shared" si="24"/>
        <v>46.870000000000005</v>
      </c>
      <c r="D575" s="77" t="e">
        <f>#REF!+(#REF!*C575)+(#REF!*(C575^2))+(#REF!*(C575^3))+(#REF!*(C575^4))+(#REF!*(C575^5))</f>
        <v>#REF!</v>
      </c>
      <c r="E575" s="19" t="e">
        <f t="shared" si="26"/>
        <v>#REF!</v>
      </c>
      <c r="F575" s="23" t="e">
        <f t="shared" si="25"/>
        <v>#REF!</v>
      </c>
      <c r="J575" s="9"/>
      <c r="K575" s="78"/>
    </row>
    <row r="576" spans="1:11">
      <c r="A576" s="19">
        <v>46.896999999999998</v>
      </c>
      <c r="B576" s="23">
        <v>5.4</v>
      </c>
      <c r="C576" s="19">
        <f t="shared" si="24"/>
        <v>46.923999999999999</v>
      </c>
      <c r="D576" s="77" t="e">
        <f>#REF!+(#REF!*C576)+(#REF!*(C576^2))+(#REF!*(C576^3))+(#REF!*(C576^4))+(#REF!*(C576^5))</f>
        <v>#REF!</v>
      </c>
      <c r="E576" s="19" t="e">
        <f t="shared" si="26"/>
        <v>#REF!</v>
      </c>
      <c r="F576" s="23" t="e">
        <f t="shared" si="25"/>
        <v>#REF!</v>
      </c>
      <c r="J576" s="9"/>
      <c r="K576" s="78"/>
    </row>
    <row r="577" spans="1:11">
      <c r="A577" s="19">
        <v>46.951000000000001</v>
      </c>
      <c r="B577" s="23">
        <v>4.4000000000000004</v>
      </c>
      <c r="C577" s="19">
        <f t="shared" si="24"/>
        <v>46.972999999999999</v>
      </c>
      <c r="D577" s="77" t="e">
        <f>#REF!+(#REF!*C577)+(#REF!*(C577^2))+(#REF!*(C577^3))+(#REF!*(C577^4))+(#REF!*(C577^5))</f>
        <v>#REF!</v>
      </c>
      <c r="E577" s="19" t="e">
        <f t="shared" si="26"/>
        <v>#REF!</v>
      </c>
      <c r="F577" s="23" t="e">
        <f t="shared" si="25"/>
        <v>#REF!</v>
      </c>
      <c r="J577" s="9"/>
      <c r="K577" s="78"/>
    </row>
    <row r="578" spans="1:11">
      <c r="A578" s="19">
        <v>46.994999999999997</v>
      </c>
      <c r="B578" s="23">
        <v>4.4000000000000004</v>
      </c>
      <c r="C578" s="19">
        <f t="shared" si="24"/>
        <v>47.016999999999996</v>
      </c>
      <c r="D578" s="77" t="e">
        <f>#REF!+(#REF!*C578)+(#REF!*(C578^2))+(#REF!*(C578^3))+(#REF!*(C578^4))+(#REF!*(C578^5))</f>
        <v>#REF!</v>
      </c>
      <c r="E578" s="19" t="e">
        <f t="shared" si="26"/>
        <v>#REF!</v>
      </c>
      <c r="F578" s="23" t="e">
        <f t="shared" si="25"/>
        <v>#REF!</v>
      </c>
      <c r="J578" s="9"/>
      <c r="K578" s="78"/>
    </row>
    <row r="579" spans="1:11">
      <c r="A579" s="19">
        <v>47.039000000000001</v>
      </c>
      <c r="B579" s="23">
        <v>4.4000000000000004</v>
      </c>
      <c r="C579" s="19">
        <f t="shared" si="24"/>
        <v>47.061</v>
      </c>
      <c r="D579" s="77" t="e">
        <f>#REF!+(#REF!*C579)+(#REF!*(C579^2))+(#REF!*(C579^3))+(#REF!*(C579^4))+(#REF!*(C579^5))</f>
        <v>#REF!</v>
      </c>
      <c r="E579" s="19" t="e">
        <f t="shared" si="26"/>
        <v>#REF!</v>
      </c>
      <c r="F579" s="23" t="e">
        <f t="shared" si="25"/>
        <v>#REF!</v>
      </c>
      <c r="J579" s="9"/>
      <c r="K579" s="78"/>
    </row>
    <row r="580" spans="1:11">
      <c r="A580" s="19">
        <v>47.082999999999998</v>
      </c>
      <c r="B580" s="23">
        <v>4.4000000000000004</v>
      </c>
      <c r="C580" s="19">
        <f t="shared" si="24"/>
        <v>47.104999999999997</v>
      </c>
      <c r="D580" s="77" t="e">
        <f>#REF!+(#REF!*C580)+(#REF!*(C580^2))+(#REF!*(C580^3))+(#REF!*(C580^4))+(#REF!*(C580^5))</f>
        <v>#REF!</v>
      </c>
      <c r="E580" s="19" t="e">
        <f t="shared" si="26"/>
        <v>#REF!</v>
      </c>
      <c r="F580" s="23" t="e">
        <f t="shared" si="25"/>
        <v>#REF!</v>
      </c>
      <c r="J580" s="9"/>
      <c r="K580" s="78"/>
    </row>
    <row r="581" spans="1:11">
      <c r="A581" s="19">
        <v>47.127000000000002</v>
      </c>
      <c r="B581" s="23">
        <v>5.3</v>
      </c>
      <c r="C581" s="19">
        <f t="shared" si="24"/>
        <v>47.153500000000001</v>
      </c>
      <c r="D581" s="77" t="e">
        <f>#REF!+(#REF!*C581)+(#REF!*(C581^2))+(#REF!*(C581^3))+(#REF!*(C581^4))+(#REF!*(C581^5))</f>
        <v>#REF!</v>
      </c>
      <c r="E581" s="19" t="e">
        <f t="shared" si="26"/>
        <v>#REF!</v>
      </c>
      <c r="F581" s="23" t="e">
        <f t="shared" si="25"/>
        <v>#REF!</v>
      </c>
      <c r="J581" s="9"/>
      <c r="K581" s="78"/>
    </row>
    <row r="582" spans="1:11">
      <c r="A582" s="19">
        <v>47.18</v>
      </c>
      <c r="B582" s="23">
        <v>5.5</v>
      </c>
      <c r="C582" s="19">
        <f t="shared" si="24"/>
        <v>47.207500000000003</v>
      </c>
      <c r="D582" s="77" t="e">
        <f>#REF!+(#REF!*C582)+(#REF!*(C582^2))+(#REF!*(C582^3))+(#REF!*(C582^4))+(#REF!*(C582^5))</f>
        <v>#REF!</v>
      </c>
      <c r="E582" s="19" t="e">
        <f t="shared" si="26"/>
        <v>#REF!</v>
      </c>
      <c r="F582" s="23" t="e">
        <f t="shared" si="25"/>
        <v>#REF!</v>
      </c>
      <c r="J582" s="9"/>
      <c r="K582" s="78"/>
    </row>
    <row r="583" spans="1:11">
      <c r="A583" s="19">
        <v>47.234999999999999</v>
      </c>
      <c r="B583" s="23">
        <v>4.5</v>
      </c>
      <c r="C583" s="19">
        <f t="shared" ref="C583:C646" si="27">(A583)+(B583/200)</f>
        <v>47.2575</v>
      </c>
      <c r="D583" s="77" t="e">
        <f>#REF!+(#REF!*C583)+(#REF!*(C583^2))+(#REF!*(C583^3))+(#REF!*(C583^4))+(#REF!*(C583^5))</f>
        <v>#REF!</v>
      </c>
      <c r="E583" s="19" t="e">
        <f t="shared" si="26"/>
        <v>#REF!</v>
      </c>
      <c r="F583" s="23" t="e">
        <f t="shared" ref="F583:F646" si="28">B583*(D583/1000)</f>
        <v>#REF!</v>
      </c>
      <c r="J583" s="9"/>
      <c r="K583" s="78"/>
    </row>
    <row r="584" spans="1:11">
      <c r="A584" s="19">
        <v>47.28</v>
      </c>
      <c r="B584" s="23">
        <v>4.5</v>
      </c>
      <c r="C584" s="19">
        <f t="shared" si="27"/>
        <v>47.302500000000002</v>
      </c>
      <c r="D584" s="77" t="e">
        <f>#REF!+(#REF!*C584)+(#REF!*(C584^2))+(#REF!*(C584^3))+(#REF!*(C584^4))+(#REF!*(C584^5))</f>
        <v>#REF!</v>
      </c>
      <c r="E584" s="19" t="e">
        <f t="shared" ref="E584:E647" si="29">E583+(F583/100)</f>
        <v>#REF!</v>
      </c>
      <c r="F584" s="23" t="e">
        <f t="shared" si="28"/>
        <v>#REF!</v>
      </c>
      <c r="J584" s="9"/>
      <c r="K584" s="78"/>
    </row>
    <row r="585" spans="1:11">
      <c r="A585" s="19">
        <v>47.325000000000003</v>
      </c>
      <c r="B585" s="23">
        <v>4.5</v>
      </c>
      <c r="C585" s="19">
        <f t="shared" si="27"/>
        <v>47.347500000000004</v>
      </c>
      <c r="D585" s="77" t="e">
        <f>#REF!+(#REF!*C585)+(#REF!*(C585^2))+(#REF!*(C585^3))+(#REF!*(C585^4))+(#REF!*(C585^5))</f>
        <v>#REF!</v>
      </c>
      <c r="E585" s="19" t="e">
        <f t="shared" si="29"/>
        <v>#REF!</v>
      </c>
      <c r="F585" s="23" t="e">
        <f t="shared" si="28"/>
        <v>#REF!</v>
      </c>
      <c r="J585" s="9"/>
      <c r="K585" s="78"/>
    </row>
    <row r="586" spans="1:11">
      <c r="A586" s="19">
        <v>47.37</v>
      </c>
      <c r="B586" s="23">
        <v>4.5</v>
      </c>
      <c r="C586" s="19">
        <f t="shared" si="27"/>
        <v>47.392499999999998</v>
      </c>
      <c r="D586" s="77" t="e">
        <f>#REF!+(#REF!*C586)+(#REF!*(C586^2))+(#REF!*(C586^3))+(#REF!*(C586^4))+(#REF!*(C586^5))</f>
        <v>#REF!</v>
      </c>
      <c r="E586" s="19" t="e">
        <f t="shared" si="29"/>
        <v>#REF!</v>
      </c>
      <c r="F586" s="23" t="e">
        <f t="shared" si="28"/>
        <v>#REF!</v>
      </c>
      <c r="J586" s="9"/>
      <c r="K586" s="78"/>
    </row>
    <row r="587" spans="1:11">
      <c r="A587" s="19">
        <v>47.414999999999999</v>
      </c>
      <c r="B587" s="23">
        <v>4.5</v>
      </c>
      <c r="C587" s="19">
        <f t="shared" si="27"/>
        <v>47.4375</v>
      </c>
      <c r="D587" s="77" t="e">
        <f>#REF!+(#REF!*C587)+(#REF!*(C587^2))+(#REF!*(C587^3))+(#REF!*(C587^4))+(#REF!*(C587^5))</f>
        <v>#REF!</v>
      </c>
      <c r="E587" s="19" t="e">
        <f t="shared" si="29"/>
        <v>#REF!</v>
      </c>
      <c r="F587" s="23" t="e">
        <f t="shared" si="28"/>
        <v>#REF!</v>
      </c>
      <c r="J587" s="9"/>
      <c r="K587" s="78"/>
    </row>
    <row r="588" spans="1:11">
      <c r="A588" s="19">
        <v>47.46</v>
      </c>
      <c r="B588" s="23">
        <v>4.5</v>
      </c>
      <c r="C588" s="19">
        <f t="shared" si="27"/>
        <v>47.482500000000002</v>
      </c>
      <c r="D588" s="77" t="e">
        <f>#REF!+(#REF!*C588)+(#REF!*(C588^2))+(#REF!*(C588^3))+(#REF!*(C588^4))+(#REF!*(C588^5))</f>
        <v>#REF!</v>
      </c>
      <c r="E588" s="19" t="e">
        <f t="shared" si="29"/>
        <v>#REF!</v>
      </c>
      <c r="F588" s="23" t="e">
        <f t="shared" si="28"/>
        <v>#REF!</v>
      </c>
      <c r="J588" s="9"/>
      <c r="K588" s="78"/>
    </row>
    <row r="589" spans="1:11">
      <c r="A589" s="19">
        <v>47.505000000000003</v>
      </c>
      <c r="B589" s="23">
        <v>4.5</v>
      </c>
      <c r="C589" s="19">
        <f t="shared" si="27"/>
        <v>47.527500000000003</v>
      </c>
      <c r="D589" s="77" t="e">
        <f>#REF!+(#REF!*C589)+(#REF!*(C589^2))+(#REF!*(C589^3))+(#REF!*(C589^4))+(#REF!*(C589^5))</f>
        <v>#REF!</v>
      </c>
      <c r="E589" s="19" t="e">
        <f t="shared" si="29"/>
        <v>#REF!</v>
      </c>
      <c r="F589" s="23" t="e">
        <f t="shared" si="28"/>
        <v>#REF!</v>
      </c>
      <c r="J589" s="9"/>
      <c r="K589" s="78"/>
    </row>
    <row r="590" spans="1:11">
      <c r="A590" s="19">
        <v>47.55</v>
      </c>
      <c r="B590" s="23">
        <v>4.5</v>
      </c>
      <c r="C590" s="19">
        <f t="shared" si="27"/>
        <v>47.572499999999998</v>
      </c>
      <c r="D590" s="77" t="e">
        <f>#REF!+(#REF!*C590)+(#REF!*(C590^2))+(#REF!*(C590^3))+(#REF!*(C590^4))+(#REF!*(C590^5))</f>
        <v>#REF!</v>
      </c>
      <c r="E590" s="19" t="e">
        <f t="shared" si="29"/>
        <v>#REF!</v>
      </c>
      <c r="F590" s="23" t="e">
        <f t="shared" si="28"/>
        <v>#REF!</v>
      </c>
      <c r="J590" s="9"/>
      <c r="K590" s="78"/>
    </row>
    <row r="591" spans="1:11">
      <c r="A591" s="19">
        <v>47.594999999999999</v>
      </c>
      <c r="B591" s="23">
        <v>4.5</v>
      </c>
      <c r="C591" s="19">
        <f t="shared" si="27"/>
        <v>47.6175</v>
      </c>
      <c r="D591" s="77" t="e">
        <f>#REF!+(#REF!*C591)+(#REF!*(C591^2))+(#REF!*(C591^3))+(#REF!*(C591^4))+(#REF!*(C591^5))</f>
        <v>#REF!</v>
      </c>
      <c r="E591" s="19" t="e">
        <f t="shared" si="29"/>
        <v>#REF!</v>
      </c>
      <c r="F591" s="23" t="e">
        <f t="shared" si="28"/>
        <v>#REF!</v>
      </c>
      <c r="J591" s="9"/>
      <c r="K591" s="78"/>
    </row>
    <row r="592" spans="1:11">
      <c r="A592" s="19">
        <v>47.64</v>
      </c>
      <c r="B592" s="23">
        <v>4.5</v>
      </c>
      <c r="C592" s="19">
        <f t="shared" si="27"/>
        <v>47.662500000000001</v>
      </c>
      <c r="D592" s="77" t="e">
        <f>#REF!+(#REF!*C592)+(#REF!*(C592^2))+(#REF!*(C592^3))+(#REF!*(C592^4))+(#REF!*(C592^5))</f>
        <v>#REF!</v>
      </c>
      <c r="E592" s="19" t="e">
        <f t="shared" si="29"/>
        <v>#REF!</v>
      </c>
      <c r="F592" s="23" t="e">
        <f t="shared" si="28"/>
        <v>#REF!</v>
      </c>
      <c r="J592" s="9"/>
      <c r="K592" s="78"/>
    </row>
    <row r="593" spans="1:11">
      <c r="A593" s="19">
        <v>47.685000000000002</v>
      </c>
      <c r="B593" s="23">
        <v>4.5</v>
      </c>
      <c r="C593" s="19">
        <f t="shared" si="27"/>
        <v>47.707500000000003</v>
      </c>
      <c r="D593" s="77" t="e">
        <f>#REF!+(#REF!*C593)+(#REF!*(C593^2))+(#REF!*(C593^3))+(#REF!*(C593^4))+(#REF!*(C593^5))</f>
        <v>#REF!</v>
      </c>
      <c r="E593" s="19" t="e">
        <f t="shared" si="29"/>
        <v>#REF!</v>
      </c>
      <c r="F593" s="23" t="e">
        <f t="shared" si="28"/>
        <v>#REF!</v>
      </c>
      <c r="J593" s="9"/>
      <c r="K593" s="78"/>
    </row>
    <row r="594" spans="1:11">
      <c r="A594" s="19">
        <v>47.73</v>
      </c>
      <c r="B594" s="23">
        <v>4.5</v>
      </c>
      <c r="C594" s="19">
        <f t="shared" si="27"/>
        <v>47.752499999999998</v>
      </c>
      <c r="D594" s="77" t="e">
        <f>#REF!+(#REF!*C594)+(#REF!*(C594^2))+(#REF!*(C594^3))+(#REF!*(C594^4))+(#REF!*(C594^5))</f>
        <v>#REF!</v>
      </c>
      <c r="E594" s="19" t="e">
        <f t="shared" si="29"/>
        <v>#REF!</v>
      </c>
      <c r="F594" s="23" t="e">
        <f t="shared" si="28"/>
        <v>#REF!</v>
      </c>
      <c r="J594" s="9"/>
      <c r="K594" s="78"/>
    </row>
    <row r="595" spans="1:11">
      <c r="A595" s="19">
        <v>47.774999999999999</v>
      </c>
      <c r="B595" s="23">
        <v>4.5</v>
      </c>
      <c r="C595" s="19">
        <f t="shared" si="27"/>
        <v>47.797499999999999</v>
      </c>
      <c r="D595" s="77" t="e">
        <f>#REF!+(#REF!*C595)+(#REF!*(C595^2))+(#REF!*(C595^3))+(#REF!*(C595^4))+(#REF!*(C595^5))</f>
        <v>#REF!</v>
      </c>
      <c r="E595" s="19" t="e">
        <f t="shared" si="29"/>
        <v>#REF!</v>
      </c>
      <c r="F595" s="23" t="e">
        <f t="shared" si="28"/>
        <v>#REF!</v>
      </c>
      <c r="J595" s="9"/>
      <c r="K595" s="78"/>
    </row>
    <row r="596" spans="1:11">
      <c r="A596" s="19">
        <v>47.82</v>
      </c>
      <c r="B596" s="23">
        <v>4.5</v>
      </c>
      <c r="C596" s="19">
        <f t="shared" si="27"/>
        <v>47.842500000000001</v>
      </c>
      <c r="D596" s="77" t="e">
        <f>#REF!+(#REF!*C596)+(#REF!*(C596^2))+(#REF!*(C596^3))+(#REF!*(C596^4))+(#REF!*(C596^5))</f>
        <v>#REF!</v>
      </c>
      <c r="E596" s="19" t="e">
        <f t="shared" si="29"/>
        <v>#REF!</v>
      </c>
      <c r="F596" s="23" t="e">
        <f t="shared" si="28"/>
        <v>#REF!</v>
      </c>
      <c r="J596" s="9"/>
      <c r="K596" s="78"/>
    </row>
    <row r="597" spans="1:11">
      <c r="A597" s="19">
        <v>47.865000000000002</v>
      </c>
      <c r="B597" s="23">
        <v>4.5</v>
      </c>
      <c r="C597" s="19">
        <f t="shared" si="27"/>
        <v>47.887500000000003</v>
      </c>
      <c r="D597" s="77" t="e">
        <f>#REF!+(#REF!*C597)+(#REF!*(C597^2))+(#REF!*(C597^3))+(#REF!*(C597^4))+(#REF!*(C597^5))</f>
        <v>#REF!</v>
      </c>
      <c r="E597" s="19" t="e">
        <f t="shared" si="29"/>
        <v>#REF!</v>
      </c>
      <c r="F597" s="23" t="e">
        <f t="shared" si="28"/>
        <v>#REF!</v>
      </c>
      <c r="J597" s="9"/>
      <c r="K597" s="78"/>
    </row>
    <row r="598" spans="1:11">
      <c r="A598" s="19">
        <v>47.91</v>
      </c>
      <c r="B598" s="23">
        <v>4.5</v>
      </c>
      <c r="C598" s="19">
        <f t="shared" si="27"/>
        <v>47.932499999999997</v>
      </c>
      <c r="D598" s="77" t="e">
        <f>#REF!+(#REF!*C598)+(#REF!*(C598^2))+(#REF!*(C598^3))+(#REF!*(C598^4))+(#REF!*(C598^5))</f>
        <v>#REF!</v>
      </c>
      <c r="E598" s="19" t="e">
        <f t="shared" si="29"/>
        <v>#REF!</v>
      </c>
      <c r="F598" s="23" t="e">
        <f t="shared" si="28"/>
        <v>#REF!</v>
      </c>
      <c r="J598" s="9"/>
      <c r="K598" s="78"/>
    </row>
    <row r="599" spans="1:11">
      <c r="A599" s="19">
        <v>47.954999999999998</v>
      </c>
      <c r="B599" s="23">
        <v>4.5</v>
      </c>
      <c r="C599" s="19">
        <f t="shared" si="27"/>
        <v>47.977499999999999</v>
      </c>
      <c r="D599" s="77" t="e">
        <f>#REF!+(#REF!*C599)+(#REF!*(C599^2))+(#REF!*(C599^3))+(#REF!*(C599^4))+(#REF!*(C599^5))</f>
        <v>#REF!</v>
      </c>
      <c r="E599" s="19" t="e">
        <f t="shared" si="29"/>
        <v>#REF!</v>
      </c>
      <c r="F599" s="23" t="e">
        <f t="shared" si="28"/>
        <v>#REF!</v>
      </c>
      <c r="J599" s="9"/>
      <c r="K599" s="78"/>
    </row>
    <row r="600" spans="1:11">
      <c r="A600" s="19">
        <v>48</v>
      </c>
      <c r="B600" s="23">
        <v>4.5</v>
      </c>
      <c r="C600" s="19">
        <f t="shared" si="27"/>
        <v>48.022500000000001</v>
      </c>
      <c r="D600" s="77" t="e">
        <f>#REF!+(#REF!*C600)+(#REF!*(C600^2))+(#REF!*(C600^3))+(#REF!*(C600^4))+(#REF!*(C600^5))</f>
        <v>#REF!</v>
      </c>
      <c r="E600" s="19" t="e">
        <f t="shared" si="29"/>
        <v>#REF!</v>
      </c>
      <c r="F600" s="23" t="e">
        <f t="shared" si="28"/>
        <v>#REF!</v>
      </c>
      <c r="J600" s="9"/>
      <c r="K600" s="78"/>
    </row>
    <row r="601" spans="1:11">
      <c r="A601" s="19">
        <v>48.045000000000002</v>
      </c>
      <c r="B601" s="23">
        <v>4</v>
      </c>
      <c r="C601" s="19">
        <f t="shared" si="27"/>
        <v>48.065000000000005</v>
      </c>
      <c r="D601" s="77" t="e">
        <f>#REF!+(#REF!*C601)+(#REF!*(C601^2))+(#REF!*(C601^3))+(#REF!*(C601^4))+(#REF!*(C601^5))</f>
        <v>#REF!</v>
      </c>
      <c r="E601" s="19" t="e">
        <f t="shared" si="29"/>
        <v>#REF!</v>
      </c>
      <c r="F601" s="23" t="e">
        <f t="shared" si="28"/>
        <v>#REF!</v>
      </c>
      <c r="J601" s="9"/>
      <c r="K601" s="78"/>
    </row>
    <row r="602" spans="1:11">
      <c r="A602" s="19">
        <v>48.085000000000001</v>
      </c>
      <c r="B602" s="23">
        <v>5.5</v>
      </c>
      <c r="C602" s="19">
        <f t="shared" si="27"/>
        <v>48.112500000000004</v>
      </c>
      <c r="D602" s="77" t="e">
        <f>#REF!+(#REF!*C602)+(#REF!*(C602^2))+(#REF!*(C602^3))+(#REF!*(C602^4))+(#REF!*(C602^5))</f>
        <v>#REF!</v>
      </c>
      <c r="E602" s="19" t="e">
        <f t="shared" si="29"/>
        <v>#REF!</v>
      </c>
      <c r="F602" s="23" t="e">
        <f t="shared" si="28"/>
        <v>#REF!</v>
      </c>
      <c r="J602" s="9"/>
      <c r="K602" s="78"/>
    </row>
    <row r="603" spans="1:11">
      <c r="A603" s="19">
        <v>48.14</v>
      </c>
      <c r="B603" s="23">
        <v>5.5</v>
      </c>
      <c r="C603" s="19">
        <f t="shared" si="27"/>
        <v>48.167500000000004</v>
      </c>
      <c r="D603" s="77" t="e">
        <f>#REF!+(#REF!*C603)+(#REF!*(C603^2))+(#REF!*(C603^3))+(#REF!*(C603^4))+(#REF!*(C603^5))</f>
        <v>#REF!</v>
      </c>
      <c r="E603" s="19" t="e">
        <f t="shared" si="29"/>
        <v>#REF!</v>
      </c>
      <c r="F603" s="23" t="e">
        <f t="shared" si="28"/>
        <v>#REF!</v>
      </c>
      <c r="J603" s="9"/>
      <c r="K603" s="78"/>
    </row>
    <row r="604" spans="1:11">
      <c r="A604" s="19">
        <v>48.195</v>
      </c>
      <c r="B604" s="23">
        <v>4.7</v>
      </c>
      <c r="C604" s="19">
        <f t="shared" si="27"/>
        <v>48.218499999999999</v>
      </c>
      <c r="D604" s="77" t="e">
        <f>#REF!+(#REF!*C604)+(#REF!*(C604^2))+(#REF!*(C604^3))+(#REF!*(C604^4))+(#REF!*(C604^5))</f>
        <v>#REF!</v>
      </c>
      <c r="E604" s="19" t="e">
        <f t="shared" si="29"/>
        <v>#REF!</v>
      </c>
      <c r="F604" s="23" t="e">
        <f t="shared" si="28"/>
        <v>#REF!</v>
      </c>
      <c r="J604" s="9"/>
      <c r="K604" s="78"/>
    </row>
    <row r="605" spans="1:11">
      <c r="A605" s="19">
        <v>48.241999999999997</v>
      </c>
      <c r="B605" s="23">
        <v>4.7</v>
      </c>
      <c r="C605" s="19">
        <f t="shared" si="27"/>
        <v>48.265499999999996</v>
      </c>
      <c r="D605" s="77" t="e">
        <f>#REF!+(#REF!*C605)+(#REF!*(C605^2))+(#REF!*(C605^3))+(#REF!*(C605^4))+(#REF!*(C605^5))</f>
        <v>#REF!</v>
      </c>
      <c r="E605" s="19" t="e">
        <f t="shared" si="29"/>
        <v>#REF!</v>
      </c>
      <c r="F605" s="23" t="e">
        <f t="shared" si="28"/>
        <v>#REF!</v>
      </c>
      <c r="J605" s="9"/>
      <c r="K605" s="78"/>
    </row>
    <row r="606" spans="1:11">
      <c r="A606" s="19">
        <v>48.289000000000001</v>
      </c>
      <c r="B606" s="23">
        <v>4.7</v>
      </c>
      <c r="C606" s="19">
        <f t="shared" si="27"/>
        <v>48.3125</v>
      </c>
      <c r="D606" s="77" t="e">
        <f>#REF!+(#REF!*C606)+(#REF!*(C606^2))+(#REF!*(C606^3))+(#REF!*(C606^4))+(#REF!*(C606^5))</f>
        <v>#REF!</v>
      </c>
      <c r="E606" s="19" t="e">
        <f t="shared" si="29"/>
        <v>#REF!</v>
      </c>
      <c r="F606" s="23" t="e">
        <f t="shared" si="28"/>
        <v>#REF!</v>
      </c>
      <c r="J606" s="9"/>
      <c r="K606" s="78"/>
    </row>
    <row r="607" spans="1:11">
      <c r="A607" s="19">
        <v>48.335999999999999</v>
      </c>
      <c r="B607" s="23">
        <v>4.7</v>
      </c>
      <c r="C607" s="19">
        <f t="shared" si="27"/>
        <v>48.359499999999997</v>
      </c>
      <c r="D607" s="77" t="e">
        <f>#REF!+(#REF!*C607)+(#REF!*(C607^2))+(#REF!*(C607^3))+(#REF!*(C607^4))+(#REF!*(C607^5))</f>
        <v>#REF!</v>
      </c>
      <c r="E607" s="19" t="e">
        <f t="shared" si="29"/>
        <v>#REF!</v>
      </c>
      <c r="F607" s="23" t="e">
        <f t="shared" si="28"/>
        <v>#REF!</v>
      </c>
      <c r="J607" s="9"/>
      <c r="K607" s="78"/>
    </row>
    <row r="608" spans="1:11">
      <c r="A608" s="19">
        <v>48.383000000000003</v>
      </c>
      <c r="B608" s="23">
        <v>4.7</v>
      </c>
      <c r="C608" s="19">
        <f t="shared" si="27"/>
        <v>48.406500000000001</v>
      </c>
      <c r="D608" s="77" t="e">
        <f>#REF!+(#REF!*C608)+(#REF!*(C608^2))+(#REF!*(C608^3))+(#REF!*(C608^4))+(#REF!*(C608^5))</f>
        <v>#REF!</v>
      </c>
      <c r="E608" s="19" t="e">
        <f t="shared" si="29"/>
        <v>#REF!</v>
      </c>
      <c r="F608" s="23" t="e">
        <f t="shared" si="28"/>
        <v>#REF!</v>
      </c>
      <c r="J608" s="9"/>
      <c r="K608" s="78"/>
    </row>
    <row r="609" spans="1:11">
      <c r="A609" s="19">
        <v>48.43</v>
      </c>
      <c r="B609" s="23">
        <v>4.7</v>
      </c>
      <c r="C609" s="19">
        <f t="shared" si="27"/>
        <v>48.453499999999998</v>
      </c>
      <c r="D609" s="77" t="e">
        <f>#REF!+(#REF!*C609)+(#REF!*(C609^2))+(#REF!*(C609^3))+(#REF!*(C609^4))+(#REF!*(C609^5))</f>
        <v>#REF!</v>
      </c>
      <c r="E609" s="19" t="e">
        <f t="shared" si="29"/>
        <v>#REF!</v>
      </c>
      <c r="F609" s="23" t="e">
        <f t="shared" si="28"/>
        <v>#REF!</v>
      </c>
      <c r="J609" s="9"/>
      <c r="K609" s="78"/>
    </row>
    <row r="610" spans="1:11">
      <c r="A610" s="19">
        <v>48.476999999999997</v>
      </c>
      <c r="B610" s="23">
        <v>4.7</v>
      </c>
      <c r="C610" s="19">
        <f t="shared" si="27"/>
        <v>48.500499999999995</v>
      </c>
      <c r="D610" s="77" t="e">
        <f>#REF!+(#REF!*C610)+(#REF!*(C610^2))+(#REF!*(C610^3))+(#REF!*(C610^4))+(#REF!*(C610^5))</f>
        <v>#REF!</v>
      </c>
      <c r="E610" s="19" t="e">
        <f t="shared" si="29"/>
        <v>#REF!</v>
      </c>
      <c r="F610" s="23" t="e">
        <f t="shared" si="28"/>
        <v>#REF!</v>
      </c>
      <c r="J610" s="9"/>
      <c r="K610" s="78"/>
    </row>
    <row r="611" spans="1:11">
      <c r="A611" s="19">
        <v>48.524000000000001</v>
      </c>
      <c r="B611" s="23">
        <v>4.7</v>
      </c>
      <c r="C611" s="19">
        <f t="shared" si="27"/>
        <v>48.547499999999999</v>
      </c>
      <c r="D611" s="77" t="e">
        <f>#REF!+(#REF!*C611)+(#REF!*(C611^2))+(#REF!*(C611^3))+(#REF!*(C611^4))+(#REF!*(C611^5))</f>
        <v>#REF!</v>
      </c>
      <c r="E611" s="19" t="e">
        <f t="shared" si="29"/>
        <v>#REF!</v>
      </c>
      <c r="F611" s="23" t="e">
        <f t="shared" si="28"/>
        <v>#REF!</v>
      </c>
      <c r="J611" s="9"/>
      <c r="K611" s="78"/>
    </row>
    <row r="612" spans="1:11">
      <c r="A612" s="19">
        <v>48.570999999999998</v>
      </c>
      <c r="B612" s="23">
        <v>4.7</v>
      </c>
      <c r="C612" s="19">
        <f t="shared" si="27"/>
        <v>48.594499999999996</v>
      </c>
      <c r="D612" s="77" t="e">
        <f>#REF!+(#REF!*C612)+(#REF!*(C612^2))+(#REF!*(C612^3))+(#REF!*(C612^4))+(#REF!*(C612^5))</f>
        <v>#REF!</v>
      </c>
      <c r="E612" s="19" t="e">
        <f t="shared" si="29"/>
        <v>#REF!</v>
      </c>
      <c r="F612" s="23" t="e">
        <f t="shared" si="28"/>
        <v>#REF!</v>
      </c>
      <c r="J612" s="9"/>
      <c r="K612" s="78"/>
    </row>
    <row r="613" spans="1:11">
      <c r="A613" s="19">
        <v>48.618000000000002</v>
      </c>
      <c r="B613" s="23">
        <v>4.7</v>
      </c>
      <c r="C613" s="19">
        <f t="shared" si="27"/>
        <v>48.641500000000001</v>
      </c>
      <c r="D613" s="77" t="e">
        <f>#REF!+(#REF!*C613)+(#REF!*(C613^2))+(#REF!*(C613^3))+(#REF!*(C613^4))+(#REF!*(C613^5))</f>
        <v>#REF!</v>
      </c>
      <c r="E613" s="19" t="e">
        <f t="shared" si="29"/>
        <v>#REF!</v>
      </c>
      <c r="F613" s="23" t="e">
        <f t="shared" si="28"/>
        <v>#REF!</v>
      </c>
      <c r="J613" s="9"/>
      <c r="K613" s="78"/>
    </row>
    <row r="614" spans="1:11">
      <c r="A614" s="19">
        <v>48.664999999999999</v>
      </c>
      <c r="B614" s="23">
        <v>4.5999999999999996</v>
      </c>
      <c r="C614" s="19">
        <f t="shared" si="27"/>
        <v>48.688000000000002</v>
      </c>
      <c r="D614" s="77" t="e">
        <f>#REF!+(#REF!*C614)+(#REF!*(C614^2))+(#REF!*(C614^3))+(#REF!*(C614^4))+(#REF!*(C614^5))</f>
        <v>#REF!</v>
      </c>
      <c r="E614" s="19" t="e">
        <f t="shared" si="29"/>
        <v>#REF!</v>
      </c>
      <c r="F614" s="23" t="e">
        <f t="shared" si="28"/>
        <v>#REF!</v>
      </c>
      <c r="J614" s="9"/>
      <c r="K614" s="78"/>
    </row>
    <row r="615" spans="1:11">
      <c r="A615" s="19">
        <v>48.710999999999999</v>
      </c>
      <c r="B615" s="23">
        <v>4.5999999999999996</v>
      </c>
      <c r="C615" s="19">
        <f t="shared" si="27"/>
        <v>48.734000000000002</v>
      </c>
      <c r="D615" s="77" t="e">
        <f>#REF!+(#REF!*C615)+(#REF!*(C615^2))+(#REF!*(C615^3))+(#REF!*(C615^4))+(#REF!*(C615^5))</f>
        <v>#REF!</v>
      </c>
      <c r="E615" s="19" t="e">
        <f t="shared" si="29"/>
        <v>#REF!</v>
      </c>
      <c r="F615" s="23" t="e">
        <f t="shared" si="28"/>
        <v>#REF!</v>
      </c>
      <c r="J615" s="9"/>
      <c r="K615" s="78"/>
    </row>
    <row r="616" spans="1:11">
      <c r="A616" s="19">
        <v>48.756999999999998</v>
      </c>
      <c r="B616" s="23">
        <v>4.5999999999999996</v>
      </c>
      <c r="C616" s="19">
        <f t="shared" si="27"/>
        <v>48.78</v>
      </c>
      <c r="D616" s="77" t="e">
        <f>#REF!+(#REF!*C616)+(#REF!*(C616^2))+(#REF!*(C616^3))+(#REF!*(C616^4))+(#REF!*(C616^5))</f>
        <v>#REF!</v>
      </c>
      <c r="E616" s="19" t="e">
        <f t="shared" si="29"/>
        <v>#REF!</v>
      </c>
      <c r="F616" s="23" t="e">
        <f t="shared" si="28"/>
        <v>#REF!</v>
      </c>
      <c r="J616" s="9"/>
      <c r="K616" s="78"/>
    </row>
    <row r="617" spans="1:11">
      <c r="A617" s="19">
        <v>48.802999999999997</v>
      </c>
      <c r="B617" s="23">
        <v>4.5999999999999996</v>
      </c>
      <c r="C617" s="19">
        <f t="shared" si="27"/>
        <v>48.826000000000001</v>
      </c>
      <c r="D617" s="77" t="e">
        <f>#REF!+(#REF!*C617)+(#REF!*(C617^2))+(#REF!*(C617^3))+(#REF!*(C617^4))+(#REF!*(C617^5))</f>
        <v>#REF!</v>
      </c>
      <c r="E617" s="19" t="e">
        <f t="shared" si="29"/>
        <v>#REF!</v>
      </c>
      <c r="F617" s="23" t="e">
        <f t="shared" si="28"/>
        <v>#REF!</v>
      </c>
      <c r="J617" s="9"/>
      <c r="K617" s="78"/>
    </row>
    <row r="618" spans="1:11">
      <c r="A618" s="19">
        <v>48.848999999999997</v>
      </c>
      <c r="B618" s="23">
        <v>5.5</v>
      </c>
      <c r="C618" s="19">
        <f t="shared" si="27"/>
        <v>48.8765</v>
      </c>
      <c r="D618" s="77" t="e">
        <f>#REF!+(#REF!*C618)+(#REF!*(C618^2))+(#REF!*(C618^3))+(#REF!*(C618^4))+(#REF!*(C618^5))</f>
        <v>#REF!</v>
      </c>
      <c r="E618" s="19" t="e">
        <f t="shared" si="29"/>
        <v>#REF!</v>
      </c>
      <c r="F618" s="23" t="e">
        <f t="shared" si="28"/>
        <v>#REF!</v>
      </c>
      <c r="J618" s="9"/>
      <c r="K618" s="78"/>
    </row>
    <row r="619" spans="1:11">
      <c r="A619" s="19">
        <v>48.904000000000003</v>
      </c>
      <c r="B619" s="23">
        <v>4.5999999999999996</v>
      </c>
      <c r="C619" s="19">
        <f t="shared" si="27"/>
        <v>48.927000000000007</v>
      </c>
      <c r="D619" s="77" t="e">
        <f>#REF!+(#REF!*C619)+(#REF!*(C619^2))+(#REF!*(C619^3))+(#REF!*(C619^4))+(#REF!*(C619^5))</f>
        <v>#REF!</v>
      </c>
      <c r="E619" s="19" t="e">
        <f t="shared" si="29"/>
        <v>#REF!</v>
      </c>
      <c r="F619" s="23" t="e">
        <f t="shared" si="28"/>
        <v>#REF!</v>
      </c>
      <c r="J619" s="9"/>
      <c r="K619" s="78"/>
    </row>
    <row r="620" spans="1:11">
      <c r="A620" s="19">
        <v>48.95</v>
      </c>
      <c r="B620" s="23">
        <v>4.5</v>
      </c>
      <c r="C620" s="19">
        <f t="shared" si="27"/>
        <v>48.972500000000004</v>
      </c>
      <c r="D620" s="77" t="e">
        <f>#REF!+(#REF!*C620)+(#REF!*(C620^2))+(#REF!*(C620^3))+(#REF!*(C620^4))+(#REF!*(C620^5))</f>
        <v>#REF!</v>
      </c>
      <c r="E620" s="19" t="e">
        <f t="shared" si="29"/>
        <v>#REF!</v>
      </c>
      <c r="F620" s="23" t="e">
        <f t="shared" si="28"/>
        <v>#REF!</v>
      </c>
      <c r="J620" s="9"/>
      <c r="K620" s="78"/>
    </row>
    <row r="621" spans="1:11">
      <c r="A621" s="19">
        <v>48.994999999999997</v>
      </c>
      <c r="B621" s="23">
        <v>4.5</v>
      </c>
      <c r="C621" s="19">
        <f t="shared" si="27"/>
        <v>49.017499999999998</v>
      </c>
      <c r="D621" s="77" t="e">
        <f>#REF!+(#REF!*C621)+(#REF!*(C621^2))+(#REF!*(C621^3))+(#REF!*(C621^4))+(#REF!*(C621^5))</f>
        <v>#REF!</v>
      </c>
      <c r="E621" s="19" t="e">
        <f t="shared" si="29"/>
        <v>#REF!</v>
      </c>
      <c r="F621" s="23" t="e">
        <f t="shared" si="28"/>
        <v>#REF!</v>
      </c>
      <c r="J621" s="9"/>
      <c r="K621" s="78"/>
    </row>
    <row r="622" spans="1:11">
      <c r="A622" s="19">
        <v>49.04</v>
      </c>
      <c r="B622" s="23">
        <v>4.5</v>
      </c>
      <c r="C622" s="19">
        <f t="shared" si="27"/>
        <v>49.0625</v>
      </c>
      <c r="D622" s="77" t="e">
        <f>#REF!+(#REF!*C622)+(#REF!*(C622^2))+(#REF!*(C622^3))+(#REF!*(C622^4))+(#REF!*(C622^5))</f>
        <v>#REF!</v>
      </c>
      <c r="E622" s="19" t="e">
        <f t="shared" si="29"/>
        <v>#REF!</v>
      </c>
      <c r="F622" s="23" t="e">
        <f t="shared" si="28"/>
        <v>#REF!</v>
      </c>
      <c r="J622" s="9"/>
      <c r="K622" s="78"/>
    </row>
    <row r="623" spans="1:11">
      <c r="A623" s="19">
        <v>49.085000000000001</v>
      </c>
      <c r="B623" s="23">
        <v>4.5</v>
      </c>
      <c r="C623" s="19">
        <f t="shared" si="27"/>
        <v>49.107500000000002</v>
      </c>
      <c r="D623" s="77" t="e">
        <f>#REF!+(#REF!*C623)+(#REF!*(C623^2))+(#REF!*(C623^3))+(#REF!*(C623^4))+(#REF!*(C623^5))</f>
        <v>#REF!</v>
      </c>
      <c r="E623" s="19" t="e">
        <f t="shared" si="29"/>
        <v>#REF!</v>
      </c>
      <c r="F623" s="23" t="e">
        <f t="shared" si="28"/>
        <v>#REF!</v>
      </c>
      <c r="J623" s="9"/>
      <c r="K623" s="78"/>
    </row>
    <row r="624" spans="1:11">
      <c r="A624" s="19">
        <v>49.13</v>
      </c>
      <c r="B624" s="23">
        <v>5.5</v>
      </c>
      <c r="C624" s="19">
        <f t="shared" si="27"/>
        <v>49.157500000000006</v>
      </c>
      <c r="D624" s="77" t="e">
        <f>#REF!+(#REF!*C624)+(#REF!*(C624^2))+(#REF!*(C624^3))+(#REF!*(C624^4))+(#REF!*(C624^5))</f>
        <v>#REF!</v>
      </c>
      <c r="E624" s="19" t="e">
        <f t="shared" si="29"/>
        <v>#REF!</v>
      </c>
      <c r="F624" s="23" t="e">
        <f t="shared" si="28"/>
        <v>#REF!</v>
      </c>
      <c r="J624" s="9"/>
      <c r="K624" s="78"/>
    </row>
    <row r="625" spans="1:11">
      <c r="A625" s="19">
        <v>49.185000000000002</v>
      </c>
      <c r="B625" s="23">
        <v>4.5</v>
      </c>
      <c r="C625" s="19">
        <f t="shared" si="27"/>
        <v>49.207500000000003</v>
      </c>
      <c r="D625" s="77" t="e">
        <f>#REF!+(#REF!*C625)+(#REF!*(C625^2))+(#REF!*(C625^3))+(#REF!*(C625^4))+(#REF!*(C625^5))</f>
        <v>#REF!</v>
      </c>
      <c r="E625" s="19" t="e">
        <f t="shared" si="29"/>
        <v>#REF!</v>
      </c>
      <c r="F625" s="23" t="e">
        <f t="shared" si="28"/>
        <v>#REF!</v>
      </c>
      <c r="J625" s="9"/>
      <c r="K625" s="78"/>
    </row>
    <row r="626" spans="1:11">
      <c r="A626" s="19">
        <v>49.23</v>
      </c>
      <c r="B626" s="23">
        <v>4.5</v>
      </c>
      <c r="C626" s="19">
        <f t="shared" si="27"/>
        <v>49.252499999999998</v>
      </c>
      <c r="D626" s="77" t="e">
        <f>#REF!+(#REF!*C626)+(#REF!*(C626^2))+(#REF!*(C626^3))+(#REF!*(C626^4))+(#REF!*(C626^5))</f>
        <v>#REF!</v>
      </c>
      <c r="E626" s="19" t="e">
        <f t="shared" si="29"/>
        <v>#REF!</v>
      </c>
      <c r="F626" s="23" t="e">
        <f t="shared" si="28"/>
        <v>#REF!</v>
      </c>
      <c r="J626" s="9"/>
      <c r="K626" s="78"/>
    </row>
    <row r="627" spans="1:11">
      <c r="A627" s="19">
        <v>49.274999999999999</v>
      </c>
      <c r="B627" s="23">
        <v>4.5</v>
      </c>
      <c r="C627" s="19">
        <f t="shared" si="27"/>
        <v>49.297499999999999</v>
      </c>
      <c r="D627" s="77" t="e">
        <f>#REF!+(#REF!*C627)+(#REF!*(C627^2))+(#REF!*(C627^3))+(#REF!*(C627^4))+(#REF!*(C627^5))</f>
        <v>#REF!</v>
      </c>
      <c r="E627" s="19" t="e">
        <f t="shared" si="29"/>
        <v>#REF!</v>
      </c>
      <c r="F627" s="23" t="e">
        <f t="shared" si="28"/>
        <v>#REF!</v>
      </c>
      <c r="J627" s="9"/>
      <c r="K627" s="78"/>
    </row>
    <row r="628" spans="1:11">
      <c r="A628" s="19">
        <v>49.32</v>
      </c>
      <c r="B628" s="23">
        <v>4.5</v>
      </c>
      <c r="C628" s="19">
        <f t="shared" si="27"/>
        <v>49.342500000000001</v>
      </c>
      <c r="D628" s="77" t="e">
        <f>#REF!+(#REF!*C628)+(#REF!*(C628^2))+(#REF!*(C628^3))+(#REF!*(C628^4))+(#REF!*(C628^5))</f>
        <v>#REF!</v>
      </c>
      <c r="E628" s="19" t="e">
        <f t="shared" si="29"/>
        <v>#REF!</v>
      </c>
      <c r="F628" s="23" t="e">
        <f t="shared" si="28"/>
        <v>#REF!</v>
      </c>
      <c r="J628" s="9"/>
      <c r="K628" s="78"/>
    </row>
    <row r="629" spans="1:11">
      <c r="A629" s="19">
        <v>49.365000000000002</v>
      </c>
      <c r="B629" s="23">
        <v>4.5</v>
      </c>
      <c r="C629" s="19">
        <f t="shared" si="27"/>
        <v>49.387500000000003</v>
      </c>
      <c r="D629" s="77" t="e">
        <f>#REF!+(#REF!*C629)+(#REF!*(C629^2))+(#REF!*(C629^3))+(#REF!*(C629^4))+(#REF!*(C629^5))</f>
        <v>#REF!</v>
      </c>
      <c r="E629" s="19" t="e">
        <f t="shared" si="29"/>
        <v>#REF!</v>
      </c>
      <c r="F629" s="23" t="e">
        <f t="shared" si="28"/>
        <v>#REF!</v>
      </c>
      <c r="J629" s="9"/>
      <c r="K629" s="78"/>
    </row>
    <row r="630" spans="1:11">
      <c r="A630" s="19">
        <v>49.41</v>
      </c>
      <c r="B630" s="23">
        <v>4.5</v>
      </c>
      <c r="C630" s="19">
        <f t="shared" si="27"/>
        <v>49.432499999999997</v>
      </c>
      <c r="D630" s="77" t="e">
        <f>#REF!+(#REF!*C630)+(#REF!*(C630^2))+(#REF!*(C630^3))+(#REF!*(C630^4))+(#REF!*(C630^5))</f>
        <v>#REF!</v>
      </c>
      <c r="E630" s="19" t="e">
        <f t="shared" si="29"/>
        <v>#REF!</v>
      </c>
      <c r="F630" s="23" t="e">
        <f t="shared" si="28"/>
        <v>#REF!</v>
      </c>
      <c r="J630" s="9"/>
      <c r="K630" s="78"/>
    </row>
    <row r="631" spans="1:11">
      <c r="A631" s="19">
        <v>49.454999999999998</v>
      </c>
      <c r="B631" s="23">
        <v>4.5</v>
      </c>
      <c r="C631" s="19">
        <f t="shared" si="27"/>
        <v>49.477499999999999</v>
      </c>
      <c r="D631" s="77" t="e">
        <f>#REF!+(#REF!*C631)+(#REF!*(C631^2))+(#REF!*(C631^3))+(#REF!*(C631^4))+(#REF!*(C631^5))</f>
        <v>#REF!</v>
      </c>
      <c r="E631" s="19" t="e">
        <f t="shared" si="29"/>
        <v>#REF!</v>
      </c>
      <c r="F631" s="23" t="e">
        <f t="shared" si="28"/>
        <v>#REF!</v>
      </c>
      <c r="J631" s="9"/>
      <c r="K631" s="78"/>
    </row>
    <row r="632" spans="1:11">
      <c r="A632" s="19">
        <v>49.5</v>
      </c>
      <c r="B632" s="23">
        <v>4.5</v>
      </c>
      <c r="C632" s="19">
        <f t="shared" si="27"/>
        <v>49.522500000000001</v>
      </c>
      <c r="D632" s="77" t="e">
        <f>#REF!+(#REF!*C632)+(#REF!*(C632^2))+(#REF!*(C632^3))+(#REF!*(C632^4))+(#REF!*(C632^5))</f>
        <v>#REF!</v>
      </c>
      <c r="E632" s="19" t="e">
        <f t="shared" si="29"/>
        <v>#REF!</v>
      </c>
      <c r="F632" s="23" t="e">
        <f t="shared" si="28"/>
        <v>#REF!</v>
      </c>
      <c r="J632" s="9"/>
      <c r="K632" s="78"/>
    </row>
    <row r="633" spans="1:11">
      <c r="A633" s="19">
        <v>49.545000000000002</v>
      </c>
      <c r="B633" s="23">
        <v>4.5</v>
      </c>
      <c r="C633" s="19">
        <f t="shared" si="27"/>
        <v>49.567500000000003</v>
      </c>
      <c r="D633" s="77" t="e">
        <f>#REF!+(#REF!*C633)+(#REF!*(C633^2))+(#REF!*(C633^3))+(#REF!*(C633^4))+(#REF!*(C633^5))</f>
        <v>#REF!</v>
      </c>
      <c r="E633" s="19" t="e">
        <f t="shared" si="29"/>
        <v>#REF!</v>
      </c>
      <c r="F633" s="23" t="e">
        <f t="shared" si="28"/>
        <v>#REF!</v>
      </c>
      <c r="J633" s="9"/>
      <c r="K633" s="78"/>
    </row>
    <row r="634" spans="1:11">
      <c r="A634" s="19">
        <v>49.59</v>
      </c>
      <c r="B634" s="23">
        <v>4.5</v>
      </c>
      <c r="C634" s="19">
        <f t="shared" si="27"/>
        <v>49.612500000000004</v>
      </c>
      <c r="D634" s="77" t="e">
        <f>#REF!+(#REF!*C634)+(#REF!*(C634^2))+(#REF!*(C634^3))+(#REF!*(C634^4))+(#REF!*(C634^5))</f>
        <v>#REF!</v>
      </c>
      <c r="E634" s="19" t="e">
        <f t="shared" si="29"/>
        <v>#REF!</v>
      </c>
      <c r="F634" s="23" t="e">
        <f t="shared" si="28"/>
        <v>#REF!</v>
      </c>
      <c r="J634" s="9"/>
      <c r="K634" s="78"/>
    </row>
    <row r="635" spans="1:11">
      <c r="A635" s="19">
        <v>49.634999999999998</v>
      </c>
      <c r="B635" s="23">
        <v>4.5</v>
      </c>
      <c r="C635" s="19">
        <f t="shared" si="27"/>
        <v>49.657499999999999</v>
      </c>
      <c r="D635" s="77" t="e">
        <f>#REF!+(#REF!*C635)+(#REF!*(C635^2))+(#REF!*(C635^3))+(#REF!*(C635^4))+(#REF!*(C635^5))</f>
        <v>#REF!</v>
      </c>
      <c r="E635" s="19" t="e">
        <f t="shared" si="29"/>
        <v>#REF!</v>
      </c>
      <c r="F635" s="23" t="e">
        <f t="shared" si="28"/>
        <v>#REF!</v>
      </c>
      <c r="J635" s="9"/>
      <c r="K635" s="78"/>
    </row>
    <row r="636" spans="1:11">
      <c r="A636" s="19">
        <v>49.68</v>
      </c>
      <c r="B636" s="23">
        <v>4.5</v>
      </c>
      <c r="C636" s="19">
        <f t="shared" si="27"/>
        <v>49.702500000000001</v>
      </c>
      <c r="D636" s="77" t="e">
        <f>#REF!+(#REF!*C636)+(#REF!*(C636^2))+(#REF!*(C636^3))+(#REF!*(C636^4))+(#REF!*(C636^5))</f>
        <v>#REF!</v>
      </c>
      <c r="E636" s="19" t="e">
        <f t="shared" si="29"/>
        <v>#REF!</v>
      </c>
      <c r="F636" s="23" t="e">
        <f t="shared" si="28"/>
        <v>#REF!</v>
      </c>
      <c r="J636" s="9"/>
      <c r="K636" s="78"/>
    </row>
    <row r="637" spans="1:11">
      <c r="A637" s="19">
        <v>49.725000000000001</v>
      </c>
      <c r="B637" s="23">
        <v>4.5</v>
      </c>
      <c r="C637" s="19">
        <f t="shared" si="27"/>
        <v>49.747500000000002</v>
      </c>
      <c r="D637" s="77" t="e">
        <f>#REF!+(#REF!*C637)+(#REF!*(C637^2))+(#REF!*(C637^3))+(#REF!*(C637^4))+(#REF!*(C637^5))</f>
        <v>#REF!</v>
      </c>
      <c r="E637" s="19" t="e">
        <f t="shared" si="29"/>
        <v>#REF!</v>
      </c>
      <c r="F637" s="23" t="e">
        <f t="shared" si="28"/>
        <v>#REF!</v>
      </c>
      <c r="J637" s="9"/>
      <c r="K637" s="78"/>
    </row>
    <row r="638" spans="1:11">
      <c r="A638" s="19">
        <v>49.77</v>
      </c>
      <c r="B638" s="23">
        <v>5</v>
      </c>
      <c r="C638" s="19">
        <f t="shared" si="27"/>
        <v>49.795000000000002</v>
      </c>
      <c r="D638" s="77" t="e">
        <f>#REF!+(#REF!*C638)+(#REF!*(C638^2))+(#REF!*(C638^3))+(#REF!*(C638^4))+(#REF!*(C638^5))</f>
        <v>#REF!</v>
      </c>
      <c r="E638" s="19" t="e">
        <f t="shared" si="29"/>
        <v>#REF!</v>
      </c>
      <c r="F638" s="23" t="e">
        <f t="shared" si="28"/>
        <v>#REF!</v>
      </c>
      <c r="J638" s="9"/>
      <c r="K638" s="78"/>
    </row>
    <row r="639" spans="1:11">
      <c r="A639" s="19">
        <v>49.82</v>
      </c>
      <c r="B639" s="23">
        <v>5.5</v>
      </c>
      <c r="C639" s="19">
        <f t="shared" si="27"/>
        <v>49.847500000000004</v>
      </c>
      <c r="D639" s="77" t="e">
        <f>#REF!+(#REF!*C639)+(#REF!*(C639^2))+(#REF!*(C639^3))+(#REF!*(C639^4))+(#REF!*(C639^5))</f>
        <v>#REF!</v>
      </c>
      <c r="E639" s="19" t="e">
        <f t="shared" si="29"/>
        <v>#REF!</v>
      </c>
      <c r="F639" s="23" t="e">
        <f t="shared" si="28"/>
        <v>#REF!</v>
      </c>
      <c r="J639" s="9"/>
      <c r="K639" s="78"/>
    </row>
    <row r="640" spans="1:11">
      <c r="A640" s="19">
        <v>49.875</v>
      </c>
      <c r="B640" s="23">
        <v>6</v>
      </c>
      <c r="C640" s="19">
        <f t="shared" si="27"/>
        <v>49.905000000000001</v>
      </c>
      <c r="D640" s="77" t="e">
        <f>#REF!+(#REF!*C640)+(#REF!*(C640^2))+(#REF!*(C640^3))+(#REF!*(C640^4))+(#REF!*(C640^5))</f>
        <v>#REF!</v>
      </c>
      <c r="E640" s="19" t="e">
        <f t="shared" si="29"/>
        <v>#REF!</v>
      </c>
      <c r="F640" s="23" t="e">
        <f t="shared" si="28"/>
        <v>#REF!</v>
      </c>
      <c r="J640" s="9"/>
      <c r="K640" s="78"/>
    </row>
    <row r="641" spans="1:11">
      <c r="A641" s="19">
        <v>49.935000000000002</v>
      </c>
      <c r="B641" s="23">
        <v>5.5</v>
      </c>
      <c r="C641" s="19">
        <f t="shared" si="27"/>
        <v>49.962500000000006</v>
      </c>
      <c r="D641" s="77" t="e">
        <f>#REF!+(#REF!*C641)+(#REF!*(C641^2))+(#REF!*(C641^3))+(#REF!*(C641^4))+(#REF!*(C641^5))</f>
        <v>#REF!</v>
      </c>
      <c r="E641" s="19" t="e">
        <f t="shared" si="29"/>
        <v>#REF!</v>
      </c>
      <c r="F641" s="23" t="e">
        <f t="shared" si="28"/>
        <v>#REF!</v>
      </c>
      <c r="J641" s="9"/>
      <c r="K641" s="78"/>
    </row>
    <row r="642" spans="1:11">
      <c r="A642" s="19">
        <v>49.99</v>
      </c>
      <c r="B642" s="23">
        <v>6</v>
      </c>
      <c r="C642" s="19">
        <f t="shared" si="27"/>
        <v>50.02</v>
      </c>
      <c r="D642" s="77" t="e">
        <f>#REF!+(#REF!*C642)+(#REF!*(C642^2))+(#REF!*(C642^3))+(#REF!*(C642^4))+(#REF!*(C642^5))</f>
        <v>#REF!</v>
      </c>
      <c r="E642" s="19" t="e">
        <f t="shared" si="29"/>
        <v>#REF!</v>
      </c>
      <c r="F642" s="23" t="e">
        <f t="shared" si="28"/>
        <v>#REF!</v>
      </c>
      <c r="J642" s="9"/>
      <c r="K642" s="78"/>
    </row>
    <row r="643" spans="1:11">
      <c r="A643" s="19">
        <v>50.05</v>
      </c>
      <c r="B643" s="23">
        <v>6</v>
      </c>
      <c r="C643" s="19">
        <f t="shared" si="27"/>
        <v>50.08</v>
      </c>
      <c r="D643" s="77" t="e">
        <f>#REF!+(#REF!*C643)+(#REF!*(C643^2))+(#REF!*(C643^3))+(#REF!*(C643^4))+(#REF!*(C643^5))</f>
        <v>#REF!</v>
      </c>
      <c r="E643" s="19" t="e">
        <f t="shared" si="29"/>
        <v>#REF!</v>
      </c>
      <c r="F643" s="23" t="e">
        <f t="shared" si="28"/>
        <v>#REF!</v>
      </c>
      <c r="J643" s="9"/>
      <c r="K643" s="78"/>
    </row>
    <row r="644" spans="1:11">
      <c r="A644" s="19">
        <v>50.11</v>
      </c>
      <c r="B644" s="23">
        <v>5.5</v>
      </c>
      <c r="C644" s="19">
        <f t="shared" si="27"/>
        <v>50.137500000000003</v>
      </c>
      <c r="D644" s="77" t="e">
        <f>#REF!+(#REF!*C644)+(#REF!*(C644^2))+(#REF!*(C644^3))+(#REF!*(C644^4))+(#REF!*(C644^5))</f>
        <v>#REF!</v>
      </c>
      <c r="E644" s="19" t="e">
        <f t="shared" si="29"/>
        <v>#REF!</v>
      </c>
      <c r="F644" s="23" t="e">
        <f t="shared" si="28"/>
        <v>#REF!</v>
      </c>
      <c r="J644" s="9"/>
      <c r="K644" s="78"/>
    </row>
    <row r="645" spans="1:11">
      <c r="A645" s="19">
        <v>50.164999999999999</v>
      </c>
      <c r="B645" s="23">
        <v>4.5</v>
      </c>
      <c r="C645" s="19">
        <f t="shared" si="27"/>
        <v>50.1875</v>
      </c>
      <c r="D645" s="77" t="e">
        <f>#REF!+(#REF!*C645)+(#REF!*(C645^2))+(#REF!*(C645^3))+(#REF!*(C645^4))+(#REF!*(C645^5))</f>
        <v>#REF!</v>
      </c>
      <c r="E645" s="19" t="e">
        <f t="shared" si="29"/>
        <v>#REF!</v>
      </c>
      <c r="F645" s="23" t="e">
        <f t="shared" si="28"/>
        <v>#REF!</v>
      </c>
      <c r="J645" s="9"/>
      <c r="K645" s="78"/>
    </row>
    <row r="646" spans="1:11">
      <c r="A646" s="19">
        <v>50.21</v>
      </c>
      <c r="B646" s="23">
        <v>4.5</v>
      </c>
      <c r="C646" s="19">
        <f t="shared" si="27"/>
        <v>50.232500000000002</v>
      </c>
      <c r="D646" s="77" t="e">
        <f>#REF!+(#REF!*C646)+(#REF!*(C646^2))+(#REF!*(C646^3))+(#REF!*(C646^4))+(#REF!*(C646^5))</f>
        <v>#REF!</v>
      </c>
      <c r="E646" s="19" t="e">
        <f t="shared" si="29"/>
        <v>#REF!</v>
      </c>
      <c r="F646" s="23" t="e">
        <f t="shared" si="28"/>
        <v>#REF!</v>
      </c>
      <c r="J646" s="9"/>
      <c r="K646" s="78"/>
    </row>
    <row r="647" spans="1:11">
      <c r="A647" s="19">
        <v>50.255000000000003</v>
      </c>
      <c r="B647" s="23">
        <v>4.5</v>
      </c>
      <c r="C647" s="19">
        <f t="shared" ref="C647:C710" si="30">(A647)+(B647/200)</f>
        <v>50.277500000000003</v>
      </c>
      <c r="D647" s="77" t="e">
        <f>#REF!+(#REF!*C647)+(#REF!*(C647^2))+(#REF!*(C647^3))+(#REF!*(C647^4))+(#REF!*(C647^5))</f>
        <v>#REF!</v>
      </c>
      <c r="E647" s="19" t="e">
        <f t="shared" si="29"/>
        <v>#REF!</v>
      </c>
      <c r="F647" s="23" t="e">
        <f t="shared" ref="F647:F710" si="31">B647*(D647/1000)</f>
        <v>#REF!</v>
      </c>
      <c r="J647" s="9"/>
      <c r="K647" s="78"/>
    </row>
    <row r="648" spans="1:11">
      <c r="A648" s="19">
        <v>50.3</v>
      </c>
      <c r="B648" s="23">
        <v>4.5</v>
      </c>
      <c r="C648" s="19">
        <f t="shared" si="30"/>
        <v>50.322499999999998</v>
      </c>
      <c r="D648" s="77" t="e">
        <f>#REF!+(#REF!*C648)+(#REF!*(C648^2))+(#REF!*(C648^3))+(#REF!*(C648^4))+(#REF!*(C648^5))</f>
        <v>#REF!</v>
      </c>
      <c r="E648" s="19" t="e">
        <f t="shared" ref="E648:E711" si="32">E647+(F647/100)</f>
        <v>#REF!</v>
      </c>
      <c r="F648" s="23" t="e">
        <f t="shared" si="31"/>
        <v>#REF!</v>
      </c>
      <c r="J648" s="9"/>
      <c r="K648" s="78"/>
    </row>
    <row r="649" spans="1:11">
      <c r="A649" s="19">
        <v>50.344999999999999</v>
      </c>
      <c r="B649" s="23">
        <v>4.5</v>
      </c>
      <c r="C649" s="19">
        <f t="shared" si="30"/>
        <v>50.3675</v>
      </c>
      <c r="D649" s="77" t="e">
        <f>#REF!+(#REF!*C649)+(#REF!*(C649^2))+(#REF!*(C649^3))+(#REF!*(C649^4))+(#REF!*(C649^5))</f>
        <v>#REF!</v>
      </c>
      <c r="E649" s="19" t="e">
        <f t="shared" si="32"/>
        <v>#REF!</v>
      </c>
      <c r="F649" s="23" t="e">
        <f t="shared" si="31"/>
        <v>#REF!</v>
      </c>
      <c r="J649" s="9"/>
      <c r="K649" s="78"/>
    </row>
    <row r="650" spans="1:11">
      <c r="A650" s="19">
        <v>50.39</v>
      </c>
      <c r="B650" s="23">
        <v>4.5</v>
      </c>
      <c r="C650" s="19">
        <f t="shared" si="30"/>
        <v>50.412500000000001</v>
      </c>
      <c r="D650" s="77" t="e">
        <f>#REF!+(#REF!*C650)+(#REF!*(C650^2))+(#REF!*(C650^3))+(#REF!*(C650^4))+(#REF!*(C650^5))</f>
        <v>#REF!</v>
      </c>
      <c r="E650" s="19" t="e">
        <f t="shared" si="32"/>
        <v>#REF!</v>
      </c>
      <c r="F650" s="23" t="e">
        <f t="shared" si="31"/>
        <v>#REF!</v>
      </c>
      <c r="J650" s="9"/>
      <c r="K650" s="78"/>
    </row>
    <row r="651" spans="1:11">
      <c r="A651" s="19">
        <v>50.435000000000002</v>
      </c>
      <c r="B651" s="23">
        <v>4.5</v>
      </c>
      <c r="C651" s="19">
        <f t="shared" si="30"/>
        <v>50.457500000000003</v>
      </c>
      <c r="D651" s="77" t="e">
        <f>#REF!+(#REF!*C651)+(#REF!*(C651^2))+(#REF!*(C651^3))+(#REF!*(C651^4))+(#REF!*(C651^5))</f>
        <v>#REF!</v>
      </c>
      <c r="E651" s="19" t="e">
        <f t="shared" si="32"/>
        <v>#REF!</v>
      </c>
      <c r="F651" s="23" t="e">
        <f t="shared" si="31"/>
        <v>#REF!</v>
      </c>
      <c r="J651" s="9"/>
      <c r="K651" s="78"/>
    </row>
    <row r="652" spans="1:11">
      <c r="A652" s="19">
        <v>50.48</v>
      </c>
      <c r="B652" s="23">
        <v>4.5</v>
      </c>
      <c r="C652" s="19">
        <f t="shared" si="30"/>
        <v>50.502499999999998</v>
      </c>
      <c r="D652" s="77" t="e">
        <f>#REF!+(#REF!*C652)+(#REF!*(C652^2))+(#REF!*(C652^3))+(#REF!*(C652^4))+(#REF!*(C652^5))</f>
        <v>#REF!</v>
      </c>
      <c r="E652" s="19" t="e">
        <f t="shared" si="32"/>
        <v>#REF!</v>
      </c>
      <c r="F652" s="23" t="e">
        <f t="shared" si="31"/>
        <v>#REF!</v>
      </c>
      <c r="J652" s="9"/>
      <c r="K652" s="78"/>
    </row>
    <row r="653" spans="1:11">
      <c r="A653" s="19">
        <v>50.524999999999999</v>
      </c>
      <c r="B653" s="23">
        <v>4.5</v>
      </c>
      <c r="C653" s="19">
        <f t="shared" si="30"/>
        <v>50.547499999999999</v>
      </c>
      <c r="D653" s="77" t="e">
        <f>#REF!+(#REF!*C653)+(#REF!*(C653^2))+(#REF!*(C653^3))+(#REF!*(C653^4))+(#REF!*(C653^5))</f>
        <v>#REF!</v>
      </c>
      <c r="E653" s="19" t="e">
        <f t="shared" si="32"/>
        <v>#REF!</v>
      </c>
      <c r="F653" s="23" t="e">
        <f t="shared" si="31"/>
        <v>#REF!</v>
      </c>
      <c r="J653" s="9"/>
      <c r="K653" s="78"/>
    </row>
    <row r="654" spans="1:11">
      <c r="A654" s="19">
        <v>50.57</v>
      </c>
      <c r="B654" s="23">
        <v>4.5</v>
      </c>
      <c r="C654" s="19">
        <f t="shared" si="30"/>
        <v>50.592500000000001</v>
      </c>
      <c r="D654" s="77" t="e">
        <f>#REF!+(#REF!*C654)+(#REF!*(C654^2))+(#REF!*(C654^3))+(#REF!*(C654^4))+(#REF!*(C654^5))</f>
        <v>#REF!</v>
      </c>
      <c r="E654" s="19" t="e">
        <f t="shared" si="32"/>
        <v>#REF!</v>
      </c>
      <c r="F654" s="23" t="e">
        <f t="shared" si="31"/>
        <v>#REF!</v>
      </c>
      <c r="J654" s="9"/>
      <c r="K654" s="78"/>
    </row>
    <row r="655" spans="1:11">
      <c r="A655" s="19">
        <v>50.615000000000002</v>
      </c>
      <c r="B655" s="23">
        <v>4.5</v>
      </c>
      <c r="C655" s="19">
        <f t="shared" si="30"/>
        <v>50.637500000000003</v>
      </c>
      <c r="D655" s="77" t="e">
        <f>#REF!+(#REF!*C655)+(#REF!*(C655^2))+(#REF!*(C655^3))+(#REF!*(C655^4))+(#REF!*(C655^5))</f>
        <v>#REF!</v>
      </c>
      <c r="E655" s="19" t="e">
        <f t="shared" si="32"/>
        <v>#REF!</v>
      </c>
      <c r="F655" s="23" t="e">
        <f t="shared" si="31"/>
        <v>#REF!</v>
      </c>
      <c r="J655" s="9"/>
      <c r="K655" s="78"/>
    </row>
    <row r="656" spans="1:11">
      <c r="A656" s="19">
        <v>50.66</v>
      </c>
      <c r="B656" s="23">
        <v>4.5</v>
      </c>
      <c r="C656" s="19">
        <f t="shared" si="30"/>
        <v>50.682499999999997</v>
      </c>
      <c r="D656" s="77" t="e">
        <f>#REF!+(#REF!*C656)+(#REF!*(C656^2))+(#REF!*(C656^3))+(#REF!*(C656^4))+(#REF!*(C656^5))</f>
        <v>#REF!</v>
      </c>
      <c r="E656" s="19" t="e">
        <f t="shared" si="32"/>
        <v>#REF!</v>
      </c>
      <c r="F656" s="23" t="e">
        <f t="shared" si="31"/>
        <v>#REF!</v>
      </c>
      <c r="J656" s="9"/>
      <c r="K656" s="78"/>
    </row>
    <row r="657" spans="1:11">
      <c r="A657" s="19">
        <v>50.704999999999998</v>
      </c>
      <c r="B657" s="23">
        <v>5.5</v>
      </c>
      <c r="C657" s="19">
        <f t="shared" si="30"/>
        <v>50.732500000000002</v>
      </c>
      <c r="D657" s="77" t="e">
        <f>#REF!+(#REF!*C657)+(#REF!*(C657^2))+(#REF!*(C657^3))+(#REF!*(C657^4))+(#REF!*(C657^5))</f>
        <v>#REF!</v>
      </c>
      <c r="E657" s="19" t="e">
        <f t="shared" si="32"/>
        <v>#REF!</v>
      </c>
      <c r="F657" s="23" t="e">
        <f t="shared" si="31"/>
        <v>#REF!</v>
      </c>
      <c r="J657" s="9"/>
      <c r="K657" s="78"/>
    </row>
    <row r="658" spans="1:11">
      <c r="A658" s="19">
        <v>50.76</v>
      </c>
      <c r="B658" s="23">
        <v>5.5</v>
      </c>
      <c r="C658" s="19">
        <f t="shared" si="30"/>
        <v>50.787500000000001</v>
      </c>
      <c r="D658" s="77" t="e">
        <f>#REF!+(#REF!*C658)+(#REF!*(C658^2))+(#REF!*(C658^3))+(#REF!*(C658^4))+(#REF!*(C658^5))</f>
        <v>#REF!</v>
      </c>
      <c r="E658" s="19" t="e">
        <f t="shared" si="32"/>
        <v>#REF!</v>
      </c>
      <c r="F658" s="23" t="e">
        <f t="shared" si="31"/>
        <v>#REF!</v>
      </c>
      <c r="J658" s="9"/>
      <c r="K658" s="78"/>
    </row>
    <row r="659" spans="1:11">
      <c r="A659" s="19">
        <v>50.814999999999998</v>
      </c>
      <c r="B659" s="23">
        <v>4.5</v>
      </c>
      <c r="C659" s="19">
        <f t="shared" si="30"/>
        <v>50.837499999999999</v>
      </c>
      <c r="D659" s="77" t="e">
        <f>#REF!+(#REF!*C659)+(#REF!*(C659^2))+(#REF!*(C659^3))+(#REF!*(C659^4))+(#REF!*(C659^5))</f>
        <v>#REF!</v>
      </c>
      <c r="E659" s="19" t="e">
        <f t="shared" si="32"/>
        <v>#REF!</v>
      </c>
      <c r="F659" s="23" t="e">
        <f t="shared" si="31"/>
        <v>#REF!</v>
      </c>
      <c r="J659" s="9"/>
      <c r="K659" s="78"/>
    </row>
    <row r="660" spans="1:11">
      <c r="A660" s="19">
        <v>50.86</v>
      </c>
      <c r="B660" s="23">
        <v>4.5</v>
      </c>
      <c r="C660" s="19">
        <f t="shared" si="30"/>
        <v>50.8825</v>
      </c>
      <c r="D660" s="77" t="e">
        <f>#REF!+(#REF!*C660)+(#REF!*(C660^2))+(#REF!*(C660^3))+(#REF!*(C660^4))+(#REF!*(C660^5))</f>
        <v>#REF!</v>
      </c>
      <c r="E660" s="19" t="e">
        <f t="shared" si="32"/>
        <v>#REF!</v>
      </c>
      <c r="F660" s="23" t="e">
        <f t="shared" si="31"/>
        <v>#REF!</v>
      </c>
      <c r="J660" s="9"/>
      <c r="K660" s="78"/>
    </row>
    <row r="661" spans="1:11">
      <c r="A661" s="19">
        <v>50.905000000000001</v>
      </c>
      <c r="B661" s="23">
        <v>4.5</v>
      </c>
      <c r="C661" s="19">
        <f t="shared" si="30"/>
        <v>50.927500000000002</v>
      </c>
      <c r="D661" s="77" t="e">
        <f>#REF!+(#REF!*C661)+(#REF!*(C661^2))+(#REF!*(C661^3))+(#REF!*(C661^4))+(#REF!*(C661^5))</f>
        <v>#REF!</v>
      </c>
      <c r="E661" s="19" t="e">
        <f t="shared" si="32"/>
        <v>#REF!</v>
      </c>
      <c r="F661" s="23" t="e">
        <f t="shared" si="31"/>
        <v>#REF!</v>
      </c>
      <c r="J661" s="9"/>
      <c r="K661" s="78"/>
    </row>
    <row r="662" spans="1:11">
      <c r="A662" s="19">
        <v>50.95</v>
      </c>
      <c r="B662" s="23">
        <v>4.5</v>
      </c>
      <c r="C662" s="19">
        <f t="shared" si="30"/>
        <v>50.972500000000004</v>
      </c>
      <c r="D662" s="77" t="e">
        <f>#REF!+(#REF!*C662)+(#REF!*(C662^2))+(#REF!*(C662^3))+(#REF!*(C662^4))+(#REF!*(C662^5))</f>
        <v>#REF!</v>
      </c>
      <c r="E662" s="19" t="e">
        <f t="shared" si="32"/>
        <v>#REF!</v>
      </c>
      <c r="F662" s="23" t="e">
        <f t="shared" si="31"/>
        <v>#REF!</v>
      </c>
      <c r="J662" s="9"/>
      <c r="K662" s="78"/>
    </row>
    <row r="663" spans="1:11">
      <c r="A663" s="19">
        <v>50.994999999999997</v>
      </c>
      <c r="B663" s="23">
        <v>4.5</v>
      </c>
      <c r="C663" s="19">
        <f t="shared" si="30"/>
        <v>51.017499999999998</v>
      </c>
      <c r="D663" s="77" t="e">
        <f>#REF!+(#REF!*C663)+(#REF!*(C663^2))+(#REF!*(C663^3))+(#REF!*(C663^4))+(#REF!*(C663^5))</f>
        <v>#REF!</v>
      </c>
      <c r="E663" s="19" t="e">
        <f t="shared" si="32"/>
        <v>#REF!</v>
      </c>
      <c r="F663" s="23" t="e">
        <f t="shared" si="31"/>
        <v>#REF!</v>
      </c>
      <c r="J663" s="9"/>
      <c r="K663" s="78"/>
    </row>
    <row r="664" spans="1:11">
      <c r="A664" s="19">
        <v>51.04</v>
      </c>
      <c r="B664" s="23">
        <v>4.5</v>
      </c>
      <c r="C664" s="19">
        <f t="shared" si="30"/>
        <v>51.0625</v>
      </c>
      <c r="D664" s="77" t="e">
        <f>#REF!+(#REF!*C664)+(#REF!*(C664^2))+(#REF!*(C664^3))+(#REF!*(C664^4))+(#REF!*(C664^5))</f>
        <v>#REF!</v>
      </c>
      <c r="E664" s="19" t="e">
        <f t="shared" si="32"/>
        <v>#REF!</v>
      </c>
      <c r="F664" s="23" t="e">
        <f t="shared" si="31"/>
        <v>#REF!</v>
      </c>
      <c r="J664" s="9"/>
      <c r="K664" s="78"/>
    </row>
    <row r="665" spans="1:11">
      <c r="A665" s="19">
        <v>51.085000000000001</v>
      </c>
      <c r="B665" s="23">
        <v>5.5</v>
      </c>
      <c r="C665" s="19">
        <f t="shared" si="30"/>
        <v>51.112500000000004</v>
      </c>
      <c r="D665" s="77" t="e">
        <f>#REF!+(#REF!*C665)+(#REF!*(C665^2))+(#REF!*(C665^3))+(#REF!*(C665^4))+(#REF!*(C665^5))</f>
        <v>#REF!</v>
      </c>
      <c r="E665" s="19" t="e">
        <f t="shared" si="32"/>
        <v>#REF!</v>
      </c>
      <c r="F665" s="23" t="e">
        <f t="shared" si="31"/>
        <v>#REF!</v>
      </c>
      <c r="J665" s="9"/>
      <c r="K665" s="78"/>
    </row>
    <row r="666" spans="1:11">
      <c r="A666" s="19">
        <v>51.14</v>
      </c>
      <c r="B666" s="23">
        <v>5.3</v>
      </c>
      <c r="C666" s="19">
        <f t="shared" si="30"/>
        <v>51.166499999999999</v>
      </c>
      <c r="D666" s="77" t="e">
        <f>#REF!+(#REF!*C666)+(#REF!*(C666^2))+(#REF!*(C666^3))+(#REF!*(C666^4))+(#REF!*(C666^5))</f>
        <v>#REF!</v>
      </c>
      <c r="E666" s="19" t="e">
        <f t="shared" si="32"/>
        <v>#REF!</v>
      </c>
      <c r="F666" s="23" t="e">
        <f t="shared" si="31"/>
        <v>#REF!</v>
      </c>
      <c r="J666" s="9"/>
      <c r="K666" s="78"/>
    </row>
    <row r="667" spans="1:11">
      <c r="A667" s="19">
        <v>51.192999999999998</v>
      </c>
      <c r="B667" s="23">
        <v>4.3</v>
      </c>
      <c r="C667" s="19">
        <f t="shared" si="30"/>
        <v>51.214500000000001</v>
      </c>
      <c r="D667" s="77" t="e">
        <f>#REF!+(#REF!*C667)+(#REF!*(C667^2))+(#REF!*(C667^3))+(#REF!*(C667^4))+(#REF!*(C667^5))</f>
        <v>#REF!</v>
      </c>
      <c r="E667" s="19" t="e">
        <f t="shared" si="32"/>
        <v>#REF!</v>
      </c>
      <c r="F667" s="23" t="e">
        <f t="shared" si="31"/>
        <v>#REF!</v>
      </c>
      <c r="J667" s="9"/>
      <c r="K667" s="78"/>
    </row>
    <row r="668" spans="1:11">
      <c r="A668" s="19">
        <v>51.235999999999997</v>
      </c>
      <c r="B668" s="23">
        <v>4.3</v>
      </c>
      <c r="C668" s="19">
        <f t="shared" si="30"/>
        <v>51.2575</v>
      </c>
      <c r="D668" s="77" t="e">
        <f>#REF!+(#REF!*C668)+(#REF!*(C668^2))+(#REF!*(C668^3))+(#REF!*(C668^4))+(#REF!*(C668^5))</f>
        <v>#REF!</v>
      </c>
      <c r="E668" s="19" t="e">
        <f t="shared" si="32"/>
        <v>#REF!</v>
      </c>
      <c r="F668" s="23" t="e">
        <f t="shared" si="31"/>
        <v>#REF!</v>
      </c>
      <c r="J668" s="9"/>
      <c r="K668" s="78"/>
    </row>
    <row r="669" spans="1:11">
      <c r="A669" s="19">
        <v>51.279000000000003</v>
      </c>
      <c r="B669" s="23">
        <v>4.3</v>
      </c>
      <c r="C669" s="19">
        <f t="shared" si="30"/>
        <v>51.300500000000007</v>
      </c>
      <c r="D669" s="77" t="e">
        <f>#REF!+(#REF!*C669)+(#REF!*(C669^2))+(#REF!*(C669^3))+(#REF!*(C669^4))+(#REF!*(C669^5))</f>
        <v>#REF!</v>
      </c>
      <c r="E669" s="19" t="e">
        <f t="shared" si="32"/>
        <v>#REF!</v>
      </c>
      <c r="F669" s="23" t="e">
        <f t="shared" si="31"/>
        <v>#REF!</v>
      </c>
      <c r="J669" s="9"/>
      <c r="K669" s="78"/>
    </row>
    <row r="670" spans="1:11">
      <c r="A670" s="19">
        <v>51.322000000000003</v>
      </c>
      <c r="B670" s="23">
        <v>4.3</v>
      </c>
      <c r="C670" s="19">
        <f t="shared" si="30"/>
        <v>51.343500000000006</v>
      </c>
      <c r="D670" s="77" t="e">
        <f>#REF!+(#REF!*C670)+(#REF!*(C670^2))+(#REF!*(C670^3))+(#REF!*(C670^4))+(#REF!*(C670^5))</f>
        <v>#REF!</v>
      </c>
      <c r="E670" s="19" t="e">
        <f t="shared" si="32"/>
        <v>#REF!</v>
      </c>
      <c r="F670" s="23" t="e">
        <f t="shared" si="31"/>
        <v>#REF!</v>
      </c>
      <c r="J670" s="9"/>
      <c r="K670" s="78"/>
    </row>
    <row r="671" spans="1:11">
      <c r="A671" s="19">
        <v>51.365000000000002</v>
      </c>
      <c r="B671" s="23">
        <v>4.3</v>
      </c>
      <c r="C671" s="19">
        <f t="shared" si="30"/>
        <v>51.386500000000005</v>
      </c>
      <c r="D671" s="77" t="e">
        <f>#REF!+(#REF!*C671)+(#REF!*(C671^2))+(#REF!*(C671^3))+(#REF!*(C671^4))+(#REF!*(C671^5))</f>
        <v>#REF!</v>
      </c>
      <c r="E671" s="19" t="e">
        <f t="shared" si="32"/>
        <v>#REF!</v>
      </c>
      <c r="F671" s="23" t="e">
        <f t="shared" si="31"/>
        <v>#REF!</v>
      </c>
      <c r="J671" s="9"/>
      <c r="K671" s="78"/>
    </row>
    <row r="672" spans="1:11">
      <c r="A672" s="19">
        <v>51.408000000000001</v>
      </c>
      <c r="B672" s="23">
        <v>4.3</v>
      </c>
      <c r="C672" s="19">
        <f t="shared" si="30"/>
        <v>51.429500000000004</v>
      </c>
      <c r="D672" s="77" t="e">
        <f>#REF!+(#REF!*C672)+(#REF!*(C672^2))+(#REF!*(C672^3))+(#REF!*(C672^4))+(#REF!*(C672^5))</f>
        <v>#REF!</v>
      </c>
      <c r="E672" s="19" t="e">
        <f t="shared" si="32"/>
        <v>#REF!</v>
      </c>
      <c r="F672" s="23" t="e">
        <f t="shared" si="31"/>
        <v>#REF!</v>
      </c>
      <c r="J672" s="9"/>
      <c r="K672" s="78"/>
    </row>
    <row r="673" spans="1:11">
      <c r="A673" s="19">
        <v>51.451000000000001</v>
      </c>
      <c r="B673" s="23">
        <v>4.3</v>
      </c>
      <c r="C673" s="19">
        <f t="shared" si="30"/>
        <v>51.472500000000004</v>
      </c>
      <c r="D673" s="77" t="e">
        <f>#REF!+(#REF!*C673)+(#REF!*(C673^2))+(#REF!*(C673^3))+(#REF!*(C673^4))+(#REF!*(C673^5))</f>
        <v>#REF!</v>
      </c>
      <c r="E673" s="19" t="e">
        <f t="shared" si="32"/>
        <v>#REF!</v>
      </c>
      <c r="F673" s="23" t="e">
        <f t="shared" si="31"/>
        <v>#REF!</v>
      </c>
      <c r="J673" s="9"/>
      <c r="K673" s="78"/>
    </row>
    <row r="674" spans="1:11">
      <c r="A674" s="19">
        <v>51.494</v>
      </c>
      <c r="B674" s="23">
        <v>4.3</v>
      </c>
      <c r="C674" s="19">
        <f t="shared" si="30"/>
        <v>51.515500000000003</v>
      </c>
      <c r="D674" s="77" t="e">
        <f>#REF!+(#REF!*C674)+(#REF!*(C674^2))+(#REF!*(C674^3))+(#REF!*(C674^4))+(#REF!*(C674^5))</f>
        <v>#REF!</v>
      </c>
      <c r="E674" s="19" t="e">
        <f t="shared" si="32"/>
        <v>#REF!</v>
      </c>
      <c r="F674" s="23" t="e">
        <f t="shared" si="31"/>
        <v>#REF!</v>
      </c>
      <c r="J674" s="9"/>
      <c r="K674" s="78"/>
    </row>
    <row r="675" spans="1:11">
      <c r="A675" s="19">
        <v>51.536999999999999</v>
      </c>
      <c r="B675" s="23">
        <v>4.3</v>
      </c>
      <c r="C675" s="19">
        <f t="shared" si="30"/>
        <v>51.558500000000002</v>
      </c>
      <c r="D675" s="77" t="e">
        <f>#REF!+(#REF!*C675)+(#REF!*(C675^2))+(#REF!*(C675^3))+(#REF!*(C675^4))+(#REF!*(C675^5))</f>
        <v>#REF!</v>
      </c>
      <c r="E675" s="19" t="e">
        <f t="shared" si="32"/>
        <v>#REF!</v>
      </c>
      <c r="F675" s="23" t="e">
        <f t="shared" si="31"/>
        <v>#REF!</v>
      </c>
      <c r="J675" s="9"/>
      <c r="K675" s="78"/>
    </row>
    <row r="676" spans="1:11">
      <c r="A676" s="19">
        <v>51.58</v>
      </c>
      <c r="B676" s="23">
        <v>4.3</v>
      </c>
      <c r="C676" s="19">
        <f t="shared" si="30"/>
        <v>51.601500000000001</v>
      </c>
      <c r="D676" s="77" t="e">
        <f>#REF!+(#REF!*C676)+(#REF!*(C676^2))+(#REF!*(C676^3))+(#REF!*(C676^4))+(#REF!*(C676^5))</f>
        <v>#REF!</v>
      </c>
      <c r="E676" s="19" t="e">
        <f t="shared" si="32"/>
        <v>#REF!</v>
      </c>
      <c r="F676" s="23" t="e">
        <f t="shared" si="31"/>
        <v>#REF!</v>
      </c>
      <c r="J676" s="9"/>
      <c r="K676" s="78"/>
    </row>
    <row r="677" spans="1:11">
      <c r="A677" s="19">
        <v>51.622999999999998</v>
      </c>
      <c r="B677" s="23">
        <v>4.3</v>
      </c>
      <c r="C677" s="19">
        <f t="shared" si="30"/>
        <v>51.644500000000001</v>
      </c>
      <c r="D677" s="77" t="e">
        <f>#REF!+(#REF!*C677)+(#REF!*(C677^2))+(#REF!*(C677^3))+(#REF!*(C677^4))+(#REF!*(C677^5))</f>
        <v>#REF!</v>
      </c>
      <c r="E677" s="19" t="e">
        <f t="shared" si="32"/>
        <v>#REF!</v>
      </c>
      <c r="F677" s="23" t="e">
        <f t="shared" si="31"/>
        <v>#REF!</v>
      </c>
      <c r="J677" s="9"/>
      <c r="K677" s="78"/>
    </row>
    <row r="678" spans="1:11">
      <c r="A678" s="19">
        <v>51.665999999999997</v>
      </c>
      <c r="B678" s="23">
        <v>4.3</v>
      </c>
      <c r="C678" s="19">
        <f t="shared" si="30"/>
        <v>51.6875</v>
      </c>
      <c r="D678" s="77" t="e">
        <f>#REF!+(#REF!*C678)+(#REF!*(C678^2))+(#REF!*(C678^3))+(#REF!*(C678^4))+(#REF!*(C678^5))</f>
        <v>#REF!</v>
      </c>
      <c r="E678" s="19" t="e">
        <f t="shared" si="32"/>
        <v>#REF!</v>
      </c>
      <c r="F678" s="23" t="e">
        <f t="shared" si="31"/>
        <v>#REF!</v>
      </c>
      <c r="J678" s="9"/>
      <c r="K678" s="78"/>
    </row>
    <row r="679" spans="1:11">
      <c r="A679" s="19">
        <v>51.709000000000003</v>
      </c>
      <c r="B679" s="23">
        <v>4.3</v>
      </c>
      <c r="C679" s="19">
        <f t="shared" si="30"/>
        <v>51.730500000000006</v>
      </c>
      <c r="D679" s="77" t="e">
        <f>#REF!+(#REF!*C679)+(#REF!*(C679^2))+(#REF!*(C679^3))+(#REF!*(C679^4))+(#REF!*(C679^5))</f>
        <v>#REF!</v>
      </c>
      <c r="E679" s="19" t="e">
        <f t="shared" si="32"/>
        <v>#REF!</v>
      </c>
      <c r="F679" s="23" t="e">
        <f t="shared" si="31"/>
        <v>#REF!</v>
      </c>
      <c r="J679" s="9"/>
      <c r="K679" s="78"/>
    </row>
    <row r="680" spans="1:11">
      <c r="A680" s="19">
        <v>51.752000000000002</v>
      </c>
      <c r="B680" s="23">
        <v>4.3</v>
      </c>
      <c r="C680" s="19">
        <f t="shared" si="30"/>
        <v>51.773500000000006</v>
      </c>
      <c r="D680" s="77" t="e">
        <f>#REF!+(#REF!*C680)+(#REF!*(C680^2))+(#REF!*(C680^3))+(#REF!*(C680^4))+(#REF!*(C680^5))</f>
        <v>#REF!</v>
      </c>
      <c r="E680" s="19" t="e">
        <f t="shared" si="32"/>
        <v>#REF!</v>
      </c>
      <c r="F680" s="23" t="e">
        <f t="shared" si="31"/>
        <v>#REF!</v>
      </c>
      <c r="J680" s="9"/>
      <c r="K680" s="78"/>
    </row>
    <row r="681" spans="1:11">
      <c r="A681" s="19">
        <v>51.795000000000002</v>
      </c>
      <c r="B681" s="23">
        <v>4.3</v>
      </c>
      <c r="C681" s="19">
        <f t="shared" si="30"/>
        <v>51.816500000000005</v>
      </c>
      <c r="D681" s="77" t="e">
        <f>#REF!+(#REF!*C681)+(#REF!*(C681^2))+(#REF!*(C681^3))+(#REF!*(C681^4))+(#REF!*(C681^5))</f>
        <v>#REF!</v>
      </c>
      <c r="E681" s="19" t="e">
        <f t="shared" si="32"/>
        <v>#REF!</v>
      </c>
      <c r="F681" s="23" t="e">
        <f t="shared" si="31"/>
        <v>#REF!</v>
      </c>
      <c r="J681" s="9"/>
      <c r="K681" s="78"/>
    </row>
    <row r="682" spans="1:11">
      <c r="A682" s="19">
        <v>51.838000000000001</v>
      </c>
      <c r="B682" s="23">
        <v>5.3</v>
      </c>
      <c r="C682" s="19">
        <f t="shared" si="30"/>
        <v>51.8645</v>
      </c>
      <c r="D682" s="77" t="e">
        <f>#REF!+(#REF!*C682)+(#REF!*(C682^2))+(#REF!*(C682^3))+(#REF!*(C682^4))+(#REF!*(C682^5))</f>
        <v>#REF!</v>
      </c>
      <c r="E682" s="19" t="e">
        <f t="shared" si="32"/>
        <v>#REF!</v>
      </c>
      <c r="F682" s="23" t="e">
        <f t="shared" si="31"/>
        <v>#REF!</v>
      </c>
      <c r="J682" s="9"/>
      <c r="K682" s="78"/>
    </row>
    <row r="683" spans="1:11">
      <c r="A683" s="19">
        <v>51.890999999999998</v>
      </c>
      <c r="B683" s="23">
        <v>5.3</v>
      </c>
      <c r="C683" s="19">
        <f t="shared" si="30"/>
        <v>51.917499999999997</v>
      </c>
      <c r="D683" s="77" t="e">
        <f>#REF!+(#REF!*C683)+(#REF!*(C683^2))+(#REF!*(C683^3))+(#REF!*(C683^4))+(#REF!*(C683^5))</f>
        <v>#REF!</v>
      </c>
      <c r="E683" s="19" t="e">
        <f t="shared" si="32"/>
        <v>#REF!</v>
      </c>
      <c r="F683" s="23" t="e">
        <f t="shared" si="31"/>
        <v>#REF!</v>
      </c>
      <c r="J683" s="9"/>
      <c r="K683" s="78"/>
    </row>
    <row r="684" spans="1:11">
      <c r="A684" s="19">
        <v>51.944000000000003</v>
      </c>
      <c r="B684" s="23">
        <v>4.3</v>
      </c>
      <c r="C684" s="19">
        <f t="shared" si="30"/>
        <v>51.965500000000006</v>
      </c>
      <c r="D684" s="77" t="e">
        <f>#REF!+(#REF!*C684)+(#REF!*(C684^2))+(#REF!*(C684^3))+(#REF!*(C684^4))+(#REF!*(C684^5))</f>
        <v>#REF!</v>
      </c>
      <c r="E684" s="19" t="e">
        <f t="shared" si="32"/>
        <v>#REF!</v>
      </c>
      <c r="F684" s="23" t="e">
        <f t="shared" si="31"/>
        <v>#REF!</v>
      </c>
      <c r="J684" s="9"/>
      <c r="K684" s="78"/>
    </row>
    <row r="685" spans="1:11">
      <c r="A685" s="19">
        <v>51.987000000000002</v>
      </c>
      <c r="B685" s="23">
        <v>4.3</v>
      </c>
      <c r="C685" s="19">
        <f t="shared" si="30"/>
        <v>52.008500000000005</v>
      </c>
      <c r="D685" s="77" t="e">
        <f>#REF!+(#REF!*C685)+(#REF!*(C685^2))+(#REF!*(C685^3))+(#REF!*(C685^4))+(#REF!*(C685^5))</f>
        <v>#REF!</v>
      </c>
      <c r="E685" s="19" t="e">
        <f t="shared" si="32"/>
        <v>#REF!</v>
      </c>
      <c r="F685" s="23" t="e">
        <f t="shared" si="31"/>
        <v>#REF!</v>
      </c>
      <c r="J685" s="9"/>
      <c r="K685" s="78"/>
    </row>
    <row r="686" spans="1:11">
      <c r="A686" s="19">
        <v>52.03</v>
      </c>
      <c r="B686" s="23">
        <v>4.3</v>
      </c>
      <c r="C686" s="19">
        <f t="shared" si="30"/>
        <v>52.051500000000004</v>
      </c>
      <c r="D686" s="77" t="e">
        <f>#REF!+(#REF!*C686)+(#REF!*(C686^2))+(#REF!*(C686^3))+(#REF!*(C686^4))+(#REF!*(C686^5))</f>
        <v>#REF!</v>
      </c>
      <c r="E686" s="19" t="e">
        <f t="shared" si="32"/>
        <v>#REF!</v>
      </c>
      <c r="F686" s="23" t="e">
        <f t="shared" si="31"/>
        <v>#REF!</v>
      </c>
      <c r="J686" s="9"/>
      <c r="K686" s="78"/>
    </row>
    <row r="687" spans="1:11">
      <c r="A687" s="19">
        <v>52.073</v>
      </c>
      <c r="B687" s="23">
        <v>4.3</v>
      </c>
      <c r="C687" s="19">
        <f t="shared" si="30"/>
        <v>52.094500000000004</v>
      </c>
      <c r="D687" s="77" t="e">
        <f>#REF!+(#REF!*C687)+(#REF!*(C687^2))+(#REF!*(C687^3))+(#REF!*(C687^4))+(#REF!*(C687^5))</f>
        <v>#REF!</v>
      </c>
      <c r="E687" s="19" t="e">
        <f t="shared" si="32"/>
        <v>#REF!</v>
      </c>
      <c r="F687" s="23" t="e">
        <f t="shared" si="31"/>
        <v>#REF!</v>
      </c>
      <c r="J687" s="9"/>
      <c r="K687" s="78"/>
    </row>
    <row r="688" spans="1:11">
      <c r="A688" s="19">
        <v>52.116</v>
      </c>
      <c r="B688" s="23">
        <v>5.4</v>
      </c>
      <c r="C688" s="19">
        <f t="shared" si="30"/>
        <v>52.143000000000001</v>
      </c>
      <c r="D688" s="77" t="e">
        <f>#REF!+(#REF!*C688)+(#REF!*(C688^2))+(#REF!*(C688^3))+(#REF!*(C688^4))+(#REF!*(C688^5))</f>
        <v>#REF!</v>
      </c>
      <c r="E688" s="19" t="e">
        <f t="shared" si="32"/>
        <v>#REF!</v>
      </c>
      <c r="F688" s="23" t="e">
        <f t="shared" si="31"/>
        <v>#REF!</v>
      </c>
      <c r="J688" s="9"/>
      <c r="K688" s="78"/>
    </row>
    <row r="689" spans="1:11">
      <c r="A689" s="19">
        <v>52.17</v>
      </c>
      <c r="B689" s="23">
        <v>5.8</v>
      </c>
      <c r="C689" s="19">
        <f t="shared" si="30"/>
        <v>52.199000000000005</v>
      </c>
      <c r="D689" s="77" t="e">
        <f>#REF!+(#REF!*C689)+(#REF!*(C689^2))+(#REF!*(C689^3))+(#REF!*(C689^4))+(#REF!*(C689^5))</f>
        <v>#REF!</v>
      </c>
      <c r="E689" s="19" t="e">
        <f t="shared" si="32"/>
        <v>#REF!</v>
      </c>
      <c r="F689" s="23" t="e">
        <f t="shared" si="31"/>
        <v>#REF!</v>
      </c>
      <c r="J689" s="9"/>
      <c r="K689" s="78"/>
    </row>
    <row r="690" spans="1:11">
      <c r="A690" s="19">
        <v>52.228000000000002</v>
      </c>
      <c r="B690" s="23">
        <v>4.7</v>
      </c>
      <c r="C690" s="19">
        <f t="shared" si="30"/>
        <v>52.2515</v>
      </c>
      <c r="D690" s="77" t="e">
        <f>#REF!+(#REF!*C690)+(#REF!*(C690^2))+(#REF!*(C690^3))+(#REF!*(C690^4))+(#REF!*(C690^5))</f>
        <v>#REF!</v>
      </c>
      <c r="E690" s="19" t="e">
        <f t="shared" si="32"/>
        <v>#REF!</v>
      </c>
      <c r="F690" s="23" t="e">
        <f t="shared" si="31"/>
        <v>#REF!</v>
      </c>
      <c r="J690" s="9"/>
      <c r="K690" s="78"/>
    </row>
    <row r="691" spans="1:11">
      <c r="A691" s="19">
        <v>52.274999999999999</v>
      </c>
      <c r="B691" s="23">
        <v>4.7</v>
      </c>
      <c r="C691" s="19">
        <f t="shared" si="30"/>
        <v>52.298499999999997</v>
      </c>
      <c r="D691" s="77" t="e">
        <f>#REF!+(#REF!*C691)+(#REF!*(C691^2))+(#REF!*(C691^3))+(#REF!*(C691^4))+(#REF!*(C691^5))</f>
        <v>#REF!</v>
      </c>
      <c r="E691" s="19" t="e">
        <f t="shared" si="32"/>
        <v>#REF!</v>
      </c>
      <c r="F691" s="23" t="e">
        <f t="shared" si="31"/>
        <v>#REF!</v>
      </c>
      <c r="J691" s="9"/>
      <c r="K691" s="78"/>
    </row>
    <row r="692" spans="1:11">
      <c r="A692" s="19">
        <v>52.322000000000003</v>
      </c>
      <c r="B692" s="23">
        <v>4.7</v>
      </c>
      <c r="C692" s="19">
        <f t="shared" si="30"/>
        <v>52.345500000000001</v>
      </c>
      <c r="D692" s="77" t="e">
        <f>#REF!+(#REF!*C692)+(#REF!*(C692^2))+(#REF!*(C692^3))+(#REF!*(C692^4))+(#REF!*(C692^5))</f>
        <v>#REF!</v>
      </c>
      <c r="E692" s="19" t="e">
        <f t="shared" si="32"/>
        <v>#REF!</v>
      </c>
      <c r="F692" s="23" t="e">
        <f t="shared" si="31"/>
        <v>#REF!</v>
      </c>
      <c r="J692" s="9"/>
      <c r="K692" s="78"/>
    </row>
    <row r="693" spans="1:11">
      <c r="A693" s="19">
        <v>52.369</v>
      </c>
      <c r="B693" s="23">
        <v>4.7</v>
      </c>
      <c r="C693" s="19">
        <f t="shared" si="30"/>
        <v>52.392499999999998</v>
      </c>
      <c r="D693" s="77" t="e">
        <f>#REF!+(#REF!*C693)+(#REF!*(C693^2))+(#REF!*(C693^3))+(#REF!*(C693^4))+(#REF!*(C693^5))</f>
        <v>#REF!</v>
      </c>
      <c r="E693" s="19" t="e">
        <f t="shared" si="32"/>
        <v>#REF!</v>
      </c>
      <c r="F693" s="23" t="e">
        <f t="shared" si="31"/>
        <v>#REF!</v>
      </c>
      <c r="J693" s="9"/>
      <c r="K693" s="78"/>
    </row>
    <row r="694" spans="1:11">
      <c r="A694" s="19">
        <v>52.415999999999997</v>
      </c>
      <c r="B694" s="23">
        <v>4.5999999999999996</v>
      </c>
      <c r="C694" s="19">
        <f t="shared" si="30"/>
        <v>52.439</v>
      </c>
      <c r="D694" s="77" t="e">
        <f>#REF!+(#REF!*C694)+(#REF!*(C694^2))+(#REF!*(C694^3))+(#REF!*(C694^4))+(#REF!*(C694^5))</f>
        <v>#REF!</v>
      </c>
      <c r="E694" s="19" t="e">
        <f t="shared" si="32"/>
        <v>#REF!</v>
      </c>
      <c r="F694" s="23" t="e">
        <f t="shared" si="31"/>
        <v>#REF!</v>
      </c>
      <c r="J694" s="9"/>
      <c r="K694" s="78"/>
    </row>
    <row r="695" spans="1:11">
      <c r="A695" s="19">
        <v>52.462000000000003</v>
      </c>
      <c r="B695" s="23">
        <v>4.5999999999999996</v>
      </c>
      <c r="C695" s="19">
        <f t="shared" si="30"/>
        <v>52.485000000000007</v>
      </c>
      <c r="D695" s="77" t="e">
        <f>#REF!+(#REF!*C695)+(#REF!*(C695^2))+(#REF!*(C695^3))+(#REF!*(C695^4))+(#REF!*(C695^5))</f>
        <v>#REF!</v>
      </c>
      <c r="E695" s="19" t="e">
        <f t="shared" si="32"/>
        <v>#REF!</v>
      </c>
      <c r="F695" s="23" t="e">
        <f t="shared" si="31"/>
        <v>#REF!</v>
      </c>
      <c r="J695" s="9"/>
      <c r="K695" s="78"/>
    </row>
    <row r="696" spans="1:11">
      <c r="A696" s="19">
        <v>52.508000000000003</v>
      </c>
      <c r="B696" s="23">
        <v>4.5999999999999996</v>
      </c>
      <c r="C696" s="19">
        <f t="shared" si="30"/>
        <v>52.531000000000006</v>
      </c>
      <c r="D696" s="77" t="e">
        <f>#REF!+(#REF!*C696)+(#REF!*(C696^2))+(#REF!*(C696^3))+(#REF!*(C696^4))+(#REF!*(C696^5))</f>
        <v>#REF!</v>
      </c>
      <c r="E696" s="19" t="e">
        <f t="shared" si="32"/>
        <v>#REF!</v>
      </c>
      <c r="F696" s="23" t="e">
        <f t="shared" si="31"/>
        <v>#REF!</v>
      </c>
      <c r="J696" s="9"/>
      <c r="K696" s="78"/>
    </row>
    <row r="697" spans="1:11">
      <c r="A697" s="19">
        <v>52.554000000000002</v>
      </c>
      <c r="B697" s="23">
        <v>4.5999999999999996</v>
      </c>
      <c r="C697" s="19">
        <f t="shared" si="30"/>
        <v>52.577000000000005</v>
      </c>
      <c r="D697" s="77" t="e">
        <f>#REF!+(#REF!*C697)+(#REF!*(C697^2))+(#REF!*(C697^3))+(#REF!*(C697^4))+(#REF!*(C697^5))</f>
        <v>#REF!</v>
      </c>
      <c r="E697" s="19" t="e">
        <f t="shared" si="32"/>
        <v>#REF!</v>
      </c>
      <c r="F697" s="23" t="e">
        <f t="shared" si="31"/>
        <v>#REF!</v>
      </c>
      <c r="J697" s="9"/>
      <c r="K697" s="78"/>
    </row>
    <row r="698" spans="1:11">
      <c r="A698" s="19">
        <v>52.6</v>
      </c>
      <c r="B698" s="23">
        <v>4.5999999999999996</v>
      </c>
      <c r="C698" s="19">
        <f t="shared" si="30"/>
        <v>52.623000000000005</v>
      </c>
      <c r="D698" s="77" t="e">
        <f>#REF!+(#REF!*C698)+(#REF!*(C698^2))+(#REF!*(C698^3))+(#REF!*(C698^4))+(#REF!*(C698^5))</f>
        <v>#REF!</v>
      </c>
      <c r="E698" s="19" t="e">
        <f t="shared" si="32"/>
        <v>#REF!</v>
      </c>
      <c r="F698" s="23" t="e">
        <f t="shared" si="31"/>
        <v>#REF!</v>
      </c>
      <c r="J698" s="9"/>
      <c r="K698" s="78"/>
    </row>
    <row r="699" spans="1:11">
      <c r="A699" s="19">
        <v>52.646000000000001</v>
      </c>
      <c r="B699" s="23">
        <v>4.5999999999999996</v>
      </c>
      <c r="C699" s="19">
        <f t="shared" si="30"/>
        <v>52.669000000000004</v>
      </c>
      <c r="D699" s="77" t="e">
        <f>#REF!+(#REF!*C699)+(#REF!*(C699^2))+(#REF!*(C699^3))+(#REF!*(C699^4))+(#REF!*(C699^5))</f>
        <v>#REF!</v>
      </c>
      <c r="E699" s="19" t="e">
        <f t="shared" si="32"/>
        <v>#REF!</v>
      </c>
      <c r="F699" s="23" t="e">
        <f t="shared" si="31"/>
        <v>#REF!</v>
      </c>
      <c r="J699" s="9"/>
      <c r="K699" s="78"/>
    </row>
    <row r="700" spans="1:11">
      <c r="A700" s="19">
        <v>52.692</v>
      </c>
      <c r="B700" s="23">
        <v>4.5999999999999996</v>
      </c>
      <c r="C700" s="19">
        <f t="shared" si="30"/>
        <v>52.715000000000003</v>
      </c>
      <c r="D700" s="77" t="e">
        <f>#REF!+(#REF!*C700)+(#REF!*(C700^2))+(#REF!*(C700^3))+(#REF!*(C700^4))+(#REF!*(C700^5))</f>
        <v>#REF!</v>
      </c>
      <c r="E700" s="19" t="e">
        <f t="shared" si="32"/>
        <v>#REF!</v>
      </c>
      <c r="F700" s="23" t="e">
        <f t="shared" si="31"/>
        <v>#REF!</v>
      </c>
      <c r="J700" s="9"/>
      <c r="K700" s="78"/>
    </row>
    <row r="701" spans="1:11">
      <c r="A701" s="19">
        <v>52.738</v>
      </c>
      <c r="B701" s="23">
        <v>4.5999999999999996</v>
      </c>
      <c r="C701" s="19">
        <f t="shared" si="30"/>
        <v>52.761000000000003</v>
      </c>
      <c r="D701" s="77" t="e">
        <f>#REF!+(#REF!*C701)+(#REF!*(C701^2))+(#REF!*(C701^3))+(#REF!*(C701^4))+(#REF!*(C701^5))</f>
        <v>#REF!</v>
      </c>
      <c r="E701" s="19" t="e">
        <f t="shared" si="32"/>
        <v>#REF!</v>
      </c>
      <c r="F701" s="23" t="e">
        <f t="shared" si="31"/>
        <v>#REF!</v>
      </c>
      <c r="J701" s="9"/>
      <c r="K701" s="78"/>
    </row>
    <row r="702" spans="1:11">
      <c r="A702" s="19">
        <v>52.783999999999999</v>
      </c>
      <c r="B702" s="23">
        <v>4.5999999999999996</v>
      </c>
      <c r="C702" s="19">
        <f t="shared" si="30"/>
        <v>52.807000000000002</v>
      </c>
      <c r="D702" s="77" t="e">
        <f>#REF!+(#REF!*C702)+(#REF!*(C702^2))+(#REF!*(C702^3))+(#REF!*(C702^4))+(#REF!*(C702^5))</f>
        <v>#REF!</v>
      </c>
      <c r="E702" s="19" t="e">
        <f t="shared" si="32"/>
        <v>#REF!</v>
      </c>
      <c r="F702" s="23" t="e">
        <f t="shared" si="31"/>
        <v>#REF!</v>
      </c>
      <c r="J702" s="9"/>
      <c r="K702" s="78"/>
    </row>
    <row r="703" spans="1:11">
      <c r="A703" s="19">
        <v>52.83</v>
      </c>
      <c r="B703" s="23">
        <v>4.5999999999999996</v>
      </c>
      <c r="C703" s="19">
        <f t="shared" si="30"/>
        <v>52.853000000000002</v>
      </c>
      <c r="D703" s="77" t="e">
        <f>#REF!+(#REF!*C703)+(#REF!*(C703^2))+(#REF!*(C703^3))+(#REF!*(C703^4))+(#REF!*(C703^5))</f>
        <v>#REF!</v>
      </c>
      <c r="E703" s="19" t="e">
        <f t="shared" si="32"/>
        <v>#REF!</v>
      </c>
      <c r="F703" s="23" t="e">
        <f t="shared" si="31"/>
        <v>#REF!</v>
      </c>
      <c r="J703" s="9"/>
      <c r="K703" s="78"/>
    </row>
    <row r="704" spans="1:11">
      <c r="A704" s="19">
        <v>52.875999999999998</v>
      </c>
      <c r="B704" s="23">
        <v>4.5999999999999996</v>
      </c>
      <c r="C704" s="19">
        <f t="shared" si="30"/>
        <v>52.899000000000001</v>
      </c>
      <c r="D704" s="77" t="e">
        <f>#REF!+(#REF!*C704)+(#REF!*(C704^2))+(#REF!*(C704^3))+(#REF!*(C704^4))+(#REF!*(C704^5))</f>
        <v>#REF!</v>
      </c>
      <c r="E704" s="19" t="e">
        <f t="shared" si="32"/>
        <v>#REF!</v>
      </c>
      <c r="F704" s="23" t="e">
        <f t="shared" si="31"/>
        <v>#REF!</v>
      </c>
      <c r="J704" s="9"/>
      <c r="K704" s="78"/>
    </row>
    <row r="705" spans="1:11">
      <c r="A705" s="19">
        <v>52.921999999999997</v>
      </c>
      <c r="B705" s="23">
        <v>4.5999999999999996</v>
      </c>
      <c r="C705" s="19">
        <f t="shared" si="30"/>
        <v>52.945</v>
      </c>
      <c r="D705" s="77" t="e">
        <f>#REF!+(#REF!*C705)+(#REF!*(C705^2))+(#REF!*(C705^3))+(#REF!*(C705^4))+(#REF!*(C705^5))</f>
        <v>#REF!</v>
      </c>
      <c r="E705" s="19" t="e">
        <f t="shared" si="32"/>
        <v>#REF!</v>
      </c>
      <c r="F705" s="23" t="e">
        <f t="shared" si="31"/>
        <v>#REF!</v>
      </c>
      <c r="J705" s="9"/>
      <c r="K705" s="78"/>
    </row>
    <row r="706" spans="1:11">
      <c r="A706" s="19">
        <v>52.968000000000004</v>
      </c>
      <c r="B706" s="23">
        <v>4.5999999999999996</v>
      </c>
      <c r="C706" s="19">
        <f t="shared" si="30"/>
        <v>52.991000000000007</v>
      </c>
      <c r="D706" s="77" t="e">
        <f>#REF!+(#REF!*C706)+(#REF!*(C706^2))+(#REF!*(C706^3))+(#REF!*(C706^4))+(#REF!*(C706^5))</f>
        <v>#REF!</v>
      </c>
      <c r="E706" s="19" t="e">
        <f t="shared" si="32"/>
        <v>#REF!</v>
      </c>
      <c r="F706" s="23" t="e">
        <f t="shared" si="31"/>
        <v>#REF!</v>
      </c>
      <c r="J706" s="9"/>
      <c r="K706" s="78"/>
    </row>
    <row r="707" spans="1:11">
      <c r="A707" s="19">
        <v>53.014000000000003</v>
      </c>
      <c r="B707" s="23">
        <v>4.5999999999999996</v>
      </c>
      <c r="C707" s="19">
        <f t="shared" si="30"/>
        <v>53.037000000000006</v>
      </c>
      <c r="D707" s="77" t="e">
        <f>#REF!+(#REF!*C707)+(#REF!*(C707^2))+(#REF!*(C707^3))+(#REF!*(C707^4))+(#REF!*(C707^5))</f>
        <v>#REF!</v>
      </c>
      <c r="E707" s="19" t="e">
        <f t="shared" si="32"/>
        <v>#REF!</v>
      </c>
      <c r="F707" s="23" t="e">
        <f t="shared" si="31"/>
        <v>#REF!</v>
      </c>
      <c r="J707" s="9"/>
      <c r="K707" s="78"/>
    </row>
    <row r="708" spans="1:11">
      <c r="A708" s="19">
        <v>53.06</v>
      </c>
      <c r="B708" s="23">
        <v>4.5999999999999996</v>
      </c>
      <c r="C708" s="19">
        <f t="shared" si="30"/>
        <v>53.083000000000006</v>
      </c>
      <c r="D708" s="77" t="e">
        <f>#REF!+(#REF!*C708)+(#REF!*(C708^2))+(#REF!*(C708^3))+(#REF!*(C708^4))+(#REF!*(C708^5))</f>
        <v>#REF!</v>
      </c>
      <c r="E708" s="19" t="e">
        <f t="shared" si="32"/>
        <v>#REF!</v>
      </c>
      <c r="F708" s="23" t="e">
        <f t="shared" si="31"/>
        <v>#REF!</v>
      </c>
      <c r="J708" s="9"/>
      <c r="K708" s="78"/>
    </row>
    <row r="709" spans="1:11">
      <c r="A709" s="19">
        <v>53.106000000000002</v>
      </c>
      <c r="B709" s="23">
        <v>4.5999999999999996</v>
      </c>
      <c r="C709" s="19">
        <f t="shared" si="30"/>
        <v>53.129000000000005</v>
      </c>
      <c r="D709" s="77" t="e">
        <f>#REF!+(#REF!*C709)+(#REF!*(C709^2))+(#REF!*(C709^3))+(#REF!*(C709^4))+(#REF!*(C709^5))</f>
        <v>#REF!</v>
      </c>
      <c r="E709" s="19" t="e">
        <f t="shared" si="32"/>
        <v>#REF!</v>
      </c>
      <c r="F709" s="23" t="e">
        <f t="shared" si="31"/>
        <v>#REF!</v>
      </c>
      <c r="J709" s="9"/>
      <c r="K709" s="78"/>
    </row>
    <row r="710" spans="1:11">
      <c r="A710" s="19">
        <v>53.152000000000001</v>
      </c>
      <c r="B710" s="23">
        <v>5.8</v>
      </c>
      <c r="C710" s="19">
        <f t="shared" si="30"/>
        <v>53.181000000000004</v>
      </c>
      <c r="D710" s="77" t="e">
        <f>#REF!+(#REF!*C710)+(#REF!*(C710^2))+(#REF!*(C710^3))+(#REF!*(C710^4))+(#REF!*(C710^5))</f>
        <v>#REF!</v>
      </c>
      <c r="E710" s="19" t="e">
        <f t="shared" si="32"/>
        <v>#REF!</v>
      </c>
      <c r="F710" s="23" t="e">
        <f t="shared" si="31"/>
        <v>#REF!</v>
      </c>
      <c r="J710" s="9"/>
      <c r="K710" s="78"/>
    </row>
    <row r="711" spans="1:11">
      <c r="A711" s="19">
        <v>53.21</v>
      </c>
      <c r="B711" s="23">
        <v>5.8</v>
      </c>
      <c r="C711" s="19">
        <f t="shared" ref="C711:C774" si="33">(A711)+(B711/200)</f>
        <v>53.239000000000004</v>
      </c>
      <c r="D711" s="77" t="e">
        <f>#REF!+(#REF!*C711)+(#REF!*(C711^2))+(#REF!*(C711^3))+(#REF!*(C711^4))+(#REF!*(C711^5))</f>
        <v>#REF!</v>
      </c>
      <c r="E711" s="19" t="e">
        <f t="shared" si="32"/>
        <v>#REF!</v>
      </c>
      <c r="F711" s="23" t="e">
        <f t="shared" ref="F711:F774" si="34">B711*(D711/1000)</f>
        <v>#REF!</v>
      </c>
      <c r="J711" s="9"/>
      <c r="K711" s="78"/>
    </row>
    <row r="712" spans="1:11">
      <c r="A712" s="19">
        <v>53.268000000000001</v>
      </c>
      <c r="B712" s="23">
        <v>4.7</v>
      </c>
      <c r="C712" s="19">
        <f t="shared" si="33"/>
        <v>53.291499999999999</v>
      </c>
      <c r="D712" s="77" t="e">
        <f>#REF!+(#REF!*C712)+(#REF!*(C712^2))+(#REF!*(C712^3))+(#REF!*(C712^4))+(#REF!*(C712^5))</f>
        <v>#REF!</v>
      </c>
      <c r="E712" s="19" t="e">
        <f t="shared" ref="E712:E775" si="35">E711+(F711/100)</f>
        <v>#REF!</v>
      </c>
      <c r="F712" s="23" t="e">
        <f t="shared" si="34"/>
        <v>#REF!</v>
      </c>
      <c r="J712" s="9"/>
      <c r="K712" s="78"/>
    </row>
    <row r="713" spans="1:11">
      <c r="A713" s="19">
        <v>53.314999999999998</v>
      </c>
      <c r="B713" s="23">
        <v>4.7</v>
      </c>
      <c r="C713" s="19">
        <f t="shared" si="33"/>
        <v>53.338499999999996</v>
      </c>
      <c r="D713" s="77" t="e">
        <f>#REF!+(#REF!*C713)+(#REF!*(C713^2))+(#REF!*(C713^3))+(#REF!*(C713^4))+(#REF!*(C713^5))</f>
        <v>#REF!</v>
      </c>
      <c r="E713" s="19" t="e">
        <f t="shared" si="35"/>
        <v>#REF!</v>
      </c>
      <c r="F713" s="23" t="e">
        <f t="shared" si="34"/>
        <v>#REF!</v>
      </c>
      <c r="J713" s="9"/>
      <c r="K713" s="78"/>
    </row>
    <row r="714" spans="1:11">
      <c r="A714" s="19">
        <v>53.362000000000002</v>
      </c>
      <c r="B714" s="23">
        <v>4.7</v>
      </c>
      <c r="C714" s="19">
        <f t="shared" si="33"/>
        <v>53.3855</v>
      </c>
      <c r="D714" s="77" t="e">
        <f>#REF!+(#REF!*C714)+(#REF!*(C714^2))+(#REF!*(C714^3))+(#REF!*(C714^4))+(#REF!*(C714^5))</f>
        <v>#REF!</v>
      </c>
      <c r="E714" s="19" t="e">
        <f t="shared" si="35"/>
        <v>#REF!</v>
      </c>
      <c r="F714" s="23" t="e">
        <f t="shared" si="34"/>
        <v>#REF!</v>
      </c>
      <c r="J714" s="9"/>
      <c r="K714" s="78"/>
    </row>
    <row r="715" spans="1:11">
      <c r="A715" s="19">
        <v>53.408999999999999</v>
      </c>
      <c r="B715" s="23">
        <v>4.7</v>
      </c>
      <c r="C715" s="19">
        <f t="shared" si="33"/>
        <v>53.432499999999997</v>
      </c>
      <c r="D715" s="77" t="e">
        <f>#REF!+(#REF!*C715)+(#REF!*(C715^2))+(#REF!*(C715^3))+(#REF!*(C715^4))+(#REF!*(C715^5))</f>
        <v>#REF!</v>
      </c>
      <c r="E715" s="19" t="e">
        <f t="shared" si="35"/>
        <v>#REF!</v>
      </c>
      <c r="F715" s="23" t="e">
        <f t="shared" si="34"/>
        <v>#REF!</v>
      </c>
      <c r="J715" s="9"/>
      <c r="K715" s="78"/>
    </row>
    <row r="716" spans="1:11">
      <c r="A716" s="19">
        <v>53.456000000000003</v>
      </c>
      <c r="B716" s="23">
        <v>5.6</v>
      </c>
      <c r="C716" s="19">
        <f t="shared" si="33"/>
        <v>53.484000000000002</v>
      </c>
      <c r="D716" s="77" t="e">
        <f>#REF!+(#REF!*C716)+(#REF!*(C716^2))+(#REF!*(C716^3))+(#REF!*(C716^4))+(#REF!*(C716^5))</f>
        <v>#REF!</v>
      </c>
      <c r="E716" s="19" t="e">
        <f t="shared" si="35"/>
        <v>#REF!</v>
      </c>
      <c r="F716" s="23" t="e">
        <f t="shared" si="34"/>
        <v>#REF!</v>
      </c>
      <c r="J716" s="9"/>
      <c r="K716" s="78"/>
    </row>
    <row r="717" spans="1:11">
      <c r="A717" s="19">
        <v>53.512</v>
      </c>
      <c r="B717" s="23">
        <v>5.6</v>
      </c>
      <c r="C717" s="19">
        <f t="shared" si="33"/>
        <v>53.54</v>
      </c>
      <c r="D717" s="77" t="e">
        <f>#REF!+(#REF!*C717)+(#REF!*(C717^2))+(#REF!*(C717^3))+(#REF!*(C717^4))+(#REF!*(C717^5))</f>
        <v>#REF!</v>
      </c>
      <c r="E717" s="19" t="e">
        <f t="shared" si="35"/>
        <v>#REF!</v>
      </c>
      <c r="F717" s="23" t="e">
        <f t="shared" si="34"/>
        <v>#REF!</v>
      </c>
      <c r="J717" s="9"/>
      <c r="K717" s="78"/>
    </row>
    <row r="718" spans="1:11">
      <c r="A718" s="19">
        <v>53.567999999999998</v>
      </c>
      <c r="B718" s="23">
        <v>5.8</v>
      </c>
      <c r="C718" s="19">
        <f t="shared" si="33"/>
        <v>53.597000000000001</v>
      </c>
      <c r="D718" s="77" t="e">
        <f>#REF!+(#REF!*C718)+(#REF!*(C718^2))+(#REF!*(C718^3))+(#REF!*(C718^4))+(#REF!*(C718^5))</f>
        <v>#REF!</v>
      </c>
      <c r="E718" s="19" t="e">
        <f t="shared" si="35"/>
        <v>#REF!</v>
      </c>
      <c r="F718" s="23" t="e">
        <f t="shared" si="34"/>
        <v>#REF!</v>
      </c>
      <c r="J718" s="9"/>
      <c r="K718" s="78"/>
    </row>
    <row r="719" spans="1:11">
      <c r="A719" s="19">
        <v>53.625999999999998</v>
      </c>
      <c r="B719" s="23">
        <v>7</v>
      </c>
      <c r="C719" s="19">
        <f t="shared" si="33"/>
        <v>53.660999999999994</v>
      </c>
      <c r="D719" s="77" t="e">
        <f>#REF!+(#REF!*C719)+(#REF!*(C719^2))+(#REF!*(C719^3))+(#REF!*(C719^4))+(#REF!*(C719^5))</f>
        <v>#REF!</v>
      </c>
      <c r="E719" s="19" t="e">
        <f t="shared" si="35"/>
        <v>#REF!</v>
      </c>
      <c r="F719" s="23" t="e">
        <f t="shared" si="34"/>
        <v>#REF!</v>
      </c>
      <c r="J719" s="9"/>
      <c r="K719" s="78"/>
    </row>
    <row r="720" spans="1:11">
      <c r="A720" s="19">
        <v>53.695999999999998</v>
      </c>
      <c r="B720" s="23">
        <v>5.5</v>
      </c>
      <c r="C720" s="19">
        <f t="shared" si="33"/>
        <v>53.723500000000001</v>
      </c>
      <c r="D720" s="77" t="e">
        <f>#REF!+(#REF!*C720)+(#REF!*(C720^2))+(#REF!*(C720^3))+(#REF!*(C720^4))+(#REF!*(C720^5))</f>
        <v>#REF!</v>
      </c>
      <c r="E720" s="19" t="e">
        <f t="shared" si="35"/>
        <v>#REF!</v>
      </c>
      <c r="F720" s="23" t="e">
        <f t="shared" si="34"/>
        <v>#REF!</v>
      </c>
      <c r="J720" s="9"/>
      <c r="K720" s="78"/>
    </row>
    <row r="721" spans="1:11">
      <c r="A721" s="19">
        <v>53.750999999999998</v>
      </c>
      <c r="B721" s="23">
        <v>5</v>
      </c>
      <c r="C721" s="19">
        <f t="shared" si="33"/>
        <v>53.775999999999996</v>
      </c>
      <c r="D721" s="77" t="e">
        <f>#REF!+(#REF!*C721)+(#REF!*(C721^2))+(#REF!*(C721^3))+(#REF!*(C721^4))+(#REF!*(C721^5))</f>
        <v>#REF!</v>
      </c>
      <c r="E721" s="19" t="e">
        <f t="shared" si="35"/>
        <v>#REF!</v>
      </c>
      <c r="F721" s="23" t="e">
        <f t="shared" si="34"/>
        <v>#REF!</v>
      </c>
      <c r="J721" s="9"/>
      <c r="K721" s="78"/>
    </row>
    <row r="722" spans="1:11">
      <c r="A722" s="19">
        <v>53.801000000000002</v>
      </c>
      <c r="B722" s="23">
        <v>5.5</v>
      </c>
      <c r="C722" s="19">
        <f t="shared" si="33"/>
        <v>53.828500000000005</v>
      </c>
      <c r="D722" s="77" t="e">
        <f>#REF!+(#REF!*C722)+(#REF!*(C722^2))+(#REF!*(C722^3))+(#REF!*(C722^4))+(#REF!*(C722^5))</f>
        <v>#REF!</v>
      </c>
      <c r="E722" s="19" t="e">
        <f t="shared" si="35"/>
        <v>#REF!</v>
      </c>
      <c r="F722" s="23" t="e">
        <f t="shared" si="34"/>
        <v>#REF!</v>
      </c>
      <c r="J722" s="9"/>
      <c r="K722" s="78"/>
    </row>
    <row r="723" spans="1:11">
      <c r="A723" s="19">
        <v>53.856000000000002</v>
      </c>
      <c r="B723" s="23">
        <v>5.5</v>
      </c>
      <c r="C723" s="19">
        <f t="shared" si="33"/>
        <v>53.883500000000005</v>
      </c>
      <c r="D723" s="77" t="e">
        <f>#REF!+(#REF!*C723)+(#REF!*(C723^2))+(#REF!*(C723^3))+(#REF!*(C723^4))+(#REF!*(C723^5))</f>
        <v>#REF!</v>
      </c>
      <c r="E723" s="19" t="e">
        <f t="shared" si="35"/>
        <v>#REF!</v>
      </c>
      <c r="F723" s="23" t="e">
        <f t="shared" si="34"/>
        <v>#REF!</v>
      </c>
      <c r="J723" s="9"/>
      <c r="K723" s="78"/>
    </row>
    <row r="724" spans="1:11">
      <c r="A724" s="19">
        <v>53.911000000000001</v>
      </c>
      <c r="B724" s="23">
        <v>4.7</v>
      </c>
      <c r="C724" s="19">
        <f t="shared" si="33"/>
        <v>53.9345</v>
      </c>
      <c r="D724" s="77" t="e">
        <f>#REF!+(#REF!*C724)+(#REF!*(C724^2))+(#REF!*(C724^3))+(#REF!*(C724^4))+(#REF!*(C724^5))</f>
        <v>#REF!</v>
      </c>
      <c r="E724" s="19" t="e">
        <f t="shared" si="35"/>
        <v>#REF!</v>
      </c>
      <c r="F724" s="23" t="e">
        <f t="shared" si="34"/>
        <v>#REF!</v>
      </c>
      <c r="J724" s="9"/>
      <c r="K724" s="78"/>
    </row>
    <row r="725" spans="1:11">
      <c r="A725" s="19">
        <v>53.957999999999998</v>
      </c>
      <c r="B725" s="23">
        <v>4.7</v>
      </c>
      <c r="C725" s="19">
        <f t="shared" si="33"/>
        <v>53.981499999999997</v>
      </c>
      <c r="D725" s="77" t="e">
        <f>#REF!+(#REF!*C725)+(#REF!*(C725^2))+(#REF!*(C725^3))+(#REF!*(C725^4))+(#REF!*(C725^5))</f>
        <v>#REF!</v>
      </c>
      <c r="E725" s="19" t="e">
        <f t="shared" si="35"/>
        <v>#REF!</v>
      </c>
      <c r="F725" s="23" t="e">
        <f t="shared" si="34"/>
        <v>#REF!</v>
      </c>
      <c r="J725" s="9"/>
      <c r="K725" s="78"/>
    </row>
    <row r="726" spans="1:11">
      <c r="A726" s="19">
        <v>54.005000000000003</v>
      </c>
      <c r="B726" s="23">
        <v>4.7</v>
      </c>
      <c r="C726" s="19">
        <f t="shared" si="33"/>
        <v>54.028500000000001</v>
      </c>
      <c r="D726" s="77" t="e">
        <f>#REF!+(#REF!*C726)+(#REF!*(C726^2))+(#REF!*(C726^3))+(#REF!*(C726^4))+(#REF!*(C726^5))</f>
        <v>#REF!</v>
      </c>
      <c r="E726" s="19" t="e">
        <f t="shared" si="35"/>
        <v>#REF!</v>
      </c>
      <c r="F726" s="23" t="e">
        <f t="shared" si="34"/>
        <v>#REF!</v>
      </c>
      <c r="J726" s="9"/>
      <c r="K726" s="78"/>
    </row>
    <row r="727" spans="1:11">
      <c r="A727" s="19">
        <v>54.052</v>
      </c>
      <c r="B727" s="23">
        <v>4.7</v>
      </c>
      <c r="C727" s="19">
        <f t="shared" si="33"/>
        <v>54.075499999999998</v>
      </c>
      <c r="D727" s="77" t="e">
        <f>#REF!+(#REF!*C727)+(#REF!*(C727^2))+(#REF!*(C727^3))+(#REF!*(C727^4))+(#REF!*(C727^5))</f>
        <v>#REF!</v>
      </c>
      <c r="E727" s="19" t="e">
        <f t="shared" si="35"/>
        <v>#REF!</v>
      </c>
      <c r="F727" s="23" t="e">
        <f t="shared" si="34"/>
        <v>#REF!</v>
      </c>
      <c r="J727" s="9"/>
      <c r="K727" s="78"/>
    </row>
    <row r="728" spans="1:11">
      <c r="A728" s="19">
        <v>54.098999999999997</v>
      </c>
      <c r="B728" s="23">
        <v>4.7</v>
      </c>
      <c r="C728" s="19">
        <f t="shared" si="33"/>
        <v>54.122499999999995</v>
      </c>
      <c r="D728" s="77" t="e">
        <f>#REF!+(#REF!*C728)+(#REF!*(C728^2))+(#REF!*(C728^3))+(#REF!*(C728^4))+(#REF!*(C728^5))</f>
        <v>#REF!</v>
      </c>
      <c r="E728" s="19" t="e">
        <f t="shared" si="35"/>
        <v>#REF!</v>
      </c>
      <c r="F728" s="23" t="e">
        <f t="shared" si="34"/>
        <v>#REF!</v>
      </c>
      <c r="J728" s="9"/>
      <c r="K728" s="78"/>
    </row>
    <row r="729" spans="1:11">
      <c r="A729" s="19">
        <v>54.146000000000001</v>
      </c>
      <c r="B729" s="23">
        <v>4.7</v>
      </c>
      <c r="C729" s="19">
        <f t="shared" si="33"/>
        <v>54.169499999999999</v>
      </c>
      <c r="D729" s="77" t="e">
        <f>#REF!+(#REF!*C729)+(#REF!*(C729^2))+(#REF!*(C729^3))+(#REF!*(C729^4))+(#REF!*(C729^5))</f>
        <v>#REF!</v>
      </c>
      <c r="E729" s="19" t="e">
        <f t="shared" si="35"/>
        <v>#REF!</v>
      </c>
      <c r="F729" s="23" t="e">
        <f t="shared" si="34"/>
        <v>#REF!</v>
      </c>
      <c r="J729" s="9"/>
      <c r="K729" s="78"/>
    </row>
    <row r="730" spans="1:11">
      <c r="A730" s="19">
        <v>54.192999999999998</v>
      </c>
      <c r="B730" s="23">
        <v>5.7</v>
      </c>
      <c r="C730" s="19">
        <f t="shared" si="33"/>
        <v>54.221499999999999</v>
      </c>
      <c r="D730" s="77" t="e">
        <f>#REF!+(#REF!*C730)+(#REF!*(C730^2))+(#REF!*(C730^3))+(#REF!*(C730^4))+(#REF!*(C730^5))</f>
        <v>#REF!</v>
      </c>
      <c r="E730" s="19" t="e">
        <f t="shared" si="35"/>
        <v>#REF!</v>
      </c>
      <c r="F730" s="23" t="e">
        <f t="shared" si="34"/>
        <v>#REF!</v>
      </c>
      <c r="J730" s="9"/>
      <c r="K730" s="78"/>
    </row>
    <row r="731" spans="1:11">
      <c r="A731" s="19">
        <v>54.25</v>
      </c>
      <c r="B731" s="23">
        <v>5.6</v>
      </c>
      <c r="C731" s="19">
        <f t="shared" si="33"/>
        <v>54.277999999999999</v>
      </c>
      <c r="D731" s="77" t="e">
        <f>#REF!+(#REF!*C731)+(#REF!*(C731^2))+(#REF!*(C731^3))+(#REF!*(C731^4))+(#REF!*(C731^5))</f>
        <v>#REF!</v>
      </c>
      <c r="E731" s="19" t="e">
        <f t="shared" si="35"/>
        <v>#REF!</v>
      </c>
      <c r="F731" s="23" t="e">
        <f t="shared" si="34"/>
        <v>#REF!</v>
      </c>
      <c r="J731" s="9"/>
      <c r="K731" s="78"/>
    </row>
    <row r="732" spans="1:11">
      <c r="A732" s="19">
        <v>54.305999999999997</v>
      </c>
      <c r="B732" s="23">
        <v>4.5999999999999996</v>
      </c>
      <c r="C732" s="19">
        <f t="shared" si="33"/>
        <v>54.329000000000001</v>
      </c>
      <c r="D732" s="77" t="e">
        <f>#REF!+(#REF!*C732)+(#REF!*(C732^2))+(#REF!*(C732^3))+(#REF!*(C732^4))+(#REF!*(C732^5))</f>
        <v>#REF!</v>
      </c>
      <c r="E732" s="19" t="e">
        <f t="shared" si="35"/>
        <v>#REF!</v>
      </c>
      <c r="F732" s="23" t="e">
        <f t="shared" si="34"/>
        <v>#REF!</v>
      </c>
      <c r="J732" s="9"/>
      <c r="K732" s="78"/>
    </row>
    <row r="733" spans="1:11">
      <c r="A733" s="19">
        <v>54.351999999999997</v>
      </c>
      <c r="B733" s="23">
        <v>4.5999999999999996</v>
      </c>
      <c r="C733" s="19">
        <f t="shared" si="33"/>
        <v>54.375</v>
      </c>
      <c r="D733" s="77" t="e">
        <f>#REF!+(#REF!*C733)+(#REF!*(C733^2))+(#REF!*(C733^3))+(#REF!*(C733^4))+(#REF!*(C733^5))</f>
        <v>#REF!</v>
      </c>
      <c r="E733" s="19" t="e">
        <f t="shared" si="35"/>
        <v>#REF!</v>
      </c>
      <c r="F733" s="23" t="e">
        <f t="shared" si="34"/>
        <v>#REF!</v>
      </c>
      <c r="J733" s="9"/>
      <c r="K733" s="78"/>
    </row>
    <row r="734" spans="1:11">
      <c r="A734" s="19">
        <v>54.398000000000003</v>
      </c>
      <c r="B734" s="23">
        <v>4.5999999999999996</v>
      </c>
      <c r="C734" s="19">
        <f t="shared" si="33"/>
        <v>54.421000000000006</v>
      </c>
      <c r="D734" s="77" t="e">
        <f>#REF!+(#REF!*C734)+(#REF!*(C734^2))+(#REF!*(C734^3))+(#REF!*(C734^4))+(#REF!*(C734^5))</f>
        <v>#REF!</v>
      </c>
      <c r="E734" s="19" t="e">
        <f t="shared" si="35"/>
        <v>#REF!</v>
      </c>
      <c r="F734" s="23" t="e">
        <f t="shared" si="34"/>
        <v>#REF!</v>
      </c>
      <c r="J734" s="9"/>
      <c r="K734" s="78"/>
    </row>
    <row r="735" spans="1:11">
      <c r="A735" s="19">
        <v>54.444000000000003</v>
      </c>
      <c r="B735" s="23">
        <v>4.5999999999999996</v>
      </c>
      <c r="C735" s="19">
        <f t="shared" si="33"/>
        <v>54.467000000000006</v>
      </c>
      <c r="D735" s="77" t="e">
        <f>#REF!+(#REF!*C735)+(#REF!*(C735^2))+(#REF!*(C735^3))+(#REF!*(C735^4))+(#REF!*(C735^5))</f>
        <v>#REF!</v>
      </c>
      <c r="E735" s="19" t="e">
        <f t="shared" si="35"/>
        <v>#REF!</v>
      </c>
      <c r="F735" s="23" t="e">
        <f t="shared" si="34"/>
        <v>#REF!</v>
      </c>
      <c r="J735" s="9"/>
      <c r="K735" s="78"/>
    </row>
    <row r="736" spans="1:11">
      <c r="A736" s="19">
        <v>54.49</v>
      </c>
      <c r="B736" s="23">
        <v>4.5999999999999996</v>
      </c>
      <c r="C736" s="19">
        <f t="shared" si="33"/>
        <v>54.513000000000005</v>
      </c>
      <c r="D736" s="77" t="e">
        <f>#REF!+(#REF!*C736)+(#REF!*(C736^2))+(#REF!*(C736^3))+(#REF!*(C736^4))+(#REF!*(C736^5))</f>
        <v>#REF!</v>
      </c>
      <c r="E736" s="19" t="e">
        <f t="shared" si="35"/>
        <v>#REF!</v>
      </c>
      <c r="F736" s="23" t="e">
        <f t="shared" si="34"/>
        <v>#REF!</v>
      </c>
      <c r="J736" s="9"/>
      <c r="K736" s="78"/>
    </row>
    <row r="737" spans="1:11">
      <c r="A737" s="19">
        <v>54.536000000000001</v>
      </c>
      <c r="B737" s="23">
        <v>4.5999999999999996</v>
      </c>
      <c r="C737" s="19">
        <f t="shared" si="33"/>
        <v>54.559000000000005</v>
      </c>
      <c r="D737" s="77" t="e">
        <f>#REF!+(#REF!*C737)+(#REF!*(C737^2))+(#REF!*(C737^3))+(#REF!*(C737^4))+(#REF!*(C737^5))</f>
        <v>#REF!</v>
      </c>
      <c r="E737" s="19" t="e">
        <f t="shared" si="35"/>
        <v>#REF!</v>
      </c>
      <c r="F737" s="23" t="e">
        <f t="shared" si="34"/>
        <v>#REF!</v>
      </c>
      <c r="J737" s="9"/>
      <c r="K737" s="78"/>
    </row>
    <row r="738" spans="1:11">
      <c r="A738" s="19">
        <v>54.582000000000001</v>
      </c>
      <c r="B738" s="23">
        <v>4.5999999999999996</v>
      </c>
      <c r="C738" s="19">
        <f t="shared" si="33"/>
        <v>54.605000000000004</v>
      </c>
      <c r="D738" s="77" t="e">
        <f>#REF!+(#REF!*C738)+(#REF!*(C738^2))+(#REF!*(C738^3))+(#REF!*(C738^4))+(#REF!*(C738^5))</f>
        <v>#REF!</v>
      </c>
      <c r="E738" s="19" t="e">
        <f t="shared" si="35"/>
        <v>#REF!</v>
      </c>
      <c r="F738" s="23" t="e">
        <f t="shared" si="34"/>
        <v>#REF!</v>
      </c>
      <c r="J738" s="9"/>
      <c r="K738" s="78"/>
    </row>
    <row r="739" spans="1:11">
      <c r="A739" s="19">
        <v>54.628</v>
      </c>
      <c r="B739" s="23">
        <v>4.5999999999999996</v>
      </c>
      <c r="C739" s="19">
        <f t="shared" si="33"/>
        <v>54.651000000000003</v>
      </c>
      <c r="D739" s="77" t="e">
        <f>#REF!+(#REF!*C739)+(#REF!*(C739^2))+(#REF!*(C739^3))+(#REF!*(C739^4))+(#REF!*(C739^5))</f>
        <v>#REF!</v>
      </c>
      <c r="E739" s="19" t="e">
        <f t="shared" si="35"/>
        <v>#REF!</v>
      </c>
      <c r="F739" s="23" t="e">
        <f t="shared" si="34"/>
        <v>#REF!</v>
      </c>
      <c r="J739" s="9"/>
      <c r="K739" s="78"/>
    </row>
    <row r="740" spans="1:11">
      <c r="A740" s="19">
        <v>54.673999999999999</v>
      </c>
      <c r="B740" s="23">
        <v>4.5999999999999996</v>
      </c>
      <c r="C740" s="19">
        <f t="shared" si="33"/>
        <v>54.697000000000003</v>
      </c>
      <c r="D740" s="77" t="e">
        <f>#REF!+(#REF!*C740)+(#REF!*(C740^2))+(#REF!*(C740^3))+(#REF!*(C740^4))+(#REF!*(C740^5))</f>
        <v>#REF!</v>
      </c>
      <c r="E740" s="19" t="e">
        <f t="shared" si="35"/>
        <v>#REF!</v>
      </c>
      <c r="F740" s="23" t="e">
        <f t="shared" si="34"/>
        <v>#REF!</v>
      </c>
      <c r="J740" s="9"/>
      <c r="K740" s="78"/>
    </row>
    <row r="741" spans="1:11">
      <c r="A741" s="19">
        <v>54.72</v>
      </c>
      <c r="B741" s="23">
        <v>4.5999999999999996</v>
      </c>
      <c r="C741" s="19">
        <f t="shared" si="33"/>
        <v>54.743000000000002</v>
      </c>
      <c r="D741" s="77" t="e">
        <f>#REF!+(#REF!*C741)+(#REF!*(C741^2))+(#REF!*(C741^3))+(#REF!*(C741^4))+(#REF!*(C741^5))</f>
        <v>#REF!</v>
      </c>
      <c r="E741" s="19" t="e">
        <f t="shared" si="35"/>
        <v>#REF!</v>
      </c>
      <c r="F741" s="23" t="e">
        <f t="shared" si="34"/>
        <v>#REF!</v>
      </c>
      <c r="J741" s="9"/>
      <c r="K741" s="78"/>
    </row>
    <row r="742" spans="1:11">
      <c r="A742" s="19">
        <v>54.765999999999998</v>
      </c>
      <c r="B742" s="23">
        <v>4.5999999999999996</v>
      </c>
      <c r="C742" s="19">
        <f t="shared" si="33"/>
        <v>54.789000000000001</v>
      </c>
      <c r="D742" s="77" t="e">
        <f>#REF!+(#REF!*C742)+(#REF!*(C742^2))+(#REF!*(C742^3))+(#REF!*(C742^4))+(#REF!*(C742^5))</f>
        <v>#REF!</v>
      </c>
      <c r="E742" s="19" t="e">
        <f t="shared" si="35"/>
        <v>#REF!</v>
      </c>
      <c r="F742" s="23" t="e">
        <f t="shared" si="34"/>
        <v>#REF!</v>
      </c>
      <c r="J742" s="9"/>
      <c r="K742" s="78"/>
    </row>
    <row r="743" spans="1:11">
      <c r="A743" s="19">
        <v>54.811999999999998</v>
      </c>
      <c r="B743" s="23">
        <v>4.5999999999999996</v>
      </c>
      <c r="C743" s="19">
        <f t="shared" si="33"/>
        <v>54.835000000000001</v>
      </c>
      <c r="D743" s="77" t="e">
        <f>#REF!+(#REF!*C743)+(#REF!*(C743^2))+(#REF!*(C743^3))+(#REF!*(C743^4))+(#REF!*(C743^5))</f>
        <v>#REF!</v>
      </c>
      <c r="E743" s="19" t="e">
        <f t="shared" si="35"/>
        <v>#REF!</v>
      </c>
      <c r="F743" s="23" t="e">
        <f t="shared" si="34"/>
        <v>#REF!</v>
      </c>
      <c r="J743" s="9"/>
      <c r="K743" s="78"/>
    </row>
    <row r="744" spans="1:11">
      <c r="A744" s="19">
        <v>54.857999999999997</v>
      </c>
      <c r="B744" s="23">
        <v>4.5999999999999996</v>
      </c>
      <c r="C744" s="19">
        <f t="shared" si="33"/>
        <v>54.881</v>
      </c>
      <c r="D744" s="77" t="e">
        <f>#REF!+(#REF!*C744)+(#REF!*(C744^2))+(#REF!*(C744^3))+(#REF!*(C744^4))+(#REF!*(C744^5))</f>
        <v>#REF!</v>
      </c>
      <c r="E744" s="19" t="e">
        <f t="shared" si="35"/>
        <v>#REF!</v>
      </c>
      <c r="F744" s="23" t="e">
        <f t="shared" si="34"/>
        <v>#REF!</v>
      </c>
      <c r="J744" s="9"/>
      <c r="K744" s="78"/>
    </row>
    <row r="745" spans="1:11">
      <c r="A745" s="19">
        <v>54.904000000000003</v>
      </c>
      <c r="B745" s="23">
        <v>4.5</v>
      </c>
      <c r="C745" s="19">
        <f t="shared" si="33"/>
        <v>54.926500000000004</v>
      </c>
      <c r="D745" s="77" t="e">
        <f>#REF!+(#REF!*C745)+(#REF!*(C745^2))+(#REF!*(C745^3))+(#REF!*(C745^4))+(#REF!*(C745^5))</f>
        <v>#REF!</v>
      </c>
      <c r="E745" s="19" t="e">
        <f t="shared" si="35"/>
        <v>#REF!</v>
      </c>
      <c r="F745" s="23" t="e">
        <f t="shared" si="34"/>
        <v>#REF!</v>
      </c>
      <c r="J745" s="9"/>
      <c r="K745" s="78"/>
    </row>
    <row r="746" spans="1:11">
      <c r="A746" s="19">
        <v>54.948999999999998</v>
      </c>
      <c r="B746" s="23">
        <v>4.5</v>
      </c>
      <c r="C746" s="19">
        <f t="shared" si="33"/>
        <v>54.971499999999999</v>
      </c>
      <c r="D746" s="77" t="e">
        <f>#REF!+(#REF!*C746)+(#REF!*(C746^2))+(#REF!*(C746^3))+(#REF!*(C746^4))+(#REF!*(C746^5))</f>
        <v>#REF!</v>
      </c>
      <c r="E746" s="19" t="e">
        <f t="shared" si="35"/>
        <v>#REF!</v>
      </c>
      <c r="F746" s="23" t="e">
        <f t="shared" si="34"/>
        <v>#REF!</v>
      </c>
      <c r="J746" s="9"/>
      <c r="K746" s="78"/>
    </row>
    <row r="747" spans="1:11">
      <c r="A747" s="19">
        <v>54.994</v>
      </c>
      <c r="B747" s="23">
        <v>4.5</v>
      </c>
      <c r="C747" s="19">
        <f t="shared" si="33"/>
        <v>55.016500000000001</v>
      </c>
      <c r="D747" s="77" t="e">
        <f>#REF!+(#REF!*C747)+(#REF!*(C747^2))+(#REF!*(C747^3))+(#REF!*(C747^4))+(#REF!*(C747^5))</f>
        <v>#REF!</v>
      </c>
      <c r="E747" s="19" t="e">
        <f t="shared" si="35"/>
        <v>#REF!</v>
      </c>
      <c r="F747" s="23" t="e">
        <f t="shared" si="34"/>
        <v>#REF!</v>
      </c>
      <c r="J747" s="9"/>
      <c r="K747" s="78"/>
    </row>
    <row r="748" spans="1:11">
      <c r="A748" s="19">
        <v>55.039000000000001</v>
      </c>
      <c r="B748" s="23">
        <v>4.5</v>
      </c>
      <c r="C748" s="19">
        <f t="shared" si="33"/>
        <v>55.061500000000002</v>
      </c>
      <c r="D748" s="77" t="e">
        <f>#REF!+(#REF!*C748)+(#REF!*(C748^2))+(#REF!*(C748^3))+(#REF!*(C748^4))+(#REF!*(C748^5))</f>
        <v>#REF!</v>
      </c>
      <c r="E748" s="19" t="e">
        <f t="shared" si="35"/>
        <v>#REF!</v>
      </c>
      <c r="F748" s="23" t="e">
        <f t="shared" si="34"/>
        <v>#REF!</v>
      </c>
      <c r="J748" s="9"/>
      <c r="K748" s="78"/>
    </row>
    <row r="749" spans="1:11">
      <c r="A749" s="19">
        <v>55.084000000000003</v>
      </c>
      <c r="B749" s="23">
        <v>5.6</v>
      </c>
      <c r="C749" s="19">
        <f t="shared" si="33"/>
        <v>55.112000000000002</v>
      </c>
      <c r="D749" s="77" t="e">
        <f>#REF!+(#REF!*C749)+(#REF!*(C749^2))+(#REF!*(C749^3))+(#REF!*(C749^4))+(#REF!*(C749^5))</f>
        <v>#REF!</v>
      </c>
      <c r="E749" s="19" t="e">
        <f t="shared" si="35"/>
        <v>#REF!</v>
      </c>
      <c r="F749" s="23" t="e">
        <f t="shared" si="34"/>
        <v>#REF!</v>
      </c>
      <c r="J749" s="9"/>
      <c r="K749" s="78"/>
    </row>
    <row r="750" spans="1:11">
      <c r="A750" s="19">
        <v>55.14</v>
      </c>
      <c r="B750" s="23">
        <v>6</v>
      </c>
      <c r="C750" s="19">
        <f t="shared" si="33"/>
        <v>55.17</v>
      </c>
      <c r="D750" s="77" t="e">
        <f>#REF!+(#REF!*C750)+(#REF!*(C750^2))+(#REF!*(C750^3))+(#REF!*(C750^4))+(#REF!*(C750^5))</f>
        <v>#REF!</v>
      </c>
      <c r="E750" s="19" t="e">
        <f t="shared" si="35"/>
        <v>#REF!</v>
      </c>
      <c r="F750" s="23" t="e">
        <f t="shared" si="34"/>
        <v>#REF!</v>
      </c>
      <c r="J750" s="9"/>
      <c r="K750" s="78"/>
    </row>
    <row r="751" spans="1:11">
      <c r="A751" s="19">
        <v>55.2</v>
      </c>
      <c r="B751" s="23">
        <v>6</v>
      </c>
      <c r="C751" s="19">
        <f t="shared" si="33"/>
        <v>55.230000000000004</v>
      </c>
      <c r="D751" s="77" t="e">
        <f>#REF!+(#REF!*C751)+(#REF!*(C751^2))+(#REF!*(C751^3))+(#REF!*(C751^4))+(#REF!*(C751^5))</f>
        <v>#REF!</v>
      </c>
      <c r="E751" s="19" t="e">
        <f t="shared" si="35"/>
        <v>#REF!</v>
      </c>
      <c r="F751" s="23" t="e">
        <f t="shared" si="34"/>
        <v>#REF!</v>
      </c>
      <c r="J751" s="9"/>
      <c r="K751" s="78"/>
    </row>
    <row r="752" spans="1:11">
      <c r="A752" s="19">
        <v>55.26</v>
      </c>
      <c r="B752" s="23">
        <v>5.5</v>
      </c>
      <c r="C752" s="19">
        <f t="shared" si="33"/>
        <v>55.287500000000001</v>
      </c>
      <c r="D752" s="77" t="e">
        <f>#REF!+(#REF!*C752)+(#REF!*(C752^2))+(#REF!*(C752^3))+(#REF!*(C752^4))+(#REF!*(C752^5))</f>
        <v>#REF!</v>
      </c>
      <c r="E752" s="19" t="e">
        <f t="shared" si="35"/>
        <v>#REF!</v>
      </c>
      <c r="F752" s="23" t="e">
        <f t="shared" si="34"/>
        <v>#REF!</v>
      </c>
      <c r="J752" s="9"/>
      <c r="K752" s="78"/>
    </row>
    <row r="753" spans="1:11">
      <c r="A753" s="19">
        <v>55.314999999999998</v>
      </c>
      <c r="B753" s="23">
        <v>4.5</v>
      </c>
      <c r="C753" s="19">
        <f t="shared" si="33"/>
        <v>55.337499999999999</v>
      </c>
      <c r="D753" s="77" t="e">
        <f>#REF!+(#REF!*C753)+(#REF!*(C753^2))+(#REF!*(C753^3))+(#REF!*(C753^4))+(#REF!*(C753^5))</f>
        <v>#REF!</v>
      </c>
      <c r="E753" s="19" t="e">
        <f t="shared" si="35"/>
        <v>#REF!</v>
      </c>
      <c r="F753" s="23" t="e">
        <f t="shared" si="34"/>
        <v>#REF!</v>
      </c>
      <c r="J753" s="9"/>
      <c r="K753" s="78"/>
    </row>
    <row r="754" spans="1:11">
      <c r="A754" s="19">
        <v>55.36</v>
      </c>
      <c r="B754" s="23">
        <v>4.5</v>
      </c>
      <c r="C754" s="19">
        <f t="shared" si="33"/>
        <v>55.3825</v>
      </c>
      <c r="D754" s="77" t="e">
        <f>#REF!+(#REF!*C754)+(#REF!*(C754^2))+(#REF!*(C754^3))+(#REF!*(C754^4))+(#REF!*(C754^5))</f>
        <v>#REF!</v>
      </c>
      <c r="E754" s="19" t="e">
        <f t="shared" si="35"/>
        <v>#REF!</v>
      </c>
      <c r="F754" s="23" t="e">
        <f t="shared" si="34"/>
        <v>#REF!</v>
      </c>
      <c r="J754" s="9"/>
      <c r="K754" s="78"/>
    </row>
    <row r="755" spans="1:11">
      <c r="A755" s="19">
        <v>55.405000000000001</v>
      </c>
      <c r="B755" s="23">
        <v>4.5</v>
      </c>
      <c r="C755" s="19">
        <f t="shared" si="33"/>
        <v>55.427500000000002</v>
      </c>
      <c r="D755" s="77" t="e">
        <f>#REF!+(#REF!*C755)+(#REF!*(C755^2))+(#REF!*(C755^3))+(#REF!*(C755^4))+(#REF!*(C755^5))</f>
        <v>#REF!</v>
      </c>
      <c r="E755" s="19" t="e">
        <f t="shared" si="35"/>
        <v>#REF!</v>
      </c>
      <c r="F755" s="23" t="e">
        <f t="shared" si="34"/>
        <v>#REF!</v>
      </c>
      <c r="J755" s="9"/>
      <c r="K755" s="78"/>
    </row>
    <row r="756" spans="1:11">
      <c r="A756" s="19">
        <v>55.45</v>
      </c>
      <c r="B756" s="23">
        <v>4.5</v>
      </c>
      <c r="C756" s="19">
        <f t="shared" si="33"/>
        <v>55.472500000000004</v>
      </c>
      <c r="D756" s="77" t="e">
        <f>#REF!+(#REF!*C756)+(#REF!*(C756^2))+(#REF!*(C756^3))+(#REF!*(C756^4))+(#REF!*(C756^5))</f>
        <v>#REF!</v>
      </c>
      <c r="E756" s="19" t="e">
        <f t="shared" si="35"/>
        <v>#REF!</v>
      </c>
      <c r="F756" s="23" t="e">
        <f t="shared" si="34"/>
        <v>#REF!</v>
      </c>
      <c r="J756" s="9"/>
      <c r="K756" s="78"/>
    </row>
    <row r="757" spans="1:11">
      <c r="A757" s="19">
        <v>55.494999999999997</v>
      </c>
      <c r="B757" s="23">
        <v>4.5</v>
      </c>
      <c r="C757" s="19">
        <f t="shared" si="33"/>
        <v>55.517499999999998</v>
      </c>
      <c r="D757" s="77" t="e">
        <f>#REF!+(#REF!*C757)+(#REF!*(C757^2))+(#REF!*(C757^3))+(#REF!*(C757^4))+(#REF!*(C757^5))</f>
        <v>#REF!</v>
      </c>
      <c r="E757" s="19" t="e">
        <f t="shared" si="35"/>
        <v>#REF!</v>
      </c>
      <c r="F757" s="23" t="e">
        <f t="shared" si="34"/>
        <v>#REF!</v>
      </c>
      <c r="J757" s="9"/>
      <c r="K757" s="78"/>
    </row>
    <row r="758" spans="1:11">
      <c r="A758" s="19">
        <v>55.54</v>
      </c>
      <c r="B758" s="23">
        <v>4.5</v>
      </c>
      <c r="C758" s="19">
        <f t="shared" si="33"/>
        <v>55.5625</v>
      </c>
      <c r="D758" s="77" t="e">
        <f>#REF!+(#REF!*C758)+(#REF!*(C758^2))+(#REF!*(C758^3))+(#REF!*(C758^4))+(#REF!*(C758^5))</f>
        <v>#REF!</v>
      </c>
      <c r="E758" s="19" t="e">
        <f t="shared" si="35"/>
        <v>#REF!</v>
      </c>
      <c r="F758" s="23" t="e">
        <f t="shared" si="34"/>
        <v>#REF!</v>
      </c>
      <c r="J758" s="9"/>
      <c r="K758" s="78"/>
    </row>
    <row r="759" spans="1:11">
      <c r="A759" s="19">
        <v>55.585000000000001</v>
      </c>
      <c r="B759" s="23">
        <v>4.5</v>
      </c>
      <c r="C759" s="19">
        <f t="shared" si="33"/>
        <v>55.607500000000002</v>
      </c>
      <c r="D759" s="77" t="e">
        <f>#REF!+(#REF!*C759)+(#REF!*(C759^2))+(#REF!*(C759^3))+(#REF!*(C759^4))+(#REF!*(C759^5))</f>
        <v>#REF!</v>
      </c>
      <c r="E759" s="19" t="e">
        <f t="shared" si="35"/>
        <v>#REF!</v>
      </c>
      <c r="F759" s="23" t="e">
        <f t="shared" si="34"/>
        <v>#REF!</v>
      </c>
      <c r="J759" s="9"/>
      <c r="K759" s="78"/>
    </row>
    <row r="760" spans="1:11">
      <c r="A760" s="19">
        <v>55.63</v>
      </c>
      <c r="B760" s="23">
        <v>4.5</v>
      </c>
      <c r="C760" s="19">
        <f t="shared" si="33"/>
        <v>55.652500000000003</v>
      </c>
      <c r="D760" s="77" t="e">
        <f>#REF!+(#REF!*C760)+(#REF!*(C760^2))+(#REF!*(C760^3))+(#REF!*(C760^4))+(#REF!*(C760^5))</f>
        <v>#REF!</v>
      </c>
      <c r="E760" s="19" t="e">
        <f t="shared" si="35"/>
        <v>#REF!</v>
      </c>
      <c r="F760" s="23" t="e">
        <f t="shared" si="34"/>
        <v>#REF!</v>
      </c>
      <c r="J760" s="9"/>
      <c r="K760" s="78"/>
    </row>
    <row r="761" spans="1:11">
      <c r="A761" s="19">
        <v>55.674999999999997</v>
      </c>
      <c r="B761" s="23">
        <v>4.5</v>
      </c>
      <c r="C761" s="19">
        <f t="shared" si="33"/>
        <v>55.697499999999998</v>
      </c>
      <c r="D761" s="77" t="e">
        <f>#REF!+(#REF!*C761)+(#REF!*(C761^2))+(#REF!*(C761^3))+(#REF!*(C761^4))+(#REF!*(C761^5))</f>
        <v>#REF!</v>
      </c>
      <c r="E761" s="19" t="e">
        <f t="shared" si="35"/>
        <v>#REF!</v>
      </c>
      <c r="F761" s="23" t="e">
        <f t="shared" si="34"/>
        <v>#REF!</v>
      </c>
      <c r="J761" s="9"/>
      <c r="K761" s="78"/>
    </row>
    <row r="762" spans="1:11">
      <c r="A762" s="19">
        <v>55.72</v>
      </c>
      <c r="B762" s="23">
        <v>4.5</v>
      </c>
      <c r="C762" s="19">
        <f t="shared" si="33"/>
        <v>55.7425</v>
      </c>
      <c r="D762" s="77" t="e">
        <f>#REF!+(#REF!*C762)+(#REF!*(C762^2))+(#REF!*(C762^3))+(#REF!*(C762^4))+(#REF!*(C762^5))</f>
        <v>#REF!</v>
      </c>
      <c r="E762" s="19" t="e">
        <f t="shared" si="35"/>
        <v>#REF!</v>
      </c>
      <c r="F762" s="23" t="e">
        <f t="shared" si="34"/>
        <v>#REF!</v>
      </c>
      <c r="J762" s="9"/>
      <c r="K762" s="78"/>
    </row>
    <row r="763" spans="1:11">
      <c r="A763" s="19">
        <v>55.765000000000001</v>
      </c>
      <c r="B763" s="23">
        <v>4.5</v>
      </c>
      <c r="C763" s="19">
        <f t="shared" si="33"/>
        <v>55.787500000000001</v>
      </c>
      <c r="D763" s="77" t="e">
        <f>#REF!+(#REF!*C763)+(#REF!*(C763^2))+(#REF!*(C763^3))+(#REF!*(C763^4))+(#REF!*(C763^5))</f>
        <v>#REF!</v>
      </c>
      <c r="E763" s="19" t="e">
        <f t="shared" si="35"/>
        <v>#REF!</v>
      </c>
      <c r="F763" s="23" t="e">
        <f t="shared" si="34"/>
        <v>#REF!</v>
      </c>
      <c r="J763" s="9"/>
      <c r="K763" s="78"/>
    </row>
    <row r="764" spans="1:11">
      <c r="A764" s="19">
        <v>55.81</v>
      </c>
      <c r="B764" s="23">
        <v>4.5</v>
      </c>
      <c r="C764" s="19">
        <f t="shared" si="33"/>
        <v>55.832500000000003</v>
      </c>
      <c r="D764" s="77" t="e">
        <f>#REF!+(#REF!*C764)+(#REF!*(C764^2))+(#REF!*(C764^3))+(#REF!*(C764^4))+(#REF!*(C764^5))</f>
        <v>#REF!</v>
      </c>
      <c r="E764" s="19" t="e">
        <f t="shared" si="35"/>
        <v>#REF!</v>
      </c>
      <c r="F764" s="23" t="e">
        <f t="shared" si="34"/>
        <v>#REF!</v>
      </c>
      <c r="J764" s="9"/>
      <c r="K764" s="78"/>
    </row>
    <row r="765" spans="1:11">
      <c r="A765" s="19">
        <v>55.854999999999997</v>
      </c>
      <c r="B765" s="23">
        <v>4.5</v>
      </c>
      <c r="C765" s="19">
        <f t="shared" si="33"/>
        <v>55.877499999999998</v>
      </c>
      <c r="D765" s="77" t="e">
        <f>#REF!+(#REF!*C765)+(#REF!*(C765^2))+(#REF!*(C765^3))+(#REF!*(C765^4))+(#REF!*(C765^5))</f>
        <v>#REF!</v>
      </c>
      <c r="E765" s="19" t="e">
        <f t="shared" si="35"/>
        <v>#REF!</v>
      </c>
      <c r="F765" s="23" t="e">
        <f t="shared" si="34"/>
        <v>#REF!</v>
      </c>
      <c r="J765" s="9"/>
      <c r="K765" s="78"/>
    </row>
    <row r="766" spans="1:11">
      <c r="A766" s="19">
        <v>55.9</v>
      </c>
      <c r="B766" s="23">
        <v>4.5</v>
      </c>
      <c r="C766" s="19">
        <f t="shared" si="33"/>
        <v>55.922499999999999</v>
      </c>
      <c r="D766" s="77" t="e">
        <f>#REF!+(#REF!*C766)+(#REF!*(C766^2))+(#REF!*(C766^3))+(#REF!*(C766^4))+(#REF!*(C766^5))</f>
        <v>#REF!</v>
      </c>
      <c r="E766" s="19" t="e">
        <f t="shared" si="35"/>
        <v>#REF!</v>
      </c>
      <c r="F766" s="23" t="e">
        <f t="shared" si="34"/>
        <v>#REF!</v>
      </c>
      <c r="J766" s="9"/>
      <c r="K766" s="78"/>
    </row>
    <row r="767" spans="1:11">
      <c r="A767" s="19">
        <v>55.945</v>
      </c>
      <c r="B767" s="23">
        <v>4.5</v>
      </c>
      <c r="C767" s="19">
        <f t="shared" si="33"/>
        <v>55.967500000000001</v>
      </c>
      <c r="D767" s="77" t="e">
        <f>#REF!+(#REF!*C767)+(#REF!*(C767^2))+(#REF!*(C767^3))+(#REF!*(C767^4))+(#REF!*(C767^5))</f>
        <v>#REF!</v>
      </c>
      <c r="E767" s="19" t="e">
        <f t="shared" si="35"/>
        <v>#REF!</v>
      </c>
      <c r="F767" s="23" t="e">
        <f t="shared" si="34"/>
        <v>#REF!</v>
      </c>
      <c r="J767" s="9"/>
      <c r="K767" s="78"/>
    </row>
    <row r="768" spans="1:11">
      <c r="A768" s="19">
        <v>55.99</v>
      </c>
      <c r="B768" s="23">
        <v>4.5</v>
      </c>
      <c r="C768" s="19">
        <f t="shared" si="33"/>
        <v>56.012500000000003</v>
      </c>
      <c r="D768" s="77" t="e">
        <f>#REF!+(#REF!*C768)+(#REF!*(C768^2))+(#REF!*(C768^3))+(#REF!*(C768^4))+(#REF!*(C768^5))</f>
        <v>#REF!</v>
      </c>
      <c r="E768" s="19" t="e">
        <f t="shared" si="35"/>
        <v>#REF!</v>
      </c>
      <c r="F768" s="23" t="e">
        <f t="shared" si="34"/>
        <v>#REF!</v>
      </c>
      <c r="J768" s="9"/>
      <c r="K768" s="78"/>
    </row>
    <row r="769" spans="1:11">
      <c r="A769" s="19">
        <v>56.034999999999997</v>
      </c>
      <c r="B769" s="23">
        <v>4.5</v>
      </c>
      <c r="C769" s="19">
        <f t="shared" si="33"/>
        <v>56.057499999999997</v>
      </c>
      <c r="D769" s="77" t="e">
        <f>#REF!+(#REF!*C769)+(#REF!*(C769^2))+(#REF!*(C769^3))+(#REF!*(C769^4))+(#REF!*(C769^5))</f>
        <v>#REF!</v>
      </c>
      <c r="E769" s="19" t="e">
        <f t="shared" si="35"/>
        <v>#REF!</v>
      </c>
      <c r="F769" s="23" t="e">
        <f t="shared" si="34"/>
        <v>#REF!</v>
      </c>
      <c r="J769" s="9"/>
      <c r="K769" s="78"/>
    </row>
    <row r="770" spans="1:11">
      <c r="A770" s="19">
        <v>56.08</v>
      </c>
      <c r="B770" s="23">
        <v>4.5</v>
      </c>
      <c r="C770" s="19">
        <f t="shared" si="33"/>
        <v>56.102499999999999</v>
      </c>
      <c r="D770" s="77" t="e">
        <f>#REF!+(#REF!*C770)+(#REF!*(C770^2))+(#REF!*(C770^3))+(#REF!*(C770^4))+(#REF!*(C770^5))</f>
        <v>#REF!</v>
      </c>
      <c r="E770" s="19" t="e">
        <f t="shared" si="35"/>
        <v>#REF!</v>
      </c>
      <c r="F770" s="23" t="e">
        <f t="shared" si="34"/>
        <v>#REF!</v>
      </c>
      <c r="J770" s="9"/>
      <c r="K770" s="78"/>
    </row>
    <row r="771" spans="1:11">
      <c r="A771" s="19">
        <v>56.125</v>
      </c>
      <c r="B771" s="23">
        <v>5.5</v>
      </c>
      <c r="C771" s="19">
        <f t="shared" si="33"/>
        <v>56.152500000000003</v>
      </c>
      <c r="D771" s="77" t="e">
        <f>#REF!+(#REF!*C771)+(#REF!*(C771^2))+(#REF!*(C771^3))+(#REF!*(C771^4))+(#REF!*(C771^5))</f>
        <v>#REF!</v>
      </c>
      <c r="E771" s="19" t="e">
        <f t="shared" si="35"/>
        <v>#REF!</v>
      </c>
      <c r="F771" s="23" t="e">
        <f t="shared" si="34"/>
        <v>#REF!</v>
      </c>
      <c r="J771" s="9"/>
      <c r="K771" s="78"/>
    </row>
    <row r="772" spans="1:11">
      <c r="A772" s="19">
        <v>56.18</v>
      </c>
      <c r="B772" s="23">
        <v>6</v>
      </c>
      <c r="C772" s="19">
        <f t="shared" si="33"/>
        <v>56.21</v>
      </c>
      <c r="D772" s="77" t="e">
        <f>#REF!+(#REF!*C772)+(#REF!*(C772^2))+(#REF!*(C772^3))+(#REF!*(C772^4))+(#REF!*(C772^5))</f>
        <v>#REF!</v>
      </c>
      <c r="E772" s="19" t="e">
        <f t="shared" si="35"/>
        <v>#REF!</v>
      </c>
      <c r="F772" s="23" t="e">
        <f t="shared" si="34"/>
        <v>#REF!</v>
      </c>
      <c r="J772" s="9"/>
      <c r="K772" s="78"/>
    </row>
    <row r="773" spans="1:11">
      <c r="A773" s="19">
        <v>56.24</v>
      </c>
      <c r="B773" s="23">
        <v>6</v>
      </c>
      <c r="C773" s="19">
        <f t="shared" si="33"/>
        <v>56.27</v>
      </c>
      <c r="D773" s="77" t="e">
        <f>#REF!+(#REF!*C773)+(#REF!*(C773^2))+(#REF!*(C773^3))+(#REF!*(C773^4))+(#REF!*(C773^5))</f>
        <v>#REF!</v>
      </c>
      <c r="E773" s="19" t="e">
        <f t="shared" si="35"/>
        <v>#REF!</v>
      </c>
      <c r="F773" s="23" t="e">
        <f t="shared" si="34"/>
        <v>#REF!</v>
      </c>
      <c r="J773" s="9"/>
      <c r="K773" s="78"/>
    </row>
    <row r="774" spans="1:11">
      <c r="A774" s="19">
        <v>56.3</v>
      </c>
      <c r="B774" s="23">
        <v>6.5</v>
      </c>
      <c r="C774" s="19">
        <f t="shared" si="33"/>
        <v>56.332499999999996</v>
      </c>
      <c r="D774" s="77" t="e">
        <f>#REF!+(#REF!*C774)+(#REF!*(C774^2))+(#REF!*(C774^3))+(#REF!*(C774^4))+(#REF!*(C774^5))</f>
        <v>#REF!</v>
      </c>
      <c r="E774" s="19" t="e">
        <f t="shared" si="35"/>
        <v>#REF!</v>
      </c>
      <c r="F774" s="23" t="e">
        <f t="shared" si="34"/>
        <v>#REF!</v>
      </c>
      <c r="J774" s="9"/>
      <c r="K774" s="78"/>
    </row>
    <row r="775" spans="1:11">
      <c r="A775" s="19">
        <v>56.365000000000002</v>
      </c>
      <c r="B775" s="23">
        <v>5.4</v>
      </c>
      <c r="C775" s="19">
        <f t="shared" ref="C775:C838" si="36">(A775)+(B775/200)</f>
        <v>56.392000000000003</v>
      </c>
      <c r="D775" s="77" t="e">
        <f>#REF!+(#REF!*C775)+(#REF!*(C775^2))+(#REF!*(C775^3))+(#REF!*(C775^4))+(#REF!*(C775^5))</f>
        <v>#REF!</v>
      </c>
      <c r="E775" s="19" t="e">
        <f t="shared" si="35"/>
        <v>#REF!</v>
      </c>
      <c r="F775" s="23" t="e">
        <f t="shared" ref="F775:F838" si="37">B775*(D775/1000)</f>
        <v>#REF!</v>
      </c>
      <c r="J775" s="9"/>
      <c r="K775" s="78"/>
    </row>
    <row r="776" spans="1:11">
      <c r="A776" s="19">
        <v>56.418999999999997</v>
      </c>
      <c r="B776" s="23">
        <v>5</v>
      </c>
      <c r="C776" s="19">
        <f t="shared" si="36"/>
        <v>56.443999999999996</v>
      </c>
      <c r="D776" s="77" t="e">
        <f>#REF!+(#REF!*C776)+(#REF!*(C776^2))+(#REF!*(C776^3))+(#REF!*(C776^4))+(#REF!*(C776^5))</f>
        <v>#REF!</v>
      </c>
      <c r="E776" s="19" t="e">
        <f t="shared" ref="E776:E839" si="38">E775+(F775/100)</f>
        <v>#REF!</v>
      </c>
      <c r="F776" s="23" t="e">
        <f t="shared" si="37"/>
        <v>#REF!</v>
      </c>
      <c r="J776" s="9"/>
      <c r="K776" s="78"/>
    </row>
    <row r="777" spans="1:11">
      <c r="A777" s="19">
        <v>56.469000000000001</v>
      </c>
      <c r="B777" s="23">
        <v>6.5</v>
      </c>
      <c r="C777" s="19">
        <f t="shared" si="36"/>
        <v>56.5015</v>
      </c>
      <c r="D777" s="77" t="e">
        <f>#REF!+(#REF!*C777)+(#REF!*(C777^2))+(#REF!*(C777^3))+(#REF!*(C777^4))+(#REF!*(C777^5))</f>
        <v>#REF!</v>
      </c>
      <c r="E777" s="19" t="e">
        <f t="shared" si="38"/>
        <v>#REF!</v>
      </c>
      <c r="F777" s="23" t="e">
        <f t="shared" si="37"/>
        <v>#REF!</v>
      </c>
      <c r="J777" s="9"/>
      <c r="K777" s="78"/>
    </row>
    <row r="778" spans="1:11">
      <c r="A778" s="19">
        <v>56.533999999999999</v>
      </c>
      <c r="B778" s="23">
        <v>6.5</v>
      </c>
      <c r="C778" s="19">
        <f t="shared" si="36"/>
        <v>56.566499999999998</v>
      </c>
      <c r="D778" s="77" t="e">
        <f>#REF!+(#REF!*C778)+(#REF!*(C778^2))+(#REF!*(C778^3))+(#REF!*(C778^4))+(#REF!*(C778^5))</f>
        <v>#REF!</v>
      </c>
      <c r="E778" s="19" t="e">
        <f t="shared" si="38"/>
        <v>#REF!</v>
      </c>
      <c r="F778" s="23" t="e">
        <f t="shared" si="37"/>
        <v>#REF!</v>
      </c>
      <c r="J778" s="9"/>
      <c r="K778" s="78"/>
    </row>
    <row r="779" spans="1:11">
      <c r="A779" s="19">
        <v>56.598999999999997</v>
      </c>
      <c r="B779" s="23">
        <v>5.4</v>
      </c>
      <c r="C779" s="19">
        <f t="shared" si="36"/>
        <v>56.625999999999998</v>
      </c>
      <c r="D779" s="77" t="e">
        <f>#REF!+(#REF!*C779)+(#REF!*(C779^2))+(#REF!*(C779^3))+(#REF!*(C779^4))+(#REF!*(C779^5))</f>
        <v>#REF!</v>
      </c>
      <c r="E779" s="19" t="e">
        <f t="shared" si="38"/>
        <v>#REF!</v>
      </c>
      <c r="F779" s="23" t="e">
        <f t="shared" si="37"/>
        <v>#REF!</v>
      </c>
      <c r="J779" s="9"/>
      <c r="K779" s="78"/>
    </row>
    <row r="780" spans="1:11">
      <c r="A780" s="19">
        <v>56.652999999999999</v>
      </c>
      <c r="B780" s="23">
        <v>5.4</v>
      </c>
      <c r="C780" s="19">
        <f t="shared" si="36"/>
        <v>56.68</v>
      </c>
      <c r="D780" s="77" t="e">
        <f>#REF!+(#REF!*C780)+(#REF!*(C780^2))+(#REF!*(C780^3))+(#REF!*(C780^4))+(#REF!*(C780^5))</f>
        <v>#REF!</v>
      </c>
      <c r="E780" s="19" t="e">
        <f t="shared" si="38"/>
        <v>#REF!</v>
      </c>
      <c r="F780" s="23" t="e">
        <f t="shared" si="37"/>
        <v>#REF!</v>
      </c>
      <c r="J780" s="9"/>
      <c r="K780" s="78"/>
    </row>
    <row r="781" spans="1:11">
      <c r="A781" s="19">
        <v>56.707000000000001</v>
      </c>
      <c r="B781" s="23">
        <v>5.4</v>
      </c>
      <c r="C781" s="19">
        <f t="shared" si="36"/>
        <v>56.734000000000002</v>
      </c>
      <c r="D781" s="77" t="e">
        <f>#REF!+(#REF!*C781)+(#REF!*(C781^2))+(#REF!*(C781^3))+(#REF!*(C781^4))+(#REF!*(C781^5))</f>
        <v>#REF!</v>
      </c>
      <c r="E781" s="19" t="e">
        <f t="shared" si="38"/>
        <v>#REF!</v>
      </c>
      <c r="F781" s="23" t="e">
        <f t="shared" si="37"/>
        <v>#REF!</v>
      </c>
      <c r="J781" s="9"/>
      <c r="K781" s="78"/>
    </row>
    <row r="782" spans="1:11">
      <c r="A782" s="19">
        <v>56.761000000000003</v>
      </c>
      <c r="B782" s="23">
        <v>5.4</v>
      </c>
      <c r="C782" s="19">
        <f t="shared" si="36"/>
        <v>56.788000000000004</v>
      </c>
      <c r="D782" s="77" t="e">
        <f>#REF!+(#REF!*C782)+(#REF!*(C782^2))+(#REF!*(C782^3))+(#REF!*(C782^4))+(#REF!*(C782^5))</f>
        <v>#REF!</v>
      </c>
      <c r="E782" s="19" t="e">
        <f t="shared" si="38"/>
        <v>#REF!</v>
      </c>
      <c r="F782" s="23" t="e">
        <f t="shared" si="37"/>
        <v>#REF!</v>
      </c>
      <c r="J782" s="9"/>
      <c r="K782" s="78"/>
    </row>
    <row r="783" spans="1:11">
      <c r="A783" s="19">
        <v>56.814999999999998</v>
      </c>
      <c r="B783" s="23">
        <v>5.4</v>
      </c>
      <c r="C783" s="19">
        <f t="shared" si="36"/>
        <v>56.841999999999999</v>
      </c>
      <c r="D783" s="77" t="e">
        <f>#REF!+(#REF!*C783)+(#REF!*(C783^2))+(#REF!*(C783^3))+(#REF!*(C783^4))+(#REF!*(C783^5))</f>
        <v>#REF!</v>
      </c>
      <c r="E783" s="19" t="e">
        <f t="shared" si="38"/>
        <v>#REF!</v>
      </c>
      <c r="F783" s="23" t="e">
        <f t="shared" si="37"/>
        <v>#REF!</v>
      </c>
      <c r="J783" s="9"/>
      <c r="K783" s="78"/>
    </row>
    <row r="784" spans="1:11">
      <c r="A784" s="19">
        <v>56.869</v>
      </c>
      <c r="B784" s="23">
        <v>6</v>
      </c>
      <c r="C784" s="19">
        <f t="shared" si="36"/>
        <v>56.899000000000001</v>
      </c>
      <c r="D784" s="77" t="e">
        <f>#REF!+(#REF!*C784)+(#REF!*(C784^2))+(#REF!*(C784^3))+(#REF!*(C784^4))+(#REF!*(C784^5))</f>
        <v>#REF!</v>
      </c>
      <c r="E784" s="19" t="e">
        <f t="shared" si="38"/>
        <v>#REF!</v>
      </c>
      <c r="F784" s="23" t="e">
        <f t="shared" si="37"/>
        <v>#REF!</v>
      </c>
      <c r="J784" s="9"/>
      <c r="K784" s="78"/>
    </row>
    <row r="785" spans="1:11">
      <c r="A785" s="19">
        <v>56.929000000000002</v>
      </c>
      <c r="B785" s="23">
        <v>6.4</v>
      </c>
      <c r="C785" s="19">
        <f t="shared" si="36"/>
        <v>56.960999999999999</v>
      </c>
      <c r="D785" s="77" t="e">
        <f>#REF!+(#REF!*C785)+(#REF!*(C785^2))+(#REF!*(C785^3))+(#REF!*(C785^4))+(#REF!*(C785^5))</f>
        <v>#REF!</v>
      </c>
      <c r="E785" s="19" t="e">
        <f t="shared" si="38"/>
        <v>#REF!</v>
      </c>
      <c r="F785" s="23" t="e">
        <f t="shared" si="37"/>
        <v>#REF!</v>
      </c>
      <c r="J785" s="9"/>
      <c r="K785" s="78"/>
    </row>
    <row r="786" spans="1:11">
      <c r="A786" s="19">
        <v>56.993000000000002</v>
      </c>
      <c r="B786" s="23">
        <v>8</v>
      </c>
      <c r="C786" s="19">
        <f t="shared" si="36"/>
        <v>57.033000000000001</v>
      </c>
      <c r="D786" s="77" t="e">
        <f>#REF!+(#REF!*C786)+(#REF!*(C786^2))+(#REF!*(C786^3))+(#REF!*(C786^4))+(#REF!*(C786^5))</f>
        <v>#REF!</v>
      </c>
      <c r="E786" s="19" t="e">
        <f t="shared" si="38"/>
        <v>#REF!</v>
      </c>
      <c r="F786" s="23" t="e">
        <f t="shared" si="37"/>
        <v>#REF!</v>
      </c>
      <c r="J786" s="9"/>
      <c r="K786" s="78"/>
    </row>
    <row r="787" spans="1:11">
      <c r="A787" s="19">
        <v>57.073</v>
      </c>
      <c r="B787" s="23">
        <v>6.4</v>
      </c>
      <c r="C787" s="19">
        <f t="shared" si="36"/>
        <v>57.104999999999997</v>
      </c>
      <c r="D787" s="77" t="e">
        <f>#REF!+(#REF!*C787)+(#REF!*(C787^2))+(#REF!*(C787^3))+(#REF!*(C787^4))+(#REF!*(C787^5))</f>
        <v>#REF!</v>
      </c>
      <c r="E787" s="19" t="e">
        <f t="shared" si="38"/>
        <v>#REF!</v>
      </c>
      <c r="F787" s="23" t="e">
        <f t="shared" si="37"/>
        <v>#REF!</v>
      </c>
      <c r="J787" s="9"/>
      <c r="K787" s="78"/>
    </row>
    <row r="788" spans="1:11">
      <c r="A788" s="19">
        <v>57.137</v>
      </c>
      <c r="B788" s="23">
        <v>5.3</v>
      </c>
      <c r="C788" s="19">
        <f t="shared" si="36"/>
        <v>57.163499999999999</v>
      </c>
      <c r="D788" s="77" t="e">
        <f>#REF!+(#REF!*C788)+(#REF!*(C788^2))+(#REF!*(C788^3))+(#REF!*(C788^4))+(#REF!*(C788^5))</f>
        <v>#REF!</v>
      </c>
      <c r="E788" s="19" t="e">
        <f t="shared" si="38"/>
        <v>#REF!</v>
      </c>
      <c r="F788" s="23" t="e">
        <f t="shared" si="37"/>
        <v>#REF!</v>
      </c>
      <c r="J788" s="9"/>
      <c r="K788" s="78"/>
    </row>
    <row r="789" spans="1:11">
      <c r="A789" s="19">
        <v>57.19</v>
      </c>
      <c r="B789" s="23">
        <v>6</v>
      </c>
      <c r="C789" s="19">
        <f t="shared" si="36"/>
        <v>57.22</v>
      </c>
      <c r="D789" s="77" t="e">
        <f>#REF!+(#REF!*C789)+(#REF!*(C789^2))+(#REF!*(C789^3))+(#REF!*(C789^4))+(#REF!*(C789^5))</f>
        <v>#REF!</v>
      </c>
      <c r="E789" s="19" t="e">
        <f t="shared" si="38"/>
        <v>#REF!</v>
      </c>
      <c r="F789" s="23" t="e">
        <f t="shared" si="37"/>
        <v>#REF!</v>
      </c>
      <c r="J789" s="9"/>
      <c r="K789" s="78"/>
    </row>
    <row r="790" spans="1:11">
      <c r="A790" s="19">
        <v>57.25</v>
      </c>
      <c r="B790" s="23">
        <v>5.6</v>
      </c>
      <c r="C790" s="19">
        <f t="shared" si="36"/>
        <v>57.277999999999999</v>
      </c>
      <c r="D790" s="77" t="e">
        <f>#REF!+(#REF!*C790)+(#REF!*(C790^2))+(#REF!*(C790^3))+(#REF!*(C790^4))+(#REF!*(C790^5))</f>
        <v>#REF!</v>
      </c>
      <c r="E790" s="19" t="e">
        <f t="shared" si="38"/>
        <v>#REF!</v>
      </c>
      <c r="F790" s="23" t="e">
        <f t="shared" si="37"/>
        <v>#REF!</v>
      </c>
      <c r="J790" s="9"/>
      <c r="K790" s="78"/>
    </row>
    <row r="791" spans="1:11">
      <c r="A791" s="19">
        <v>57.305999999999997</v>
      </c>
      <c r="B791" s="23">
        <v>4.5999999999999996</v>
      </c>
      <c r="C791" s="19">
        <f t="shared" si="36"/>
        <v>57.329000000000001</v>
      </c>
      <c r="D791" s="77" t="e">
        <f>#REF!+(#REF!*C791)+(#REF!*(C791^2))+(#REF!*(C791^3))+(#REF!*(C791^4))+(#REF!*(C791^5))</f>
        <v>#REF!</v>
      </c>
      <c r="E791" s="19" t="e">
        <f t="shared" si="38"/>
        <v>#REF!</v>
      </c>
      <c r="F791" s="23" t="e">
        <f t="shared" si="37"/>
        <v>#REF!</v>
      </c>
      <c r="J791" s="9"/>
      <c r="K791" s="78"/>
    </row>
    <row r="792" spans="1:11">
      <c r="A792" s="19">
        <v>57.351999999999997</v>
      </c>
      <c r="B792" s="23">
        <v>4.5999999999999996</v>
      </c>
      <c r="C792" s="19">
        <f t="shared" si="36"/>
        <v>57.375</v>
      </c>
      <c r="D792" s="77" t="e">
        <f>#REF!+(#REF!*C792)+(#REF!*(C792^2))+(#REF!*(C792^3))+(#REF!*(C792^4))+(#REF!*(C792^5))</f>
        <v>#REF!</v>
      </c>
      <c r="E792" s="19" t="e">
        <f t="shared" si="38"/>
        <v>#REF!</v>
      </c>
      <c r="F792" s="23" t="e">
        <f t="shared" si="37"/>
        <v>#REF!</v>
      </c>
      <c r="J792" s="9"/>
      <c r="K792" s="78"/>
    </row>
    <row r="793" spans="1:11">
      <c r="A793" s="19">
        <v>57.398000000000003</v>
      </c>
      <c r="B793" s="23">
        <v>4.5999999999999996</v>
      </c>
      <c r="C793" s="19">
        <f t="shared" si="36"/>
        <v>57.421000000000006</v>
      </c>
      <c r="D793" s="77" t="e">
        <f>#REF!+(#REF!*C793)+(#REF!*(C793^2))+(#REF!*(C793^3))+(#REF!*(C793^4))+(#REF!*(C793^5))</f>
        <v>#REF!</v>
      </c>
      <c r="E793" s="19" t="e">
        <f t="shared" si="38"/>
        <v>#REF!</v>
      </c>
      <c r="F793" s="23" t="e">
        <f t="shared" si="37"/>
        <v>#REF!</v>
      </c>
      <c r="J793" s="9"/>
      <c r="K793" s="78"/>
    </row>
    <row r="794" spans="1:11">
      <c r="A794" s="19">
        <v>57.444000000000003</v>
      </c>
      <c r="B794" s="23">
        <v>4.5999999999999996</v>
      </c>
      <c r="C794" s="19">
        <f t="shared" si="36"/>
        <v>57.467000000000006</v>
      </c>
      <c r="D794" s="77" t="e">
        <f>#REF!+(#REF!*C794)+(#REF!*(C794^2))+(#REF!*(C794^3))+(#REF!*(C794^4))+(#REF!*(C794^5))</f>
        <v>#REF!</v>
      </c>
      <c r="E794" s="19" t="e">
        <f t="shared" si="38"/>
        <v>#REF!</v>
      </c>
      <c r="F794" s="23" t="e">
        <f t="shared" si="37"/>
        <v>#REF!</v>
      </c>
      <c r="J794" s="9"/>
      <c r="K794" s="78"/>
    </row>
    <row r="795" spans="1:11">
      <c r="A795" s="19">
        <v>57.49</v>
      </c>
      <c r="B795" s="23">
        <v>4.5999999999999996</v>
      </c>
      <c r="C795" s="19">
        <f t="shared" si="36"/>
        <v>57.513000000000005</v>
      </c>
      <c r="D795" s="77" t="e">
        <f>#REF!+(#REF!*C795)+(#REF!*(C795^2))+(#REF!*(C795^3))+(#REF!*(C795^4))+(#REF!*(C795^5))</f>
        <v>#REF!</v>
      </c>
      <c r="E795" s="19" t="e">
        <f t="shared" si="38"/>
        <v>#REF!</v>
      </c>
      <c r="F795" s="23" t="e">
        <f t="shared" si="37"/>
        <v>#REF!</v>
      </c>
      <c r="J795" s="9"/>
      <c r="K795" s="78"/>
    </row>
    <row r="796" spans="1:11">
      <c r="A796" s="19">
        <v>57.536000000000001</v>
      </c>
      <c r="B796" s="23">
        <v>4.5999999999999996</v>
      </c>
      <c r="C796" s="19">
        <f t="shared" si="36"/>
        <v>57.559000000000005</v>
      </c>
      <c r="D796" s="77" t="e">
        <f>#REF!+(#REF!*C796)+(#REF!*(C796^2))+(#REF!*(C796^3))+(#REF!*(C796^4))+(#REF!*(C796^5))</f>
        <v>#REF!</v>
      </c>
      <c r="E796" s="19" t="e">
        <f t="shared" si="38"/>
        <v>#REF!</v>
      </c>
      <c r="F796" s="23" t="e">
        <f t="shared" si="37"/>
        <v>#REF!</v>
      </c>
      <c r="J796" s="9"/>
      <c r="K796" s="78"/>
    </row>
    <row r="797" spans="1:11">
      <c r="A797" s="19">
        <v>57.582000000000001</v>
      </c>
      <c r="B797" s="23">
        <v>4.5999999999999996</v>
      </c>
      <c r="C797" s="19">
        <f t="shared" si="36"/>
        <v>57.605000000000004</v>
      </c>
      <c r="D797" s="77" t="e">
        <f>#REF!+(#REF!*C797)+(#REF!*(C797^2))+(#REF!*(C797^3))+(#REF!*(C797^4))+(#REF!*(C797^5))</f>
        <v>#REF!</v>
      </c>
      <c r="E797" s="19" t="e">
        <f t="shared" si="38"/>
        <v>#REF!</v>
      </c>
      <c r="F797" s="23" t="e">
        <f t="shared" si="37"/>
        <v>#REF!</v>
      </c>
      <c r="J797" s="9"/>
      <c r="K797" s="78"/>
    </row>
    <row r="798" spans="1:11">
      <c r="A798" s="19">
        <v>57.628</v>
      </c>
      <c r="B798" s="23">
        <v>4.5999999999999996</v>
      </c>
      <c r="C798" s="19">
        <f t="shared" si="36"/>
        <v>57.651000000000003</v>
      </c>
      <c r="D798" s="77" t="e">
        <f>#REF!+(#REF!*C798)+(#REF!*(C798^2))+(#REF!*(C798^3))+(#REF!*(C798^4))+(#REF!*(C798^5))</f>
        <v>#REF!</v>
      </c>
      <c r="E798" s="19" t="e">
        <f t="shared" si="38"/>
        <v>#REF!</v>
      </c>
      <c r="F798" s="23" t="e">
        <f t="shared" si="37"/>
        <v>#REF!</v>
      </c>
      <c r="J798" s="9"/>
      <c r="K798" s="78"/>
    </row>
    <row r="799" spans="1:11">
      <c r="A799" s="19">
        <v>57.673999999999999</v>
      </c>
      <c r="B799" s="23">
        <v>5.6</v>
      </c>
      <c r="C799" s="19">
        <f t="shared" si="36"/>
        <v>57.701999999999998</v>
      </c>
      <c r="D799" s="77" t="e">
        <f>#REF!+(#REF!*C799)+(#REF!*(C799^2))+(#REF!*(C799^3))+(#REF!*(C799^4))+(#REF!*(C799^5))</f>
        <v>#REF!</v>
      </c>
      <c r="E799" s="19" t="e">
        <f t="shared" si="38"/>
        <v>#REF!</v>
      </c>
      <c r="F799" s="23" t="e">
        <f t="shared" si="37"/>
        <v>#REF!</v>
      </c>
      <c r="J799" s="9"/>
      <c r="K799" s="78"/>
    </row>
    <row r="800" spans="1:11">
      <c r="A800" s="19">
        <v>57.73</v>
      </c>
      <c r="B800" s="23">
        <v>5.6</v>
      </c>
      <c r="C800" s="19">
        <f t="shared" si="36"/>
        <v>57.757999999999996</v>
      </c>
      <c r="D800" s="77" t="e">
        <f>#REF!+(#REF!*C800)+(#REF!*(C800^2))+(#REF!*(C800^3))+(#REF!*(C800^4))+(#REF!*(C800^5))</f>
        <v>#REF!</v>
      </c>
      <c r="E800" s="19" t="e">
        <f t="shared" si="38"/>
        <v>#REF!</v>
      </c>
      <c r="F800" s="23" t="e">
        <f t="shared" si="37"/>
        <v>#REF!</v>
      </c>
      <c r="J800" s="9"/>
      <c r="K800" s="78"/>
    </row>
    <row r="801" spans="1:11">
      <c r="A801" s="19">
        <v>57.786000000000001</v>
      </c>
      <c r="B801" s="23">
        <v>4.5999999999999996</v>
      </c>
      <c r="C801" s="19">
        <f t="shared" si="36"/>
        <v>57.809000000000005</v>
      </c>
      <c r="D801" s="77" t="e">
        <f>#REF!+(#REF!*C801)+(#REF!*(C801^2))+(#REF!*(C801^3))+(#REF!*(C801^4))+(#REF!*(C801^5))</f>
        <v>#REF!</v>
      </c>
      <c r="E801" s="19" t="e">
        <f t="shared" si="38"/>
        <v>#REF!</v>
      </c>
      <c r="F801" s="23" t="e">
        <f t="shared" si="37"/>
        <v>#REF!</v>
      </c>
      <c r="J801" s="9"/>
      <c r="K801" s="78"/>
    </row>
    <row r="802" spans="1:11">
      <c r="A802" s="19">
        <v>57.832000000000001</v>
      </c>
      <c r="B802" s="23">
        <v>4.5999999999999996</v>
      </c>
      <c r="C802" s="19">
        <f t="shared" si="36"/>
        <v>57.855000000000004</v>
      </c>
      <c r="D802" s="77" t="e">
        <f>#REF!+(#REF!*C802)+(#REF!*(C802^2))+(#REF!*(C802^3))+(#REF!*(C802^4))+(#REF!*(C802^5))</f>
        <v>#REF!</v>
      </c>
      <c r="E802" s="19" t="e">
        <f t="shared" si="38"/>
        <v>#REF!</v>
      </c>
      <c r="F802" s="23" t="e">
        <f t="shared" si="37"/>
        <v>#REF!</v>
      </c>
      <c r="J802" s="9"/>
      <c r="K802" s="78"/>
    </row>
    <row r="803" spans="1:11">
      <c r="A803" s="19">
        <v>57.878</v>
      </c>
      <c r="B803" s="23">
        <v>5.6</v>
      </c>
      <c r="C803" s="19">
        <f t="shared" si="36"/>
        <v>57.905999999999999</v>
      </c>
      <c r="D803" s="77" t="e">
        <f>#REF!+(#REF!*C803)+(#REF!*(C803^2))+(#REF!*(C803^3))+(#REF!*(C803^4))+(#REF!*(C803^5))</f>
        <v>#REF!</v>
      </c>
      <c r="E803" s="19" t="e">
        <f t="shared" si="38"/>
        <v>#REF!</v>
      </c>
      <c r="F803" s="23" t="e">
        <f t="shared" si="37"/>
        <v>#REF!</v>
      </c>
      <c r="J803" s="9"/>
      <c r="K803" s="78"/>
    </row>
    <row r="804" spans="1:11">
      <c r="A804" s="19">
        <v>57.933999999999997</v>
      </c>
      <c r="B804" s="23">
        <v>5.6</v>
      </c>
      <c r="C804" s="19">
        <f t="shared" si="36"/>
        <v>57.961999999999996</v>
      </c>
      <c r="D804" s="77" t="e">
        <f>#REF!+(#REF!*C804)+(#REF!*(C804^2))+(#REF!*(C804^3))+(#REF!*(C804^4))+(#REF!*(C804^5))</f>
        <v>#REF!</v>
      </c>
      <c r="E804" s="19" t="e">
        <f t="shared" si="38"/>
        <v>#REF!</v>
      </c>
      <c r="F804" s="23" t="e">
        <f t="shared" si="37"/>
        <v>#REF!</v>
      </c>
      <c r="J804" s="9"/>
      <c r="K804" s="78"/>
    </row>
    <row r="805" spans="1:11">
      <c r="A805" s="19">
        <v>57.99</v>
      </c>
      <c r="B805" s="23">
        <v>4.5999999999999996</v>
      </c>
      <c r="C805" s="19">
        <f t="shared" si="36"/>
        <v>58.013000000000005</v>
      </c>
      <c r="D805" s="77" t="e">
        <f>#REF!+(#REF!*C805)+(#REF!*(C805^2))+(#REF!*(C805^3))+(#REF!*(C805^4))+(#REF!*(C805^5))</f>
        <v>#REF!</v>
      </c>
      <c r="E805" s="19" t="e">
        <f t="shared" si="38"/>
        <v>#REF!</v>
      </c>
      <c r="F805" s="23" t="e">
        <f t="shared" si="37"/>
        <v>#REF!</v>
      </c>
      <c r="J805" s="9"/>
      <c r="K805" s="78"/>
    </row>
    <row r="806" spans="1:11">
      <c r="A806" s="19">
        <v>58.036000000000001</v>
      </c>
      <c r="B806" s="23">
        <v>4.5999999999999996</v>
      </c>
      <c r="C806" s="19">
        <f t="shared" si="36"/>
        <v>58.059000000000005</v>
      </c>
      <c r="D806" s="77" t="e">
        <f>#REF!+(#REF!*C806)+(#REF!*(C806^2))+(#REF!*(C806^3))+(#REF!*(C806^4))+(#REF!*(C806^5))</f>
        <v>#REF!</v>
      </c>
      <c r="E806" s="19" t="e">
        <f t="shared" si="38"/>
        <v>#REF!</v>
      </c>
      <c r="F806" s="23" t="e">
        <f t="shared" si="37"/>
        <v>#REF!</v>
      </c>
      <c r="J806" s="9"/>
      <c r="K806" s="78"/>
    </row>
    <row r="807" spans="1:11">
      <c r="A807" s="19">
        <v>58.082000000000001</v>
      </c>
      <c r="B807" s="23">
        <v>4.5999999999999996</v>
      </c>
      <c r="C807" s="19">
        <f t="shared" si="36"/>
        <v>58.105000000000004</v>
      </c>
      <c r="D807" s="77" t="e">
        <f>#REF!+(#REF!*C807)+(#REF!*(C807^2))+(#REF!*(C807^3))+(#REF!*(C807^4))+(#REF!*(C807^5))</f>
        <v>#REF!</v>
      </c>
      <c r="E807" s="19" t="e">
        <f t="shared" si="38"/>
        <v>#REF!</v>
      </c>
      <c r="F807" s="23" t="e">
        <f t="shared" si="37"/>
        <v>#REF!</v>
      </c>
      <c r="J807" s="9"/>
      <c r="K807" s="78"/>
    </row>
    <row r="808" spans="1:11">
      <c r="A808" s="19">
        <v>58.128</v>
      </c>
      <c r="B808" s="23">
        <v>4.5999999999999996</v>
      </c>
      <c r="C808" s="19">
        <f t="shared" si="36"/>
        <v>58.151000000000003</v>
      </c>
      <c r="D808" s="77" t="e">
        <f>#REF!+(#REF!*C808)+(#REF!*(C808^2))+(#REF!*(C808^3))+(#REF!*(C808^4))+(#REF!*(C808^5))</f>
        <v>#REF!</v>
      </c>
      <c r="E808" s="19" t="e">
        <f t="shared" si="38"/>
        <v>#REF!</v>
      </c>
      <c r="F808" s="23" t="e">
        <f t="shared" si="37"/>
        <v>#REF!</v>
      </c>
      <c r="J808" s="9"/>
      <c r="K808" s="78"/>
    </row>
    <row r="809" spans="1:11">
      <c r="A809" s="19">
        <v>58.173999999999999</v>
      </c>
      <c r="B809" s="23">
        <v>5</v>
      </c>
      <c r="C809" s="19">
        <f t="shared" si="36"/>
        <v>58.198999999999998</v>
      </c>
      <c r="D809" s="77" t="e">
        <f>#REF!+(#REF!*C809)+(#REF!*(C809^2))+(#REF!*(C809^3))+(#REF!*(C809^4))+(#REF!*(C809^5))</f>
        <v>#REF!</v>
      </c>
      <c r="E809" s="19" t="e">
        <f t="shared" si="38"/>
        <v>#REF!</v>
      </c>
      <c r="F809" s="23" t="e">
        <f t="shared" si="37"/>
        <v>#REF!</v>
      </c>
      <c r="J809" s="9"/>
      <c r="K809" s="78"/>
    </row>
    <row r="810" spans="1:11">
      <c r="A810" s="19">
        <v>58.223999999999997</v>
      </c>
      <c r="B810" s="23">
        <v>5.6</v>
      </c>
      <c r="C810" s="19">
        <f t="shared" si="36"/>
        <v>58.251999999999995</v>
      </c>
      <c r="D810" s="77" t="e">
        <f>#REF!+(#REF!*C810)+(#REF!*(C810^2))+(#REF!*(C810^3))+(#REF!*(C810^4))+(#REF!*(C810^5))</f>
        <v>#REF!</v>
      </c>
      <c r="E810" s="19" t="e">
        <f t="shared" si="38"/>
        <v>#REF!</v>
      </c>
      <c r="F810" s="23" t="e">
        <f t="shared" si="37"/>
        <v>#REF!</v>
      </c>
      <c r="J810" s="9"/>
      <c r="K810" s="78"/>
    </row>
    <row r="811" spans="1:11">
      <c r="A811" s="19">
        <v>58.28</v>
      </c>
      <c r="B811" s="23">
        <v>5.2</v>
      </c>
      <c r="C811" s="19">
        <f t="shared" si="36"/>
        <v>58.306000000000004</v>
      </c>
      <c r="D811" s="77" t="e">
        <f>#REF!+(#REF!*C811)+(#REF!*(C811^2))+(#REF!*(C811^3))+(#REF!*(C811^4))+(#REF!*(C811^5))</f>
        <v>#REF!</v>
      </c>
      <c r="E811" s="19" t="e">
        <f t="shared" si="38"/>
        <v>#REF!</v>
      </c>
      <c r="F811" s="23" t="e">
        <f t="shared" si="37"/>
        <v>#REF!</v>
      </c>
      <c r="J811" s="9"/>
      <c r="K811" s="78"/>
    </row>
    <row r="812" spans="1:11">
      <c r="A812" s="19">
        <v>58.332000000000001</v>
      </c>
      <c r="B812" s="23">
        <v>4.2</v>
      </c>
      <c r="C812" s="19">
        <f t="shared" si="36"/>
        <v>58.353000000000002</v>
      </c>
      <c r="D812" s="77" t="e">
        <f>#REF!+(#REF!*C812)+(#REF!*(C812^2))+(#REF!*(C812^3))+(#REF!*(C812^4))+(#REF!*(C812^5))</f>
        <v>#REF!</v>
      </c>
      <c r="E812" s="19" t="e">
        <f t="shared" si="38"/>
        <v>#REF!</v>
      </c>
      <c r="F812" s="23" t="e">
        <f t="shared" si="37"/>
        <v>#REF!</v>
      </c>
      <c r="J812" s="9"/>
      <c r="K812" s="78"/>
    </row>
    <row r="813" spans="1:11">
      <c r="A813" s="19">
        <v>58.374000000000002</v>
      </c>
      <c r="B813" s="23">
        <v>4.2</v>
      </c>
      <c r="C813" s="19">
        <f t="shared" si="36"/>
        <v>58.395000000000003</v>
      </c>
      <c r="D813" s="77" t="e">
        <f>#REF!+(#REF!*C813)+(#REF!*(C813^2))+(#REF!*(C813^3))+(#REF!*(C813^4))+(#REF!*(C813^5))</f>
        <v>#REF!</v>
      </c>
      <c r="E813" s="19" t="e">
        <f t="shared" si="38"/>
        <v>#REF!</v>
      </c>
      <c r="F813" s="23" t="e">
        <f t="shared" si="37"/>
        <v>#REF!</v>
      </c>
      <c r="J813" s="9"/>
      <c r="K813" s="78"/>
    </row>
    <row r="814" spans="1:11">
      <c r="A814" s="19">
        <v>58.415999999999997</v>
      </c>
      <c r="B814" s="23">
        <v>4.2</v>
      </c>
      <c r="C814" s="19">
        <f t="shared" si="36"/>
        <v>58.436999999999998</v>
      </c>
      <c r="D814" s="77" t="e">
        <f>#REF!+(#REF!*C814)+(#REF!*(C814^2))+(#REF!*(C814^3))+(#REF!*(C814^4))+(#REF!*(C814^5))</f>
        <v>#REF!</v>
      </c>
      <c r="E814" s="19" t="e">
        <f t="shared" si="38"/>
        <v>#REF!</v>
      </c>
      <c r="F814" s="23" t="e">
        <f t="shared" si="37"/>
        <v>#REF!</v>
      </c>
      <c r="J814" s="9"/>
      <c r="K814" s="78"/>
    </row>
    <row r="815" spans="1:11">
      <c r="A815" s="19">
        <v>58.457999999999998</v>
      </c>
      <c r="B815" s="23">
        <v>4.2</v>
      </c>
      <c r="C815" s="19">
        <f t="shared" si="36"/>
        <v>58.478999999999999</v>
      </c>
      <c r="D815" s="77" t="e">
        <f>#REF!+(#REF!*C815)+(#REF!*(C815^2))+(#REF!*(C815^3))+(#REF!*(C815^4))+(#REF!*(C815^5))</f>
        <v>#REF!</v>
      </c>
      <c r="E815" s="19" t="e">
        <f t="shared" si="38"/>
        <v>#REF!</v>
      </c>
      <c r="F815" s="23" t="e">
        <f t="shared" si="37"/>
        <v>#REF!</v>
      </c>
      <c r="J815" s="9"/>
      <c r="K815" s="78"/>
    </row>
    <row r="816" spans="1:11">
      <c r="A816" s="19">
        <v>58.5</v>
      </c>
      <c r="B816" s="23">
        <v>4.2</v>
      </c>
      <c r="C816" s="19">
        <f t="shared" si="36"/>
        <v>58.521000000000001</v>
      </c>
      <c r="D816" s="77" t="e">
        <f>#REF!+(#REF!*C816)+(#REF!*(C816^2))+(#REF!*(C816^3))+(#REF!*(C816^4))+(#REF!*(C816^5))</f>
        <v>#REF!</v>
      </c>
      <c r="E816" s="19" t="e">
        <f t="shared" si="38"/>
        <v>#REF!</v>
      </c>
      <c r="F816" s="23" t="e">
        <f t="shared" si="37"/>
        <v>#REF!</v>
      </c>
      <c r="J816" s="9"/>
      <c r="K816" s="78"/>
    </row>
    <row r="817" spans="1:11">
      <c r="A817" s="19">
        <v>58.542000000000002</v>
      </c>
      <c r="B817" s="23">
        <v>4.2</v>
      </c>
      <c r="C817" s="19">
        <f t="shared" si="36"/>
        <v>58.563000000000002</v>
      </c>
      <c r="D817" s="77" t="e">
        <f>#REF!+(#REF!*C817)+(#REF!*(C817^2))+(#REF!*(C817^3))+(#REF!*(C817^4))+(#REF!*(C817^5))</f>
        <v>#REF!</v>
      </c>
      <c r="E817" s="19" t="e">
        <f t="shared" si="38"/>
        <v>#REF!</v>
      </c>
      <c r="F817" s="23" t="e">
        <f t="shared" si="37"/>
        <v>#REF!</v>
      </c>
      <c r="J817" s="9"/>
      <c r="K817" s="78"/>
    </row>
    <row r="818" spans="1:11">
      <c r="A818" s="19">
        <v>58.584000000000003</v>
      </c>
      <c r="B818" s="23">
        <v>4.2</v>
      </c>
      <c r="C818" s="19">
        <f t="shared" si="36"/>
        <v>58.605000000000004</v>
      </c>
      <c r="D818" s="77" t="e">
        <f>#REF!+(#REF!*C818)+(#REF!*(C818^2))+(#REF!*(C818^3))+(#REF!*(C818^4))+(#REF!*(C818^5))</f>
        <v>#REF!</v>
      </c>
      <c r="E818" s="19" t="e">
        <f t="shared" si="38"/>
        <v>#REF!</v>
      </c>
      <c r="F818" s="23" t="e">
        <f t="shared" si="37"/>
        <v>#REF!</v>
      </c>
      <c r="J818" s="9"/>
      <c r="K818" s="78"/>
    </row>
    <row r="819" spans="1:11">
      <c r="A819" s="19">
        <v>58.625999999999998</v>
      </c>
      <c r="B819" s="23">
        <v>4.2</v>
      </c>
      <c r="C819" s="19">
        <f t="shared" si="36"/>
        <v>58.646999999999998</v>
      </c>
      <c r="D819" s="77" t="e">
        <f>#REF!+(#REF!*C819)+(#REF!*(C819^2))+(#REF!*(C819^3))+(#REF!*(C819^4))+(#REF!*(C819^5))</f>
        <v>#REF!</v>
      </c>
      <c r="E819" s="19" t="e">
        <f t="shared" si="38"/>
        <v>#REF!</v>
      </c>
      <c r="F819" s="23" t="e">
        <f t="shared" si="37"/>
        <v>#REF!</v>
      </c>
      <c r="J819" s="9"/>
      <c r="K819" s="78"/>
    </row>
    <row r="820" spans="1:11">
      <c r="A820" s="19">
        <v>58.667999999999999</v>
      </c>
      <c r="B820" s="23">
        <v>4.2</v>
      </c>
      <c r="C820" s="19">
        <f t="shared" si="36"/>
        <v>58.689</v>
      </c>
      <c r="D820" s="77" t="e">
        <f>#REF!+(#REF!*C820)+(#REF!*(C820^2))+(#REF!*(C820^3))+(#REF!*(C820^4))+(#REF!*(C820^5))</f>
        <v>#REF!</v>
      </c>
      <c r="E820" s="19" t="e">
        <f t="shared" si="38"/>
        <v>#REF!</v>
      </c>
      <c r="F820" s="23" t="e">
        <f t="shared" si="37"/>
        <v>#REF!</v>
      </c>
      <c r="J820" s="9"/>
      <c r="K820" s="78"/>
    </row>
    <row r="821" spans="1:11">
      <c r="A821" s="19">
        <v>58.71</v>
      </c>
      <c r="B821" s="23">
        <v>4.2</v>
      </c>
      <c r="C821" s="19">
        <f t="shared" si="36"/>
        <v>58.731000000000002</v>
      </c>
      <c r="D821" s="77" t="e">
        <f>#REF!+(#REF!*C821)+(#REF!*(C821^2))+(#REF!*(C821^3))+(#REF!*(C821^4))+(#REF!*(C821^5))</f>
        <v>#REF!</v>
      </c>
      <c r="E821" s="19" t="e">
        <f t="shared" si="38"/>
        <v>#REF!</v>
      </c>
      <c r="F821" s="23" t="e">
        <f t="shared" si="37"/>
        <v>#REF!</v>
      </c>
      <c r="J821" s="9"/>
      <c r="K821" s="78"/>
    </row>
    <row r="822" spans="1:11">
      <c r="A822" s="19">
        <v>58.752000000000002</v>
      </c>
      <c r="B822" s="23">
        <v>4.2</v>
      </c>
      <c r="C822" s="19">
        <f t="shared" si="36"/>
        <v>58.773000000000003</v>
      </c>
      <c r="D822" s="77" t="e">
        <f>#REF!+(#REF!*C822)+(#REF!*(C822^2))+(#REF!*(C822^3))+(#REF!*(C822^4))+(#REF!*(C822^5))</f>
        <v>#REF!</v>
      </c>
      <c r="E822" s="19" t="e">
        <f t="shared" si="38"/>
        <v>#REF!</v>
      </c>
      <c r="F822" s="23" t="e">
        <f t="shared" si="37"/>
        <v>#REF!</v>
      </c>
      <c r="J822" s="9"/>
      <c r="K822" s="78"/>
    </row>
    <row r="823" spans="1:11">
      <c r="A823" s="19">
        <v>58.793999999999997</v>
      </c>
      <c r="B823" s="23">
        <v>4.2</v>
      </c>
      <c r="C823" s="19">
        <f t="shared" si="36"/>
        <v>58.814999999999998</v>
      </c>
      <c r="D823" s="77" t="e">
        <f>#REF!+(#REF!*C823)+(#REF!*(C823^2))+(#REF!*(C823^3))+(#REF!*(C823^4))+(#REF!*(C823^5))</f>
        <v>#REF!</v>
      </c>
      <c r="E823" s="19" t="e">
        <f t="shared" si="38"/>
        <v>#REF!</v>
      </c>
      <c r="F823" s="23" t="e">
        <f t="shared" si="37"/>
        <v>#REF!</v>
      </c>
      <c r="J823" s="9"/>
      <c r="K823" s="78"/>
    </row>
    <row r="824" spans="1:11">
      <c r="A824" s="19">
        <v>58.835999999999999</v>
      </c>
      <c r="B824" s="23">
        <v>4.2</v>
      </c>
      <c r="C824" s="19">
        <f t="shared" si="36"/>
        <v>58.856999999999999</v>
      </c>
      <c r="D824" s="77" t="e">
        <f>#REF!+(#REF!*C824)+(#REF!*(C824^2))+(#REF!*(C824^3))+(#REF!*(C824^4))+(#REF!*(C824^5))</f>
        <v>#REF!</v>
      </c>
      <c r="E824" s="19" t="e">
        <f t="shared" si="38"/>
        <v>#REF!</v>
      </c>
      <c r="F824" s="23" t="e">
        <f t="shared" si="37"/>
        <v>#REF!</v>
      </c>
      <c r="J824" s="9"/>
      <c r="K824" s="78"/>
    </row>
    <row r="825" spans="1:11">
      <c r="A825" s="19">
        <v>58.878</v>
      </c>
      <c r="B825" s="23">
        <v>4.2</v>
      </c>
      <c r="C825" s="19">
        <f t="shared" si="36"/>
        <v>58.899000000000001</v>
      </c>
      <c r="D825" s="77" t="e">
        <f>#REF!+(#REF!*C825)+(#REF!*(C825^2))+(#REF!*(C825^3))+(#REF!*(C825^4))+(#REF!*(C825^5))</f>
        <v>#REF!</v>
      </c>
      <c r="E825" s="19" t="e">
        <f t="shared" si="38"/>
        <v>#REF!</v>
      </c>
      <c r="F825" s="23" t="e">
        <f t="shared" si="37"/>
        <v>#REF!</v>
      </c>
      <c r="J825" s="9"/>
      <c r="K825" s="78"/>
    </row>
    <row r="826" spans="1:11">
      <c r="A826" s="19">
        <v>58.92</v>
      </c>
      <c r="B826" s="23">
        <v>4.2</v>
      </c>
      <c r="C826" s="19">
        <f t="shared" si="36"/>
        <v>58.941000000000003</v>
      </c>
      <c r="D826" s="77" t="e">
        <f>#REF!+(#REF!*C826)+(#REF!*(C826^2))+(#REF!*(C826^3))+(#REF!*(C826^4))+(#REF!*(C826^5))</f>
        <v>#REF!</v>
      </c>
      <c r="E826" s="19" t="e">
        <f t="shared" si="38"/>
        <v>#REF!</v>
      </c>
      <c r="F826" s="23" t="e">
        <f t="shared" si="37"/>
        <v>#REF!</v>
      </c>
      <c r="J826" s="9"/>
      <c r="K826" s="78"/>
    </row>
    <row r="827" spans="1:11">
      <c r="A827" s="19">
        <v>58.962000000000003</v>
      </c>
      <c r="B827" s="23">
        <v>4.2</v>
      </c>
      <c r="C827" s="19">
        <f t="shared" si="36"/>
        <v>58.983000000000004</v>
      </c>
      <c r="D827" s="77" t="e">
        <f>#REF!+(#REF!*C827)+(#REF!*(C827^2))+(#REF!*(C827^3))+(#REF!*(C827^4))+(#REF!*(C827^5))</f>
        <v>#REF!</v>
      </c>
      <c r="E827" s="19" t="e">
        <f t="shared" si="38"/>
        <v>#REF!</v>
      </c>
      <c r="F827" s="23" t="e">
        <f t="shared" si="37"/>
        <v>#REF!</v>
      </c>
      <c r="J827" s="9"/>
      <c r="K827" s="78"/>
    </row>
    <row r="828" spans="1:11">
      <c r="A828" s="19">
        <v>59.003999999999998</v>
      </c>
      <c r="B828" s="23">
        <v>4.2</v>
      </c>
      <c r="C828" s="19">
        <f t="shared" si="36"/>
        <v>59.024999999999999</v>
      </c>
      <c r="D828" s="77" t="e">
        <f>#REF!+(#REF!*C828)+(#REF!*(C828^2))+(#REF!*(C828^3))+(#REF!*(C828^4))+(#REF!*(C828^5))</f>
        <v>#REF!</v>
      </c>
      <c r="E828" s="19" t="e">
        <f t="shared" si="38"/>
        <v>#REF!</v>
      </c>
      <c r="F828" s="23" t="e">
        <f t="shared" si="37"/>
        <v>#REF!</v>
      </c>
      <c r="J828" s="9"/>
      <c r="K828" s="78"/>
    </row>
    <row r="829" spans="1:11">
      <c r="A829" s="19">
        <v>59.045999999999999</v>
      </c>
      <c r="B829" s="23">
        <v>4.2</v>
      </c>
      <c r="C829" s="19">
        <f t="shared" si="36"/>
        <v>59.067</v>
      </c>
      <c r="D829" s="77" t="e">
        <f>#REF!+(#REF!*C829)+(#REF!*(C829^2))+(#REF!*(C829^3))+(#REF!*(C829^4))+(#REF!*(C829^5))</f>
        <v>#REF!</v>
      </c>
      <c r="E829" s="19" t="e">
        <f t="shared" si="38"/>
        <v>#REF!</v>
      </c>
      <c r="F829" s="23" t="e">
        <f t="shared" si="37"/>
        <v>#REF!</v>
      </c>
      <c r="J829" s="9"/>
      <c r="K829" s="78"/>
    </row>
    <row r="830" spans="1:11">
      <c r="A830" s="19">
        <v>59.088000000000001</v>
      </c>
      <c r="B830" s="23">
        <v>4.2</v>
      </c>
      <c r="C830" s="19">
        <f t="shared" si="36"/>
        <v>59.109000000000002</v>
      </c>
      <c r="D830" s="77" t="e">
        <f>#REF!+(#REF!*C830)+(#REF!*(C830^2))+(#REF!*(C830^3))+(#REF!*(C830^4))+(#REF!*(C830^5))</f>
        <v>#REF!</v>
      </c>
      <c r="E830" s="19" t="e">
        <f t="shared" si="38"/>
        <v>#REF!</v>
      </c>
      <c r="F830" s="23" t="e">
        <f t="shared" si="37"/>
        <v>#REF!</v>
      </c>
      <c r="J830" s="9"/>
      <c r="K830" s="78"/>
    </row>
    <row r="831" spans="1:11">
      <c r="A831" s="19">
        <v>59.13</v>
      </c>
      <c r="B831" s="23">
        <v>4.2</v>
      </c>
      <c r="C831" s="19">
        <f t="shared" si="36"/>
        <v>59.151000000000003</v>
      </c>
      <c r="D831" s="77" t="e">
        <f>#REF!+(#REF!*C831)+(#REF!*(C831^2))+(#REF!*(C831^3))+(#REF!*(C831^4))+(#REF!*(C831^5))</f>
        <v>#REF!</v>
      </c>
      <c r="E831" s="19" t="e">
        <f t="shared" si="38"/>
        <v>#REF!</v>
      </c>
      <c r="F831" s="23" t="e">
        <f t="shared" si="37"/>
        <v>#REF!</v>
      </c>
      <c r="J831" s="9"/>
      <c r="K831" s="78"/>
    </row>
    <row r="832" spans="1:11">
      <c r="A832" s="19">
        <v>59.171999999999997</v>
      </c>
      <c r="B832" s="23">
        <v>4.2</v>
      </c>
      <c r="C832" s="19">
        <f t="shared" si="36"/>
        <v>59.192999999999998</v>
      </c>
      <c r="D832" s="77" t="e">
        <f>#REF!+(#REF!*C832)+(#REF!*(C832^2))+(#REF!*(C832^3))+(#REF!*(C832^4))+(#REF!*(C832^5))</f>
        <v>#REF!</v>
      </c>
      <c r="E832" s="19" t="e">
        <f t="shared" si="38"/>
        <v>#REF!</v>
      </c>
      <c r="F832" s="23" t="e">
        <f t="shared" si="37"/>
        <v>#REF!</v>
      </c>
      <c r="J832" s="9"/>
      <c r="K832" s="78"/>
    </row>
    <row r="833" spans="1:11">
      <c r="A833" s="19">
        <v>59.213999999999999</v>
      </c>
      <c r="B833" s="23">
        <v>4.2</v>
      </c>
      <c r="C833" s="19">
        <f t="shared" si="36"/>
        <v>59.234999999999999</v>
      </c>
      <c r="D833" s="77" t="e">
        <f>#REF!+(#REF!*C833)+(#REF!*(C833^2))+(#REF!*(C833^3))+(#REF!*(C833^4))+(#REF!*(C833^5))</f>
        <v>#REF!</v>
      </c>
      <c r="E833" s="19" t="e">
        <f t="shared" si="38"/>
        <v>#REF!</v>
      </c>
      <c r="F833" s="23" t="e">
        <f t="shared" si="37"/>
        <v>#REF!</v>
      </c>
      <c r="J833" s="9"/>
      <c r="K833" s="78"/>
    </row>
    <row r="834" spans="1:11">
      <c r="A834" s="19">
        <v>59.256</v>
      </c>
      <c r="B834" s="23">
        <v>4.4000000000000004</v>
      </c>
      <c r="C834" s="19">
        <f t="shared" si="36"/>
        <v>59.277999999999999</v>
      </c>
      <c r="D834" s="77" t="e">
        <f>#REF!+(#REF!*C834)+(#REF!*(C834^2))+(#REF!*(C834^3))+(#REF!*(C834^4))+(#REF!*(C834^5))</f>
        <v>#REF!</v>
      </c>
      <c r="E834" s="19" t="e">
        <f t="shared" si="38"/>
        <v>#REF!</v>
      </c>
      <c r="F834" s="23" t="e">
        <f t="shared" si="37"/>
        <v>#REF!</v>
      </c>
      <c r="J834" s="9"/>
      <c r="K834" s="78"/>
    </row>
    <row r="835" spans="1:11">
      <c r="A835" s="19">
        <v>59.3</v>
      </c>
      <c r="B835" s="23">
        <v>5.5</v>
      </c>
      <c r="C835" s="19">
        <f t="shared" si="36"/>
        <v>59.327500000000001</v>
      </c>
      <c r="D835" s="77" t="e">
        <f>#REF!+(#REF!*C835)+(#REF!*(C835^2))+(#REF!*(C835^3))+(#REF!*(C835^4))+(#REF!*(C835^5))</f>
        <v>#REF!</v>
      </c>
      <c r="E835" s="19" t="e">
        <f t="shared" si="38"/>
        <v>#REF!</v>
      </c>
      <c r="F835" s="23" t="e">
        <f t="shared" si="37"/>
        <v>#REF!</v>
      </c>
      <c r="J835" s="9"/>
      <c r="K835" s="78"/>
    </row>
    <row r="836" spans="1:11">
      <c r="A836" s="19">
        <v>59.354999999999997</v>
      </c>
      <c r="B836" s="23">
        <v>4.5</v>
      </c>
      <c r="C836" s="19">
        <f t="shared" si="36"/>
        <v>59.377499999999998</v>
      </c>
      <c r="D836" s="77" t="e">
        <f>#REF!+(#REF!*C836)+(#REF!*(C836^2))+(#REF!*(C836^3))+(#REF!*(C836^4))+(#REF!*(C836^5))</f>
        <v>#REF!</v>
      </c>
      <c r="E836" s="19" t="e">
        <f t="shared" si="38"/>
        <v>#REF!</v>
      </c>
      <c r="F836" s="23" t="e">
        <f t="shared" si="37"/>
        <v>#REF!</v>
      </c>
      <c r="J836" s="9"/>
      <c r="K836" s="78"/>
    </row>
    <row r="837" spans="1:11">
      <c r="A837" s="19">
        <v>59.4</v>
      </c>
      <c r="B837" s="23">
        <v>4.5</v>
      </c>
      <c r="C837" s="19">
        <f t="shared" si="36"/>
        <v>59.422499999999999</v>
      </c>
      <c r="D837" s="77" t="e">
        <f>#REF!+(#REF!*C837)+(#REF!*(C837^2))+(#REF!*(C837^3))+(#REF!*(C837^4))+(#REF!*(C837^5))</f>
        <v>#REF!</v>
      </c>
      <c r="E837" s="19" t="e">
        <f t="shared" si="38"/>
        <v>#REF!</v>
      </c>
      <c r="F837" s="23" t="e">
        <f t="shared" si="37"/>
        <v>#REF!</v>
      </c>
      <c r="J837" s="9"/>
      <c r="K837" s="78"/>
    </row>
    <row r="838" spans="1:11">
      <c r="A838" s="19">
        <v>59.445</v>
      </c>
      <c r="B838" s="23">
        <v>4.5</v>
      </c>
      <c r="C838" s="19">
        <f t="shared" si="36"/>
        <v>59.467500000000001</v>
      </c>
      <c r="D838" s="77" t="e">
        <f>#REF!+(#REF!*C838)+(#REF!*(C838^2))+(#REF!*(C838^3))+(#REF!*(C838^4))+(#REF!*(C838^5))</f>
        <v>#REF!</v>
      </c>
      <c r="E838" s="19" t="e">
        <f t="shared" si="38"/>
        <v>#REF!</v>
      </c>
      <c r="F838" s="23" t="e">
        <f t="shared" si="37"/>
        <v>#REF!</v>
      </c>
      <c r="J838" s="9"/>
      <c r="K838" s="78"/>
    </row>
    <row r="839" spans="1:11">
      <c r="A839" s="19">
        <v>59.49</v>
      </c>
      <c r="B839" s="23">
        <v>4.5</v>
      </c>
      <c r="C839" s="19">
        <f t="shared" ref="C839:C902" si="39">(A839)+(B839/200)</f>
        <v>59.512500000000003</v>
      </c>
      <c r="D839" s="77" t="e">
        <f>#REF!+(#REF!*C839)+(#REF!*(C839^2))+(#REF!*(C839^3))+(#REF!*(C839^4))+(#REF!*(C839^5))</f>
        <v>#REF!</v>
      </c>
      <c r="E839" s="19" t="e">
        <f t="shared" si="38"/>
        <v>#REF!</v>
      </c>
      <c r="F839" s="23" t="e">
        <f t="shared" ref="F839:F902" si="40">B839*(D839/1000)</f>
        <v>#REF!</v>
      </c>
      <c r="J839" s="9"/>
      <c r="K839" s="78"/>
    </row>
    <row r="840" spans="1:11">
      <c r="A840" s="19">
        <v>59.534999999999997</v>
      </c>
      <c r="B840" s="23">
        <v>4.5</v>
      </c>
      <c r="C840" s="19">
        <f t="shared" si="39"/>
        <v>59.557499999999997</v>
      </c>
      <c r="D840" s="77" t="e">
        <f>#REF!+(#REF!*C840)+(#REF!*(C840^2))+(#REF!*(C840^3))+(#REF!*(C840^4))+(#REF!*(C840^5))</f>
        <v>#REF!</v>
      </c>
      <c r="E840" s="19" t="e">
        <f t="shared" ref="E840:E903" si="41">E839+(F839/100)</f>
        <v>#REF!</v>
      </c>
      <c r="F840" s="23" t="e">
        <f t="shared" si="40"/>
        <v>#REF!</v>
      </c>
      <c r="J840" s="9"/>
      <c r="K840" s="78"/>
    </row>
    <row r="841" spans="1:11">
      <c r="A841" s="19">
        <v>59.58</v>
      </c>
      <c r="B841" s="23">
        <v>4.5</v>
      </c>
      <c r="C841" s="19">
        <f t="shared" si="39"/>
        <v>59.602499999999999</v>
      </c>
      <c r="D841" s="77" t="e">
        <f>#REF!+(#REF!*C841)+(#REF!*(C841^2))+(#REF!*(C841^3))+(#REF!*(C841^4))+(#REF!*(C841^5))</f>
        <v>#REF!</v>
      </c>
      <c r="E841" s="19" t="e">
        <f t="shared" si="41"/>
        <v>#REF!</v>
      </c>
      <c r="F841" s="23" t="e">
        <f t="shared" si="40"/>
        <v>#REF!</v>
      </c>
      <c r="J841" s="9"/>
      <c r="K841" s="78"/>
    </row>
    <row r="842" spans="1:11">
      <c r="A842" s="19">
        <v>59.625</v>
      </c>
      <c r="B842" s="23">
        <v>4.5</v>
      </c>
      <c r="C842" s="19">
        <f t="shared" si="39"/>
        <v>59.647500000000001</v>
      </c>
      <c r="D842" s="77" t="e">
        <f>#REF!+(#REF!*C842)+(#REF!*(C842^2))+(#REF!*(C842^3))+(#REF!*(C842^4))+(#REF!*(C842^5))</f>
        <v>#REF!</v>
      </c>
      <c r="E842" s="19" t="e">
        <f t="shared" si="41"/>
        <v>#REF!</v>
      </c>
      <c r="F842" s="23" t="e">
        <f t="shared" si="40"/>
        <v>#REF!</v>
      </c>
      <c r="J842" s="9"/>
      <c r="K842" s="78"/>
    </row>
    <row r="843" spans="1:11">
      <c r="A843" s="19">
        <v>59.67</v>
      </c>
      <c r="B843" s="23">
        <v>5.5</v>
      </c>
      <c r="C843" s="19">
        <f t="shared" si="39"/>
        <v>59.697500000000005</v>
      </c>
      <c r="D843" s="77" t="e">
        <f>#REF!+(#REF!*C843)+(#REF!*(C843^2))+(#REF!*(C843^3))+(#REF!*(C843^4))+(#REF!*(C843^5))</f>
        <v>#REF!</v>
      </c>
      <c r="E843" s="19" t="e">
        <f t="shared" si="41"/>
        <v>#REF!</v>
      </c>
      <c r="F843" s="23" t="e">
        <f t="shared" si="40"/>
        <v>#REF!</v>
      </c>
      <c r="J843" s="9"/>
      <c r="K843" s="78"/>
    </row>
    <row r="844" spans="1:11">
      <c r="A844" s="19">
        <v>59.725000000000001</v>
      </c>
      <c r="B844" s="23">
        <v>6.5</v>
      </c>
      <c r="C844" s="19">
        <f t="shared" si="39"/>
        <v>59.7575</v>
      </c>
      <c r="D844" s="77" t="e">
        <f>#REF!+(#REF!*C844)+(#REF!*(C844^2))+(#REF!*(C844^3))+(#REF!*(C844^4))+(#REF!*(C844^5))</f>
        <v>#REF!</v>
      </c>
      <c r="E844" s="19" t="e">
        <f t="shared" si="41"/>
        <v>#REF!</v>
      </c>
      <c r="F844" s="23" t="e">
        <f t="shared" si="40"/>
        <v>#REF!</v>
      </c>
      <c r="J844" s="9"/>
      <c r="K844" s="78"/>
    </row>
    <row r="845" spans="1:11">
      <c r="A845" s="19">
        <v>59.79</v>
      </c>
      <c r="B845" s="23">
        <v>5.5</v>
      </c>
      <c r="C845" s="19">
        <f t="shared" si="39"/>
        <v>59.817500000000003</v>
      </c>
      <c r="D845" s="77" t="e">
        <f>#REF!+(#REF!*C845)+(#REF!*(C845^2))+(#REF!*(C845^3))+(#REF!*(C845^4))+(#REF!*(C845^5))</f>
        <v>#REF!</v>
      </c>
      <c r="E845" s="19" t="e">
        <f t="shared" si="41"/>
        <v>#REF!</v>
      </c>
      <c r="F845" s="23" t="e">
        <f t="shared" si="40"/>
        <v>#REF!</v>
      </c>
      <c r="J845" s="9"/>
      <c r="K845" s="78"/>
    </row>
    <row r="846" spans="1:11">
      <c r="A846" s="19">
        <v>59.844999999999999</v>
      </c>
      <c r="B846" s="23">
        <v>4.5</v>
      </c>
      <c r="C846" s="19">
        <f t="shared" si="39"/>
        <v>59.8675</v>
      </c>
      <c r="D846" s="77" t="e">
        <f>#REF!+(#REF!*C846)+(#REF!*(C846^2))+(#REF!*(C846^3))+(#REF!*(C846^4))+(#REF!*(C846^5))</f>
        <v>#REF!</v>
      </c>
      <c r="E846" s="19" t="e">
        <f t="shared" si="41"/>
        <v>#REF!</v>
      </c>
      <c r="F846" s="23" t="e">
        <f t="shared" si="40"/>
        <v>#REF!</v>
      </c>
      <c r="J846" s="9"/>
      <c r="K846" s="78"/>
    </row>
    <row r="847" spans="1:11">
      <c r="A847" s="19">
        <v>59.89</v>
      </c>
      <c r="B847" s="23">
        <v>4.5</v>
      </c>
      <c r="C847" s="19">
        <f t="shared" si="39"/>
        <v>59.912500000000001</v>
      </c>
      <c r="D847" s="77" t="e">
        <f>#REF!+(#REF!*C847)+(#REF!*(C847^2))+(#REF!*(C847^3))+(#REF!*(C847^4))+(#REF!*(C847^5))</f>
        <v>#REF!</v>
      </c>
      <c r="E847" s="19" t="e">
        <f t="shared" si="41"/>
        <v>#REF!</v>
      </c>
      <c r="F847" s="23" t="e">
        <f t="shared" si="40"/>
        <v>#REF!</v>
      </c>
      <c r="J847" s="9"/>
      <c r="K847" s="78"/>
    </row>
    <row r="848" spans="1:11">
      <c r="A848" s="19">
        <v>59.935000000000002</v>
      </c>
      <c r="B848" s="23">
        <v>4.5</v>
      </c>
      <c r="C848" s="19">
        <f t="shared" si="39"/>
        <v>59.957500000000003</v>
      </c>
      <c r="D848" s="77" t="e">
        <f>#REF!+(#REF!*C848)+(#REF!*(C848^2))+(#REF!*(C848^3))+(#REF!*(C848^4))+(#REF!*(C848^5))</f>
        <v>#REF!</v>
      </c>
      <c r="E848" s="19" t="e">
        <f t="shared" si="41"/>
        <v>#REF!</v>
      </c>
      <c r="F848" s="23" t="e">
        <f t="shared" si="40"/>
        <v>#REF!</v>
      </c>
      <c r="J848" s="9"/>
      <c r="K848" s="78"/>
    </row>
    <row r="849" spans="1:11">
      <c r="A849" s="19">
        <v>59.98</v>
      </c>
      <c r="B849" s="23">
        <v>4.5</v>
      </c>
      <c r="C849" s="19">
        <f t="shared" si="39"/>
        <v>60.002499999999998</v>
      </c>
      <c r="D849" s="77" t="e">
        <f>#REF!+(#REF!*C849)+(#REF!*(C849^2))+(#REF!*(C849^3))+(#REF!*(C849^4))+(#REF!*(C849^5))</f>
        <v>#REF!</v>
      </c>
      <c r="E849" s="19" t="e">
        <f t="shared" si="41"/>
        <v>#REF!</v>
      </c>
      <c r="F849" s="23" t="e">
        <f t="shared" si="40"/>
        <v>#REF!</v>
      </c>
      <c r="J849" s="9"/>
      <c r="K849" s="78"/>
    </row>
    <row r="850" spans="1:11">
      <c r="A850" s="19">
        <v>60.024999999999999</v>
      </c>
      <c r="B850" s="23">
        <v>4.5</v>
      </c>
      <c r="C850" s="19">
        <f t="shared" si="39"/>
        <v>60.047499999999999</v>
      </c>
      <c r="D850" s="77" t="e">
        <f>#REF!+(#REF!*C850)+(#REF!*(C850^2))+(#REF!*(C850^3))+(#REF!*(C850^4))+(#REF!*(C850^5))</f>
        <v>#REF!</v>
      </c>
      <c r="E850" s="19" t="e">
        <f t="shared" si="41"/>
        <v>#REF!</v>
      </c>
      <c r="F850" s="23" t="e">
        <f t="shared" si="40"/>
        <v>#REF!</v>
      </c>
      <c r="J850" s="9"/>
      <c r="K850" s="78"/>
    </row>
    <row r="851" spans="1:11">
      <c r="A851" s="19">
        <v>60.07</v>
      </c>
      <c r="B851" s="23">
        <v>4.5</v>
      </c>
      <c r="C851" s="19">
        <f t="shared" si="39"/>
        <v>60.092500000000001</v>
      </c>
      <c r="D851" s="77" t="e">
        <f>#REF!+(#REF!*C851)+(#REF!*(C851^2))+(#REF!*(C851^3))+(#REF!*(C851^4))+(#REF!*(C851^5))</f>
        <v>#REF!</v>
      </c>
      <c r="E851" s="19" t="e">
        <f t="shared" si="41"/>
        <v>#REF!</v>
      </c>
      <c r="F851" s="23" t="e">
        <f t="shared" si="40"/>
        <v>#REF!</v>
      </c>
      <c r="J851" s="9"/>
      <c r="K851" s="78"/>
    </row>
    <row r="852" spans="1:11">
      <c r="A852" s="19">
        <v>60.115000000000002</v>
      </c>
      <c r="B852" s="23">
        <v>4.5</v>
      </c>
      <c r="C852" s="19">
        <f t="shared" si="39"/>
        <v>60.137500000000003</v>
      </c>
      <c r="D852" s="77" t="e">
        <f>#REF!+(#REF!*C852)+(#REF!*(C852^2))+(#REF!*(C852^3))+(#REF!*(C852^4))+(#REF!*(C852^5))</f>
        <v>#REF!</v>
      </c>
      <c r="E852" s="19" t="e">
        <f t="shared" si="41"/>
        <v>#REF!</v>
      </c>
      <c r="F852" s="23" t="e">
        <f t="shared" si="40"/>
        <v>#REF!</v>
      </c>
      <c r="J852" s="9"/>
      <c r="K852" s="78"/>
    </row>
    <row r="853" spans="1:11">
      <c r="A853" s="19">
        <v>60.16</v>
      </c>
      <c r="B853" s="23">
        <v>4.5</v>
      </c>
      <c r="C853" s="19">
        <f t="shared" si="39"/>
        <v>60.182499999999997</v>
      </c>
      <c r="D853" s="77" t="e">
        <f>#REF!+(#REF!*C853)+(#REF!*(C853^2))+(#REF!*(C853^3))+(#REF!*(C853^4))+(#REF!*(C853^5))</f>
        <v>#REF!</v>
      </c>
      <c r="E853" s="19" t="e">
        <f t="shared" si="41"/>
        <v>#REF!</v>
      </c>
      <c r="F853" s="23" t="e">
        <f t="shared" si="40"/>
        <v>#REF!</v>
      </c>
      <c r="J853" s="9"/>
      <c r="K853" s="78"/>
    </row>
    <row r="854" spans="1:11">
      <c r="A854" s="19">
        <v>60.204999999999998</v>
      </c>
      <c r="B854" s="23">
        <v>5</v>
      </c>
      <c r="C854" s="19">
        <f t="shared" si="39"/>
        <v>60.23</v>
      </c>
      <c r="D854" s="77" t="e">
        <f>#REF!+(#REF!*C854)+(#REF!*(C854^2))+(#REF!*(C854^3))+(#REF!*(C854^4))+(#REF!*(C854^5))</f>
        <v>#REF!</v>
      </c>
      <c r="E854" s="19" t="e">
        <f t="shared" si="41"/>
        <v>#REF!</v>
      </c>
      <c r="F854" s="23" t="e">
        <f t="shared" si="40"/>
        <v>#REF!</v>
      </c>
      <c r="J854" s="9"/>
      <c r="K854" s="78"/>
    </row>
    <row r="855" spans="1:11">
      <c r="A855" s="19">
        <v>60.255000000000003</v>
      </c>
      <c r="B855" s="23">
        <v>5.5</v>
      </c>
      <c r="C855" s="19">
        <f t="shared" si="39"/>
        <v>60.282500000000006</v>
      </c>
      <c r="D855" s="77" t="e">
        <f>#REF!+(#REF!*C855)+(#REF!*(C855^2))+(#REF!*(C855^3))+(#REF!*(C855^4))+(#REF!*(C855^5))</f>
        <v>#REF!</v>
      </c>
      <c r="E855" s="19" t="e">
        <f t="shared" si="41"/>
        <v>#REF!</v>
      </c>
      <c r="F855" s="23" t="e">
        <f t="shared" si="40"/>
        <v>#REF!</v>
      </c>
      <c r="J855" s="9"/>
      <c r="K855" s="78"/>
    </row>
    <row r="856" spans="1:11">
      <c r="A856" s="19">
        <v>60.31</v>
      </c>
      <c r="B856" s="23">
        <v>5.2</v>
      </c>
      <c r="C856" s="19">
        <f t="shared" si="39"/>
        <v>60.336000000000006</v>
      </c>
      <c r="D856" s="77" t="e">
        <f>#REF!+(#REF!*C856)+(#REF!*(C856^2))+(#REF!*(C856^3))+(#REF!*(C856^4))+(#REF!*(C856^5))</f>
        <v>#REF!</v>
      </c>
      <c r="E856" s="19" t="e">
        <f t="shared" si="41"/>
        <v>#REF!</v>
      </c>
      <c r="F856" s="23" t="e">
        <f t="shared" si="40"/>
        <v>#REF!</v>
      </c>
      <c r="J856" s="9"/>
      <c r="K856" s="78"/>
    </row>
    <row r="857" spans="1:11">
      <c r="A857" s="19">
        <v>60.362000000000002</v>
      </c>
      <c r="B857" s="23">
        <v>4.2</v>
      </c>
      <c r="C857" s="19">
        <f t="shared" si="39"/>
        <v>60.383000000000003</v>
      </c>
      <c r="D857" s="77" t="e">
        <f>#REF!+(#REF!*C857)+(#REF!*(C857^2))+(#REF!*(C857^3))+(#REF!*(C857^4))+(#REF!*(C857^5))</f>
        <v>#REF!</v>
      </c>
      <c r="E857" s="19" t="e">
        <f t="shared" si="41"/>
        <v>#REF!</v>
      </c>
      <c r="F857" s="23" t="e">
        <f t="shared" si="40"/>
        <v>#REF!</v>
      </c>
      <c r="J857" s="9"/>
      <c r="K857" s="78"/>
    </row>
    <row r="858" spans="1:11">
      <c r="A858" s="19">
        <v>60.404000000000003</v>
      </c>
      <c r="B858" s="23">
        <v>4.2</v>
      </c>
      <c r="C858" s="19">
        <f t="shared" si="39"/>
        <v>60.425000000000004</v>
      </c>
      <c r="D858" s="77" t="e">
        <f>#REF!+(#REF!*C858)+(#REF!*(C858^2))+(#REF!*(C858^3))+(#REF!*(C858^4))+(#REF!*(C858^5))</f>
        <v>#REF!</v>
      </c>
      <c r="E858" s="19" t="e">
        <f t="shared" si="41"/>
        <v>#REF!</v>
      </c>
      <c r="F858" s="23" t="e">
        <f t="shared" si="40"/>
        <v>#REF!</v>
      </c>
      <c r="J858" s="9"/>
      <c r="K858" s="78"/>
    </row>
    <row r="859" spans="1:11">
      <c r="A859" s="19">
        <v>60.445999999999998</v>
      </c>
      <c r="B859" s="23">
        <v>4.2</v>
      </c>
      <c r="C859" s="19">
        <f t="shared" si="39"/>
        <v>60.466999999999999</v>
      </c>
      <c r="D859" s="77" t="e">
        <f>#REF!+(#REF!*C859)+(#REF!*(C859^2))+(#REF!*(C859^3))+(#REF!*(C859^4))+(#REF!*(C859^5))</f>
        <v>#REF!</v>
      </c>
      <c r="E859" s="19" t="e">
        <f t="shared" si="41"/>
        <v>#REF!</v>
      </c>
      <c r="F859" s="23" t="e">
        <f t="shared" si="40"/>
        <v>#REF!</v>
      </c>
      <c r="J859" s="9"/>
      <c r="K859" s="78"/>
    </row>
    <row r="860" spans="1:11">
      <c r="A860" s="19">
        <v>60.488</v>
      </c>
      <c r="B860" s="23">
        <v>4.2</v>
      </c>
      <c r="C860" s="19">
        <f t="shared" si="39"/>
        <v>60.509</v>
      </c>
      <c r="D860" s="77" t="e">
        <f>#REF!+(#REF!*C860)+(#REF!*(C860^2))+(#REF!*(C860^3))+(#REF!*(C860^4))+(#REF!*(C860^5))</f>
        <v>#REF!</v>
      </c>
      <c r="E860" s="19" t="e">
        <f t="shared" si="41"/>
        <v>#REF!</v>
      </c>
      <c r="F860" s="23" t="e">
        <f t="shared" si="40"/>
        <v>#REF!</v>
      </c>
      <c r="J860" s="9"/>
      <c r="K860" s="78"/>
    </row>
    <row r="861" spans="1:11">
      <c r="A861" s="19">
        <v>60.53</v>
      </c>
      <c r="B861" s="23">
        <v>4.2</v>
      </c>
      <c r="C861" s="19">
        <f t="shared" si="39"/>
        <v>60.551000000000002</v>
      </c>
      <c r="D861" s="77" t="e">
        <f>#REF!+(#REF!*C861)+(#REF!*(C861^2))+(#REF!*(C861^3))+(#REF!*(C861^4))+(#REF!*(C861^5))</f>
        <v>#REF!</v>
      </c>
      <c r="E861" s="19" t="e">
        <f t="shared" si="41"/>
        <v>#REF!</v>
      </c>
      <c r="F861" s="23" t="e">
        <f t="shared" si="40"/>
        <v>#REF!</v>
      </c>
      <c r="J861" s="9"/>
      <c r="K861" s="78"/>
    </row>
    <row r="862" spans="1:11">
      <c r="A862" s="19">
        <v>60.572000000000003</v>
      </c>
      <c r="B862" s="23">
        <v>4.2</v>
      </c>
      <c r="C862" s="19">
        <f t="shared" si="39"/>
        <v>60.593000000000004</v>
      </c>
      <c r="D862" s="77" t="e">
        <f>#REF!+(#REF!*C862)+(#REF!*(C862^2))+(#REF!*(C862^3))+(#REF!*(C862^4))+(#REF!*(C862^5))</f>
        <v>#REF!</v>
      </c>
      <c r="E862" s="19" t="e">
        <f t="shared" si="41"/>
        <v>#REF!</v>
      </c>
      <c r="F862" s="23" t="e">
        <f t="shared" si="40"/>
        <v>#REF!</v>
      </c>
      <c r="J862" s="9"/>
      <c r="K862" s="78"/>
    </row>
    <row r="863" spans="1:11">
      <c r="A863" s="19">
        <v>60.613999999999997</v>
      </c>
      <c r="B863" s="23">
        <v>4.2</v>
      </c>
      <c r="C863" s="19">
        <f t="shared" si="39"/>
        <v>60.634999999999998</v>
      </c>
      <c r="D863" s="77" t="e">
        <f>#REF!+(#REF!*C863)+(#REF!*(C863^2))+(#REF!*(C863^3))+(#REF!*(C863^4))+(#REF!*(C863^5))</f>
        <v>#REF!</v>
      </c>
      <c r="E863" s="19" t="e">
        <f t="shared" si="41"/>
        <v>#REF!</v>
      </c>
      <c r="F863" s="23" t="e">
        <f t="shared" si="40"/>
        <v>#REF!</v>
      </c>
      <c r="J863" s="9"/>
      <c r="K863" s="78"/>
    </row>
    <row r="864" spans="1:11">
      <c r="A864" s="19">
        <v>60.655999999999999</v>
      </c>
      <c r="B864" s="23">
        <v>4.2</v>
      </c>
      <c r="C864" s="19">
        <f t="shared" si="39"/>
        <v>60.677</v>
      </c>
      <c r="D864" s="77" t="e">
        <f>#REF!+(#REF!*C864)+(#REF!*(C864^2))+(#REF!*(C864^3))+(#REF!*(C864^4))+(#REF!*(C864^5))</f>
        <v>#REF!</v>
      </c>
      <c r="E864" s="19" t="e">
        <f t="shared" si="41"/>
        <v>#REF!</v>
      </c>
      <c r="F864" s="23" t="e">
        <f t="shared" si="40"/>
        <v>#REF!</v>
      </c>
      <c r="J864" s="9"/>
      <c r="K864" s="78"/>
    </row>
    <row r="865" spans="1:11">
      <c r="A865" s="19">
        <v>60.698</v>
      </c>
      <c r="B865" s="23">
        <v>4.2</v>
      </c>
      <c r="C865" s="19">
        <f t="shared" si="39"/>
        <v>60.719000000000001</v>
      </c>
      <c r="D865" s="77" t="e">
        <f>#REF!+(#REF!*C865)+(#REF!*(C865^2))+(#REF!*(C865^3))+(#REF!*(C865^4))+(#REF!*(C865^5))</f>
        <v>#REF!</v>
      </c>
      <c r="E865" s="19" t="e">
        <f t="shared" si="41"/>
        <v>#REF!</v>
      </c>
      <c r="F865" s="23" t="e">
        <f t="shared" si="40"/>
        <v>#REF!</v>
      </c>
      <c r="J865" s="9"/>
      <c r="K865" s="78"/>
    </row>
    <row r="866" spans="1:11">
      <c r="A866" s="19">
        <v>60.74</v>
      </c>
      <c r="B866" s="23">
        <v>4.2</v>
      </c>
      <c r="C866" s="19">
        <f t="shared" si="39"/>
        <v>60.761000000000003</v>
      </c>
      <c r="D866" s="77" t="e">
        <f>#REF!+(#REF!*C866)+(#REF!*(C866^2))+(#REF!*(C866^3))+(#REF!*(C866^4))+(#REF!*(C866^5))</f>
        <v>#REF!</v>
      </c>
      <c r="E866" s="19" t="e">
        <f t="shared" si="41"/>
        <v>#REF!</v>
      </c>
      <c r="F866" s="23" t="e">
        <f t="shared" si="40"/>
        <v>#REF!</v>
      </c>
      <c r="J866" s="9"/>
      <c r="K866" s="78"/>
    </row>
    <row r="867" spans="1:11">
      <c r="A867" s="19">
        <v>60.781999999999996</v>
      </c>
      <c r="B867" s="23">
        <v>4.2</v>
      </c>
      <c r="C867" s="19">
        <f t="shared" si="39"/>
        <v>60.802999999999997</v>
      </c>
      <c r="D867" s="77" t="e">
        <f>#REF!+(#REF!*C867)+(#REF!*(C867^2))+(#REF!*(C867^3))+(#REF!*(C867^4))+(#REF!*(C867^5))</f>
        <v>#REF!</v>
      </c>
      <c r="E867" s="19" t="e">
        <f t="shared" si="41"/>
        <v>#REF!</v>
      </c>
      <c r="F867" s="23" t="e">
        <f t="shared" si="40"/>
        <v>#REF!</v>
      </c>
      <c r="J867" s="9"/>
      <c r="K867" s="78"/>
    </row>
    <row r="868" spans="1:11">
      <c r="A868" s="19">
        <v>60.823999999999998</v>
      </c>
      <c r="B868" s="23">
        <v>4.2</v>
      </c>
      <c r="C868" s="19">
        <f t="shared" si="39"/>
        <v>60.844999999999999</v>
      </c>
      <c r="D868" s="77" t="e">
        <f>#REF!+(#REF!*C868)+(#REF!*(C868^2))+(#REF!*(C868^3))+(#REF!*(C868^4))+(#REF!*(C868^5))</f>
        <v>#REF!</v>
      </c>
      <c r="E868" s="19" t="e">
        <f t="shared" si="41"/>
        <v>#REF!</v>
      </c>
      <c r="F868" s="23" t="e">
        <f t="shared" si="40"/>
        <v>#REF!</v>
      </c>
      <c r="J868" s="9"/>
      <c r="K868" s="78"/>
    </row>
    <row r="869" spans="1:11">
      <c r="A869" s="19">
        <v>60.866</v>
      </c>
      <c r="B869" s="23">
        <v>4.2</v>
      </c>
      <c r="C869" s="19">
        <f t="shared" si="39"/>
        <v>60.887</v>
      </c>
      <c r="D869" s="77" t="e">
        <f>#REF!+(#REF!*C869)+(#REF!*(C869^2))+(#REF!*(C869^3))+(#REF!*(C869^4))+(#REF!*(C869^5))</f>
        <v>#REF!</v>
      </c>
      <c r="E869" s="19" t="e">
        <f t="shared" si="41"/>
        <v>#REF!</v>
      </c>
      <c r="F869" s="23" t="e">
        <f t="shared" si="40"/>
        <v>#REF!</v>
      </c>
      <c r="J869" s="9"/>
      <c r="K869" s="78"/>
    </row>
    <row r="870" spans="1:11">
      <c r="A870" s="19">
        <v>60.908000000000001</v>
      </c>
      <c r="B870" s="23">
        <v>4.2</v>
      </c>
      <c r="C870" s="19">
        <f t="shared" si="39"/>
        <v>60.929000000000002</v>
      </c>
      <c r="D870" s="77" t="e">
        <f>#REF!+(#REF!*C870)+(#REF!*(C870^2))+(#REF!*(C870^3))+(#REF!*(C870^4))+(#REF!*(C870^5))</f>
        <v>#REF!</v>
      </c>
      <c r="E870" s="19" t="e">
        <f t="shared" si="41"/>
        <v>#REF!</v>
      </c>
      <c r="F870" s="23" t="e">
        <f t="shared" si="40"/>
        <v>#REF!</v>
      </c>
      <c r="J870" s="9"/>
      <c r="K870" s="78"/>
    </row>
    <row r="871" spans="1:11">
      <c r="A871" s="19">
        <v>60.95</v>
      </c>
      <c r="B871" s="23">
        <v>4.2</v>
      </c>
      <c r="C871" s="19">
        <f t="shared" si="39"/>
        <v>60.971000000000004</v>
      </c>
      <c r="D871" s="77" t="e">
        <f>#REF!+(#REF!*C871)+(#REF!*(C871^2))+(#REF!*(C871^3))+(#REF!*(C871^4))+(#REF!*(C871^5))</f>
        <v>#REF!</v>
      </c>
      <c r="E871" s="19" t="e">
        <f t="shared" si="41"/>
        <v>#REF!</v>
      </c>
      <c r="F871" s="23" t="e">
        <f t="shared" si="40"/>
        <v>#REF!</v>
      </c>
      <c r="J871" s="9"/>
      <c r="K871" s="78"/>
    </row>
    <row r="872" spans="1:11">
      <c r="A872" s="19">
        <v>60.991999999999997</v>
      </c>
      <c r="B872" s="23">
        <v>4.2</v>
      </c>
      <c r="C872" s="19">
        <f t="shared" si="39"/>
        <v>61.012999999999998</v>
      </c>
      <c r="D872" s="77" t="e">
        <f>#REF!+(#REF!*C872)+(#REF!*(C872^2))+(#REF!*(C872^3))+(#REF!*(C872^4))+(#REF!*(C872^5))</f>
        <v>#REF!</v>
      </c>
      <c r="E872" s="19" t="e">
        <f t="shared" si="41"/>
        <v>#REF!</v>
      </c>
      <c r="F872" s="23" t="e">
        <f t="shared" si="40"/>
        <v>#REF!</v>
      </c>
      <c r="J872" s="9"/>
      <c r="K872" s="78"/>
    </row>
    <row r="873" spans="1:11">
      <c r="A873" s="19">
        <v>61.033999999999999</v>
      </c>
      <c r="B873" s="23">
        <v>4.2</v>
      </c>
      <c r="C873" s="19">
        <f t="shared" si="39"/>
        <v>61.055</v>
      </c>
      <c r="D873" s="77" t="e">
        <f>#REF!+(#REF!*C873)+(#REF!*(C873^2))+(#REF!*(C873^3))+(#REF!*(C873^4))+(#REF!*(C873^5))</f>
        <v>#REF!</v>
      </c>
      <c r="E873" s="19" t="e">
        <f t="shared" si="41"/>
        <v>#REF!</v>
      </c>
      <c r="F873" s="23" t="e">
        <f t="shared" si="40"/>
        <v>#REF!</v>
      </c>
      <c r="J873" s="9"/>
      <c r="K873" s="78"/>
    </row>
    <row r="874" spans="1:11">
      <c r="A874" s="19">
        <v>61.076000000000001</v>
      </c>
      <c r="B874" s="23">
        <v>4.2</v>
      </c>
      <c r="C874" s="19">
        <f t="shared" si="39"/>
        <v>61.097000000000001</v>
      </c>
      <c r="D874" s="77" t="e">
        <f>#REF!+(#REF!*C874)+(#REF!*(C874^2))+(#REF!*(C874^3))+(#REF!*(C874^4))+(#REF!*(C874^5))</f>
        <v>#REF!</v>
      </c>
      <c r="E874" s="19" t="e">
        <f t="shared" si="41"/>
        <v>#REF!</v>
      </c>
      <c r="F874" s="23" t="e">
        <f t="shared" si="40"/>
        <v>#REF!</v>
      </c>
      <c r="J874" s="9"/>
      <c r="K874" s="78"/>
    </row>
    <row r="875" spans="1:11">
      <c r="A875" s="19">
        <v>61.118000000000002</v>
      </c>
      <c r="B875" s="23">
        <v>4.2</v>
      </c>
      <c r="C875" s="19">
        <f t="shared" si="39"/>
        <v>61.139000000000003</v>
      </c>
      <c r="D875" s="77" t="e">
        <f>#REF!+(#REF!*C875)+(#REF!*(C875^2))+(#REF!*(C875^3))+(#REF!*(C875^4))+(#REF!*(C875^5))</f>
        <v>#REF!</v>
      </c>
      <c r="E875" s="19" t="e">
        <f t="shared" si="41"/>
        <v>#REF!</v>
      </c>
      <c r="F875" s="23" t="e">
        <f t="shared" si="40"/>
        <v>#REF!</v>
      </c>
      <c r="J875" s="9"/>
      <c r="K875" s="78"/>
    </row>
    <row r="876" spans="1:11">
      <c r="A876" s="19">
        <v>61.16</v>
      </c>
      <c r="B876" s="23">
        <v>4.2</v>
      </c>
      <c r="C876" s="19">
        <f t="shared" si="39"/>
        <v>61.180999999999997</v>
      </c>
      <c r="D876" s="77" t="e">
        <f>#REF!+(#REF!*C876)+(#REF!*(C876^2))+(#REF!*(C876^3))+(#REF!*(C876^4))+(#REF!*(C876^5))</f>
        <v>#REF!</v>
      </c>
      <c r="E876" s="19" t="e">
        <f t="shared" si="41"/>
        <v>#REF!</v>
      </c>
      <c r="F876" s="23" t="e">
        <f t="shared" si="40"/>
        <v>#REF!</v>
      </c>
      <c r="J876" s="9"/>
      <c r="K876" s="78"/>
    </row>
    <row r="877" spans="1:11">
      <c r="A877" s="19">
        <v>61.201999999999998</v>
      </c>
      <c r="B877" s="23">
        <v>4.2</v>
      </c>
      <c r="C877" s="19">
        <f t="shared" si="39"/>
        <v>61.222999999999999</v>
      </c>
      <c r="D877" s="77" t="e">
        <f>#REF!+(#REF!*C877)+(#REF!*(C877^2))+(#REF!*(C877^3))+(#REF!*(C877^4))+(#REF!*(C877^5))</f>
        <v>#REF!</v>
      </c>
      <c r="E877" s="19" t="e">
        <f t="shared" si="41"/>
        <v>#REF!</v>
      </c>
      <c r="F877" s="23" t="e">
        <f t="shared" si="40"/>
        <v>#REF!</v>
      </c>
      <c r="J877" s="9"/>
      <c r="K877" s="78"/>
    </row>
    <row r="878" spans="1:11">
      <c r="A878" s="19">
        <v>61.244</v>
      </c>
      <c r="B878" s="23">
        <v>4</v>
      </c>
      <c r="C878" s="19">
        <f t="shared" si="39"/>
        <v>61.264000000000003</v>
      </c>
      <c r="D878" s="77" t="e">
        <f>#REF!+(#REF!*C878)+(#REF!*(C878^2))+(#REF!*(C878^3))+(#REF!*(C878^4))+(#REF!*(C878^5))</f>
        <v>#REF!</v>
      </c>
      <c r="E878" s="19" t="e">
        <f t="shared" si="41"/>
        <v>#REF!</v>
      </c>
      <c r="F878" s="23" t="e">
        <f t="shared" si="40"/>
        <v>#REF!</v>
      </c>
      <c r="J878" s="9"/>
      <c r="K878" s="78"/>
    </row>
    <row r="879" spans="1:11">
      <c r="A879" s="19">
        <v>61.283999999999999</v>
      </c>
      <c r="B879" s="23">
        <v>4.5999999999999996</v>
      </c>
      <c r="C879" s="19">
        <f t="shared" si="39"/>
        <v>61.307000000000002</v>
      </c>
      <c r="D879" s="77" t="e">
        <f>#REF!+(#REF!*C879)+(#REF!*(C879^2))+(#REF!*(C879^3))+(#REF!*(C879^4))+(#REF!*(C879^5))</f>
        <v>#REF!</v>
      </c>
      <c r="E879" s="19" t="e">
        <f t="shared" si="41"/>
        <v>#REF!</v>
      </c>
      <c r="F879" s="23" t="e">
        <f t="shared" si="40"/>
        <v>#REF!</v>
      </c>
      <c r="J879" s="9"/>
      <c r="K879" s="78"/>
    </row>
    <row r="880" spans="1:11">
      <c r="A880" s="19">
        <v>61.33</v>
      </c>
      <c r="B880" s="23">
        <v>5.2</v>
      </c>
      <c r="C880" s="19">
        <f t="shared" si="39"/>
        <v>61.356000000000002</v>
      </c>
      <c r="D880" s="77" t="e">
        <f>#REF!+(#REF!*C880)+(#REF!*(C880^2))+(#REF!*(C880^3))+(#REF!*(C880^4))+(#REF!*(C880^5))</f>
        <v>#REF!</v>
      </c>
      <c r="E880" s="19" t="e">
        <f t="shared" si="41"/>
        <v>#REF!</v>
      </c>
      <c r="F880" s="23" t="e">
        <f t="shared" si="40"/>
        <v>#REF!</v>
      </c>
      <c r="J880" s="9"/>
      <c r="K880" s="78"/>
    </row>
    <row r="881" spans="1:11">
      <c r="A881" s="19">
        <v>61.381999999999998</v>
      </c>
      <c r="B881" s="23">
        <v>4.3</v>
      </c>
      <c r="C881" s="19">
        <f t="shared" si="39"/>
        <v>61.403500000000001</v>
      </c>
      <c r="D881" s="77" t="e">
        <f>#REF!+(#REF!*C881)+(#REF!*(C881^2))+(#REF!*(C881^3))+(#REF!*(C881^4))+(#REF!*(C881^5))</f>
        <v>#REF!</v>
      </c>
      <c r="E881" s="19" t="e">
        <f t="shared" si="41"/>
        <v>#REF!</v>
      </c>
      <c r="F881" s="23" t="e">
        <f t="shared" si="40"/>
        <v>#REF!</v>
      </c>
      <c r="J881" s="9"/>
      <c r="K881" s="78"/>
    </row>
    <row r="882" spans="1:11">
      <c r="A882" s="19">
        <v>61.424999999999997</v>
      </c>
      <c r="B882" s="23">
        <v>4.3</v>
      </c>
      <c r="C882" s="19">
        <f t="shared" si="39"/>
        <v>61.4465</v>
      </c>
      <c r="D882" s="77" t="e">
        <f>#REF!+(#REF!*C882)+(#REF!*(C882^2))+(#REF!*(C882^3))+(#REF!*(C882^4))+(#REF!*(C882^5))</f>
        <v>#REF!</v>
      </c>
      <c r="E882" s="19" t="e">
        <f t="shared" si="41"/>
        <v>#REF!</v>
      </c>
      <c r="F882" s="23" t="e">
        <f t="shared" si="40"/>
        <v>#REF!</v>
      </c>
      <c r="J882" s="9"/>
      <c r="K882" s="78"/>
    </row>
    <row r="883" spans="1:11">
      <c r="A883" s="19">
        <v>61.468000000000004</v>
      </c>
      <c r="B883" s="23">
        <v>4.3</v>
      </c>
      <c r="C883" s="19">
        <f t="shared" si="39"/>
        <v>61.489500000000007</v>
      </c>
      <c r="D883" s="77" t="e">
        <f>#REF!+(#REF!*C883)+(#REF!*(C883^2))+(#REF!*(C883^3))+(#REF!*(C883^4))+(#REF!*(C883^5))</f>
        <v>#REF!</v>
      </c>
      <c r="E883" s="19" t="e">
        <f t="shared" si="41"/>
        <v>#REF!</v>
      </c>
      <c r="F883" s="23" t="e">
        <f t="shared" si="40"/>
        <v>#REF!</v>
      </c>
      <c r="J883" s="9"/>
      <c r="K883" s="78"/>
    </row>
    <row r="884" spans="1:11">
      <c r="A884" s="19">
        <v>61.511000000000003</v>
      </c>
      <c r="B884" s="23">
        <v>4.3</v>
      </c>
      <c r="C884" s="19">
        <f t="shared" si="39"/>
        <v>61.532500000000006</v>
      </c>
      <c r="D884" s="77" t="e">
        <f>#REF!+(#REF!*C884)+(#REF!*(C884^2))+(#REF!*(C884^3))+(#REF!*(C884^4))+(#REF!*(C884^5))</f>
        <v>#REF!</v>
      </c>
      <c r="E884" s="19" t="e">
        <f t="shared" si="41"/>
        <v>#REF!</v>
      </c>
      <c r="F884" s="23" t="e">
        <f t="shared" si="40"/>
        <v>#REF!</v>
      </c>
      <c r="J884" s="9"/>
      <c r="K884" s="78"/>
    </row>
    <row r="885" spans="1:11">
      <c r="A885" s="19">
        <v>61.554000000000002</v>
      </c>
      <c r="B885" s="23">
        <v>4.3</v>
      </c>
      <c r="C885" s="19">
        <f t="shared" si="39"/>
        <v>61.575500000000005</v>
      </c>
      <c r="D885" s="77" t="e">
        <f>#REF!+(#REF!*C885)+(#REF!*(C885^2))+(#REF!*(C885^3))+(#REF!*(C885^4))+(#REF!*(C885^5))</f>
        <v>#REF!</v>
      </c>
      <c r="E885" s="19" t="e">
        <f t="shared" si="41"/>
        <v>#REF!</v>
      </c>
      <c r="F885" s="23" t="e">
        <f t="shared" si="40"/>
        <v>#REF!</v>
      </c>
      <c r="J885" s="9"/>
      <c r="K885" s="78"/>
    </row>
    <row r="886" spans="1:11">
      <c r="A886" s="19">
        <v>61.597000000000001</v>
      </c>
      <c r="B886" s="23">
        <v>4.3</v>
      </c>
      <c r="C886" s="19">
        <f t="shared" si="39"/>
        <v>61.618500000000004</v>
      </c>
      <c r="D886" s="77" t="e">
        <f>#REF!+(#REF!*C886)+(#REF!*(C886^2))+(#REF!*(C886^3))+(#REF!*(C886^4))+(#REF!*(C886^5))</f>
        <v>#REF!</v>
      </c>
      <c r="E886" s="19" t="e">
        <f t="shared" si="41"/>
        <v>#REF!</v>
      </c>
      <c r="F886" s="23" t="e">
        <f t="shared" si="40"/>
        <v>#REF!</v>
      </c>
      <c r="J886" s="9"/>
      <c r="K886" s="78"/>
    </row>
    <row r="887" spans="1:11">
      <c r="A887" s="19">
        <v>61.64</v>
      </c>
      <c r="B887" s="23">
        <v>4.3</v>
      </c>
      <c r="C887" s="19">
        <f t="shared" si="39"/>
        <v>61.661500000000004</v>
      </c>
      <c r="D887" s="77" t="e">
        <f>#REF!+(#REF!*C887)+(#REF!*(C887^2))+(#REF!*(C887^3))+(#REF!*(C887^4))+(#REF!*(C887^5))</f>
        <v>#REF!</v>
      </c>
      <c r="E887" s="19" t="e">
        <f t="shared" si="41"/>
        <v>#REF!</v>
      </c>
      <c r="F887" s="23" t="e">
        <f t="shared" si="40"/>
        <v>#REF!</v>
      </c>
      <c r="J887" s="9"/>
      <c r="K887" s="78"/>
    </row>
    <row r="888" spans="1:11">
      <c r="A888" s="19">
        <v>61.683</v>
      </c>
      <c r="B888" s="23">
        <v>4.3</v>
      </c>
      <c r="C888" s="19">
        <f t="shared" si="39"/>
        <v>61.704500000000003</v>
      </c>
      <c r="D888" s="77" t="e">
        <f>#REF!+(#REF!*C888)+(#REF!*(C888^2))+(#REF!*(C888^3))+(#REF!*(C888^4))+(#REF!*(C888^5))</f>
        <v>#REF!</v>
      </c>
      <c r="E888" s="19" t="e">
        <f t="shared" si="41"/>
        <v>#REF!</v>
      </c>
      <c r="F888" s="23" t="e">
        <f t="shared" si="40"/>
        <v>#REF!</v>
      </c>
      <c r="J888" s="9"/>
      <c r="K888" s="78"/>
    </row>
    <row r="889" spans="1:11">
      <c r="A889" s="19">
        <v>61.725999999999999</v>
      </c>
      <c r="B889" s="23">
        <v>4.3</v>
      </c>
      <c r="C889" s="19">
        <f t="shared" si="39"/>
        <v>61.747500000000002</v>
      </c>
      <c r="D889" s="77" t="e">
        <f>#REF!+(#REF!*C889)+(#REF!*(C889^2))+(#REF!*(C889^3))+(#REF!*(C889^4))+(#REF!*(C889^5))</f>
        <v>#REF!</v>
      </c>
      <c r="E889" s="19" t="e">
        <f t="shared" si="41"/>
        <v>#REF!</v>
      </c>
      <c r="F889" s="23" t="e">
        <f t="shared" si="40"/>
        <v>#REF!</v>
      </c>
      <c r="J889" s="9"/>
      <c r="K889" s="78"/>
    </row>
    <row r="890" spans="1:11">
      <c r="A890" s="19">
        <v>61.768999999999998</v>
      </c>
      <c r="B890" s="23">
        <v>4.3</v>
      </c>
      <c r="C890" s="19">
        <f t="shared" si="39"/>
        <v>61.790500000000002</v>
      </c>
      <c r="D890" s="77" t="e">
        <f>#REF!+(#REF!*C890)+(#REF!*(C890^2))+(#REF!*(C890^3))+(#REF!*(C890^4))+(#REF!*(C890^5))</f>
        <v>#REF!</v>
      </c>
      <c r="E890" s="19" t="e">
        <f t="shared" si="41"/>
        <v>#REF!</v>
      </c>
      <c r="F890" s="23" t="e">
        <f t="shared" si="40"/>
        <v>#REF!</v>
      </c>
      <c r="J890" s="9"/>
      <c r="K890" s="78"/>
    </row>
    <row r="891" spans="1:11">
      <c r="A891" s="19">
        <v>61.811999999999998</v>
      </c>
      <c r="B891" s="23">
        <v>4.3</v>
      </c>
      <c r="C891" s="19">
        <f t="shared" si="39"/>
        <v>61.833500000000001</v>
      </c>
      <c r="D891" s="77" t="e">
        <f>#REF!+(#REF!*C891)+(#REF!*(C891^2))+(#REF!*(C891^3))+(#REF!*(C891^4))+(#REF!*(C891^5))</f>
        <v>#REF!</v>
      </c>
      <c r="E891" s="19" t="e">
        <f t="shared" si="41"/>
        <v>#REF!</v>
      </c>
      <c r="F891" s="23" t="e">
        <f t="shared" si="40"/>
        <v>#REF!</v>
      </c>
      <c r="J891" s="9"/>
      <c r="K891" s="78"/>
    </row>
    <row r="892" spans="1:11">
      <c r="A892" s="19">
        <v>61.854999999999997</v>
      </c>
      <c r="B892" s="23">
        <v>4.3</v>
      </c>
      <c r="C892" s="19">
        <f t="shared" si="39"/>
        <v>61.8765</v>
      </c>
      <c r="D892" s="77" t="e">
        <f>#REF!+(#REF!*C892)+(#REF!*(C892^2))+(#REF!*(C892^3))+(#REF!*(C892^4))+(#REF!*(C892^5))</f>
        <v>#REF!</v>
      </c>
      <c r="E892" s="19" t="e">
        <f t="shared" si="41"/>
        <v>#REF!</v>
      </c>
      <c r="F892" s="23" t="e">
        <f t="shared" si="40"/>
        <v>#REF!</v>
      </c>
      <c r="J892" s="9"/>
      <c r="K892" s="78"/>
    </row>
    <row r="893" spans="1:11">
      <c r="A893" s="19">
        <v>61.898000000000003</v>
      </c>
      <c r="B893" s="23">
        <v>4.3</v>
      </c>
      <c r="C893" s="19">
        <f t="shared" si="39"/>
        <v>61.919500000000006</v>
      </c>
      <c r="D893" s="77" t="e">
        <f>#REF!+(#REF!*C893)+(#REF!*(C893^2))+(#REF!*(C893^3))+(#REF!*(C893^4))+(#REF!*(C893^5))</f>
        <v>#REF!</v>
      </c>
      <c r="E893" s="19" t="e">
        <f t="shared" si="41"/>
        <v>#REF!</v>
      </c>
      <c r="F893" s="23" t="e">
        <f t="shared" si="40"/>
        <v>#REF!</v>
      </c>
      <c r="J893" s="9"/>
      <c r="K893" s="78"/>
    </row>
    <row r="894" spans="1:11">
      <c r="A894" s="19">
        <v>61.941000000000003</v>
      </c>
      <c r="B894" s="23">
        <v>4.3</v>
      </c>
      <c r="C894" s="19">
        <f t="shared" si="39"/>
        <v>61.962500000000006</v>
      </c>
      <c r="D894" s="77" t="e">
        <f>#REF!+(#REF!*C894)+(#REF!*(C894^2))+(#REF!*(C894^3))+(#REF!*(C894^4))+(#REF!*(C894^5))</f>
        <v>#REF!</v>
      </c>
      <c r="E894" s="19" t="e">
        <f t="shared" si="41"/>
        <v>#REF!</v>
      </c>
      <c r="F894" s="23" t="e">
        <f t="shared" si="40"/>
        <v>#REF!</v>
      </c>
      <c r="J894" s="9"/>
      <c r="K894" s="78"/>
    </row>
    <row r="895" spans="1:11">
      <c r="A895" s="19">
        <v>61.984000000000002</v>
      </c>
      <c r="B895" s="23">
        <v>4.3</v>
      </c>
      <c r="C895" s="19">
        <f t="shared" si="39"/>
        <v>62.005500000000005</v>
      </c>
      <c r="D895" s="77" t="e">
        <f>#REF!+(#REF!*C895)+(#REF!*(C895^2))+(#REF!*(C895^3))+(#REF!*(C895^4))+(#REF!*(C895^5))</f>
        <v>#REF!</v>
      </c>
      <c r="E895" s="19" t="e">
        <f t="shared" si="41"/>
        <v>#REF!</v>
      </c>
      <c r="F895" s="23" t="e">
        <f t="shared" si="40"/>
        <v>#REF!</v>
      </c>
      <c r="J895" s="9"/>
      <c r="K895" s="78"/>
    </row>
    <row r="896" spans="1:11">
      <c r="A896" s="19">
        <v>62.027000000000001</v>
      </c>
      <c r="B896" s="23">
        <v>4.3</v>
      </c>
      <c r="C896" s="19">
        <f t="shared" si="39"/>
        <v>62.048500000000004</v>
      </c>
      <c r="D896" s="77" t="e">
        <f>#REF!+(#REF!*C896)+(#REF!*(C896^2))+(#REF!*(C896^3))+(#REF!*(C896^4))+(#REF!*(C896^5))</f>
        <v>#REF!</v>
      </c>
      <c r="E896" s="19" t="e">
        <f t="shared" si="41"/>
        <v>#REF!</v>
      </c>
      <c r="F896" s="23" t="e">
        <f t="shared" si="40"/>
        <v>#REF!</v>
      </c>
      <c r="J896" s="9"/>
      <c r="K896" s="78"/>
    </row>
    <row r="897" spans="1:11">
      <c r="A897" s="19">
        <v>62.07</v>
      </c>
      <c r="B897" s="23">
        <v>4.3</v>
      </c>
      <c r="C897" s="19">
        <f t="shared" si="39"/>
        <v>62.091500000000003</v>
      </c>
      <c r="D897" s="77" t="e">
        <f>#REF!+(#REF!*C897)+(#REF!*(C897^2))+(#REF!*(C897^3))+(#REF!*(C897^4))+(#REF!*(C897^5))</f>
        <v>#REF!</v>
      </c>
      <c r="E897" s="19" t="e">
        <f t="shared" si="41"/>
        <v>#REF!</v>
      </c>
      <c r="F897" s="23" t="e">
        <f t="shared" si="40"/>
        <v>#REF!</v>
      </c>
      <c r="J897" s="9"/>
      <c r="K897" s="78"/>
    </row>
    <row r="898" spans="1:11">
      <c r="A898" s="19">
        <v>62.113</v>
      </c>
      <c r="B898" s="23">
        <v>4.3</v>
      </c>
      <c r="C898" s="19">
        <f t="shared" si="39"/>
        <v>62.134500000000003</v>
      </c>
      <c r="D898" s="77" t="e">
        <f>#REF!+(#REF!*C898)+(#REF!*(C898^2))+(#REF!*(C898^3))+(#REF!*(C898^4))+(#REF!*(C898^5))</f>
        <v>#REF!</v>
      </c>
      <c r="E898" s="19" t="e">
        <f t="shared" si="41"/>
        <v>#REF!</v>
      </c>
      <c r="F898" s="23" t="e">
        <f t="shared" si="40"/>
        <v>#REF!</v>
      </c>
      <c r="J898" s="9"/>
      <c r="K898" s="78"/>
    </row>
    <row r="899" spans="1:11">
      <c r="A899" s="19">
        <v>62.155999999999999</v>
      </c>
      <c r="B899" s="23">
        <v>4.2</v>
      </c>
      <c r="C899" s="19">
        <f t="shared" si="39"/>
        <v>62.177</v>
      </c>
      <c r="D899" s="77" t="e">
        <f>#REF!+(#REF!*C899)+(#REF!*(C899^2))+(#REF!*(C899^3))+(#REF!*(C899^4))+(#REF!*(C899^5))</f>
        <v>#REF!</v>
      </c>
      <c r="E899" s="19" t="e">
        <f t="shared" si="41"/>
        <v>#REF!</v>
      </c>
      <c r="F899" s="23" t="e">
        <f t="shared" si="40"/>
        <v>#REF!</v>
      </c>
      <c r="J899" s="9"/>
      <c r="K899" s="78"/>
    </row>
    <row r="900" spans="1:11">
      <c r="A900" s="19">
        <v>62.198</v>
      </c>
      <c r="B900" s="23">
        <v>5.2</v>
      </c>
      <c r="C900" s="19">
        <f t="shared" si="39"/>
        <v>62.224000000000004</v>
      </c>
      <c r="D900" s="77" t="e">
        <f>#REF!+(#REF!*C900)+(#REF!*(C900^2))+(#REF!*(C900^3))+(#REF!*(C900^4))+(#REF!*(C900^5))</f>
        <v>#REF!</v>
      </c>
      <c r="E900" s="19" t="e">
        <f t="shared" si="41"/>
        <v>#REF!</v>
      </c>
      <c r="F900" s="23" t="e">
        <f t="shared" si="40"/>
        <v>#REF!</v>
      </c>
      <c r="J900" s="9"/>
      <c r="K900" s="78"/>
    </row>
    <row r="901" spans="1:11">
      <c r="A901" s="19">
        <v>62.25</v>
      </c>
      <c r="B901" s="23">
        <v>5.3</v>
      </c>
      <c r="C901" s="19">
        <f t="shared" si="39"/>
        <v>62.276499999999999</v>
      </c>
      <c r="D901" s="77" t="e">
        <f>#REF!+(#REF!*C901)+(#REF!*(C901^2))+(#REF!*(C901^3))+(#REF!*(C901^4))+(#REF!*(C901^5))</f>
        <v>#REF!</v>
      </c>
      <c r="E901" s="19" t="e">
        <f t="shared" si="41"/>
        <v>#REF!</v>
      </c>
      <c r="F901" s="23" t="e">
        <f t="shared" si="40"/>
        <v>#REF!</v>
      </c>
      <c r="J901" s="9"/>
      <c r="K901" s="78"/>
    </row>
    <row r="902" spans="1:11">
      <c r="A902" s="19">
        <v>62.302999999999997</v>
      </c>
      <c r="B902" s="23">
        <v>4.4000000000000004</v>
      </c>
      <c r="C902" s="19">
        <f t="shared" si="39"/>
        <v>62.324999999999996</v>
      </c>
      <c r="D902" s="77" t="e">
        <f>#REF!+(#REF!*C902)+(#REF!*(C902^2))+(#REF!*(C902^3))+(#REF!*(C902^4))+(#REF!*(C902^5))</f>
        <v>#REF!</v>
      </c>
      <c r="E902" s="19" t="e">
        <f t="shared" si="41"/>
        <v>#REF!</v>
      </c>
      <c r="F902" s="23" t="e">
        <f t="shared" si="40"/>
        <v>#REF!</v>
      </c>
      <c r="J902" s="9"/>
      <c r="K902" s="78"/>
    </row>
    <row r="903" spans="1:11">
      <c r="A903" s="19">
        <v>62.347000000000001</v>
      </c>
      <c r="B903" s="23">
        <v>4.4000000000000004</v>
      </c>
      <c r="C903" s="19">
        <f t="shared" ref="C903:C966" si="42">(A903)+(B903/200)</f>
        <v>62.369</v>
      </c>
      <c r="D903" s="77" t="e">
        <f>#REF!+(#REF!*C903)+(#REF!*(C903^2))+(#REF!*(C903^3))+(#REF!*(C903^4))+(#REF!*(C903^5))</f>
        <v>#REF!</v>
      </c>
      <c r="E903" s="19" t="e">
        <f t="shared" si="41"/>
        <v>#REF!</v>
      </c>
      <c r="F903" s="23" t="e">
        <f t="shared" ref="F903:F966" si="43">B903*(D903/1000)</f>
        <v>#REF!</v>
      </c>
      <c r="J903" s="9"/>
      <c r="K903" s="78"/>
    </row>
    <row r="904" spans="1:11">
      <c r="A904" s="19">
        <v>62.390999999999998</v>
      </c>
      <c r="B904" s="23">
        <v>4.4000000000000004</v>
      </c>
      <c r="C904" s="19">
        <f t="shared" si="42"/>
        <v>62.412999999999997</v>
      </c>
      <c r="D904" s="77" t="e">
        <f>#REF!+(#REF!*C904)+(#REF!*(C904^2))+(#REF!*(C904^3))+(#REF!*(C904^4))+(#REF!*(C904^5))</f>
        <v>#REF!</v>
      </c>
      <c r="E904" s="19" t="e">
        <f t="shared" ref="E904:E967" si="44">E903+(F903/100)</f>
        <v>#REF!</v>
      </c>
      <c r="F904" s="23" t="e">
        <f t="shared" si="43"/>
        <v>#REF!</v>
      </c>
      <c r="J904" s="9"/>
      <c r="K904" s="78"/>
    </row>
    <row r="905" spans="1:11">
      <c r="A905" s="19">
        <v>62.435000000000002</v>
      </c>
      <c r="B905" s="23">
        <v>4.4000000000000004</v>
      </c>
      <c r="C905" s="19">
        <f t="shared" si="42"/>
        <v>62.457000000000001</v>
      </c>
      <c r="D905" s="77" t="e">
        <f>#REF!+(#REF!*C905)+(#REF!*(C905^2))+(#REF!*(C905^3))+(#REF!*(C905^4))+(#REF!*(C905^5))</f>
        <v>#REF!</v>
      </c>
      <c r="E905" s="19" t="e">
        <f t="shared" si="44"/>
        <v>#REF!</v>
      </c>
      <c r="F905" s="23" t="e">
        <f t="shared" si="43"/>
        <v>#REF!</v>
      </c>
      <c r="J905" s="9"/>
      <c r="K905" s="78"/>
    </row>
    <row r="906" spans="1:11">
      <c r="A906" s="19">
        <v>62.478999999999999</v>
      </c>
      <c r="B906" s="23">
        <v>4.4000000000000004</v>
      </c>
      <c r="C906" s="19">
        <f t="shared" si="42"/>
        <v>62.500999999999998</v>
      </c>
      <c r="D906" s="77" t="e">
        <f>#REF!+(#REF!*C906)+(#REF!*(C906^2))+(#REF!*(C906^3))+(#REF!*(C906^4))+(#REF!*(C906^5))</f>
        <v>#REF!</v>
      </c>
      <c r="E906" s="19" t="e">
        <f t="shared" si="44"/>
        <v>#REF!</v>
      </c>
      <c r="F906" s="23" t="e">
        <f t="shared" si="43"/>
        <v>#REF!</v>
      </c>
      <c r="J906" s="9"/>
      <c r="K906" s="78"/>
    </row>
    <row r="907" spans="1:11">
      <c r="A907" s="19">
        <v>62.523000000000003</v>
      </c>
      <c r="B907" s="23">
        <v>4.4000000000000004</v>
      </c>
      <c r="C907" s="19">
        <f t="shared" si="42"/>
        <v>62.545000000000002</v>
      </c>
      <c r="D907" s="77" t="e">
        <f>#REF!+(#REF!*C907)+(#REF!*(C907^2))+(#REF!*(C907^3))+(#REF!*(C907^4))+(#REF!*(C907^5))</f>
        <v>#REF!</v>
      </c>
      <c r="E907" s="19" t="e">
        <f t="shared" si="44"/>
        <v>#REF!</v>
      </c>
      <c r="F907" s="23" t="e">
        <f t="shared" si="43"/>
        <v>#REF!</v>
      </c>
      <c r="J907" s="9"/>
      <c r="K907" s="78"/>
    </row>
    <row r="908" spans="1:11">
      <c r="A908" s="19">
        <v>62.567</v>
      </c>
      <c r="B908" s="23">
        <v>4.4000000000000004</v>
      </c>
      <c r="C908" s="19">
        <f t="shared" si="42"/>
        <v>62.588999999999999</v>
      </c>
      <c r="D908" s="77" t="e">
        <f>#REF!+(#REF!*C908)+(#REF!*(C908^2))+(#REF!*(C908^3))+(#REF!*(C908^4))+(#REF!*(C908^5))</f>
        <v>#REF!</v>
      </c>
      <c r="E908" s="19" t="e">
        <f t="shared" si="44"/>
        <v>#REF!</v>
      </c>
      <c r="F908" s="23" t="e">
        <f t="shared" si="43"/>
        <v>#REF!</v>
      </c>
      <c r="J908" s="9"/>
      <c r="K908" s="78"/>
    </row>
    <row r="909" spans="1:11">
      <c r="A909" s="19">
        <v>62.610999999999997</v>
      </c>
      <c r="B909" s="23">
        <v>4.4000000000000004</v>
      </c>
      <c r="C909" s="19">
        <f t="shared" si="42"/>
        <v>62.632999999999996</v>
      </c>
      <c r="D909" s="77" t="e">
        <f>#REF!+(#REF!*C909)+(#REF!*(C909^2))+(#REF!*(C909^3))+(#REF!*(C909^4))+(#REF!*(C909^5))</f>
        <v>#REF!</v>
      </c>
      <c r="E909" s="19" t="e">
        <f t="shared" si="44"/>
        <v>#REF!</v>
      </c>
      <c r="F909" s="23" t="e">
        <f t="shared" si="43"/>
        <v>#REF!</v>
      </c>
      <c r="J909" s="9"/>
      <c r="K909" s="78"/>
    </row>
    <row r="910" spans="1:11">
      <c r="A910" s="19">
        <v>62.655000000000001</v>
      </c>
      <c r="B910" s="23">
        <v>4.4000000000000004</v>
      </c>
      <c r="C910" s="19">
        <f t="shared" si="42"/>
        <v>62.677</v>
      </c>
      <c r="D910" s="77" t="e">
        <f>#REF!+(#REF!*C910)+(#REF!*(C910^2))+(#REF!*(C910^3))+(#REF!*(C910^4))+(#REF!*(C910^5))</f>
        <v>#REF!</v>
      </c>
      <c r="E910" s="19" t="e">
        <f t="shared" si="44"/>
        <v>#REF!</v>
      </c>
      <c r="F910" s="23" t="e">
        <f t="shared" si="43"/>
        <v>#REF!</v>
      </c>
      <c r="J910" s="9"/>
      <c r="K910" s="78"/>
    </row>
    <row r="911" spans="1:11">
      <c r="A911" s="19">
        <v>62.698999999999998</v>
      </c>
      <c r="B911" s="23">
        <v>4.4000000000000004</v>
      </c>
      <c r="C911" s="19">
        <f t="shared" si="42"/>
        <v>62.720999999999997</v>
      </c>
      <c r="D911" s="77" t="e">
        <f>#REF!+(#REF!*C911)+(#REF!*(C911^2))+(#REF!*(C911^3))+(#REF!*(C911^4))+(#REF!*(C911^5))</f>
        <v>#REF!</v>
      </c>
      <c r="E911" s="19" t="e">
        <f t="shared" si="44"/>
        <v>#REF!</v>
      </c>
      <c r="F911" s="23" t="e">
        <f t="shared" si="43"/>
        <v>#REF!</v>
      </c>
      <c r="J911" s="9"/>
      <c r="K911" s="78"/>
    </row>
    <row r="912" spans="1:11">
      <c r="A912" s="19">
        <v>62.743000000000002</v>
      </c>
      <c r="B912" s="23">
        <v>4.4000000000000004</v>
      </c>
      <c r="C912" s="19">
        <f t="shared" si="42"/>
        <v>62.765000000000001</v>
      </c>
      <c r="D912" s="77" t="e">
        <f>#REF!+(#REF!*C912)+(#REF!*(C912^2))+(#REF!*(C912^3))+(#REF!*(C912^4))+(#REF!*(C912^5))</f>
        <v>#REF!</v>
      </c>
      <c r="E912" s="19" t="e">
        <f t="shared" si="44"/>
        <v>#REF!</v>
      </c>
      <c r="F912" s="23" t="e">
        <f t="shared" si="43"/>
        <v>#REF!</v>
      </c>
      <c r="J912" s="9"/>
      <c r="K912" s="78"/>
    </row>
    <row r="913" spans="1:11">
      <c r="A913" s="19">
        <v>62.786999999999999</v>
      </c>
      <c r="B913" s="23">
        <v>4.3</v>
      </c>
      <c r="C913" s="19">
        <f t="shared" si="42"/>
        <v>62.808500000000002</v>
      </c>
      <c r="D913" s="77" t="e">
        <f>#REF!+(#REF!*C913)+(#REF!*(C913^2))+(#REF!*(C913^3))+(#REF!*(C913^4))+(#REF!*(C913^5))</f>
        <v>#REF!</v>
      </c>
      <c r="E913" s="19" t="e">
        <f t="shared" si="44"/>
        <v>#REF!</v>
      </c>
      <c r="F913" s="23" t="e">
        <f t="shared" si="43"/>
        <v>#REF!</v>
      </c>
      <c r="J913" s="9"/>
      <c r="K913" s="78"/>
    </row>
    <row r="914" spans="1:11">
      <c r="A914" s="19">
        <v>62.83</v>
      </c>
      <c r="B914" s="23">
        <v>4.3</v>
      </c>
      <c r="C914" s="19">
        <f t="shared" si="42"/>
        <v>62.851500000000001</v>
      </c>
      <c r="D914" s="77" t="e">
        <f>#REF!+(#REF!*C914)+(#REF!*(C914^2))+(#REF!*(C914^3))+(#REF!*(C914^4))+(#REF!*(C914^5))</f>
        <v>#REF!</v>
      </c>
      <c r="E914" s="19" t="e">
        <f t="shared" si="44"/>
        <v>#REF!</v>
      </c>
      <c r="F914" s="23" t="e">
        <f t="shared" si="43"/>
        <v>#REF!</v>
      </c>
      <c r="J914" s="9"/>
      <c r="K914" s="78"/>
    </row>
    <row r="915" spans="1:11">
      <c r="A915" s="19">
        <v>62.872999999999998</v>
      </c>
      <c r="B915" s="23">
        <v>4.3</v>
      </c>
      <c r="C915" s="19">
        <f t="shared" si="42"/>
        <v>62.894500000000001</v>
      </c>
      <c r="D915" s="77" t="e">
        <f>#REF!+(#REF!*C915)+(#REF!*(C915^2))+(#REF!*(C915^3))+(#REF!*(C915^4))+(#REF!*(C915^5))</f>
        <v>#REF!</v>
      </c>
      <c r="E915" s="19" t="e">
        <f t="shared" si="44"/>
        <v>#REF!</v>
      </c>
      <c r="F915" s="23" t="e">
        <f t="shared" si="43"/>
        <v>#REF!</v>
      </c>
      <c r="J915" s="9"/>
      <c r="K915" s="78"/>
    </row>
    <row r="916" spans="1:11">
      <c r="A916" s="19">
        <v>62.915999999999997</v>
      </c>
      <c r="B916" s="23">
        <v>4.3</v>
      </c>
      <c r="C916" s="19">
        <f t="shared" si="42"/>
        <v>62.9375</v>
      </c>
      <c r="D916" s="77" t="e">
        <f>#REF!+(#REF!*C916)+(#REF!*(C916^2))+(#REF!*(C916^3))+(#REF!*(C916^4))+(#REF!*(C916^5))</f>
        <v>#REF!</v>
      </c>
      <c r="E916" s="19" t="e">
        <f t="shared" si="44"/>
        <v>#REF!</v>
      </c>
      <c r="F916" s="23" t="e">
        <f t="shared" si="43"/>
        <v>#REF!</v>
      </c>
      <c r="J916" s="9"/>
      <c r="K916" s="78"/>
    </row>
    <row r="917" spans="1:11">
      <c r="A917" s="19">
        <v>62.959000000000003</v>
      </c>
      <c r="B917" s="23">
        <v>4.3</v>
      </c>
      <c r="C917" s="19">
        <f t="shared" si="42"/>
        <v>62.980500000000006</v>
      </c>
      <c r="D917" s="77" t="e">
        <f>#REF!+(#REF!*C917)+(#REF!*(C917^2))+(#REF!*(C917^3))+(#REF!*(C917^4))+(#REF!*(C917^5))</f>
        <v>#REF!</v>
      </c>
      <c r="E917" s="19" t="e">
        <f t="shared" si="44"/>
        <v>#REF!</v>
      </c>
      <c r="F917" s="23" t="e">
        <f t="shared" si="43"/>
        <v>#REF!</v>
      </c>
      <c r="J917" s="9"/>
      <c r="K917" s="78"/>
    </row>
    <row r="918" spans="1:11">
      <c r="A918" s="19">
        <v>63.002000000000002</v>
      </c>
      <c r="B918" s="23">
        <v>4.3</v>
      </c>
      <c r="C918" s="19">
        <f t="shared" si="42"/>
        <v>63.023500000000006</v>
      </c>
      <c r="D918" s="77" t="e">
        <f>#REF!+(#REF!*C918)+(#REF!*(C918^2))+(#REF!*(C918^3))+(#REF!*(C918^4))+(#REF!*(C918^5))</f>
        <v>#REF!</v>
      </c>
      <c r="E918" s="19" t="e">
        <f t="shared" si="44"/>
        <v>#REF!</v>
      </c>
      <c r="F918" s="23" t="e">
        <f t="shared" si="43"/>
        <v>#REF!</v>
      </c>
      <c r="J918" s="9"/>
      <c r="K918" s="78"/>
    </row>
    <row r="919" spans="1:11">
      <c r="A919" s="19">
        <v>63.045000000000002</v>
      </c>
      <c r="B919" s="23">
        <v>4.3</v>
      </c>
      <c r="C919" s="19">
        <f t="shared" si="42"/>
        <v>63.066500000000005</v>
      </c>
      <c r="D919" s="77" t="e">
        <f>#REF!+(#REF!*C919)+(#REF!*(C919^2))+(#REF!*(C919^3))+(#REF!*(C919^4))+(#REF!*(C919^5))</f>
        <v>#REF!</v>
      </c>
      <c r="E919" s="19" t="e">
        <f t="shared" si="44"/>
        <v>#REF!</v>
      </c>
      <c r="F919" s="23" t="e">
        <f t="shared" si="43"/>
        <v>#REF!</v>
      </c>
      <c r="J919" s="9"/>
      <c r="K919" s="78"/>
    </row>
    <row r="920" spans="1:11">
      <c r="A920" s="19">
        <v>63.088000000000001</v>
      </c>
      <c r="B920" s="23">
        <v>4.3</v>
      </c>
      <c r="C920" s="19">
        <f t="shared" si="42"/>
        <v>63.109500000000004</v>
      </c>
      <c r="D920" s="77" t="e">
        <f>#REF!+(#REF!*C920)+(#REF!*(C920^2))+(#REF!*(C920^3))+(#REF!*(C920^4))+(#REF!*(C920^5))</f>
        <v>#REF!</v>
      </c>
      <c r="E920" s="19" t="e">
        <f t="shared" si="44"/>
        <v>#REF!</v>
      </c>
      <c r="F920" s="23" t="e">
        <f t="shared" si="43"/>
        <v>#REF!</v>
      </c>
      <c r="J920" s="9"/>
      <c r="K920" s="78"/>
    </row>
    <row r="921" spans="1:11">
      <c r="A921" s="19">
        <v>63.131</v>
      </c>
      <c r="B921" s="23">
        <v>4.3</v>
      </c>
      <c r="C921" s="19">
        <f t="shared" si="42"/>
        <v>63.152500000000003</v>
      </c>
      <c r="D921" s="77" t="e">
        <f>#REF!+(#REF!*C921)+(#REF!*(C921^2))+(#REF!*(C921^3))+(#REF!*(C921^4))+(#REF!*(C921^5))</f>
        <v>#REF!</v>
      </c>
      <c r="E921" s="19" t="e">
        <f t="shared" si="44"/>
        <v>#REF!</v>
      </c>
      <c r="F921" s="23" t="e">
        <f t="shared" si="43"/>
        <v>#REF!</v>
      </c>
      <c r="J921" s="9"/>
      <c r="K921" s="78"/>
    </row>
    <row r="922" spans="1:11">
      <c r="A922" s="19">
        <v>63.173999999999999</v>
      </c>
      <c r="B922" s="23">
        <v>4.3</v>
      </c>
      <c r="C922" s="19">
        <f t="shared" si="42"/>
        <v>63.195500000000003</v>
      </c>
      <c r="D922" s="77" t="e">
        <f>#REF!+(#REF!*C922)+(#REF!*(C922^2))+(#REF!*(C922^3))+(#REF!*(C922^4))+(#REF!*(C922^5))</f>
        <v>#REF!</v>
      </c>
      <c r="E922" s="19" t="e">
        <f t="shared" si="44"/>
        <v>#REF!</v>
      </c>
      <c r="F922" s="23" t="e">
        <f t="shared" si="43"/>
        <v>#REF!</v>
      </c>
      <c r="J922" s="9"/>
      <c r="K922" s="78"/>
    </row>
    <row r="923" spans="1:11">
      <c r="A923" s="19">
        <v>63.216999999999999</v>
      </c>
      <c r="B923" s="23">
        <v>5.3</v>
      </c>
      <c r="C923" s="19">
        <f t="shared" si="42"/>
        <v>63.243499999999997</v>
      </c>
      <c r="D923" s="77" t="e">
        <f>#REF!+(#REF!*C923)+(#REF!*(C923^2))+(#REF!*(C923^3))+(#REF!*(C923^4))+(#REF!*(C923^5))</f>
        <v>#REF!</v>
      </c>
      <c r="E923" s="19" t="e">
        <f t="shared" si="44"/>
        <v>#REF!</v>
      </c>
      <c r="F923" s="23" t="e">
        <f t="shared" si="43"/>
        <v>#REF!</v>
      </c>
      <c r="J923" s="9"/>
      <c r="K923" s="78"/>
    </row>
    <row r="924" spans="1:11">
      <c r="A924" s="19">
        <v>63.27</v>
      </c>
      <c r="B924" s="23">
        <v>5.7</v>
      </c>
      <c r="C924" s="19">
        <f t="shared" si="42"/>
        <v>63.298500000000004</v>
      </c>
      <c r="D924" s="77" t="e">
        <f>#REF!+(#REF!*C924)+(#REF!*(C924^2))+(#REF!*(C924^3))+(#REF!*(C924^4))+(#REF!*(C924^5))</f>
        <v>#REF!</v>
      </c>
      <c r="E924" s="19" t="e">
        <f t="shared" si="44"/>
        <v>#REF!</v>
      </c>
      <c r="F924" s="23" t="e">
        <f t="shared" si="43"/>
        <v>#REF!</v>
      </c>
      <c r="J924" s="9"/>
      <c r="K924" s="78"/>
    </row>
    <row r="925" spans="1:11">
      <c r="A925" s="19">
        <v>63.326999999999998</v>
      </c>
      <c r="B925" s="23">
        <v>4.7</v>
      </c>
      <c r="C925" s="19">
        <f t="shared" si="42"/>
        <v>63.350499999999997</v>
      </c>
      <c r="D925" s="77" t="e">
        <f>#REF!+(#REF!*C925)+(#REF!*(C925^2))+(#REF!*(C925^3))+(#REF!*(C925^4))+(#REF!*(C925^5))</f>
        <v>#REF!</v>
      </c>
      <c r="E925" s="19" t="e">
        <f t="shared" si="44"/>
        <v>#REF!</v>
      </c>
      <c r="F925" s="23" t="e">
        <f t="shared" si="43"/>
        <v>#REF!</v>
      </c>
      <c r="J925" s="9"/>
      <c r="K925" s="78"/>
    </row>
    <row r="926" spans="1:11">
      <c r="A926" s="19">
        <v>63.374000000000002</v>
      </c>
      <c r="B926" s="23">
        <v>4.7</v>
      </c>
      <c r="C926" s="19">
        <f t="shared" si="42"/>
        <v>63.397500000000001</v>
      </c>
      <c r="D926" s="77" t="e">
        <f>#REF!+(#REF!*C926)+(#REF!*(C926^2))+(#REF!*(C926^3))+(#REF!*(C926^4))+(#REF!*(C926^5))</f>
        <v>#REF!</v>
      </c>
      <c r="E926" s="19" t="e">
        <f t="shared" si="44"/>
        <v>#REF!</v>
      </c>
      <c r="F926" s="23" t="e">
        <f t="shared" si="43"/>
        <v>#REF!</v>
      </c>
      <c r="J926" s="9"/>
      <c r="K926" s="78"/>
    </row>
    <row r="927" spans="1:11">
      <c r="A927" s="19">
        <v>63.420999999999999</v>
      </c>
      <c r="B927" s="23">
        <v>4.7</v>
      </c>
      <c r="C927" s="19">
        <f t="shared" si="42"/>
        <v>63.444499999999998</v>
      </c>
      <c r="D927" s="77" t="e">
        <f>#REF!+(#REF!*C927)+(#REF!*(C927^2))+(#REF!*(C927^3))+(#REF!*(C927^4))+(#REF!*(C927^5))</f>
        <v>#REF!</v>
      </c>
      <c r="E927" s="19" t="e">
        <f t="shared" si="44"/>
        <v>#REF!</v>
      </c>
      <c r="F927" s="23" t="e">
        <f t="shared" si="43"/>
        <v>#REF!</v>
      </c>
      <c r="J927" s="9"/>
      <c r="K927" s="78"/>
    </row>
    <row r="928" spans="1:11">
      <c r="A928" s="19">
        <v>63.468000000000004</v>
      </c>
      <c r="B928" s="23">
        <v>4.7</v>
      </c>
      <c r="C928" s="19">
        <f t="shared" si="42"/>
        <v>63.491500000000002</v>
      </c>
      <c r="D928" s="77" t="e">
        <f>#REF!+(#REF!*C928)+(#REF!*(C928^2))+(#REF!*(C928^3))+(#REF!*(C928^4))+(#REF!*(C928^5))</f>
        <v>#REF!</v>
      </c>
      <c r="E928" s="19" t="e">
        <f t="shared" si="44"/>
        <v>#REF!</v>
      </c>
      <c r="F928" s="23" t="e">
        <f t="shared" si="43"/>
        <v>#REF!</v>
      </c>
      <c r="J928" s="9"/>
      <c r="K928" s="78"/>
    </row>
    <row r="929" spans="1:11">
      <c r="A929" s="19">
        <v>63.515000000000001</v>
      </c>
      <c r="B929" s="23">
        <v>4.7</v>
      </c>
      <c r="C929" s="19">
        <f t="shared" si="42"/>
        <v>63.538499999999999</v>
      </c>
      <c r="D929" s="77" t="e">
        <f>#REF!+(#REF!*C929)+(#REF!*(C929^2))+(#REF!*(C929^3))+(#REF!*(C929^4))+(#REF!*(C929^5))</f>
        <v>#REF!</v>
      </c>
      <c r="E929" s="19" t="e">
        <f t="shared" si="44"/>
        <v>#REF!</v>
      </c>
      <c r="F929" s="23" t="e">
        <f t="shared" si="43"/>
        <v>#REF!</v>
      </c>
      <c r="J929" s="9"/>
      <c r="K929" s="78"/>
    </row>
    <row r="930" spans="1:11">
      <c r="A930" s="19">
        <v>63.561999999999998</v>
      </c>
      <c r="B930" s="23">
        <v>4.7</v>
      </c>
      <c r="C930" s="19">
        <f t="shared" si="42"/>
        <v>63.585499999999996</v>
      </c>
      <c r="D930" s="77" t="e">
        <f>#REF!+(#REF!*C930)+(#REF!*(C930^2))+(#REF!*(C930^3))+(#REF!*(C930^4))+(#REF!*(C930^5))</f>
        <v>#REF!</v>
      </c>
      <c r="E930" s="19" t="e">
        <f t="shared" si="44"/>
        <v>#REF!</v>
      </c>
      <c r="F930" s="23" t="e">
        <f t="shared" si="43"/>
        <v>#REF!</v>
      </c>
      <c r="J930" s="9"/>
      <c r="K930" s="78"/>
    </row>
    <row r="931" spans="1:11">
      <c r="A931" s="19">
        <v>63.609000000000002</v>
      </c>
      <c r="B931" s="23">
        <v>4.7</v>
      </c>
      <c r="C931" s="19">
        <f t="shared" si="42"/>
        <v>63.6325</v>
      </c>
      <c r="D931" s="77" t="e">
        <f>#REF!+(#REF!*C931)+(#REF!*(C931^2))+(#REF!*(C931^3))+(#REF!*(C931^4))+(#REF!*(C931^5))</f>
        <v>#REF!</v>
      </c>
      <c r="E931" s="19" t="e">
        <f t="shared" si="44"/>
        <v>#REF!</v>
      </c>
      <c r="F931" s="23" t="e">
        <f t="shared" si="43"/>
        <v>#REF!</v>
      </c>
      <c r="J931" s="9"/>
      <c r="K931" s="78"/>
    </row>
    <row r="932" spans="1:11">
      <c r="A932" s="19">
        <v>63.655999999999999</v>
      </c>
      <c r="B932" s="23">
        <v>4.7</v>
      </c>
      <c r="C932" s="19">
        <f t="shared" si="42"/>
        <v>63.679499999999997</v>
      </c>
      <c r="D932" s="77" t="e">
        <f>#REF!+(#REF!*C932)+(#REF!*(C932^2))+(#REF!*(C932^3))+(#REF!*(C932^4))+(#REF!*(C932^5))</f>
        <v>#REF!</v>
      </c>
      <c r="E932" s="19" t="e">
        <f t="shared" si="44"/>
        <v>#REF!</v>
      </c>
      <c r="F932" s="23" t="e">
        <f t="shared" si="43"/>
        <v>#REF!</v>
      </c>
      <c r="J932" s="9"/>
      <c r="K932" s="78"/>
    </row>
    <row r="933" spans="1:11">
      <c r="A933" s="19">
        <v>63.703000000000003</v>
      </c>
      <c r="B933" s="23">
        <v>4.7</v>
      </c>
      <c r="C933" s="19">
        <f t="shared" si="42"/>
        <v>63.726500000000001</v>
      </c>
      <c r="D933" s="77" t="e">
        <f>#REF!+(#REF!*C933)+(#REF!*(C933^2))+(#REF!*(C933^3))+(#REF!*(C933^4))+(#REF!*(C933^5))</f>
        <v>#REF!</v>
      </c>
      <c r="E933" s="19" t="e">
        <f t="shared" si="44"/>
        <v>#REF!</v>
      </c>
      <c r="F933" s="23" t="e">
        <f t="shared" si="43"/>
        <v>#REF!</v>
      </c>
      <c r="J933" s="9"/>
      <c r="K933" s="78"/>
    </row>
    <row r="934" spans="1:11">
      <c r="A934" s="19">
        <v>63.75</v>
      </c>
      <c r="B934" s="23">
        <v>4.7</v>
      </c>
      <c r="C934" s="19">
        <f t="shared" si="42"/>
        <v>63.773499999999999</v>
      </c>
      <c r="D934" s="77" t="e">
        <f>#REF!+(#REF!*C934)+(#REF!*(C934^2))+(#REF!*(C934^3))+(#REF!*(C934^4))+(#REF!*(C934^5))</f>
        <v>#REF!</v>
      </c>
      <c r="E934" s="19" t="e">
        <f t="shared" si="44"/>
        <v>#REF!</v>
      </c>
      <c r="F934" s="23" t="e">
        <f t="shared" si="43"/>
        <v>#REF!</v>
      </c>
      <c r="J934" s="9"/>
      <c r="K934" s="78"/>
    </row>
    <row r="935" spans="1:11">
      <c r="A935" s="19">
        <v>63.796999999999997</v>
      </c>
      <c r="B935" s="23">
        <v>4.7</v>
      </c>
      <c r="C935" s="19">
        <f t="shared" si="42"/>
        <v>63.820499999999996</v>
      </c>
      <c r="D935" s="77" t="e">
        <f>#REF!+(#REF!*C935)+(#REF!*(C935^2))+(#REF!*(C935^3))+(#REF!*(C935^4))+(#REF!*(C935^5))</f>
        <v>#REF!</v>
      </c>
      <c r="E935" s="19" t="e">
        <f t="shared" si="44"/>
        <v>#REF!</v>
      </c>
      <c r="F935" s="23" t="e">
        <f t="shared" si="43"/>
        <v>#REF!</v>
      </c>
      <c r="J935" s="9"/>
      <c r="K935" s="78"/>
    </row>
    <row r="936" spans="1:11">
      <c r="A936" s="19">
        <v>63.844000000000001</v>
      </c>
      <c r="B936" s="23">
        <v>4.7</v>
      </c>
      <c r="C936" s="19">
        <f t="shared" si="42"/>
        <v>63.8675</v>
      </c>
      <c r="D936" s="77" t="e">
        <f>#REF!+(#REF!*C936)+(#REF!*(C936^2))+(#REF!*(C936^3))+(#REF!*(C936^4))+(#REF!*(C936^5))</f>
        <v>#REF!</v>
      </c>
      <c r="E936" s="19" t="e">
        <f t="shared" si="44"/>
        <v>#REF!</v>
      </c>
      <c r="F936" s="23" t="e">
        <f t="shared" si="43"/>
        <v>#REF!</v>
      </c>
      <c r="J936" s="9"/>
      <c r="K936" s="78"/>
    </row>
    <row r="937" spans="1:11">
      <c r="A937" s="19">
        <v>63.890999999999998</v>
      </c>
      <c r="B937" s="23">
        <v>4.7</v>
      </c>
      <c r="C937" s="19">
        <f t="shared" si="42"/>
        <v>63.914499999999997</v>
      </c>
      <c r="D937" s="77" t="e">
        <f>#REF!+(#REF!*C937)+(#REF!*(C937^2))+(#REF!*(C937^3))+(#REF!*(C937^4))+(#REF!*(C937^5))</f>
        <v>#REF!</v>
      </c>
      <c r="E937" s="19" t="e">
        <f t="shared" si="44"/>
        <v>#REF!</v>
      </c>
      <c r="F937" s="23" t="e">
        <f t="shared" si="43"/>
        <v>#REF!</v>
      </c>
      <c r="J937" s="9"/>
      <c r="K937" s="78"/>
    </row>
    <row r="938" spans="1:11">
      <c r="A938" s="19">
        <v>63.938000000000002</v>
      </c>
      <c r="B938" s="23">
        <v>4.7</v>
      </c>
      <c r="C938" s="19">
        <f t="shared" si="42"/>
        <v>63.961500000000001</v>
      </c>
      <c r="D938" s="77" t="e">
        <f>#REF!+(#REF!*C938)+(#REF!*(C938^2))+(#REF!*(C938^3))+(#REF!*(C938^4))+(#REF!*(C938^5))</f>
        <v>#REF!</v>
      </c>
      <c r="E938" s="19" t="e">
        <f t="shared" si="44"/>
        <v>#REF!</v>
      </c>
      <c r="F938" s="23" t="e">
        <f t="shared" si="43"/>
        <v>#REF!</v>
      </c>
      <c r="J938" s="9"/>
      <c r="K938" s="78"/>
    </row>
    <row r="939" spans="1:11">
      <c r="A939" s="19">
        <v>63.984999999999999</v>
      </c>
      <c r="B939" s="23">
        <v>4.7</v>
      </c>
      <c r="C939" s="19">
        <f t="shared" si="42"/>
        <v>64.008499999999998</v>
      </c>
      <c r="D939" s="77" t="e">
        <f>#REF!+(#REF!*C939)+(#REF!*(C939^2))+(#REF!*(C939^3))+(#REF!*(C939^4))+(#REF!*(C939^5))</f>
        <v>#REF!</v>
      </c>
      <c r="E939" s="19" t="e">
        <f t="shared" si="44"/>
        <v>#REF!</v>
      </c>
      <c r="F939" s="23" t="e">
        <f t="shared" si="43"/>
        <v>#REF!</v>
      </c>
      <c r="J939" s="9"/>
      <c r="K939" s="78"/>
    </row>
    <row r="940" spans="1:11">
      <c r="A940" s="19">
        <v>64.031999999999996</v>
      </c>
      <c r="B940" s="23">
        <v>4.7</v>
      </c>
      <c r="C940" s="19">
        <f t="shared" si="42"/>
        <v>64.055499999999995</v>
      </c>
      <c r="D940" s="77" t="e">
        <f>#REF!+(#REF!*C940)+(#REF!*(C940^2))+(#REF!*(C940^3))+(#REF!*(C940^4))+(#REF!*(C940^5))</f>
        <v>#REF!</v>
      </c>
      <c r="E940" s="19" t="e">
        <f t="shared" si="44"/>
        <v>#REF!</v>
      </c>
      <c r="F940" s="23" t="e">
        <f t="shared" si="43"/>
        <v>#REF!</v>
      </c>
      <c r="J940" s="9"/>
      <c r="K940" s="78"/>
    </row>
    <row r="941" spans="1:11">
      <c r="A941" s="19">
        <v>64.078999999999994</v>
      </c>
      <c r="B941" s="23">
        <v>4.7</v>
      </c>
      <c r="C941" s="19">
        <f t="shared" si="42"/>
        <v>64.102499999999992</v>
      </c>
      <c r="D941" s="77" t="e">
        <f>#REF!+(#REF!*C941)+(#REF!*(C941^2))+(#REF!*(C941^3))+(#REF!*(C941^4))+(#REF!*(C941^5))</f>
        <v>#REF!</v>
      </c>
      <c r="E941" s="19" t="e">
        <f t="shared" si="44"/>
        <v>#REF!</v>
      </c>
      <c r="F941" s="23" t="e">
        <f t="shared" si="43"/>
        <v>#REF!</v>
      </c>
      <c r="J941" s="9"/>
      <c r="K941" s="78"/>
    </row>
    <row r="942" spans="1:11">
      <c r="A942" s="19">
        <v>64.126000000000005</v>
      </c>
      <c r="B942" s="23">
        <v>4.7</v>
      </c>
      <c r="C942" s="19">
        <f t="shared" si="42"/>
        <v>64.149500000000003</v>
      </c>
      <c r="D942" s="77" t="e">
        <f>#REF!+(#REF!*C942)+(#REF!*(C942^2))+(#REF!*(C942^3))+(#REF!*(C942^4))+(#REF!*(C942^5))</f>
        <v>#REF!</v>
      </c>
      <c r="E942" s="19" t="e">
        <f t="shared" si="44"/>
        <v>#REF!</v>
      </c>
      <c r="F942" s="23" t="e">
        <f t="shared" si="43"/>
        <v>#REF!</v>
      </c>
      <c r="J942" s="9"/>
      <c r="K942" s="78"/>
    </row>
    <row r="943" spans="1:11">
      <c r="A943" s="19">
        <v>64.173000000000002</v>
      </c>
      <c r="B943" s="23">
        <v>5</v>
      </c>
      <c r="C943" s="19">
        <f t="shared" si="42"/>
        <v>64.198000000000008</v>
      </c>
      <c r="D943" s="77" t="e">
        <f>#REF!+(#REF!*C943)+(#REF!*(C943^2))+(#REF!*(C943^3))+(#REF!*(C943^4))+(#REF!*(C943^5))</f>
        <v>#REF!</v>
      </c>
      <c r="E943" s="19" t="e">
        <f t="shared" si="44"/>
        <v>#REF!</v>
      </c>
      <c r="F943" s="23" t="e">
        <f t="shared" si="43"/>
        <v>#REF!</v>
      </c>
      <c r="J943" s="9"/>
      <c r="K943" s="78"/>
    </row>
    <row r="944" spans="1:11">
      <c r="A944" s="19">
        <v>64.222999999999999</v>
      </c>
      <c r="B944" s="23">
        <v>5.7</v>
      </c>
      <c r="C944" s="19">
        <f t="shared" si="42"/>
        <v>64.251499999999993</v>
      </c>
      <c r="D944" s="77" t="e">
        <f>#REF!+(#REF!*C944)+(#REF!*(C944^2))+(#REF!*(C944^3))+(#REF!*(C944^4))+(#REF!*(C944^5))</f>
        <v>#REF!</v>
      </c>
      <c r="E944" s="19" t="e">
        <f t="shared" si="44"/>
        <v>#REF!</v>
      </c>
      <c r="F944" s="23" t="e">
        <f t="shared" si="43"/>
        <v>#REF!</v>
      </c>
      <c r="J944" s="9"/>
      <c r="K944" s="78"/>
    </row>
    <row r="945" spans="1:11">
      <c r="A945" s="19">
        <v>64.28</v>
      </c>
      <c r="B945" s="23">
        <v>5.7</v>
      </c>
      <c r="C945" s="19">
        <f t="shared" si="42"/>
        <v>64.308499999999995</v>
      </c>
      <c r="D945" s="77" t="e">
        <f>#REF!+(#REF!*C945)+(#REF!*(C945^2))+(#REF!*(C945^3))+(#REF!*(C945^4))+(#REF!*(C945^5))</f>
        <v>#REF!</v>
      </c>
      <c r="E945" s="19" t="e">
        <f t="shared" si="44"/>
        <v>#REF!</v>
      </c>
      <c r="F945" s="23" t="e">
        <f t="shared" si="43"/>
        <v>#REF!</v>
      </c>
      <c r="J945" s="9"/>
      <c r="K945" s="78"/>
    </row>
    <row r="946" spans="1:11">
      <c r="A946" s="19">
        <v>64.337000000000003</v>
      </c>
      <c r="B946" s="23">
        <v>4.7</v>
      </c>
      <c r="C946" s="19">
        <f t="shared" si="42"/>
        <v>64.360500000000002</v>
      </c>
      <c r="D946" s="77" t="e">
        <f>#REF!+(#REF!*C946)+(#REF!*(C946^2))+(#REF!*(C946^3))+(#REF!*(C946^4))+(#REF!*(C946^5))</f>
        <v>#REF!</v>
      </c>
      <c r="E946" s="19" t="e">
        <f t="shared" si="44"/>
        <v>#REF!</v>
      </c>
      <c r="F946" s="23" t="e">
        <f t="shared" si="43"/>
        <v>#REF!</v>
      </c>
      <c r="J946" s="9"/>
      <c r="K946" s="78"/>
    </row>
    <row r="947" spans="1:11">
      <c r="A947" s="19">
        <v>64.384</v>
      </c>
      <c r="B947" s="23">
        <v>4.7</v>
      </c>
      <c r="C947" s="19">
        <f t="shared" si="42"/>
        <v>64.407499999999999</v>
      </c>
      <c r="D947" s="77" t="e">
        <f>#REF!+(#REF!*C947)+(#REF!*(C947^2))+(#REF!*(C947^3))+(#REF!*(C947^4))+(#REF!*(C947^5))</f>
        <v>#REF!</v>
      </c>
      <c r="E947" s="19" t="e">
        <f t="shared" si="44"/>
        <v>#REF!</v>
      </c>
      <c r="F947" s="23" t="e">
        <f t="shared" si="43"/>
        <v>#REF!</v>
      </c>
      <c r="J947" s="9"/>
      <c r="K947" s="78"/>
    </row>
    <row r="948" spans="1:11">
      <c r="A948" s="19">
        <v>64.430999999999997</v>
      </c>
      <c r="B948" s="23">
        <v>4.7</v>
      </c>
      <c r="C948" s="19">
        <f t="shared" si="42"/>
        <v>64.454499999999996</v>
      </c>
      <c r="D948" s="77" t="e">
        <f>#REF!+(#REF!*C948)+(#REF!*(C948^2))+(#REF!*(C948^3))+(#REF!*(C948^4))+(#REF!*(C948^5))</f>
        <v>#REF!</v>
      </c>
      <c r="E948" s="19" t="e">
        <f t="shared" si="44"/>
        <v>#REF!</v>
      </c>
      <c r="F948" s="23" t="e">
        <f t="shared" si="43"/>
        <v>#REF!</v>
      </c>
      <c r="J948" s="9"/>
      <c r="K948" s="78"/>
    </row>
    <row r="949" spans="1:11">
      <c r="A949" s="19">
        <v>64.477999999999994</v>
      </c>
      <c r="B949" s="23">
        <v>4.7</v>
      </c>
      <c r="C949" s="19">
        <f t="shared" si="42"/>
        <v>64.501499999999993</v>
      </c>
      <c r="D949" s="77" t="e">
        <f>#REF!+(#REF!*C949)+(#REF!*(C949^2))+(#REF!*(C949^3))+(#REF!*(C949^4))+(#REF!*(C949^5))</f>
        <v>#REF!</v>
      </c>
      <c r="E949" s="19" t="e">
        <f t="shared" si="44"/>
        <v>#REF!</v>
      </c>
      <c r="F949" s="23" t="e">
        <f t="shared" si="43"/>
        <v>#REF!</v>
      </c>
      <c r="J949" s="9"/>
      <c r="K949" s="78"/>
    </row>
    <row r="950" spans="1:11">
      <c r="A950" s="19">
        <v>64.525000000000006</v>
      </c>
      <c r="B950" s="23">
        <v>4.7</v>
      </c>
      <c r="C950" s="19">
        <f t="shared" si="42"/>
        <v>64.548500000000004</v>
      </c>
      <c r="D950" s="77" t="e">
        <f>#REF!+(#REF!*C950)+(#REF!*(C950^2))+(#REF!*(C950^3))+(#REF!*(C950^4))+(#REF!*(C950^5))</f>
        <v>#REF!</v>
      </c>
      <c r="E950" s="19" t="e">
        <f t="shared" si="44"/>
        <v>#REF!</v>
      </c>
      <c r="F950" s="23" t="e">
        <f t="shared" si="43"/>
        <v>#REF!</v>
      </c>
      <c r="J950" s="9"/>
      <c r="K950" s="78"/>
    </row>
    <row r="951" spans="1:11">
      <c r="A951" s="19">
        <v>64.572000000000003</v>
      </c>
      <c r="B951" s="23">
        <v>4.7</v>
      </c>
      <c r="C951" s="19">
        <f t="shared" si="42"/>
        <v>64.595500000000001</v>
      </c>
      <c r="D951" s="77" t="e">
        <f>#REF!+(#REF!*C951)+(#REF!*(C951^2))+(#REF!*(C951^3))+(#REF!*(C951^4))+(#REF!*(C951^5))</f>
        <v>#REF!</v>
      </c>
      <c r="E951" s="19" t="e">
        <f t="shared" si="44"/>
        <v>#REF!</v>
      </c>
      <c r="F951" s="23" t="e">
        <f t="shared" si="43"/>
        <v>#REF!</v>
      </c>
      <c r="J951" s="9"/>
      <c r="K951" s="78"/>
    </row>
    <row r="952" spans="1:11">
      <c r="A952" s="19">
        <v>64.619</v>
      </c>
      <c r="B952" s="23">
        <v>4.7</v>
      </c>
      <c r="C952" s="19">
        <f t="shared" si="42"/>
        <v>64.642499999999998</v>
      </c>
      <c r="D952" s="77" t="e">
        <f>#REF!+(#REF!*C952)+(#REF!*(C952^2))+(#REF!*(C952^3))+(#REF!*(C952^4))+(#REF!*(C952^5))</f>
        <v>#REF!</v>
      </c>
      <c r="E952" s="19" t="e">
        <f t="shared" si="44"/>
        <v>#REF!</v>
      </c>
      <c r="F952" s="23" t="e">
        <f t="shared" si="43"/>
        <v>#REF!</v>
      </c>
      <c r="J952" s="9"/>
      <c r="K952" s="78"/>
    </row>
    <row r="953" spans="1:11">
      <c r="A953" s="19">
        <v>64.665999999999997</v>
      </c>
      <c r="B953" s="23">
        <v>4.7</v>
      </c>
      <c r="C953" s="19">
        <f t="shared" si="42"/>
        <v>64.689499999999995</v>
      </c>
      <c r="D953" s="77" t="e">
        <f>#REF!+(#REF!*C953)+(#REF!*(C953^2))+(#REF!*(C953^3))+(#REF!*(C953^4))+(#REF!*(C953^5))</f>
        <v>#REF!</v>
      </c>
      <c r="E953" s="19" t="e">
        <f t="shared" si="44"/>
        <v>#REF!</v>
      </c>
      <c r="F953" s="23" t="e">
        <f t="shared" si="43"/>
        <v>#REF!</v>
      </c>
      <c r="J953" s="9"/>
      <c r="K953" s="78"/>
    </row>
    <row r="954" spans="1:11">
      <c r="A954" s="19">
        <v>64.712999999999994</v>
      </c>
      <c r="B954" s="23">
        <v>4.7</v>
      </c>
      <c r="C954" s="19">
        <f t="shared" si="42"/>
        <v>64.736499999999992</v>
      </c>
      <c r="D954" s="77" t="e">
        <f>#REF!+(#REF!*C954)+(#REF!*(C954^2))+(#REF!*(C954^3))+(#REF!*(C954^4))+(#REF!*(C954^5))</f>
        <v>#REF!</v>
      </c>
      <c r="E954" s="19" t="e">
        <f t="shared" si="44"/>
        <v>#REF!</v>
      </c>
      <c r="F954" s="23" t="e">
        <f t="shared" si="43"/>
        <v>#REF!</v>
      </c>
      <c r="J954" s="9"/>
      <c r="K954" s="78"/>
    </row>
    <row r="955" spans="1:11">
      <c r="A955" s="19">
        <v>64.760000000000005</v>
      </c>
      <c r="B955" s="23">
        <v>4.7</v>
      </c>
      <c r="C955" s="19">
        <f t="shared" si="42"/>
        <v>64.783500000000004</v>
      </c>
      <c r="D955" s="77" t="e">
        <f>#REF!+(#REF!*C955)+(#REF!*(C955^2))+(#REF!*(C955^3))+(#REF!*(C955^4))+(#REF!*(C955^5))</f>
        <v>#REF!</v>
      </c>
      <c r="E955" s="19" t="e">
        <f t="shared" si="44"/>
        <v>#REF!</v>
      </c>
      <c r="F955" s="23" t="e">
        <f t="shared" si="43"/>
        <v>#REF!</v>
      </c>
      <c r="J955" s="9"/>
      <c r="K955" s="78"/>
    </row>
    <row r="956" spans="1:11">
      <c r="A956" s="19">
        <v>64.807000000000002</v>
      </c>
      <c r="B956" s="23">
        <v>4.7</v>
      </c>
      <c r="C956" s="19">
        <f t="shared" si="42"/>
        <v>64.830500000000001</v>
      </c>
      <c r="D956" s="77" t="e">
        <f>#REF!+(#REF!*C956)+(#REF!*(C956^2))+(#REF!*(C956^3))+(#REF!*(C956^4))+(#REF!*(C956^5))</f>
        <v>#REF!</v>
      </c>
      <c r="E956" s="19" t="e">
        <f t="shared" si="44"/>
        <v>#REF!</v>
      </c>
      <c r="F956" s="23" t="e">
        <f t="shared" si="43"/>
        <v>#REF!</v>
      </c>
      <c r="J956" s="9"/>
      <c r="K956" s="78"/>
    </row>
    <row r="957" spans="1:11">
      <c r="A957" s="19">
        <v>64.853999999999999</v>
      </c>
      <c r="B957" s="23">
        <v>4.7</v>
      </c>
      <c r="C957" s="19">
        <f t="shared" si="42"/>
        <v>64.877499999999998</v>
      </c>
      <c r="D957" s="77" t="e">
        <f>#REF!+(#REF!*C957)+(#REF!*(C957^2))+(#REF!*(C957^3))+(#REF!*(C957^4))+(#REF!*(C957^5))</f>
        <v>#REF!</v>
      </c>
      <c r="E957" s="19" t="e">
        <f t="shared" si="44"/>
        <v>#REF!</v>
      </c>
      <c r="F957" s="23" t="e">
        <f t="shared" si="43"/>
        <v>#REF!</v>
      </c>
      <c r="J957" s="9"/>
      <c r="K957" s="78"/>
    </row>
    <row r="958" spans="1:11">
      <c r="A958" s="19">
        <v>64.900999999999996</v>
      </c>
      <c r="B958" s="23">
        <v>4.7</v>
      </c>
      <c r="C958" s="19">
        <f t="shared" si="42"/>
        <v>64.924499999999995</v>
      </c>
      <c r="D958" s="77" t="e">
        <f>#REF!+(#REF!*C958)+(#REF!*(C958^2))+(#REF!*(C958^3))+(#REF!*(C958^4))+(#REF!*(C958^5))</f>
        <v>#REF!</v>
      </c>
      <c r="E958" s="19" t="e">
        <f t="shared" si="44"/>
        <v>#REF!</v>
      </c>
      <c r="F958" s="23" t="e">
        <f t="shared" si="43"/>
        <v>#REF!</v>
      </c>
      <c r="J958" s="9"/>
      <c r="K958" s="78"/>
    </row>
    <row r="959" spans="1:11">
      <c r="A959" s="19">
        <v>64.947999999999993</v>
      </c>
      <c r="B959" s="23">
        <v>4.7</v>
      </c>
      <c r="C959" s="19">
        <f t="shared" si="42"/>
        <v>64.971499999999992</v>
      </c>
      <c r="D959" s="77" t="e">
        <f>#REF!+(#REF!*C959)+(#REF!*(C959^2))+(#REF!*(C959^3))+(#REF!*(C959^4))+(#REF!*(C959^5))</f>
        <v>#REF!</v>
      </c>
      <c r="E959" s="19" t="e">
        <f t="shared" si="44"/>
        <v>#REF!</v>
      </c>
      <c r="F959" s="23" t="e">
        <f t="shared" si="43"/>
        <v>#REF!</v>
      </c>
      <c r="J959" s="9"/>
      <c r="K959" s="78"/>
    </row>
    <row r="960" spans="1:11">
      <c r="A960" s="19">
        <v>64.995000000000005</v>
      </c>
      <c r="B960" s="23">
        <v>4.7</v>
      </c>
      <c r="C960" s="19">
        <f t="shared" si="42"/>
        <v>65.018500000000003</v>
      </c>
      <c r="D960" s="77" t="e">
        <f>#REF!+(#REF!*C960)+(#REF!*(C960^2))+(#REF!*(C960^3))+(#REF!*(C960^4))+(#REF!*(C960^5))</f>
        <v>#REF!</v>
      </c>
      <c r="E960" s="19" t="e">
        <f t="shared" si="44"/>
        <v>#REF!</v>
      </c>
      <c r="F960" s="23" t="e">
        <f t="shared" si="43"/>
        <v>#REF!</v>
      </c>
      <c r="J960" s="9"/>
      <c r="K960" s="78"/>
    </row>
    <row r="961" spans="1:11">
      <c r="A961" s="19">
        <v>65.042000000000002</v>
      </c>
      <c r="B961" s="23">
        <v>4.7</v>
      </c>
      <c r="C961" s="19">
        <f t="shared" si="42"/>
        <v>65.0655</v>
      </c>
      <c r="D961" s="77" t="e">
        <f>#REF!+(#REF!*C961)+(#REF!*(C961^2))+(#REF!*(C961^3))+(#REF!*(C961^4))+(#REF!*(C961^5))</f>
        <v>#REF!</v>
      </c>
      <c r="E961" s="19" t="e">
        <f t="shared" si="44"/>
        <v>#REF!</v>
      </c>
      <c r="F961" s="23" t="e">
        <f t="shared" si="43"/>
        <v>#REF!</v>
      </c>
      <c r="J961" s="9"/>
      <c r="K961" s="78"/>
    </row>
    <row r="962" spans="1:11">
      <c r="A962" s="19">
        <v>65.088999999999999</v>
      </c>
      <c r="B962" s="23">
        <v>4.7</v>
      </c>
      <c r="C962" s="19">
        <f t="shared" si="42"/>
        <v>65.112499999999997</v>
      </c>
      <c r="D962" s="77" t="e">
        <f>#REF!+(#REF!*C962)+(#REF!*(C962^2))+(#REF!*(C962^3))+(#REF!*(C962^4))+(#REF!*(C962^5))</f>
        <v>#REF!</v>
      </c>
      <c r="E962" s="19" t="e">
        <f t="shared" si="44"/>
        <v>#REF!</v>
      </c>
      <c r="F962" s="23" t="e">
        <f t="shared" si="43"/>
        <v>#REF!</v>
      </c>
      <c r="J962" s="9"/>
      <c r="K962" s="78"/>
    </row>
    <row r="963" spans="1:11">
      <c r="A963" s="19">
        <v>65.135999999999996</v>
      </c>
      <c r="B963" s="23">
        <v>4.7</v>
      </c>
      <c r="C963" s="19">
        <f t="shared" si="42"/>
        <v>65.159499999999994</v>
      </c>
      <c r="D963" s="77" t="e">
        <f>#REF!+(#REF!*C963)+(#REF!*(C963^2))+(#REF!*(C963^3))+(#REF!*(C963^4))+(#REF!*(C963^5))</f>
        <v>#REF!</v>
      </c>
      <c r="E963" s="19" t="e">
        <f t="shared" si="44"/>
        <v>#REF!</v>
      </c>
      <c r="F963" s="23" t="e">
        <f t="shared" si="43"/>
        <v>#REF!</v>
      </c>
      <c r="J963" s="9"/>
      <c r="K963" s="78"/>
    </row>
    <row r="964" spans="1:11">
      <c r="A964" s="19">
        <v>65.183000000000007</v>
      </c>
      <c r="B964" s="23">
        <v>5.7</v>
      </c>
      <c r="C964" s="19">
        <f t="shared" si="42"/>
        <v>65.211500000000001</v>
      </c>
      <c r="D964" s="77" t="e">
        <f>#REF!+(#REF!*C964)+(#REF!*(C964^2))+(#REF!*(C964^3))+(#REF!*(C964^4))+(#REF!*(C964^5))</f>
        <v>#REF!</v>
      </c>
      <c r="E964" s="19" t="e">
        <f t="shared" si="44"/>
        <v>#REF!</v>
      </c>
      <c r="F964" s="23" t="e">
        <f t="shared" si="43"/>
        <v>#REF!</v>
      </c>
      <c r="J964" s="9"/>
      <c r="K964" s="78"/>
    </row>
    <row r="965" spans="1:11">
      <c r="A965" s="19">
        <v>65.239999999999995</v>
      </c>
      <c r="B965" s="23">
        <v>5.6</v>
      </c>
      <c r="C965" s="19">
        <f t="shared" si="42"/>
        <v>65.268000000000001</v>
      </c>
      <c r="D965" s="77" t="e">
        <f>#REF!+(#REF!*C965)+(#REF!*(C965^2))+(#REF!*(C965^3))+(#REF!*(C965^4))+(#REF!*(C965^5))</f>
        <v>#REF!</v>
      </c>
      <c r="E965" s="19" t="e">
        <f t="shared" si="44"/>
        <v>#REF!</v>
      </c>
      <c r="F965" s="23" t="e">
        <f t="shared" si="43"/>
        <v>#REF!</v>
      </c>
      <c r="J965" s="9"/>
      <c r="K965" s="78"/>
    </row>
    <row r="966" spans="1:11">
      <c r="A966" s="19">
        <v>65.296000000000006</v>
      </c>
      <c r="B966" s="23">
        <v>4.5999999999999996</v>
      </c>
      <c r="C966" s="19">
        <f t="shared" si="42"/>
        <v>65.319000000000003</v>
      </c>
      <c r="D966" s="77" t="e">
        <f>#REF!+(#REF!*C966)+(#REF!*(C966^2))+(#REF!*(C966^3))+(#REF!*(C966^4))+(#REF!*(C966^5))</f>
        <v>#REF!</v>
      </c>
      <c r="E966" s="19" t="e">
        <f t="shared" si="44"/>
        <v>#REF!</v>
      </c>
      <c r="F966" s="23" t="e">
        <f t="shared" si="43"/>
        <v>#REF!</v>
      </c>
      <c r="J966" s="9"/>
      <c r="K966" s="78"/>
    </row>
    <row r="967" spans="1:11">
      <c r="A967" s="19">
        <v>65.341999999999999</v>
      </c>
      <c r="B967" s="23">
        <v>4.5999999999999996</v>
      </c>
      <c r="C967" s="19">
        <f t="shared" ref="C967:C1030" si="45">(A967)+(B967/200)</f>
        <v>65.364999999999995</v>
      </c>
      <c r="D967" s="77" t="e">
        <f>#REF!+(#REF!*C967)+(#REF!*(C967^2))+(#REF!*(C967^3))+(#REF!*(C967^4))+(#REF!*(C967^5))</f>
        <v>#REF!</v>
      </c>
      <c r="E967" s="19" t="e">
        <f t="shared" si="44"/>
        <v>#REF!</v>
      </c>
      <c r="F967" s="23" t="e">
        <f t="shared" ref="F967:F1030" si="46">B967*(D967/1000)</f>
        <v>#REF!</v>
      </c>
      <c r="J967" s="9"/>
      <c r="K967" s="78"/>
    </row>
    <row r="968" spans="1:11">
      <c r="A968" s="19">
        <v>65.388000000000005</v>
      </c>
      <c r="B968" s="23">
        <v>4.5999999999999996</v>
      </c>
      <c r="C968" s="19">
        <f t="shared" si="45"/>
        <v>65.411000000000001</v>
      </c>
      <c r="D968" s="77" t="e">
        <f>#REF!+(#REF!*C968)+(#REF!*(C968^2))+(#REF!*(C968^3))+(#REF!*(C968^4))+(#REF!*(C968^5))</f>
        <v>#REF!</v>
      </c>
      <c r="E968" s="19" t="e">
        <f t="shared" ref="E968:E1031" si="47">E967+(F967/100)</f>
        <v>#REF!</v>
      </c>
      <c r="F968" s="23" t="e">
        <f t="shared" si="46"/>
        <v>#REF!</v>
      </c>
      <c r="J968" s="9"/>
      <c r="K968" s="78"/>
    </row>
    <row r="969" spans="1:11">
      <c r="A969" s="19">
        <v>65.433999999999997</v>
      </c>
      <c r="B969" s="23">
        <v>4.5999999999999996</v>
      </c>
      <c r="C969" s="19">
        <f t="shared" si="45"/>
        <v>65.456999999999994</v>
      </c>
      <c r="D969" s="77" t="e">
        <f>#REF!+(#REF!*C969)+(#REF!*(C969^2))+(#REF!*(C969^3))+(#REF!*(C969^4))+(#REF!*(C969^5))</f>
        <v>#REF!</v>
      </c>
      <c r="E969" s="19" t="e">
        <f t="shared" si="47"/>
        <v>#REF!</v>
      </c>
      <c r="F969" s="23" t="e">
        <f t="shared" si="46"/>
        <v>#REF!</v>
      </c>
      <c r="J969" s="9"/>
      <c r="K969" s="78"/>
    </row>
    <row r="970" spans="1:11">
      <c r="A970" s="19">
        <v>65.48</v>
      </c>
      <c r="B970" s="23">
        <v>4.5999999999999996</v>
      </c>
      <c r="C970" s="19">
        <f t="shared" si="45"/>
        <v>65.503</v>
      </c>
      <c r="D970" s="77" t="e">
        <f>#REF!+(#REF!*C970)+(#REF!*(C970^2))+(#REF!*(C970^3))+(#REF!*(C970^4))+(#REF!*(C970^5))</f>
        <v>#REF!</v>
      </c>
      <c r="E970" s="19" t="e">
        <f t="shared" si="47"/>
        <v>#REF!</v>
      </c>
      <c r="F970" s="23" t="e">
        <f t="shared" si="46"/>
        <v>#REF!</v>
      </c>
      <c r="J970" s="9"/>
      <c r="K970" s="78"/>
    </row>
    <row r="971" spans="1:11">
      <c r="A971" s="19">
        <v>65.525999999999996</v>
      </c>
      <c r="B971" s="23">
        <v>4.5999999999999996</v>
      </c>
      <c r="C971" s="19">
        <f t="shared" si="45"/>
        <v>65.548999999999992</v>
      </c>
      <c r="D971" s="77" t="e">
        <f>#REF!+(#REF!*C971)+(#REF!*(C971^2))+(#REF!*(C971^3))+(#REF!*(C971^4))+(#REF!*(C971^5))</f>
        <v>#REF!</v>
      </c>
      <c r="E971" s="19" t="e">
        <f t="shared" si="47"/>
        <v>#REF!</v>
      </c>
      <c r="F971" s="23" t="e">
        <f t="shared" si="46"/>
        <v>#REF!</v>
      </c>
      <c r="J971" s="9"/>
      <c r="K971" s="78"/>
    </row>
    <row r="972" spans="1:11">
      <c r="A972" s="19">
        <v>65.572000000000003</v>
      </c>
      <c r="B972" s="23">
        <v>4.5999999999999996</v>
      </c>
      <c r="C972" s="19">
        <f t="shared" si="45"/>
        <v>65.594999999999999</v>
      </c>
      <c r="D972" s="77" t="e">
        <f>#REF!+(#REF!*C972)+(#REF!*(C972^2))+(#REF!*(C972^3))+(#REF!*(C972^4))+(#REF!*(C972^5))</f>
        <v>#REF!</v>
      </c>
      <c r="E972" s="19" t="e">
        <f t="shared" si="47"/>
        <v>#REF!</v>
      </c>
      <c r="F972" s="23" t="e">
        <f t="shared" si="46"/>
        <v>#REF!</v>
      </c>
      <c r="J972" s="9"/>
      <c r="K972" s="78"/>
    </row>
    <row r="973" spans="1:11">
      <c r="A973" s="19">
        <v>65.617999999999995</v>
      </c>
      <c r="B973" s="23">
        <v>4.5999999999999996</v>
      </c>
      <c r="C973" s="19">
        <f t="shared" si="45"/>
        <v>65.640999999999991</v>
      </c>
      <c r="D973" s="77" t="e">
        <f>#REF!+(#REF!*C973)+(#REF!*(C973^2))+(#REF!*(C973^3))+(#REF!*(C973^4))+(#REF!*(C973^5))</f>
        <v>#REF!</v>
      </c>
      <c r="E973" s="19" t="e">
        <f t="shared" si="47"/>
        <v>#REF!</v>
      </c>
      <c r="F973" s="23" t="e">
        <f t="shared" si="46"/>
        <v>#REF!</v>
      </c>
      <c r="J973" s="9"/>
      <c r="K973" s="78"/>
    </row>
    <row r="974" spans="1:11">
      <c r="A974" s="19">
        <v>65.664000000000001</v>
      </c>
      <c r="B974" s="23">
        <v>4.5999999999999996</v>
      </c>
      <c r="C974" s="19">
        <f t="shared" si="45"/>
        <v>65.686999999999998</v>
      </c>
      <c r="D974" s="77" t="e">
        <f>#REF!+(#REF!*C974)+(#REF!*(C974^2))+(#REF!*(C974^3))+(#REF!*(C974^4))+(#REF!*(C974^5))</f>
        <v>#REF!</v>
      </c>
      <c r="E974" s="19" t="e">
        <f t="shared" si="47"/>
        <v>#REF!</v>
      </c>
      <c r="F974" s="23" t="e">
        <f t="shared" si="46"/>
        <v>#REF!</v>
      </c>
      <c r="J974" s="9"/>
      <c r="K974" s="78"/>
    </row>
    <row r="975" spans="1:11">
      <c r="A975" s="19">
        <v>65.709999999999994</v>
      </c>
      <c r="B975" s="23">
        <v>4.5999999999999996</v>
      </c>
      <c r="C975" s="19">
        <f t="shared" si="45"/>
        <v>65.73299999999999</v>
      </c>
      <c r="D975" s="77" t="e">
        <f>#REF!+(#REF!*C975)+(#REF!*(C975^2))+(#REF!*(C975^3))+(#REF!*(C975^4))+(#REF!*(C975^5))</f>
        <v>#REF!</v>
      </c>
      <c r="E975" s="19" t="e">
        <f t="shared" si="47"/>
        <v>#REF!</v>
      </c>
      <c r="F975" s="23" t="e">
        <f t="shared" si="46"/>
        <v>#REF!</v>
      </c>
      <c r="J975" s="9"/>
      <c r="K975" s="78"/>
    </row>
    <row r="976" spans="1:11">
      <c r="A976" s="19">
        <v>65.756</v>
      </c>
      <c r="B976" s="23">
        <v>4.5999999999999996</v>
      </c>
      <c r="C976" s="19">
        <f t="shared" si="45"/>
        <v>65.778999999999996</v>
      </c>
      <c r="D976" s="77" t="e">
        <f>#REF!+(#REF!*C976)+(#REF!*(C976^2))+(#REF!*(C976^3))+(#REF!*(C976^4))+(#REF!*(C976^5))</f>
        <v>#REF!</v>
      </c>
      <c r="E976" s="19" t="e">
        <f t="shared" si="47"/>
        <v>#REF!</v>
      </c>
      <c r="F976" s="23" t="e">
        <f t="shared" si="46"/>
        <v>#REF!</v>
      </c>
      <c r="J976" s="9"/>
      <c r="K976" s="78"/>
    </row>
    <row r="977" spans="1:11">
      <c r="A977" s="19">
        <v>65.802000000000007</v>
      </c>
      <c r="B977" s="23">
        <v>4.5999999999999996</v>
      </c>
      <c r="C977" s="19">
        <f t="shared" si="45"/>
        <v>65.825000000000003</v>
      </c>
      <c r="D977" s="77" t="e">
        <f>#REF!+(#REF!*C977)+(#REF!*(C977^2))+(#REF!*(C977^3))+(#REF!*(C977^4))+(#REF!*(C977^5))</f>
        <v>#REF!</v>
      </c>
      <c r="E977" s="19" t="e">
        <f t="shared" si="47"/>
        <v>#REF!</v>
      </c>
      <c r="F977" s="23" t="e">
        <f t="shared" si="46"/>
        <v>#REF!</v>
      </c>
      <c r="J977" s="9"/>
      <c r="K977" s="78"/>
    </row>
    <row r="978" spans="1:11">
      <c r="A978" s="19">
        <v>65.847999999999999</v>
      </c>
      <c r="B978" s="23">
        <v>4.5999999999999996</v>
      </c>
      <c r="C978" s="19">
        <f t="shared" si="45"/>
        <v>65.870999999999995</v>
      </c>
      <c r="D978" s="77" t="e">
        <f>#REF!+(#REF!*C978)+(#REF!*(C978^2))+(#REF!*(C978^3))+(#REF!*(C978^4))+(#REF!*(C978^5))</f>
        <v>#REF!</v>
      </c>
      <c r="E978" s="19" t="e">
        <f t="shared" si="47"/>
        <v>#REF!</v>
      </c>
      <c r="F978" s="23" t="e">
        <f t="shared" si="46"/>
        <v>#REF!</v>
      </c>
      <c r="J978" s="9"/>
      <c r="K978" s="78"/>
    </row>
    <row r="979" spans="1:11">
      <c r="A979" s="19">
        <v>65.894000000000005</v>
      </c>
      <c r="B979" s="23">
        <v>4.5999999999999996</v>
      </c>
      <c r="C979" s="19">
        <f t="shared" si="45"/>
        <v>65.917000000000002</v>
      </c>
      <c r="D979" s="77" t="e">
        <f>#REF!+(#REF!*C979)+(#REF!*(C979^2))+(#REF!*(C979^3))+(#REF!*(C979^4))+(#REF!*(C979^5))</f>
        <v>#REF!</v>
      </c>
      <c r="E979" s="19" t="e">
        <f t="shared" si="47"/>
        <v>#REF!</v>
      </c>
      <c r="F979" s="23" t="e">
        <f t="shared" si="46"/>
        <v>#REF!</v>
      </c>
      <c r="J979" s="9"/>
      <c r="K979" s="78"/>
    </row>
    <row r="980" spans="1:11">
      <c r="A980" s="19">
        <v>65.94</v>
      </c>
      <c r="B980" s="23">
        <v>4.5999999999999996</v>
      </c>
      <c r="C980" s="19">
        <f t="shared" si="45"/>
        <v>65.962999999999994</v>
      </c>
      <c r="D980" s="77" t="e">
        <f>#REF!+(#REF!*C980)+(#REF!*(C980^2))+(#REF!*(C980^3))+(#REF!*(C980^4))+(#REF!*(C980^5))</f>
        <v>#REF!</v>
      </c>
      <c r="E980" s="19" t="e">
        <f t="shared" si="47"/>
        <v>#REF!</v>
      </c>
      <c r="F980" s="23" t="e">
        <f t="shared" si="46"/>
        <v>#REF!</v>
      </c>
      <c r="J980" s="9"/>
      <c r="K980" s="78"/>
    </row>
    <row r="981" spans="1:11">
      <c r="A981" s="19">
        <v>65.986000000000004</v>
      </c>
      <c r="B981" s="23">
        <v>4.5999999999999996</v>
      </c>
      <c r="C981" s="19">
        <f t="shared" si="45"/>
        <v>66.009</v>
      </c>
      <c r="D981" s="77" t="e">
        <f>#REF!+(#REF!*C981)+(#REF!*(C981^2))+(#REF!*(C981^3))+(#REF!*(C981^4))+(#REF!*(C981^5))</f>
        <v>#REF!</v>
      </c>
      <c r="E981" s="19" t="e">
        <f t="shared" si="47"/>
        <v>#REF!</v>
      </c>
      <c r="F981" s="23" t="e">
        <f t="shared" si="46"/>
        <v>#REF!</v>
      </c>
      <c r="J981" s="9"/>
      <c r="K981" s="78"/>
    </row>
    <row r="982" spans="1:11">
      <c r="A982" s="19">
        <v>66.031999999999996</v>
      </c>
      <c r="B982" s="23">
        <v>4.5999999999999996</v>
      </c>
      <c r="C982" s="19">
        <f t="shared" si="45"/>
        <v>66.054999999999993</v>
      </c>
      <c r="D982" s="77" t="e">
        <f>#REF!+(#REF!*C982)+(#REF!*(C982^2))+(#REF!*(C982^3))+(#REF!*(C982^4))+(#REF!*(C982^5))</f>
        <v>#REF!</v>
      </c>
      <c r="E982" s="19" t="e">
        <f t="shared" si="47"/>
        <v>#REF!</v>
      </c>
      <c r="F982" s="23" t="e">
        <f t="shared" si="46"/>
        <v>#REF!</v>
      </c>
      <c r="J982" s="9"/>
      <c r="K982" s="78"/>
    </row>
    <row r="983" spans="1:11">
      <c r="A983" s="19">
        <v>66.078000000000003</v>
      </c>
      <c r="B983" s="23">
        <v>4.5999999999999996</v>
      </c>
      <c r="C983" s="19">
        <f t="shared" si="45"/>
        <v>66.100999999999999</v>
      </c>
      <c r="D983" s="77" t="e">
        <f>#REF!+(#REF!*C983)+(#REF!*(C983^2))+(#REF!*(C983^3))+(#REF!*(C983^4))+(#REF!*(C983^5))</f>
        <v>#REF!</v>
      </c>
      <c r="E983" s="19" t="e">
        <f t="shared" si="47"/>
        <v>#REF!</v>
      </c>
      <c r="F983" s="23" t="e">
        <f t="shared" si="46"/>
        <v>#REF!</v>
      </c>
      <c r="J983" s="9"/>
      <c r="K983" s="78"/>
    </row>
    <row r="984" spans="1:11">
      <c r="A984" s="19">
        <v>66.123999999999995</v>
      </c>
      <c r="B984" s="23">
        <v>4.5999999999999996</v>
      </c>
      <c r="C984" s="19">
        <f t="shared" si="45"/>
        <v>66.146999999999991</v>
      </c>
      <c r="D984" s="77" t="e">
        <f>#REF!+(#REF!*C984)+(#REF!*(C984^2))+(#REF!*(C984^3))+(#REF!*(C984^4))+(#REF!*(C984^5))</f>
        <v>#REF!</v>
      </c>
      <c r="E984" s="19" t="e">
        <f t="shared" si="47"/>
        <v>#REF!</v>
      </c>
      <c r="F984" s="23" t="e">
        <f t="shared" si="46"/>
        <v>#REF!</v>
      </c>
      <c r="J984" s="9"/>
      <c r="K984" s="78"/>
    </row>
    <row r="985" spans="1:11">
      <c r="A985" s="19">
        <v>66.17</v>
      </c>
      <c r="B985" s="23">
        <v>4.4000000000000004</v>
      </c>
      <c r="C985" s="19">
        <f t="shared" si="45"/>
        <v>66.192000000000007</v>
      </c>
      <c r="D985" s="77" t="e">
        <f>#REF!+(#REF!*C985)+(#REF!*(C985^2))+(#REF!*(C985^3))+(#REF!*(C985^4))+(#REF!*(C985^5))</f>
        <v>#REF!</v>
      </c>
      <c r="E985" s="19" t="e">
        <f t="shared" si="47"/>
        <v>#REF!</v>
      </c>
      <c r="F985" s="23" t="e">
        <f t="shared" si="46"/>
        <v>#REF!</v>
      </c>
      <c r="J985" s="9"/>
      <c r="K985" s="78"/>
    </row>
    <row r="986" spans="1:11">
      <c r="A986" s="19">
        <v>66.213999999999999</v>
      </c>
      <c r="B986" s="23">
        <v>5.6</v>
      </c>
      <c r="C986" s="19">
        <f t="shared" si="45"/>
        <v>66.242000000000004</v>
      </c>
      <c r="D986" s="77" t="e">
        <f>#REF!+(#REF!*C986)+(#REF!*(C986^2))+(#REF!*(C986^3))+(#REF!*(C986^4))+(#REF!*(C986^5))</f>
        <v>#REF!</v>
      </c>
      <c r="E986" s="19" t="e">
        <f t="shared" si="47"/>
        <v>#REF!</v>
      </c>
      <c r="F986" s="23" t="e">
        <f t="shared" si="46"/>
        <v>#REF!</v>
      </c>
      <c r="J986" s="9"/>
      <c r="K986" s="78"/>
    </row>
    <row r="987" spans="1:11">
      <c r="A987" s="19">
        <v>66.27</v>
      </c>
      <c r="B987" s="23">
        <v>5</v>
      </c>
      <c r="C987" s="19">
        <f t="shared" si="45"/>
        <v>66.295000000000002</v>
      </c>
      <c r="D987" s="77" t="e">
        <f>#REF!+(#REF!*C987)+(#REF!*(C987^2))+(#REF!*(C987^3))+(#REF!*(C987^4))+(#REF!*(C987^5))</f>
        <v>#REF!</v>
      </c>
      <c r="E987" s="19" t="e">
        <f t="shared" si="47"/>
        <v>#REF!</v>
      </c>
      <c r="F987" s="23" t="e">
        <f t="shared" si="46"/>
        <v>#REF!</v>
      </c>
      <c r="J987" s="9"/>
      <c r="K987" s="78"/>
    </row>
    <row r="988" spans="1:11">
      <c r="A988" s="19">
        <v>66.319999999999993</v>
      </c>
      <c r="B988" s="23">
        <v>4</v>
      </c>
      <c r="C988" s="19">
        <f t="shared" si="45"/>
        <v>66.339999999999989</v>
      </c>
      <c r="D988" s="77" t="e">
        <f>#REF!+(#REF!*C988)+(#REF!*(C988^2))+(#REF!*(C988^3))+(#REF!*(C988^4))+(#REF!*(C988^5))</f>
        <v>#REF!</v>
      </c>
      <c r="E988" s="19" t="e">
        <f t="shared" si="47"/>
        <v>#REF!</v>
      </c>
      <c r="F988" s="23" t="e">
        <f t="shared" si="46"/>
        <v>#REF!</v>
      </c>
      <c r="J988" s="9"/>
      <c r="K988" s="78"/>
    </row>
    <row r="989" spans="1:11">
      <c r="A989" s="19">
        <v>66.36</v>
      </c>
      <c r="B989" s="23">
        <v>4</v>
      </c>
      <c r="C989" s="19">
        <f t="shared" si="45"/>
        <v>66.38</v>
      </c>
      <c r="D989" s="77" t="e">
        <f>#REF!+(#REF!*C989)+(#REF!*(C989^2))+(#REF!*(C989^3))+(#REF!*(C989^4))+(#REF!*(C989^5))</f>
        <v>#REF!</v>
      </c>
      <c r="E989" s="19" t="e">
        <f t="shared" si="47"/>
        <v>#REF!</v>
      </c>
      <c r="F989" s="23" t="e">
        <f t="shared" si="46"/>
        <v>#REF!</v>
      </c>
      <c r="J989" s="9"/>
      <c r="K989" s="78"/>
    </row>
    <row r="990" spans="1:11">
      <c r="A990" s="19">
        <v>66.400000000000006</v>
      </c>
      <c r="B990" s="23">
        <v>3.8</v>
      </c>
      <c r="C990" s="19">
        <f t="shared" si="45"/>
        <v>66.419000000000011</v>
      </c>
      <c r="D990" s="77" t="e">
        <f>#REF!+(#REF!*C990)+(#REF!*(C990^2))+(#REF!*(C990^3))+(#REF!*(C990^4))+(#REF!*(C990^5))</f>
        <v>#REF!</v>
      </c>
      <c r="E990" s="19" t="e">
        <f t="shared" si="47"/>
        <v>#REF!</v>
      </c>
      <c r="F990" s="23" t="e">
        <f t="shared" si="46"/>
        <v>#REF!</v>
      </c>
      <c r="J990" s="9"/>
      <c r="K990" s="78"/>
    </row>
    <row r="991" spans="1:11">
      <c r="A991" s="19">
        <v>66.438000000000002</v>
      </c>
      <c r="B991" s="23">
        <v>3.8</v>
      </c>
      <c r="C991" s="19">
        <f t="shared" si="45"/>
        <v>66.457000000000008</v>
      </c>
      <c r="D991" s="77" t="e">
        <f>#REF!+(#REF!*C991)+(#REF!*(C991^2))+(#REF!*(C991^3))+(#REF!*(C991^4))+(#REF!*(C991^5))</f>
        <v>#REF!</v>
      </c>
      <c r="E991" s="19" t="e">
        <f t="shared" si="47"/>
        <v>#REF!</v>
      </c>
      <c r="F991" s="23" t="e">
        <f t="shared" si="46"/>
        <v>#REF!</v>
      </c>
      <c r="J991" s="9"/>
      <c r="K991" s="78"/>
    </row>
    <row r="992" spans="1:11">
      <c r="A992" s="19">
        <v>66.475999999999999</v>
      </c>
      <c r="B992" s="23">
        <v>3.8</v>
      </c>
      <c r="C992" s="19">
        <f t="shared" si="45"/>
        <v>66.495000000000005</v>
      </c>
      <c r="D992" s="77" t="e">
        <f>#REF!+(#REF!*C992)+(#REF!*(C992^2))+(#REF!*(C992^3))+(#REF!*(C992^4))+(#REF!*(C992^5))</f>
        <v>#REF!</v>
      </c>
      <c r="E992" s="19" t="e">
        <f t="shared" si="47"/>
        <v>#REF!</v>
      </c>
      <c r="F992" s="23" t="e">
        <f t="shared" si="46"/>
        <v>#REF!</v>
      </c>
      <c r="J992" s="9"/>
      <c r="K992" s="78"/>
    </row>
    <row r="993" spans="1:11">
      <c r="A993" s="19">
        <v>66.513999999999996</v>
      </c>
      <c r="B993" s="23">
        <v>3.8</v>
      </c>
      <c r="C993" s="19">
        <f t="shared" si="45"/>
        <v>66.533000000000001</v>
      </c>
      <c r="D993" s="77" t="e">
        <f>#REF!+(#REF!*C993)+(#REF!*(C993^2))+(#REF!*(C993^3))+(#REF!*(C993^4))+(#REF!*(C993^5))</f>
        <v>#REF!</v>
      </c>
      <c r="E993" s="19" t="e">
        <f t="shared" si="47"/>
        <v>#REF!</v>
      </c>
      <c r="F993" s="23" t="e">
        <f t="shared" si="46"/>
        <v>#REF!</v>
      </c>
      <c r="J993" s="9"/>
      <c r="K993" s="78"/>
    </row>
    <row r="994" spans="1:11">
      <c r="A994" s="19">
        <v>66.552000000000007</v>
      </c>
      <c r="B994" s="23">
        <v>3.8</v>
      </c>
      <c r="C994" s="19">
        <f t="shared" si="45"/>
        <v>66.571000000000012</v>
      </c>
      <c r="D994" s="77" t="e">
        <f>#REF!+(#REF!*C994)+(#REF!*(C994^2))+(#REF!*(C994^3))+(#REF!*(C994^4))+(#REF!*(C994^5))</f>
        <v>#REF!</v>
      </c>
      <c r="E994" s="19" t="e">
        <f t="shared" si="47"/>
        <v>#REF!</v>
      </c>
      <c r="F994" s="23" t="e">
        <f t="shared" si="46"/>
        <v>#REF!</v>
      </c>
      <c r="J994" s="9"/>
      <c r="K994" s="78"/>
    </row>
    <row r="995" spans="1:11">
      <c r="A995" s="19">
        <v>66.59</v>
      </c>
      <c r="B995" s="23">
        <v>3.8</v>
      </c>
      <c r="C995" s="19">
        <f t="shared" si="45"/>
        <v>66.609000000000009</v>
      </c>
      <c r="D995" s="77" t="e">
        <f>#REF!+(#REF!*C995)+(#REF!*(C995^2))+(#REF!*(C995^3))+(#REF!*(C995^4))+(#REF!*(C995^5))</f>
        <v>#REF!</v>
      </c>
      <c r="E995" s="19" t="e">
        <f t="shared" si="47"/>
        <v>#REF!</v>
      </c>
      <c r="F995" s="23" t="e">
        <f t="shared" si="46"/>
        <v>#REF!</v>
      </c>
      <c r="J995" s="9"/>
      <c r="K995" s="78"/>
    </row>
    <row r="996" spans="1:11">
      <c r="A996" s="19">
        <v>66.628</v>
      </c>
      <c r="B996" s="23">
        <v>3.8</v>
      </c>
      <c r="C996" s="19">
        <f t="shared" si="45"/>
        <v>66.647000000000006</v>
      </c>
      <c r="D996" s="77" t="e">
        <f>#REF!+(#REF!*C996)+(#REF!*(C996^2))+(#REF!*(C996^3))+(#REF!*(C996^4))+(#REF!*(C996^5))</f>
        <v>#REF!</v>
      </c>
      <c r="E996" s="19" t="e">
        <f t="shared" si="47"/>
        <v>#REF!</v>
      </c>
      <c r="F996" s="23" t="e">
        <f t="shared" si="46"/>
        <v>#REF!</v>
      </c>
      <c r="J996" s="9"/>
      <c r="K996" s="78"/>
    </row>
    <row r="997" spans="1:11">
      <c r="A997" s="19">
        <v>66.665999999999997</v>
      </c>
      <c r="B997" s="23">
        <v>3.8</v>
      </c>
      <c r="C997" s="19">
        <f t="shared" si="45"/>
        <v>66.685000000000002</v>
      </c>
      <c r="D997" s="77" t="e">
        <f>#REF!+(#REF!*C997)+(#REF!*(C997^2))+(#REF!*(C997^3))+(#REF!*(C997^4))+(#REF!*(C997^5))</f>
        <v>#REF!</v>
      </c>
      <c r="E997" s="19" t="e">
        <f t="shared" si="47"/>
        <v>#REF!</v>
      </c>
      <c r="F997" s="23" t="e">
        <f t="shared" si="46"/>
        <v>#REF!</v>
      </c>
      <c r="J997" s="9"/>
      <c r="K997" s="78"/>
    </row>
    <row r="998" spans="1:11">
      <c r="A998" s="19">
        <v>66.703999999999994</v>
      </c>
      <c r="B998" s="23">
        <v>3.8</v>
      </c>
      <c r="C998" s="19">
        <f t="shared" si="45"/>
        <v>66.722999999999999</v>
      </c>
      <c r="D998" s="77" t="e">
        <f>#REF!+(#REF!*C998)+(#REF!*(C998^2))+(#REF!*(C998^3))+(#REF!*(C998^4))+(#REF!*(C998^5))</f>
        <v>#REF!</v>
      </c>
      <c r="E998" s="19" t="e">
        <f t="shared" si="47"/>
        <v>#REF!</v>
      </c>
      <c r="F998" s="23" t="e">
        <f t="shared" si="46"/>
        <v>#REF!</v>
      </c>
      <c r="J998" s="9"/>
      <c r="K998" s="78"/>
    </row>
    <row r="999" spans="1:11">
      <c r="A999" s="19">
        <v>66.742000000000004</v>
      </c>
      <c r="B999" s="23">
        <v>3.8</v>
      </c>
      <c r="C999" s="19">
        <f t="shared" si="45"/>
        <v>66.76100000000001</v>
      </c>
      <c r="D999" s="77" t="e">
        <f>#REF!+(#REF!*C999)+(#REF!*(C999^2))+(#REF!*(C999^3))+(#REF!*(C999^4))+(#REF!*(C999^5))</f>
        <v>#REF!</v>
      </c>
      <c r="E999" s="19" t="e">
        <f t="shared" si="47"/>
        <v>#REF!</v>
      </c>
      <c r="F999" s="23" t="e">
        <f t="shared" si="46"/>
        <v>#REF!</v>
      </c>
      <c r="J999" s="9"/>
      <c r="K999" s="78"/>
    </row>
    <row r="1000" spans="1:11">
      <c r="A1000" s="19">
        <v>66.78</v>
      </c>
      <c r="B1000" s="23">
        <v>3.8</v>
      </c>
      <c r="C1000" s="19">
        <f t="shared" si="45"/>
        <v>66.799000000000007</v>
      </c>
      <c r="D1000" s="77" t="e">
        <f>#REF!+(#REF!*C1000)+(#REF!*(C1000^2))+(#REF!*(C1000^3))+(#REF!*(C1000^4))+(#REF!*(C1000^5))</f>
        <v>#REF!</v>
      </c>
      <c r="E1000" s="19" t="e">
        <f t="shared" si="47"/>
        <v>#REF!</v>
      </c>
      <c r="F1000" s="23" t="e">
        <f t="shared" si="46"/>
        <v>#REF!</v>
      </c>
      <c r="J1000" s="9"/>
      <c r="K1000" s="78"/>
    </row>
    <row r="1001" spans="1:11">
      <c r="A1001" s="19">
        <v>66.817999999999998</v>
      </c>
      <c r="B1001" s="23">
        <v>3.8</v>
      </c>
      <c r="C1001" s="19">
        <f t="shared" si="45"/>
        <v>66.837000000000003</v>
      </c>
      <c r="D1001" s="77" t="e">
        <f>#REF!+(#REF!*C1001)+(#REF!*(C1001^2))+(#REF!*(C1001^3))+(#REF!*(C1001^4))+(#REF!*(C1001^5))</f>
        <v>#REF!</v>
      </c>
      <c r="E1001" s="19" t="e">
        <f t="shared" si="47"/>
        <v>#REF!</v>
      </c>
      <c r="F1001" s="23" t="e">
        <f t="shared" si="46"/>
        <v>#REF!</v>
      </c>
      <c r="J1001" s="9"/>
      <c r="K1001" s="78"/>
    </row>
    <row r="1002" spans="1:11">
      <c r="A1002" s="19">
        <v>66.855999999999995</v>
      </c>
      <c r="B1002" s="23">
        <v>3.8</v>
      </c>
      <c r="C1002" s="19">
        <f t="shared" si="45"/>
        <v>66.875</v>
      </c>
      <c r="D1002" s="77" t="e">
        <f>#REF!+(#REF!*C1002)+(#REF!*(C1002^2))+(#REF!*(C1002^3))+(#REF!*(C1002^4))+(#REF!*(C1002^5))</f>
        <v>#REF!</v>
      </c>
      <c r="E1002" s="19" t="e">
        <f t="shared" si="47"/>
        <v>#REF!</v>
      </c>
      <c r="F1002" s="23" t="e">
        <f t="shared" si="46"/>
        <v>#REF!</v>
      </c>
      <c r="J1002" s="9"/>
      <c r="K1002" s="78"/>
    </row>
    <row r="1003" spans="1:11">
      <c r="A1003" s="19">
        <v>66.894000000000005</v>
      </c>
      <c r="B1003" s="23">
        <v>3.8</v>
      </c>
      <c r="C1003" s="19">
        <f t="shared" si="45"/>
        <v>66.913000000000011</v>
      </c>
      <c r="D1003" s="77" t="e">
        <f>#REF!+(#REF!*C1003)+(#REF!*(C1003^2))+(#REF!*(C1003^3))+(#REF!*(C1003^4))+(#REF!*(C1003^5))</f>
        <v>#REF!</v>
      </c>
      <c r="E1003" s="19" t="e">
        <f t="shared" si="47"/>
        <v>#REF!</v>
      </c>
      <c r="F1003" s="23" t="e">
        <f t="shared" si="46"/>
        <v>#REF!</v>
      </c>
      <c r="J1003" s="9"/>
      <c r="K1003" s="78"/>
    </row>
    <row r="1004" spans="1:11">
      <c r="A1004" s="19">
        <v>66.932000000000002</v>
      </c>
      <c r="B1004" s="23">
        <v>3.8</v>
      </c>
      <c r="C1004" s="19">
        <f t="shared" si="45"/>
        <v>66.951000000000008</v>
      </c>
      <c r="D1004" s="77" t="e">
        <f>#REF!+(#REF!*C1004)+(#REF!*(C1004^2))+(#REF!*(C1004^3))+(#REF!*(C1004^4))+(#REF!*(C1004^5))</f>
        <v>#REF!</v>
      </c>
      <c r="E1004" s="19" t="e">
        <f t="shared" si="47"/>
        <v>#REF!</v>
      </c>
      <c r="F1004" s="23" t="e">
        <f t="shared" si="46"/>
        <v>#REF!</v>
      </c>
      <c r="J1004" s="9"/>
      <c r="K1004" s="78"/>
    </row>
    <row r="1005" spans="1:11">
      <c r="A1005" s="19">
        <v>66.97</v>
      </c>
      <c r="B1005" s="23">
        <v>3.8</v>
      </c>
      <c r="C1005" s="19">
        <f t="shared" si="45"/>
        <v>66.989000000000004</v>
      </c>
      <c r="D1005" s="77" t="e">
        <f>#REF!+(#REF!*C1005)+(#REF!*(C1005^2))+(#REF!*(C1005^3))+(#REF!*(C1005^4))+(#REF!*(C1005^5))</f>
        <v>#REF!</v>
      </c>
      <c r="E1005" s="19" t="e">
        <f t="shared" si="47"/>
        <v>#REF!</v>
      </c>
      <c r="F1005" s="23" t="e">
        <f t="shared" si="46"/>
        <v>#REF!</v>
      </c>
      <c r="J1005" s="9"/>
      <c r="K1005" s="78"/>
    </row>
    <row r="1006" spans="1:11">
      <c r="A1006" s="19">
        <v>67.007999999999996</v>
      </c>
      <c r="B1006" s="23">
        <v>3.8</v>
      </c>
      <c r="C1006" s="19">
        <f t="shared" si="45"/>
        <v>67.027000000000001</v>
      </c>
      <c r="D1006" s="77" t="e">
        <f>#REF!+(#REF!*C1006)+(#REF!*(C1006^2))+(#REF!*(C1006^3))+(#REF!*(C1006^4))+(#REF!*(C1006^5))</f>
        <v>#REF!</v>
      </c>
      <c r="E1006" s="19" t="e">
        <f t="shared" si="47"/>
        <v>#REF!</v>
      </c>
      <c r="F1006" s="23" t="e">
        <f t="shared" si="46"/>
        <v>#REF!</v>
      </c>
      <c r="J1006" s="9"/>
      <c r="K1006" s="78"/>
    </row>
    <row r="1007" spans="1:11">
      <c r="A1007" s="19">
        <v>67.046000000000006</v>
      </c>
      <c r="B1007" s="23">
        <v>3.8</v>
      </c>
      <c r="C1007" s="19">
        <f t="shared" si="45"/>
        <v>67.065000000000012</v>
      </c>
      <c r="D1007" s="77" t="e">
        <f>#REF!+(#REF!*C1007)+(#REF!*(C1007^2))+(#REF!*(C1007^3))+(#REF!*(C1007^4))+(#REF!*(C1007^5))</f>
        <v>#REF!</v>
      </c>
      <c r="E1007" s="19" t="e">
        <f t="shared" si="47"/>
        <v>#REF!</v>
      </c>
      <c r="F1007" s="23" t="e">
        <f t="shared" si="46"/>
        <v>#REF!</v>
      </c>
      <c r="J1007" s="9"/>
      <c r="K1007" s="78"/>
    </row>
    <row r="1008" spans="1:11">
      <c r="A1008" s="19">
        <v>67.084000000000003</v>
      </c>
      <c r="B1008" s="23">
        <v>3.8</v>
      </c>
      <c r="C1008" s="19">
        <f t="shared" si="45"/>
        <v>67.103000000000009</v>
      </c>
      <c r="D1008" s="77" t="e">
        <f>#REF!+(#REF!*C1008)+(#REF!*(C1008^2))+(#REF!*(C1008^3))+(#REF!*(C1008^4))+(#REF!*(C1008^5))</f>
        <v>#REF!</v>
      </c>
      <c r="E1008" s="19" t="e">
        <f t="shared" si="47"/>
        <v>#REF!</v>
      </c>
      <c r="F1008" s="23" t="e">
        <f t="shared" si="46"/>
        <v>#REF!</v>
      </c>
      <c r="J1008" s="9"/>
      <c r="K1008" s="78"/>
    </row>
    <row r="1009" spans="1:11">
      <c r="A1009" s="19">
        <v>67.122</v>
      </c>
      <c r="B1009" s="23">
        <v>3.8</v>
      </c>
      <c r="C1009" s="19">
        <f t="shared" si="45"/>
        <v>67.141000000000005</v>
      </c>
      <c r="D1009" s="77" t="e">
        <f>#REF!+(#REF!*C1009)+(#REF!*(C1009^2))+(#REF!*(C1009^3))+(#REF!*(C1009^4))+(#REF!*(C1009^5))</f>
        <v>#REF!</v>
      </c>
      <c r="E1009" s="19" t="e">
        <f t="shared" si="47"/>
        <v>#REF!</v>
      </c>
      <c r="F1009" s="23" t="e">
        <f t="shared" si="46"/>
        <v>#REF!</v>
      </c>
      <c r="J1009" s="9"/>
      <c r="K1009" s="78"/>
    </row>
    <row r="1010" spans="1:11">
      <c r="A1010" s="19">
        <v>67.16</v>
      </c>
      <c r="B1010" s="23">
        <v>5</v>
      </c>
      <c r="C1010" s="19">
        <f t="shared" si="45"/>
        <v>67.185000000000002</v>
      </c>
      <c r="D1010" s="77" t="e">
        <f>#REF!+(#REF!*C1010)+(#REF!*(C1010^2))+(#REF!*(C1010^3))+(#REF!*(C1010^4))+(#REF!*(C1010^5))</f>
        <v>#REF!</v>
      </c>
      <c r="E1010" s="19" t="e">
        <f t="shared" si="47"/>
        <v>#REF!</v>
      </c>
      <c r="F1010" s="23" t="e">
        <f t="shared" si="46"/>
        <v>#REF!</v>
      </c>
      <c r="J1010" s="9"/>
      <c r="K1010" s="78"/>
    </row>
    <row r="1011" spans="1:11">
      <c r="A1011" s="19">
        <v>67.209999999999994</v>
      </c>
      <c r="B1011" s="23">
        <v>5.0999999999999996</v>
      </c>
      <c r="C1011" s="19">
        <f t="shared" si="45"/>
        <v>67.235499999999988</v>
      </c>
      <c r="D1011" s="77" t="e">
        <f>#REF!+(#REF!*C1011)+(#REF!*(C1011^2))+(#REF!*(C1011^3))+(#REF!*(C1011^4))+(#REF!*(C1011^5))</f>
        <v>#REF!</v>
      </c>
      <c r="E1011" s="19" t="e">
        <f t="shared" si="47"/>
        <v>#REF!</v>
      </c>
      <c r="F1011" s="23" t="e">
        <f t="shared" si="46"/>
        <v>#REF!</v>
      </c>
      <c r="J1011" s="9"/>
      <c r="K1011" s="78"/>
    </row>
    <row r="1012" spans="1:11">
      <c r="A1012" s="19">
        <v>67.260999999999996</v>
      </c>
      <c r="B1012" s="23">
        <v>4.0999999999999996</v>
      </c>
      <c r="C1012" s="19">
        <f t="shared" si="45"/>
        <v>67.281499999999994</v>
      </c>
      <c r="D1012" s="77" t="e">
        <f>#REF!+(#REF!*C1012)+(#REF!*(C1012^2))+(#REF!*(C1012^3))+(#REF!*(C1012^4))+(#REF!*(C1012^5))</f>
        <v>#REF!</v>
      </c>
      <c r="E1012" s="19" t="e">
        <f t="shared" si="47"/>
        <v>#REF!</v>
      </c>
      <c r="F1012" s="23" t="e">
        <f t="shared" si="46"/>
        <v>#REF!</v>
      </c>
      <c r="J1012" s="9"/>
      <c r="K1012" s="78"/>
    </row>
    <row r="1013" spans="1:11">
      <c r="A1013" s="19">
        <v>67.302000000000007</v>
      </c>
      <c r="B1013" s="23">
        <v>4.0999999999999996</v>
      </c>
      <c r="C1013" s="19">
        <f t="shared" si="45"/>
        <v>67.322500000000005</v>
      </c>
      <c r="D1013" s="77" t="e">
        <f>#REF!+(#REF!*C1013)+(#REF!*(C1013^2))+(#REF!*(C1013^3))+(#REF!*(C1013^4))+(#REF!*(C1013^5))</f>
        <v>#REF!</v>
      </c>
      <c r="E1013" s="19" t="e">
        <f t="shared" si="47"/>
        <v>#REF!</v>
      </c>
      <c r="F1013" s="23" t="e">
        <f t="shared" si="46"/>
        <v>#REF!</v>
      </c>
      <c r="J1013" s="9"/>
      <c r="K1013" s="78"/>
    </row>
    <row r="1014" spans="1:11">
      <c r="A1014" s="19">
        <v>67.343000000000004</v>
      </c>
      <c r="B1014" s="23">
        <v>4.0999999999999996</v>
      </c>
      <c r="C1014" s="19">
        <f t="shared" si="45"/>
        <v>67.363500000000002</v>
      </c>
      <c r="D1014" s="77" t="e">
        <f>#REF!+(#REF!*C1014)+(#REF!*(C1014^2))+(#REF!*(C1014^3))+(#REF!*(C1014^4))+(#REF!*(C1014^5))</f>
        <v>#REF!</v>
      </c>
      <c r="E1014" s="19" t="e">
        <f t="shared" si="47"/>
        <v>#REF!</v>
      </c>
      <c r="F1014" s="23" t="e">
        <f t="shared" si="46"/>
        <v>#REF!</v>
      </c>
      <c r="J1014" s="9"/>
      <c r="K1014" s="78"/>
    </row>
    <row r="1015" spans="1:11">
      <c r="A1015" s="19">
        <v>67.384</v>
      </c>
      <c r="B1015" s="23">
        <v>4.0999999999999996</v>
      </c>
      <c r="C1015" s="19">
        <f t="shared" si="45"/>
        <v>67.404499999999999</v>
      </c>
      <c r="D1015" s="77" t="e">
        <f>#REF!+(#REF!*C1015)+(#REF!*(C1015^2))+(#REF!*(C1015^3))+(#REF!*(C1015^4))+(#REF!*(C1015^5))</f>
        <v>#REF!</v>
      </c>
      <c r="E1015" s="19" t="e">
        <f t="shared" si="47"/>
        <v>#REF!</v>
      </c>
      <c r="F1015" s="23" t="e">
        <f t="shared" si="46"/>
        <v>#REF!</v>
      </c>
      <c r="J1015" s="9"/>
      <c r="K1015" s="78"/>
    </row>
    <row r="1016" spans="1:11">
      <c r="A1016" s="19">
        <v>67.424999999999997</v>
      </c>
      <c r="B1016" s="23">
        <v>4.0999999999999996</v>
      </c>
      <c r="C1016" s="19">
        <f t="shared" si="45"/>
        <v>67.445499999999996</v>
      </c>
      <c r="D1016" s="77" t="e">
        <f>#REF!+(#REF!*C1016)+(#REF!*(C1016^2))+(#REF!*(C1016^3))+(#REF!*(C1016^4))+(#REF!*(C1016^5))</f>
        <v>#REF!</v>
      </c>
      <c r="E1016" s="19" t="e">
        <f t="shared" si="47"/>
        <v>#REF!</v>
      </c>
      <c r="F1016" s="23" t="e">
        <f t="shared" si="46"/>
        <v>#REF!</v>
      </c>
      <c r="J1016" s="9"/>
      <c r="K1016" s="78"/>
    </row>
    <row r="1017" spans="1:11">
      <c r="A1017" s="19">
        <v>67.465999999999994</v>
      </c>
      <c r="B1017" s="23">
        <v>4.0999999999999996</v>
      </c>
      <c r="C1017" s="19">
        <f t="shared" si="45"/>
        <v>67.486499999999992</v>
      </c>
      <c r="D1017" s="77" t="e">
        <f>#REF!+(#REF!*C1017)+(#REF!*(C1017^2))+(#REF!*(C1017^3))+(#REF!*(C1017^4))+(#REF!*(C1017^5))</f>
        <v>#REF!</v>
      </c>
      <c r="E1017" s="19" t="e">
        <f t="shared" si="47"/>
        <v>#REF!</v>
      </c>
      <c r="F1017" s="23" t="e">
        <f t="shared" si="46"/>
        <v>#REF!</v>
      </c>
      <c r="J1017" s="9"/>
      <c r="K1017" s="78"/>
    </row>
    <row r="1018" spans="1:11">
      <c r="A1018" s="19">
        <v>67.507000000000005</v>
      </c>
      <c r="B1018" s="23">
        <v>4.0999999999999996</v>
      </c>
      <c r="C1018" s="19">
        <f t="shared" si="45"/>
        <v>67.527500000000003</v>
      </c>
      <c r="D1018" s="77" t="e">
        <f>#REF!+(#REF!*C1018)+(#REF!*(C1018^2))+(#REF!*(C1018^3))+(#REF!*(C1018^4))+(#REF!*(C1018^5))</f>
        <v>#REF!</v>
      </c>
      <c r="E1018" s="19" t="e">
        <f t="shared" si="47"/>
        <v>#REF!</v>
      </c>
      <c r="F1018" s="23" t="e">
        <f t="shared" si="46"/>
        <v>#REF!</v>
      </c>
      <c r="J1018" s="9"/>
      <c r="K1018" s="78"/>
    </row>
    <row r="1019" spans="1:11">
      <c r="A1019" s="19">
        <v>67.548000000000002</v>
      </c>
      <c r="B1019" s="23">
        <v>4.0999999999999996</v>
      </c>
      <c r="C1019" s="19">
        <f t="shared" si="45"/>
        <v>67.5685</v>
      </c>
      <c r="D1019" s="77" t="e">
        <f>#REF!+(#REF!*C1019)+(#REF!*(C1019^2))+(#REF!*(C1019^3))+(#REF!*(C1019^4))+(#REF!*(C1019^5))</f>
        <v>#REF!</v>
      </c>
      <c r="E1019" s="19" t="e">
        <f t="shared" si="47"/>
        <v>#REF!</v>
      </c>
      <c r="F1019" s="23" t="e">
        <f t="shared" si="46"/>
        <v>#REF!</v>
      </c>
      <c r="J1019" s="9"/>
      <c r="K1019" s="78"/>
    </row>
    <row r="1020" spans="1:11">
      <c r="A1020" s="19">
        <v>67.588999999999999</v>
      </c>
      <c r="B1020" s="23">
        <v>4.0999999999999996</v>
      </c>
      <c r="C1020" s="19">
        <f t="shared" si="45"/>
        <v>67.609499999999997</v>
      </c>
      <c r="D1020" s="77" t="e">
        <f>#REF!+(#REF!*C1020)+(#REF!*(C1020^2))+(#REF!*(C1020^3))+(#REF!*(C1020^4))+(#REF!*(C1020^5))</f>
        <v>#REF!</v>
      </c>
      <c r="E1020" s="19" t="e">
        <f t="shared" si="47"/>
        <v>#REF!</v>
      </c>
      <c r="F1020" s="23" t="e">
        <f t="shared" si="46"/>
        <v>#REF!</v>
      </c>
      <c r="J1020" s="9"/>
      <c r="K1020" s="78"/>
    </row>
    <row r="1021" spans="1:11">
      <c r="A1021" s="19">
        <v>67.63</v>
      </c>
      <c r="B1021" s="23">
        <v>4.0999999999999996</v>
      </c>
      <c r="C1021" s="19">
        <f t="shared" si="45"/>
        <v>67.650499999999994</v>
      </c>
      <c r="D1021" s="77" t="e">
        <f>#REF!+(#REF!*C1021)+(#REF!*(C1021^2))+(#REF!*(C1021^3))+(#REF!*(C1021^4))+(#REF!*(C1021^5))</f>
        <v>#REF!</v>
      </c>
      <c r="E1021" s="19" t="e">
        <f t="shared" si="47"/>
        <v>#REF!</v>
      </c>
      <c r="F1021" s="23" t="e">
        <f t="shared" si="46"/>
        <v>#REF!</v>
      </c>
      <c r="J1021" s="9"/>
      <c r="K1021" s="78"/>
    </row>
    <row r="1022" spans="1:11">
      <c r="A1022" s="19">
        <v>67.671000000000006</v>
      </c>
      <c r="B1022" s="23">
        <v>4.0999999999999996</v>
      </c>
      <c r="C1022" s="19">
        <f t="shared" si="45"/>
        <v>67.691500000000005</v>
      </c>
      <c r="D1022" s="77" t="e">
        <f>#REF!+(#REF!*C1022)+(#REF!*(C1022^2))+(#REF!*(C1022^3))+(#REF!*(C1022^4))+(#REF!*(C1022^5))</f>
        <v>#REF!</v>
      </c>
      <c r="E1022" s="19" t="e">
        <f t="shared" si="47"/>
        <v>#REF!</v>
      </c>
      <c r="F1022" s="23" t="e">
        <f t="shared" si="46"/>
        <v>#REF!</v>
      </c>
      <c r="J1022" s="9"/>
      <c r="K1022" s="78"/>
    </row>
    <row r="1023" spans="1:11">
      <c r="A1023" s="19">
        <v>67.712000000000003</v>
      </c>
      <c r="B1023" s="23">
        <v>4.0999999999999996</v>
      </c>
      <c r="C1023" s="19">
        <f t="shared" si="45"/>
        <v>67.732500000000002</v>
      </c>
      <c r="D1023" s="77" t="e">
        <f>#REF!+(#REF!*C1023)+(#REF!*(C1023^2))+(#REF!*(C1023^3))+(#REF!*(C1023^4))+(#REF!*(C1023^5))</f>
        <v>#REF!</v>
      </c>
      <c r="E1023" s="19" t="e">
        <f t="shared" si="47"/>
        <v>#REF!</v>
      </c>
      <c r="F1023" s="23" t="e">
        <f t="shared" si="46"/>
        <v>#REF!</v>
      </c>
      <c r="J1023" s="9"/>
      <c r="K1023" s="78"/>
    </row>
    <row r="1024" spans="1:11">
      <c r="A1024" s="19">
        <v>67.753</v>
      </c>
      <c r="B1024" s="23">
        <v>4.0999999999999996</v>
      </c>
      <c r="C1024" s="19">
        <f t="shared" si="45"/>
        <v>67.773499999999999</v>
      </c>
      <c r="D1024" s="77" t="e">
        <f>#REF!+(#REF!*C1024)+(#REF!*(C1024^2))+(#REF!*(C1024^3))+(#REF!*(C1024^4))+(#REF!*(C1024^5))</f>
        <v>#REF!</v>
      </c>
      <c r="E1024" s="19" t="e">
        <f t="shared" si="47"/>
        <v>#REF!</v>
      </c>
      <c r="F1024" s="23" t="e">
        <f t="shared" si="46"/>
        <v>#REF!</v>
      </c>
      <c r="J1024" s="9"/>
      <c r="K1024" s="78"/>
    </row>
    <row r="1025" spans="1:11">
      <c r="A1025" s="19">
        <v>67.793999999999997</v>
      </c>
      <c r="B1025" s="23">
        <v>4.0999999999999996</v>
      </c>
      <c r="C1025" s="19">
        <f t="shared" si="45"/>
        <v>67.814499999999995</v>
      </c>
      <c r="D1025" s="77" t="e">
        <f>#REF!+(#REF!*C1025)+(#REF!*(C1025^2))+(#REF!*(C1025^3))+(#REF!*(C1025^4))+(#REF!*(C1025^5))</f>
        <v>#REF!</v>
      </c>
      <c r="E1025" s="19" t="e">
        <f t="shared" si="47"/>
        <v>#REF!</v>
      </c>
      <c r="F1025" s="23" t="e">
        <f t="shared" si="46"/>
        <v>#REF!</v>
      </c>
      <c r="J1025" s="9"/>
      <c r="K1025" s="78"/>
    </row>
    <row r="1026" spans="1:11">
      <c r="A1026" s="19">
        <v>67.834999999999994</v>
      </c>
      <c r="B1026" s="23">
        <v>4.0999999999999996</v>
      </c>
      <c r="C1026" s="19">
        <f t="shared" si="45"/>
        <v>67.855499999999992</v>
      </c>
      <c r="D1026" s="77" t="e">
        <f>#REF!+(#REF!*C1026)+(#REF!*(C1026^2))+(#REF!*(C1026^3))+(#REF!*(C1026^4))+(#REF!*(C1026^5))</f>
        <v>#REF!</v>
      </c>
      <c r="E1026" s="19" t="e">
        <f t="shared" si="47"/>
        <v>#REF!</v>
      </c>
      <c r="F1026" s="23" t="e">
        <f t="shared" si="46"/>
        <v>#REF!</v>
      </c>
      <c r="J1026" s="9"/>
      <c r="K1026" s="78"/>
    </row>
    <row r="1027" spans="1:11">
      <c r="A1027" s="19">
        <v>67.876000000000005</v>
      </c>
      <c r="B1027" s="23">
        <v>4.0999999999999996</v>
      </c>
      <c r="C1027" s="19">
        <f t="shared" si="45"/>
        <v>67.896500000000003</v>
      </c>
      <c r="D1027" s="77" t="e">
        <f>#REF!+(#REF!*C1027)+(#REF!*(C1027^2))+(#REF!*(C1027^3))+(#REF!*(C1027^4))+(#REF!*(C1027^5))</f>
        <v>#REF!</v>
      </c>
      <c r="E1027" s="19" t="e">
        <f t="shared" si="47"/>
        <v>#REF!</v>
      </c>
      <c r="F1027" s="23" t="e">
        <f t="shared" si="46"/>
        <v>#REF!</v>
      </c>
      <c r="J1027" s="9"/>
      <c r="K1027" s="78"/>
    </row>
    <row r="1028" spans="1:11">
      <c r="A1028" s="19">
        <v>67.917000000000002</v>
      </c>
      <c r="B1028" s="23">
        <v>4.0999999999999996</v>
      </c>
      <c r="C1028" s="19">
        <f t="shared" si="45"/>
        <v>67.9375</v>
      </c>
      <c r="D1028" s="77" t="e">
        <f>#REF!+(#REF!*C1028)+(#REF!*(C1028^2))+(#REF!*(C1028^3))+(#REF!*(C1028^4))+(#REF!*(C1028^5))</f>
        <v>#REF!</v>
      </c>
      <c r="E1028" s="19" t="e">
        <f t="shared" si="47"/>
        <v>#REF!</v>
      </c>
      <c r="F1028" s="23" t="e">
        <f t="shared" si="46"/>
        <v>#REF!</v>
      </c>
      <c r="J1028" s="9"/>
      <c r="K1028" s="78"/>
    </row>
    <row r="1029" spans="1:11">
      <c r="A1029" s="19">
        <v>67.957999999999998</v>
      </c>
      <c r="B1029" s="23">
        <v>4.0999999999999996</v>
      </c>
      <c r="C1029" s="19">
        <f t="shared" si="45"/>
        <v>67.978499999999997</v>
      </c>
      <c r="D1029" s="77" t="e">
        <f>#REF!+(#REF!*C1029)+(#REF!*(C1029^2))+(#REF!*(C1029^3))+(#REF!*(C1029^4))+(#REF!*(C1029^5))</f>
        <v>#REF!</v>
      </c>
      <c r="E1029" s="19" t="e">
        <f t="shared" si="47"/>
        <v>#REF!</v>
      </c>
      <c r="F1029" s="23" t="e">
        <f t="shared" si="46"/>
        <v>#REF!</v>
      </c>
      <c r="J1029" s="9"/>
      <c r="K1029" s="78"/>
    </row>
    <row r="1030" spans="1:11">
      <c r="A1030" s="19">
        <v>67.998999999999995</v>
      </c>
      <c r="B1030" s="23">
        <v>4.0999999999999996</v>
      </c>
      <c r="C1030" s="19">
        <f t="shared" si="45"/>
        <v>68.019499999999994</v>
      </c>
      <c r="D1030" s="77" t="e">
        <f>#REF!+(#REF!*C1030)+(#REF!*(C1030^2))+(#REF!*(C1030^3))+(#REF!*(C1030^4))+(#REF!*(C1030^5))</f>
        <v>#REF!</v>
      </c>
      <c r="E1030" s="19" t="e">
        <f t="shared" si="47"/>
        <v>#REF!</v>
      </c>
      <c r="F1030" s="23" t="e">
        <f t="shared" si="46"/>
        <v>#REF!</v>
      </c>
      <c r="J1030" s="9"/>
      <c r="K1030" s="78"/>
    </row>
    <row r="1031" spans="1:11">
      <c r="A1031" s="19">
        <v>68.040000000000006</v>
      </c>
      <c r="B1031" s="23">
        <v>4</v>
      </c>
      <c r="C1031" s="19">
        <f t="shared" ref="C1031:C1094" si="48">(A1031)+(B1031/200)</f>
        <v>68.06</v>
      </c>
      <c r="D1031" s="77" t="e">
        <f>#REF!+(#REF!*C1031)+(#REF!*(C1031^2))+(#REF!*(C1031^3))+(#REF!*(C1031^4))+(#REF!*(C1031^5))</f>
        <v>#REF!</v>
      </c>
      <c r="E1031" s="19" t="e">
        <f t="shared" si="47"/>
        <v>#REF!</v>
      </c>
      <c r="F1031" s="23" t="e">
        <f t="shared" ref="F1031:F1094" si="49">B1031*(D1031/1000)</f>
        <v>#REF!</v>
      </c>
      <c r="J1031" s="9"/>
      <c r="K1031" s="78"/>
    </row>
    <row r="1032" spans="1:11">
      <c r="A1032" s="19">
        <v>68.08</v>
      </c>
      <c r="B1032" s="23">
        <v>5</v>
      </c>
      <c r="C1032" s="19">
        <f t="shared" si="48"/>
        <v>68.105000000000004</v>
      </c>
      <c r="D1032" s="77" t="e">
        <f>#REF!+(#REF!*C1032)+(#REF!*(C1032^2))+(#REF!*(C1032^3))+(#REF!*(C1032^4))+(#REF!*(C1032^5))</f>
        <v>#REF!</v>
      </c>
      <c r="E1032" s="19" t="e">
        <f t="shared" ref="E1032:E1095" si="50">E1031+(F1031/100)</f>
        <v>#REF!</v>
      </c>
      <c r="F1032" s="23" t="e">
        <f t="shared" si="49"/>
        <v>#REF!</v>
      </c>
      <c r="J1032" s="9"/>
      <c r="K1032" s="78"/>
    </row>
    <row r="1033" spans="1:11">
      <c r="A1033" s="19">
        <v>68.13</v>
      </c>
      <c r="B1033" s="23">
        <v>7</v>
      </c>
      <c r="C1033" s="19">
        <f t="shared" si="48"/>
        <v>68.164999999999992</v>
      </c>
      <c r="D1033" s="77" t="e">
        <f>#REF!+(#REF!*C1033)+(#REF!*(C1033^2))+(#REF!*(C1033^3))+(#REF!*(C1033^4))+(#REF!*(C1033^5))</f>
        <v>#REF!</v>
      </c>
      <c r="E1033" s="19" t="e">
        <f t="shared" si="50"/>
        <v>#REF!</v>
      </c>
      <c r="F1033" s="23" t="e">
        <f t="shared" si="49"/>
        <v>#REF!</v>
      </c>
      <c r="J1033" s="9"/>
      <c r="K1033" s="78"/>
    </row>
    <row r="1034" spans="1:11">
      <c r="A1034" s="19">
        <v>68.2</v>
      </c>
      <c r="B1034" s="23">
        <v>5.6</v>
      </c>
      <c r="C1034" s="19">
        <f t="shared" si="48"/>
        <v>68.228000000000009</v>
      </c>
      <c r="D1034" s="77" t="e">
        <f>#REF!+(#REF!*C1034)+(#REF!*(C1034^2))+(#REF!*(C1034^3))+(#REF!*(C1034^4))+(#REF!*(C1034^5))</f>
        <v>#REF!</v>
      </c>
      <c r="E1034" s="19" t="e">
        <f t="shared" si="50"/>
        <v>#REF!</v>
      </c>
      <c r="F1034" s="23" t="e">
        <f t="shared" si="49"/>
        <v>#REF!</v>
      </c>
      <c r="J1034" s="9"/>
      <c r="K1034" s="78"/>
    </row>
    <row r="1035" spans="1:11">
      <c r="A1035" s="19">
        <v>68.256</v>
      </c>
      <c r="B1035" s="23">
        <v>4.5999999999999996</v>
      </c>
      <c r="C1035" s="19">
        <f t="shared" si="48"/>
        <v>68.278999999999996</v>
      </c>
      <c r="D1035" s="77" t="e">
        <f>#REF!+(#REF!*C1035)+(#REF!*(C1035^2))+(#REF!*(C1035^3))+(#REF!*(C1035^4))+(#REF!*(C1035^5))</f>
        <v>#REF!</v>
      </c>
      <c r="E1035" s="19" t="e">
        <f t="shared" si="50"/>
        <v>#REF!</v>
      </c>
      <c r="F1035" s="23" t="e">
        <f t="shared" si="49"/>
        <v>#REF!</v>
      </c>
      <c r="J1035" s="9"/>
      <c r="K1035" s="78"/>
    </row>
    <row r="1036" spans="1:11">
      <c r="A1036" s="19">
        <v>68.302000000000007</v>
      </c>
      <c r="B1036" s="23">
        <v>4.5999999999999996</v>
      </c>
      <c r="C1036" s="19">
        <f t="shared" si="48"/>
        <v>68.325000000000003</v>
      </c>
      <c r="D1036" s="77" t="e">
        <f>#REF!+(#REF!*C1036)+(#REF!*(C1036^2))+(#REF!*(C1036^3))+(#REF!*(C1036^4))+(#REF!*(C1036^5))</f>
        <v>#REF!</v>
      </c>
      <c r="E1036" s="19" t="e">
        <f t="shared" si="50"/>
        <v>#REF!</v>
      </c>
      <c r="F1036" s="23" t="e">
        <f t="shared" si="49"/>
        <v>#REF!</v>
      </c>
      <c r="J1036" s="9"/>
      <c r="K1036" s="78"/>
    </row>
    <row r="1037" spans="1:11">
      <c r="A1037" s="19">
        <v>68.347999999999999</v>
      </c>
      <c r="B1037" s="23">
        <v>4.5999999999999996</v>
      </c>
      <c r="C1037" s="19">
        <f t="shared" si="48"/>
        <v>68.370999999999995</v>
      </c>
      <c r="D1037" s="77" t="e">
        <f>#REF!+(#REF!*C1037)+(#REF!*(C1037^2))+(#REF!*(C1037^3))+(#REF!*(C1037^4))+(#REF!*(C1037^5))</f>
        <v>#REF!</v>
      </c>
      <c r="E1037" s="19" t="e">
        <f t="shared" si="50"/>
        <v>#REF!</v>
      </c>
      <c r="F1037" s="23" t="e">
        <f t="shared" si="49"/>
        <v>#REF!</v>
      </c>
      <c r="J1037" s="9"/>
      <c r="K1037" s="78"/>
    </row>
    <row r="1038" spans="1:11">
      <c r="A1038" s="19">
        <v>68.394000000000005</v>
      </c>
      <c r="B1038" s="23">
        <v>4.5999999999999996</v>
      </c>
      <c r="C1038" s="19">
        <f t="shared" si="48"/>
        <v>68.417000000000002</v>
      </c>
      <c r="D1038" s="77" t="e">
        <f>#REF!+(#REF!*C1038)+(#REF!*(C1038^2))+(#REF!*(C1038^3))+(#REF!*(C1038^4))+(#REF!*(C1038^5))</f>
        <v>#REF!</v>
      </c>
      <c r="E1038" s="19" t="e">
        <f t="shared" si="50"/>
        <v>#REF!</v>
      </c>
      <c r="F1038" s="23" t="e">
        <f t="shared" si="49"/>
        <v>#REF!</v>
      </c>
      <c r="J1038" s="9"/>
      <c r="K1038" s="78"/>
    </row>
    <row r="1039" spans="1:11">
      <c r="A1039" s="19">
        <v>68.44</v>
      </c>
      <c r="B1039" s="23">
        <v>4.5999999999999996</v>
      </c>
      <c r="C1039" s="19">
        <f t="shared" si="48"/>
        <v>68.462999999999994</v>
      </c>
      <c r="D1039" s="77" t="e">
        <f>#REF!+(#REF!*C1039)+(#REF!*(C1039^2))+(#REF!*(C1039^3))+(#REF!*(C1039^4))+(#REF!*(C1039^5))</f>
        <v>#REF!</v>
      </c>
      <c r="E1039" s="19" t="e">
        <f t="shared" si="50"/>
        <v>#REF!</v>
      </c>
      <c r="F1039" s="23" t="e">
        <f t="shared" si="49"/>
        <v>#REF!</v>
      </c>
      <c r="J1039" s="9"/>
      <c r="K1039" s="78"/>
    </row>
    <row r="1040" spans="1:11">
      <c r="A1040" s="19">
        <v>68.486000000000004</v>
      </c>
      <c r="B1040" s="23">
        <v>4.5999999999999996</v>
      </c>
      <c r="C1040" s="19">
        <f t="shared" si="48"/>
        <v>68.509</v>
      </c>
      <c r="D1040" s="77" t="e">
        <f>#REF!+(#REF!*C1040)+(#REF!*(C1040^2))+(#REF!*(C1040^3))+(#REF!*(C1040^4))+(#REF!*(C1040^5))</f>
        <v>#REF!</v>
      </c>
      <c r="E1040" s="19" t="e">
        <f t="shared" si="50"/>
        <v>#REF!</v>
      </c>
      <c r="F1040" s="23" t="e">
        <f t="shared" si="49"/>
        <v>#REF!</v>
      </c>
      <c r="J1040" s="9"/>
      <c r="K1040" s="78"/>
    </row>
    <row r="1041" spans="1:11">
      <c r="A1041" s="19">
        <v>68.531999999999996</v>
      </c>
      <c r="B1041" s="23">
        <v>4.5999999999999996</v>
      </c>
      <c r="C1041" s="19">
        <f t="shared" si="48"/>
        <v>68.554999999999993</v>
      </c>
      <c r="D1041" s="77" t="e">
        <f>#REF!+(#REF!*C1041)+(#REF!*(C1041^2))+(#REF!*(C1041^3))+(#REF!*(C1041^4))+(#REF!*(C1041^5))</f>
        <v>#REF!</v>
      </c>
      <c r="E1041" s="19" t="e">
        <f t="shared" si="50"/>
        <v>#REF!</v>
      </c>
      <c r="F1041" s="23" t="e">
        <f t="shared" si="49"/>
        <v>#REF!</v>
      </c>
      <c r="J1041" s="9"/>
      <c r="K1041" s="78"/>
    </row>
    <row r="1042" spans="1:11">
      <c r="A1042" s="19">
        <v>68.578000000000003</v>
      </c>
      <c r="B1042" s="23">
        <v>4.5999999999999996</v>
      </c>
      <c r="C1042" s="19">
        <f t="shared" si="48"/>
        <v>68.600999999999999</v>
      </c>
      <c r="D1042" s="77" t="e">
        <f>#REF!+(#REF!*C1042)+(#REF!*(C1042^2))+(#REF!*(C1042^3))+(#REF!*(C1042^4))+(#REF!*(C1042^5))</f>
        <v>#REF!</v>
      </c>
      <c r="E1042" s="19" t="e">
        <f t="shared" si="50"/>
        <v>#REF!</v>
      </c>
      <c r="F1042" s="23" t="e">
        <f t="shared" si="49"/>
        <v>#REF!</v>
      </c>
      <c r="J1042" s="9"/>
      <c r="K1042" s="78"/>
    </row>
    <row r="1043" spans="1:11">
      <c r="A1043" s="19">
        <v>68.623999999999995</v>
      </c>
      <c r="B1043" s="23">
        <v>4.5999999999999996</v>
      </c>
      <c r="C1043" s="19">
        <f t="shared" si="48"/>
        <v>68.646999999999991</v>
      </c>
      <c r="D1043" s="77" t="e">
        <f>#REF!+(#REF!*C1043)+(#REF!*(C1043^2))+(#REF!*(C1043^3))+(#REF!*(C1043^4))+(#REF!*(C1043^5))</f>
        <v>#REF!</v>
      </c>
      <c r="E1043" s="19" t="e">
        <f t="shared" si="50"/>
        <v>#REF!</v>
      </c>
      <c r="F1043" s="23" t="e">
        <f t="shared" si="49"/>
        <v>#REF!</v>
      </c>
      <c r="J1043" s="9"/>
      <c r="K1043" s="78"/>
    </row>
    <row r="1044" spans="1:11">
      <c r="A1044" s="19">
        <v>68.67</v>
      </c>
      <c r="B1044" s="23">
        <v>4.5999999999999996</v>
      </c>
      <c r="C1044" s="19">
        <f t="shared" si="48"/>
        <v>68.692999999999998</v>
      </c>
      <c r="D1044" s="77" t="e">
        <f>#REF!+(#REF!*C1044)+(#REF!*(C1044^2))+(#REF!*(C1044^3))+(#REF!*(C1044^4))+(#REF!*(C1044^5))</f>
        <v>#REF!</v>
      </c>
      <c r="E1044" s="19" t="e">
        <f t="shared" si="50"/>
        <v>#REF!</v>
      </c>
      <c r="F1044" s="23" t="e">
        <f t="shared" si="49"/>
        <v>#REF!</v>
      </c>
      <c r="J1044" s="9"/>
      <c r="K1044" s="78"/>
    </row>
    <row r="1045" spans="1:11">
      <c r="A1045" s="19">
        <v>68.715999999999994</v>
      </c>
      <c r="B1045" s="23">
        <v>4.5999999999999996</v>
      </c>
      <c r="C1045" s="19">
        <f t="shared" si="48"/>
        <v>68.73899999999999</v>
      </c>
      <c r="D1045" s="77" t="e">
        <f>#REF!+(#REF!*C1045)+(#REF!*(C1045^2))+(#REF!*(C1045^3))+(#REF!*(C1045^4))+(#REF!*(C1045^5))</f>
        <v>#REF!</v>
      </c>
      <c r="E1045" s="19" t="e">
        <f t="shared" si="50"/>
        <v>#REF!</v>
      </c>
      <c r="F1045" s="23" t="e">
        <f t="shared" si="49"/>
        <v>#REF!</v>
      </c>
      <c r="J1045" s="9"/>
      <c r="K1045" s="78"/>
    </row>
    <row r="1046" spans="1:11">
      <c r="A1046" s="19">
        <v>68.762</v>
      </c>
      <c r="B1046" s="23">
        <v>5.6</v>
      </c>
      <c r="C1046" s="19">
        <f t="shared" si="48"/>
        <v>68.790000000000006</v>
      </c>
      <c r="D1046" s="77" t="e">
        <f>#REF!+(#REF!*C1046)+(#REF!*(C1046^2))+(#REF!*(C1046^3))+(#REF!*(C1046^4))+(#REF!*(C1046^5))</f>
        <v>#REF!</v>
      </c>
      <c r="E1046" s="19" t="e">
        <f t="shared" si="50"/>
        <v>#REF!</v>
      </c>
      <c r="F1046" s="23" t="e">
        <f t="shared" si="49"/>
        <v>#REF!</v>
      </c>
      <c r="J1046" s="9"/>
      <c r="K1046" s="78"/>
    </row>
    <row r="1047" spans="1:11">
      <c r="A1047" s="19">
        <v>68.817999999999998</v>
      </c>
      <c r="B1047" s="23">
        <v>5.6</v>
      </c>
      <c r="C1047" s="19">
        <f t="shared" si="48"/>
        <v>68.846000000000004</v>
      </c>
      <c r="D1047" s="77" t="e">
        <f>#REF!+(#REF!*C1047)+(#REF!*(C1047^2))+(#REF!*(C1047^3))+(#REF!*(C1047^4))+(#REF!*(C1047^5))</f>
        <v>#REF!</v>
      </c>
      <c r="E1047" s="19" t="e">
        <f t="shared" si="50"/>
        <v>#REF!</v>
      </c>
      <c r="F1047" s="23" t="e">
        <f t="shared" si="49"/>
        <v>#REF!</v>
      </c>
      <c r="J1047" s="9"/>
      <c r="K1047" s="78"/>
    </row>
    <row r="1048" spans="1:11">
      <c r="A1048" s="19">
        <v>68.873999999999995</v>
      </c>
      <c r="B1048" s="23">
        <v>4.5999999999999996</v>
      </c>
      <c r="C1048" s="19">
        <f t="shared" si="48"/>
        <v>68.896999999999991</v>
      </c>
      <c r="D1048" s="77" t="e">
        <f>#REF!+(#REF!*C1048)+(#REF!*(C1048^2))+(#REF!*(C1048^3))+(#REF!*(C1048^4))+(#REF!*(C1048^5))</f>
        <v>#REF!</v>
      </c>
      <c r="E1048" s="19" t="e">
        <f t="shared" si="50"/>
        <v>#REF!</v>
      </c>
      <c r="F1048" s="23" t="e">
        <f t="shared" si="49"/>
        <v>#REF!</v>
      </c>
      <c r="J1048" s="9"/>
      <c r="K1048" s="78"/>
    </row>
    <row r="1049" spans="1:11">
      <c r="A1049" s="19">
        <v>68.92</v>
      </c>
      <c r="B1049" s="23">
        <v>4.5999999999999996</v>
      </c>
      <c r="C1049" s="19">
        <f t="shared" si="48"/>
        <v>68.942999999999998</v>
      </c>
      <c r="D1049" s="77" t="e">
        <f>#REF!+(#REF!*C1049)+(#REF!*(C1049^2))+(#REF!*(C1049^3))+(#REF!*(C1049^4))+(#REF!*(C1049^5))</f>
        <v>#REF!</v>
      </c>
      <c r="E1049" s="19" t="e">
        <f t="shared" si="50"/>
        <v>#REF!</v>
      </c>
      <c r="F1049" s="23" t="e">
        <f t="shared" si="49"/>
        <v>#REF!</v>
      </c>
      <c r="J1049" s="9"/>
      <c r="K1049" s="78"/>
    </row>
    <row r="1050" spans="1:11">
      <c r="A1050" s="19">
        <v>68.965999999999994</v>
      </c>
      <c r="B1050" s="23">
        <v>4.5999999999999996</v>
      </c>
      <c r="C1050" s="19">
        <f t="shared" si="48"/>
        <v>68.98899999999999</v>
      </c>
      <c r="D1050" s="77" t="e">
        <f>#REF!+(#REF!*C1050)+(#REF!*(C1050^2))+(#REF!*(C1050^3))+(#REF!*(C1050^4))+(#REF!*(C1050^5))</f>
        <v>#REF!</v>
      </c>
      <c r="E1050" s="19" t="e">
        <f t="shared" si="50"/>
        <v>#REF!</v>
      </c>
      <c r="F1050" s="23" t="e">
        <f t="shared" si="49"/>
        <v>#REF!</v>
      </c>
      <c r="J1050" s="9"/>
      <c r="K1050" s="78"/>
    </row>
    <row r="1051" spans="1:11">
      <c r="A1051" s="19">
        <v>69.012</v>
      </c>
      <c r="B1051" s="23">
        <v>5.6</v>
      </c>
      <c r="C1051" s="19">
        <f t="shared" si="48"/>
        <v>69.040000000000006</v>
      </c>
      <c r="D1051" s="77" t="e">
        <f>#REF!+(#REF!*C1051)+(#REF!*(C1051^2))+(#REF!*(C1051^3))+(#REF!*(C1051^4))+(#REF!*(C1051^5))</f>
        <v>#REF!</v>
      </c>
      <c r="E1051" s="19" t="e">
        <f t="shared" si="50"/>
        <v>#REF!</v>
      </c>
      <c r="F1051" s="23" t="e">
        <f t="shared" si="49"/>
        <v>#REF!</v>
      </c>
      <c r="J1051" s="9"/>
      <c r="K1051" s="78"/>
    </row>
    <row r="1052" spans="1:11">
      <c r="A1052" s="19">
        <v>69.067999999999998</v>
      </c>
      <c r="B1052" s="23">
        <v>5.0999999999999996</v>
      </c>
      <c r="C1052" s="19">
        <f t="shared" si="48"/>
        <v>69.093499999999992</v>
      </c>
      <c r="D1052" s="77" t="e">
        <f>#REF!+(#REF!*C1052)+(#REF!*(C1052^2))+(#REF!*(C1052^3))+(#REF!*(C1052^4))+(#REF!*(C1052^5))</f>
        <v>#REF!</v>
      </c>
      <c r="E1052" s="19" t="e">
        <f t="shared" si="50"/>
        <v>#REF!</v>
      </c>
      <c r="F1052" s="23" t="e">
        <f t="shared" si="49"/>
        <v>#REF!</v>
      </c>
      <c r="J1052" s="9"/>
      <c r="K1052" s="78"/>
    </row>
    <row r="1053" spans="1:11">
      <c r="A1053" s="19">
        <v>69.119</v>
      </c>
      <c r="B1053" s="23">
        <v>5.0999999999999996</v>
      </c>
      <c r="C1053" s="19">
        <f t="shared" si="48"/>
        <v>69.144499999999994</v>
      </c>
      <c r="D1053" s="77" t="e">
        <f>#REF!+(#REF!*C1053)+(#REF!*(C1053^2))+(#REF!*(C1053^3))+(#REF!*(C1053^4))+(#REF!*(C1053^5))</f>
        <v>#REF!</v>
      </c>
      <c r="E1053" s="19" t="e">
        <f t="shared" si="50"/>
        <v>#REF!</v>
      </c>
      <c r="F1053" s="23" t="e">
        <f t="shared" si="49"/>
        <v>#REF!</v>
      </c>
      <c r="J1053" s="9"/>
      <c r="K1053" s="78"/>
    </row>
    <row r="1054" spans="1:11">
      <c r="A1054" s="19">
        <v>69.17</v>
      </c>
      <c r="B1054" s="23">
        <v>5.6</v>
      </c>
      <c r="C1054" s="19">
        <f t="shared" si="48"/>
        <v>69.198000000000008</v>
      </c>
      <c r="D1054" s="77" t="e">
        <f>#REF!+(#REF!*C1054)+(#REF!*(C1054^2))+(#REF!*(C1054^3))+(#REF!*(C1054^4))+(#REF!*(C1054^5))</f>
        <v>#REF!</v>
      </c>
      <c r="E1054" s="19" t="e">
        <f t="shared" si="50"/>
        <v>#REF!</v>
      </c>
      <c r="F1054" s="23" t="e">
        <f t="shared" si="49"/>
        <v>#REF!</v>
      </c>
      <c r="J1054" s="9"/>
      <c r="K1054" s="78"/>
    </row>
    <row r="1055" spans="1:11">
      <c r="A1055" s="19">
        <v>69.225999999999999</v>
      </c>
      <c r="B1055" s="23">
        <v>4.5999999999999996</v>
      </c>
      <c r="C1055" s="19">
        <f t="shared" si="48"/>
        <v>69.248999999999995</v>
      </c>
      <c r="D1055" s="77" t="e">
        <f>#REF!+(#REF!*C1055)+(#REF!*(C1055^2))+(#REF!*(C1055^3))+(#REF!*(C1055^4))+(#REF!*(C1055^5))</f>
        <v>#REF!</v>
      </c>
      <c r="E1055" s="19" t="e">
        <f t="shared" si="50"/>
        <v>#REF!</v>
      </c>
      <c r="F1055" s="23" t="e">
        <f t="shared" si="49"/>
        <v>#REF!</v>
      </c>
      <c r="J1055" s="9"/>
      <c r="K1055" s="78"/>
    </row>
    <row r="1056" spans="1:11">
      <c r="A1056" s="19">
        <v>69.272000000000006</v>
      </c>
      <c r="B1056" s="23">
        <v>4.5999999999999996</v>
      </c>
      <c r="C1056" s="19">
        <f t="shared" si="48"/>
        <v>69.295000000000002</v>
      </c>
      <c r="D1056" s="77" t="e">
        <f>#REF!+(#REF!*C1056)+(#REF!*(C1056^2))+(#REF!*(C1056^3))+(#REF!*(C1056^4))+(#REF!*(C1056^5))</f>
        <v>#REF!</v>
      </c>
      <c r="E1056" s="19" t="e">
        <f t="shared" si="50"/>
        <v>#REF!</v>
      </c>
      <c r="F1056" s="23" t="e">
        <f t="shared" si="49"/>
        <v>#REF!</v>
      </c>
      <c r="J1056" s="9"/>
      <c r="K1056" s="78"/>
    </row>
    <row r="1057" spans="1:11">
      <c r="A1057" s="19">
        <v>69.317999999999998</v>
      </c>
      <c r="B1057" s="23">
        <v>4.5999999999999996</v>
      </c>
      <c r="C1057" s="19">
        <f t="shared" si="48"/>
        <v>69.340999999999994</v>
      </c>
      <c r="D1057" s="77" t="e">
        <f>#REF!+(#REF!*C1057)+(#REF!*(C1057^2))+(#REF!*(C1057^3))+(#REF!*(C1057^4))+(#REF!*(C1057^5))</f>
        <v>#REF!</v>
      </c>
      <c r="E1057" s="19" t="e">
        <f t="shared" si="50"/>
        <v>#REF!</v>
      </c>
      <c r="F1057" s="23" t="e">
        <f t="shared" si="49"/>
        <v>#REF!</v>
      </c>
      <c r="J1057" s="9"/>
      <c r="K1057" s="78"/>
    </row>
    <row r="1058" spans="1:11">
      <c r="A1058" s="19">
        <v>69.364000000000004</v>
      </c>
      <c r="B1058" s="23">
        <v>4.5999999999999996</v>
      </c>
      <c r="C1058" s="19">
        <f t="shared" si="48"/>
        <v>69.387</v>
      </c>
      <c r="D1058" s="77" t="e">
        <f>#REF!+(#REF!*C1058)+(#REF!*(C1058^2))+(#REF!*(C1058^3))+(#REF!*(C1058^4))+(#REF!*(C1058^5))</f>
        <v>#REF!</v>
      </c>
      <c r="E1058" s="19" t="e">
        <f t="shared" si="50"/>
        <v>#REF!</v>
      </c>
      <c r="F1058" s="23" t="e">
        <f t="shared" si="49"/>
        <v>#REF!</v>
      </c>
      <c r="J1058" s="9"/>
      <c r="K1058" s="78"/>
    </row>
    <row r="1059" spans="1:11">
      <c r="A1059" s="19">
        <v>69.41</v>
      </c>
      <c r="B1059" s="23">
        <v>4.5999999999999996</v>
      </c>
      <c r="C1059" s="19">
        <f t="shared" si="48"/>
        <v>69.432999999999993</v>
      </c>
      <c r="D1059" s="77" t="e">
        <f>#REF!+(#REF!*C1059)+(#REF!*(C1059^2))+(#REF!*(C1059^3))+(#REF!*(C1059^4))+(#REF!*(C1059^5))</f>
        <v>#REF!</v>
      </c>
      <c r="E1059" s="19" t="e">
        <f t="shared" si="50"/>
        <v>#REF!</v>
      </c>
      <c r="F1059" s="23" t="e">
        <f t="shared" si="49"/>
        <v>#REF!</v>
      </c>
      <c r="J1059" s="9"/>
      <c r="K1059" s="78"/>
    </row>
    <row r="1060" spans="1:11">
      <c r="A1060" s="19">
        <v>69.456000000000003</v>
      </c>
      <c r="B1060" s="23">
        <v>4.5999999999999996</v>
      </c>
      <c r="C1060" s="19">
        <f t="shared" si="48"/>
        <v>69.478999999999999</v>
      </c>
      <c r="D1060" s="77" t="e">
        <f>#REF!+(#REF!*C1060)+(#REF!*(C1060^2))+(#REF!*(C1060^3))+(#REF!*(C1060^4))+(#REF!*(C1060^5))</f>
        <v>#REF!</v>
      </c>
      <c r="E1060" s="19" t="e">
        <f t="shared" si="50"/>
        <v>#REF!</v>
      </c>
      <c r="F1060" s="23" t="e">
        <f t="shared" si="49"/>
        <v>#REF!</v>
      </c>
      <c r="J1060" s="9"/>
      <c r="K1060" s="78"/>
    </row>
    <row r="1061" spans="1:11">
      <c r="A1061" s="19">
        <v>69.501999999999995</v>
      </c>
      <c r="B1061" s="23">
        <v>4.5999999999999996</v>
      </c>
      <c r="C1061" s="19">
        <f t="shared" si="48"/>
        <v>69.524999999999991</v>
      </c>
      <c r="D1061" s="77" t="e">
        <f>#REF!+(#REF!*C1061)+(#REF!*(C1061^2))+(#REF!*(C1061^3))+(#REF!*(C1061^4))+(#REF!*(C1061^5))</f>
        <v>#REF!</v>
      </c>
      <c r="E1061" s="19" t="e">
        <f t="shared" si="50"/>
        <v>#REF!</v>
      </c>
      <c r="F1061" s="23" t="e">
        <f t="shared" si="49"/>
        <v>#REF!</v>
      </c>
      <c r="J1061" s="9"/>
      <c r="K1061" s="78"/>
    </row>
    <row r="1062" spans="1:11">
      <c r="A1062" s="19">
        <v>69.548000000000002</v>
      </c>
      <c r="B1062" s="23">
        <v>4.5999999999999996</v>
      </c>
      <c r="C1062" s="19">
        <f t="shared" si="48"/>
        <v>69.570999999999998</v>
      </c>
      <c r="D1062" s="77" t="e">
        <f>#REF!+(#REF!*C1062)+(#REF!*(C1062^2))+(#REF!*(C1062^3))+(#REF!*(C1062^4))+(#REF!*(C1062^5))</f>
        <v>#REF!</v>
      </c>
      <c r="E1062" s="19" t="e">
        <f t="shared" si="50"/>
        <v>#REF!</v>
      </c>
      <c r="F1062" s="23" t="e">
        <f t="shared" si="49"/>
        <v>#REF!</v>
      </c>
      <c r="J1062" s="9"/>
      <c r="K1062" s="78"/>
    </row>
    <row r="1063" spans="1:11">
      <c r="A1063" s="19">
        <v>69.593999999999994</v>
      </c>
      <c r="B1063" s="23">
        <v>4.5999999999999996</v>
      </c>
      <c r="C1063" s="19">
        <f t="shared" si="48"/>
        <v>69.61699999999999</v>
      </c>
      <c r="D1063" s="77" t="e">
        <f>#REF!+(#REF!*C1063)+(#REF!*(C1063^2))+(#REF!*(C1063^3))+(#REF!*(C1063^4))+(#REF!*(C1063^5))</f>
        <v>#REF!</v>
      </c>
      <c r="E1063" s="19" t="e">
        <f t="shared" si="50"/>
        <v>#REF!</v>
      </c>
      <c r="F1063" s="23" t="e">
        <f t="shared" si="49"/>
        <v>#REF!</v>
      </c>
      <c r="J1063" s="9"/>
      <c r="K1063" s="78"/>
    </row>
    <row r="1064" spans="1:11">
      <c r="A1064" s="19">
        <v>69.64</v>
      </c>
      <c r="B1064" s="23">
        <v>4.5999999999999996</v>
      </c>
      <c r="C1064" s="19">
        <f t="shared" si="48"/>
        <v>69.662999999999997</v>
      </c>
      <c r="D1064" s="77" t="e">
        <f>#REF!+(#REF!*C1064)+(#REF!*(C1064^2))+(#REF!*(C1064^3))+(#REF!*(C1064^4))+(#REF!*(C1064^5))</f>
        <v>#REF!</v>
      </c>
      <c r="E1064" s="19" t="e">
        <f t="shared" si="50"/>
        <v>#REF!</v>
      </c>
      <c r="F1064" s="23" t="e">
        <f t="shared" si="49"/>
        <v>#REF!</v>
      </c>
      <c r="J1064" s="9"/>
      <c r="K1064" s="78"/>
    </row>
    <row r="1065" spans="1:11">
      <c r="A1065" s="19">
        <v>69.686000000000007</v>
      </c>
      <c r="B1065" s="23">
        <v>4.5999999999999996</v>
      </c>
      <c r="C1065" s="19">
        <f t="shared" si="48"/>
        <v>69.709000000000003</v>
      </c>
      <c r="D1065" s="77" t="e">
        <f>#REF!+(#REF!*C1065)+(#REF!*(C1065^2))+(#REF!*(C1065^3))+(#REF!*(C1065^4))+(#REF!*(C1065^5))</f>
        <v>#REF!</v>
      </c>
      <c r="E1065" s="19" t="e">
        <f t="shared" si="50"/>
        <v>#REF!</v>
      </c>
      <c r="F1065" s="23" t="e">
        <f t="shared" si="49"/>
        <v>#REF!</v>
      </c>
      <c r="J1065" s="9"/>
      <c r="K1065" s="78"/>
    </row>
    <row r="1066" spans="1:11">
      <c r="A1066" s="19">
        <v>69.731999999999999</v>
      </c>
      <c r="B1066" s="23">
        <v>4.5999999999999996</v>
      </c>
      <c r="C1066" s="19">
        <f t="shared" si="48"/>
        <v>69.754999999999995</v>
      </c>
      <c r="D1066" s="77" t="e">
        <f>#REF!+(#REF!*C1066)+(#REF!*(C1066^2))+(#REF!*(C1066^3))+(#REF!*(C1066^4))+(#REF!*(C1066^5))</f>
        <v>#REF!</v>
      </c>
      <c r="E1066" s="19" t="e">
        <f t="shared" si="50"/>
        <v>#REF!</v>
      </c>
      <c r="F1066" s="23" t="e">
        <f t="shared" si="49"/>
        <v>#REF!</v>
      </c>
      <c r="J1066" s="9"/>
      <c r="K1066" s="78"/>
    </row>
    <row r="1067" spans="1:11">
      <c r="A1067" s="19">
        <v>69.778000000000006</v>
      </c>
      <c r="B1067" s="23">
        <v>4.5999999999999996</v>
      </c>
      <c r="C1067" s="19">
        <f t="shared" si="48"/>
        <v>69.801000000000002</v>
      </c>
      <c r="D1067" s="77" t="e">
        <f>#REF!+(#REF!*C1067)+(#REF!*(C1067^2))+(#REF!*(C1067^3))+(#REF!*(C1067^4))+(#REF!*(C1067^5))</f>
        <v>#REF!</v>
      </c>
      <c r="E1067" s="19" t="e">
        <f t="shared" si="50"/>
        <v>#REF!</v>
      </c>
      <c r="F1067" s="23" t="e">
        <f t="shared" si="49"/>
        <v>#REF!</v>
      </c>
      <c r="J1067" s="9"/>
      <c r="K1067" s="78"/>
    </row>
    <row r="1068" spans="1:11">
      <c r="A1068" s="19">
        <v>69.823999999999998</v>
      </c>
      <c r="B1068" s="23">
        <v>4.5999999999999996</v>
      </c>
      <c r="C1068" s="19">
        <f t="shared" si="48"/>
        <v>69.846999999999994</v>
      </c>
      <c r="D1068" s="77" t="e">
        <f>#REF!+(#REF!*C1068)+(#REF!*(C1068^2))+(#REF!*(C1068^3))+(#REF!*(C1068^4))+(#REF!*(C1068^5))</f>
        <v>#REF!</v>
      </c>
      <c r="E1068" s="19" t="e">
        <f t="shared" si="50"/>
        <v>#REF!</v>
      </c>
      <c r="F1068" s="23" t="e">
        <f t="shared" si="49"/>
        <v>#REF!</v>
      </c>
      <c r="J1068" s="9"/>
      <c r="K1068" s="78"/>
    </row>
    <row r="1069" spans="1:11">
      <c r="A1069" s="19">
        <v>69.87</v>
      </c>
      <c r="B1069" s="23">
        <v>4.5999999999999996</v>
      </c>
      <c r="C1069" s="19">
        <f t="shared" si="48"/>
        <v>69.893000000000001</v>
      </c>
      <c r="D1069" s="77" t="e">
        <f>#REF!+(#REF!*C1069)+(#REF!*(C1069^2))+(#REF!*(C1069^3))+(#REF!*(C1069^4))+(#REF!*(C1069^5))</f>
        <v>#REF!</v>
      </c>
      <c r="E1069" s="19" t="e">
        <f t="shared" si="50"/>
        <v>#REF!</v>
      </c>
      <c r="F1069" s="23" t="e">
        <f t="shared" si="49"/>
        <v>#REF!</v>
      </c>
      <c r="J1069" s="9"/>
      <c r="K1069" s="78"/>
    </row>
    <row r="1070" spans="1:11">
      <c r="A1070" s="19">
        <v>69.915999999999997</v>
      </c>
      <c r="B1070" s="23">
        <v>4.5999999999999996</v>
      </c>
      <c r="C1070" s="19">
        <f t="shared" si="48"/>
        <v>69.938999999999993</v>
      </c>
      <c r="D1070" s="77" t="e">
        <f>#REF!+(#REF!*C1070)+(#REF!*(C1070^2))+(#REF!*(C1070^3))+(#REF!*(C1070^4))+(#REF!*(C1070^5))</f>
        <v>#REF!</v>
      </c>
      <c r="E1070" s="19" t="e">
        <f t="shared" si="50"/>
        <v>#REF!</v>
      </c>
      <c r="F1070" s="23" t="e">
        <f t="shared" si="49"/>
        <v>#REF!</v>
      </c>
      <c r="J1070" s="9"/>
      <c r="K1070" s="78"/>
    </row>
    <row r="1071" spans="1:11">
      <c r="A1071" s="19">
        <v>69.962000000000003</v>
      </c>
      <c r="B1071" s="23">
        <v>4.5999999999999996</v>
      </c>
      <c r="C1071" s="19">
        <f t="shared" si="48"/>
        <v>69.984999999999999</v>
      </c>
      <c r="D1071" s="77" t="e">
        <f>#REF!+(#REF!*C1071)+(#REF!*(C1071^2))+(#REF!*(C1071^3))+(#REF!*(C1071^4))+(#REF!*(C1071^5))</f>
        <v>#REF!</v>
      </c>
      <c r="E1071" s="19" t="e">
        <f t="shared" si="50"/>
        <v>#REF!</v>
      </c>
      <c r="F1071" s="23" t="e">
        <f t="shared" si="49"/>
        <v>#REF!</v>
      </c>
      <c r="J1071" s="9"/>
      <c r="K1071" s="78"/>
    </row>
    <row r="1072" spans="1:11">
      <c r="A1072" s="19">
        <v>70.007999999999996</v>
      </c>
      <c r="B1072" s="23">
        <v>4.5999999999999996</v>
      </c>
      <c r="C1072" s="19">
        <f t="shared" si="48"/>
        <v>70.030999999999992</v>
      </c>
      <c r="D1072" s="77" t="e">
        <f>#REF!+(#REF!*C1072)+(#REF!*(C1072^2))+(#REF!*(C1072^3))+(#REF!*(C1072^4))+(#REF!*(C1072^5))</f>
        <v>#REF!</v>
      </c>
      <c r="E1072" s="19" t="e">
        <f t="shared" si="50"/>
        <v>#REF!</v>
      </c>
      <c r="F1072" s="23" t="e">
        <f t="shared" si="49"/>
        <v>#REF!</v>
      </c>
      <c r="J1072" s="9"/>
      <c r="K1072" s="78"/>
    </row>
    <row r="1073" spans="1:11">
      <c r="A1073" s="19">
        <v>70.054000000000002</v>
      </c>
      <c r="B1073" s="23">
        <v>4.5999999999999996</v>
      </c>
      <c r="C1073" s="19">
        <f t="shared" si="48"/>
        <v>70.076999999999998</v>
      </c>
      <c r="D1073" s="77" t="e">
        <f>#REF!+(#REF!*C1073)+(#REF!*(C1073^2))+(#REF!*(C1073^3))+(#REF!*(C1073^4))+(#REF!*(C1073^5))</f>
        <v>#REF!</v>
      </c>
      <c r="E1073" s="19" t="e">
        <f t="shared" si="50"/>
        <v>#REF!</v>
      </c>
      <c r="F1073" s="23" t="e">
        <f t="shared" si="49"/>
        <v>#REF!</v>
      </c>
      <c r="J1073" s="9"/>
      <c r="K1073" s="78"/>
    </row>
    <row r="1074" spans="1:11">
      <c r="A1074" s="19">
        <v>70.099999999999994</v>
      </c>
      <c r="B1074" s="23">
        <v>4.5999999999999996</v>
      </c>
      <c r="C1074" s="19">
        <f t="shared" si="48"/>
        <v>70.12299999999999</v>
      </c>
      <c r="D1074" s="77" t="e">
        <f>#REF!+(#REF!*C1074)+(#REF!*(C1074^2))+(#REF!*(C1074^3))+(#REF!*(C1074^4))+(#REF!*(C1074^5))</f>
        <v>#REF!</v>
      </c>
      <c r="E1074" s="19" t="e">
        <f t="shared" si="50"/>
        <v>#REF!</v>
      </c>
      <c r="F1074" s="23" t="e">
        <f t="shared" si="49"/>
        <v>#REF!</v>
      </c>
      <c r="J1074" s="9"/>
      <c r="K1074" s="78"/>
    </row>
    <row r="1075" spans="1:11">
      <c r="A1075" s="19">
        <v>70.146000000000001</v>
      </c>
      <c r="B1075" s="23">
        <v>8.4</v>
      </c>
      <c r="C1075" s="19">
        <f t="shared" si="48"/>
        <v>70.188000000000002</v>
      </c>
      <c r="D1075" s="77" t="e">
        <f>#REF!+(#REF!*C1075)+(#REF!*(C1075^2))+(#REF!*(C1075^3))+(#REF!*(C1075^4))+(#REF!*(C1075^5))</f>
        <v>#REF!</v>
      </c>
      <c r="E1075" s="19" t="e">
        <f t="shared" si="50"/>
        <v>#REF!</v>
      </c>
      <c r="F1075" s="23" t="e">
        <f t="shared" si="49"/>
        <v>#REF!</v>
      </c>
      <c r="J1075" s="9"/>
      <c r="K1075" s="78"/>
    </row>
    <row r="1076" spans="1:11">
      <c r="A1076" s="19">
        <v>70.23</v>
      </c>
      <c r="B1076" s="23">
        <v>5.6</v>
      </c>
      <c r="C1076" s="19">
        <f t="shared" si="48"/>
        <v>70.25800000000001</v>
      </c>
      <c r="D1076" s="77" t="e">
        <f>#REF!+(#REF!*C1076)+(#REF!*(C1076^2))+(#REF!*(C1076^3))+(#REF!*(C1076^4))+(#REF!*(C1076^5))</f>
        <v>#REF!</v>
      </c>
      <c r="E1076" s="19" t="e">
        <f t="shared" si="50"/>
        <v>#REF!</v>
      </c>
      <c r="F1076" s="23" t="e">
        <f t="shared" si="49"/>
        <v>#REF!</v>
      </c>
      <c r="J1076" s="9"/>
      <c r="K1076" s="78"/>
    </row>
    <row r="1077" spans="1:11">
      <c r="A1077" s="19">
        <v>70.286000000000001</v>
      </c>
      <c r="B1077" s="23">
        <v>4.5999999999999996</v>
      </c>
      <c r="C1077" s="19">
        <f t="shared" si="48"/>
        <v>70.308999999999997</v>
      </c>
      <c r="D1077" s="77" t="e">
        <f>#REF!+(#REF!*C1077)+(#REF!*(C1077^2))+(#REF!*(C1077^3))+(#REF!*(C1077^4))+(#REF!*(C1077^5))</f>
        <v>#REF!</v>
      </c>
      <c r="E1077" s="19" t="e">
        <f t="shared" si="50"/>
        <v>#REF!</v>
      </c>
      <c r="F1077" s="23" t="e">
        <f t="shared" si="49"/>
        <v>#REF!</v>
      </c>
      <c r="J1077" s="9"/>
      <c r="K1077" s="78"/>
    </row>
    <row r="1078" spans="1:11">
      <c r="A1078" s="19">
        <v>70.331999999999994</v>
      </c>
      <c r="B1078" s="23">
        <v>4.5999999999999996</v>
      </c>
      <c r="C1078" s="19">
        <f t="shared" si="48"/>
        <v>70.35499999999999</v>
      </c>
      <c r="D1078" s="77" t="e">
        <f>#REF!+(#REF!*C1078)+(#REF!*(C1078^2))+(#REF!*(C1078^3))+(#REF!*(C1078^4))+(#REF!*(C1078^5))</f>
        <v>#REF!</v>
      </c>
      <c r="E1078" s="19" t="e">
        <f t="shared" si="50"/>
        <v>#REF!</v>
      </c>
      <c r="F1078" s="23" t="e">
        <f t="shared" si="49"/>
        <v>#REF!</v>
      </c>
      <c r="J1078" s="9"/>
      <c r="K1078" s="78"/>
    </row>
    <row r="1079" spans="1:11">
      <c r="A1079" s="19">
        <v>70.378</v>
      </c>
      <c r="B1079" s="23">
        <v>4.5999999999999996</v>
      </c>
      <c r="C1079" s="19">
        <f t="shared" si="48"/>
        <v>70.400999999999996</v>
      </c>
      <c r="D1079" s="77" t="e">
        <f>#REF!+(#REF!*C1079)+(#REF!*(C1079^2))+(#REF!*(C1079^3))+(#REF!*(C1079^4))+(#REF!*(C1079^5))</f>
        <v>#REF!</v>
      </c>
      <c r="E1079" s="19" t="e">
        <f t="shared" si="50"/>
        <v>#REF!</v>
      </c>
      <c r="F1079" s="23" t="e">
        <f t="shared" si="49"/>
        <v>#REF!</v>
      </c>
      <c r="J1079" s="9"/>
      <c r="K1079" s="78"/>
    </row>
    <row r="1080" spans="1:11">
      <c r="A1080" s="19">
        <v>70.424000000000007</v>
      </c>
      <c r="B1080" s="23">
        <v>4.5999999999999996</v>
      </c>
      <c r="C1080" s="19">
        <f t="shared" si="48"/>
        <v>70.447000000000003</v>
      </c>
      <c r="D1080" s="77" t="e">
        <f>#REF!+(#REF!*C1080)+(#REF!*(C1080^2))+(#REF!*(C1080^3))+(#REF!*(C1080^4))+(#REF!*(C1080^5))</f>
        <v>#REF!</v>
      </c>
      <c r="E1080" s="19" t="e">
        <f t="shared" si="50"/>
        <v>#REF!</v>
      </c>
      <c r="F1080" s="23" t="e">
        <f t="shared" si="49"/>
        <v>#REF!</v>
      </c>
      <c r="J1080" s="9"/>
      <c r="K1080" s="78"/>
    </row>
    <row r="1081" spans="1:11">
      <c r="A1081" s="19">
        <v>70.47</v>
      </c>
      <c r="B1081" s="23">
        <v>4.5999999999999996</v>
      </c>
      <c r="C1081" s="19">
        <f t="shared" si="48"/>
        <v>70.492999999999995</v>
      </c>
      <c r="D1081" s="77" t="e">
        <f>#REF!+(#REF!*C1081)+(#REF!*(C1081^2))+(#REF!*(C1081^3))+(#REF!*(C1081^4))+(#REF!*(C1081^5))</f>
        <v>#REF!</v>
      </c>
      <c r="E1081" s="19" t="e">
        <f t="shared" si="50"/>
        <v>#REF!</v>
      </c>
      <c r="F1081" s="23" t="e">
        <f t="shared" si="49"/>
        <v>#REF!</v>
      </c>
      <c r="J1081" s="9"/>
      <c r="K1081" s="78"/>
    </row>
    <row r="1082" spans="1:11">
      <c r="A1082" s="19">
        <v>70.516000000000005</v>
      </c>
      <c r="B1082" s="23">
        <v>4.5999999999999996</v>
      </c>
      <c r="C1082" s="19">
        <f t="shared" si="48"/>
        <v>70.539000000000001</v>
      </c>
      <c r="D1082" s="77" t="e">
        <f>#REF!+(#REF!*C1082)+(#REF!*(C1082^2))+(#REF!*(C1082^3))+(#REF!*(C1082^4))+(#REF!*(C1082^5))</f>
        <v>#REF!</v>
      </c>
      <c r="E1082" s="19" t="e">
        <f t="shared" si="50"/>
        <v>#REF!</v>
      </c>
      <c r="F1082" s="23" t="e">
        <f t="shared" si="49"/>
        <v>#REF!</v>
      </c>
      <c r="J1082" s="9"/>
      <c r="K1082" s="78"/>
    </row>
    <row r="1083" spans="1:11">
      <c r="A1083" s="19">
        <v>70.561999999999998</v>
      </c>
      <c r="B1083" s="23">
        <v>4.5999999999999996</v>
      </c>
      <c r="C1083" s="19">
        <f t="shared" si="48"/>
        <v>70.584999999999994</v>
      </c>
      <c r="D1083" s="77" t="e">
        <f>#REF!+(#REF!*C1083)+(#REF!*(C1083^2))+(#REF!*(C1083^3))+(#REF!*(C1083^4))+(#REF!*(C1083^5))</f>
        <v>#REF!</v>
      </c>
      <c r="E1083" s="19" t="e">
        <f t="shared" si="50"/>
        <v>#REF!</v>
      </c>
      <c r="F1083" s="23" t="e">
        <f t="shared" si="49"/>
        <v>#REF!</v>
      </c>
      <c r="J1083" s="9"/>
      <c r="K1083" s="78"/>
    </row>
    <row r="1084" spans="1:11">
      <c r="A1084" s="19">
        <v>70.608000000000004</v>
      </c>
      <c r="B1084" s="23">
        <v>4.5999999999999996</v>
      </c>
      <c r="C1084" s="19">
        <f t="shared" si="48"/>
        <v>70.631</v>
      </c>
      <c r="D1084" s="77" t="e">
        <f>#REF!+(#REF!*C1084)+(#REF!*(C1084^2))+(#REF!*(C1084^3))+(#REF!*(C1084^4))+(#REF!*(C1084^5))</f>
        <v>#REF!</v>
      </c>
      <c r="E1084" s="19" t="e">
        <f t="shared" si="50"/>
        <v>#REF!</v>
      </c>
      <c r="F1084" s="23" t="e">
        <f t="shared" si="49"/>
        <v>#REF!</v>
      </c>
      <c r="J1084" s="9"/>
      <c r="K1084" s="78"/>
    </row>
    <row r="1085" spans="1:11">
      <c r="A1085" s="19">
        <v>70.653999999999996</v>
      </c>
      <c r="B1085" s="23">
        <v>4.5999999999999996</v>
      </c>
      <c r="C1085" s="19">
        <f t="shared" si="48"/>
        <v>70.676999999999992</v>
      </c>
      <c r="D1085" s="77" t="e">
        <f>#REF!+(#REF!*C1085)+(#REF!*(C1085^2))+(#REF!*(C1085^3))+(#REF!*(C1085^4))+(#REF!*(C1085^5))</f>
        <v>#REF!</v>
      </c>
      <c r="E1085" s="19" t="e">
        <f t="shared" si="50"/>
        <v>#REF!</v>
      </c>
      <c r="F1085" s="23" t="e">
        <f t="shared" si="49"/>
        <v>#REF!</v>
      </c>
      <c r="J1085" s="9"/>
      <c r="K1085" s="78"/>
    </row>
    <row r="1086" spans="1:11">
      <c r="A1086" s="19">
        <v>70.7</v>
      </c>
      <c r="B1086" s="23">
        <v>4.5999999999999996</v>
      </c>
      <c r="C1086" s="19">
        <f t="shared" si="48"/>
        <v>70.722999999999999</v>
      </c>
      <c r="D1086" s="77" t="e">
        <f>#REF!+(#REF!*C1086)+(#REF!*(C1086^2))+(#REF!*(C1086^3))+(#REF!*(C1086^4))+(#REF!*(C1086^5))</f>
        <v>#REF!</v>
      </c>
      <c r="E1086" s="19" t="e">
        <f t="shared" si="50"/>
        <v>#REF!</v>
      </c>
      <c r="F1086" s="23" t="e">
        <f t="shared" si="49"/>
        <v>#REF!</v>
      </c>
      <c r="J1086" s="9"/>
      <c r="K1086" s="78"/>
    </row>
    <row r="1087" spans="1:11">
      <c r="A1087" s="19">
        <v>70.745999999999995</v>
      </c>
      <c r="B1087" s="23">
        <v>4.5999999999999996</v>
      </c>
      <c r="C1087" s="19">
        <f t="shared" si="48"/>
        <v>70.768999999999991</v>
      </c>
      <c r="D1087" s="77" t="e">
        <f>#REF!+(#REF!*C1087)+(#REF!*(C1087^2))+(#REF!*(C1087^3))+(#REF!*(C1087^4))+(#REF!*(C1087^5))</f>
        <v>#REF!</v>
      </c>
      <c r="E1087" s="19" t="e">
        <f t="shared" si="50"/>
        <v>#REF!</v>
      </c>
      <c r="F1087" s="23" t="e">
        <f t="shared" si="49"/>
        <v>#REF!</v>
      </c>
      <c r="J1087" s="9"/>
      <c r="K1087" s="78"/>
    </row>
    <row r="1088" spans="1:11">
      <c r="A1088" s="19">
        <v>70.792000000000002</v>
      </c>
      <c r="B1088" s="23">
        <v>4.5999999999999996</v>
      </c>
      <c r="C1088" s="19">
        <f t="shared" si="48"/>
        <v>70.814999999999998</v>
      </c>
      <c r="D1088" s="77" t="e">
        <f>#REF!+(#REF!*C1088)+(#REF!*(C1088^2))+(#REF!*(C1088^3))+(#REF!*(C1088^4))+(#REF!*(C1088^5))</f>
        <v>#REF!</v>
      </c>
      <c r="E1088" s="19" t="e">
        <f t="shared" si="50"/>
        <v>#REF!</v>
      </c>
      <c r="F1088" s="23" t="e">
        <f t="shared" si="49"/>
        <v>#REF!</v>
      </c>
      <c r="J1088" s="9"/>
      <c r="K1088" s="78"/>
    </row>
    <row r="1089" spans="1:11">
      <c r="A1089" s="19">
        <v>70.837999999999994</v>
      </c>
      <c r="B1089" s="23">
        <v>4.5999999999999996</v>
      </c>
      <c r="C1089" s="19">
        <f t="shared" si="48"/>
        <v>70.86099999999999</v>
      </c>
      <c r="D1089" s="77" t="e">
        <f>#REF!+(#REF!*C1089)+(#REF!*(C1089^2))+(#REF!*(C1089^3))+(#REF!*(C1089^4))+(#REF!*(C1089^5))</f>
        <v>#REF!</v>
      </c>
      <c r="E1089" s="19" t="e">
        <f t="shared" si="50"/>
        <v>#REF!</v>
      </c>
      <c r="F1089" s="23" t="e">
        <f t="shared" si="49"/>
        <v>#REF!</v>
      </c>
      <c r="J1089" s="9"/>
      <c r="K1089" s="78"/>
    </row>
    <row r="1090" spans="1:11">
      <c r="A1090" s="19">
        <v>70.884</v>
      </c>
      <c r="B1090" s="23">
        <v>4.5999999999999996</v>
      </c>
      <c r="C1090" s="19">
        <f t="shared" si="48"/>
        <v>70.906999999999996</v>
      </c>
      <c r="D1090" s="77" t="e">
        <f>#REF!+(#REF!*C1090)+(#REF!*(C1090^2))+(#REF!*(C1090^3))+(#REF!*(C1090^4))+(#REF!*(C1090^5))</f>
        <v>#REF!</v>
      </c>
      <c r="E1090" s="19" t="e">
        <f t="shared" si="50"/>
        <v>#REF!</v>
      </c>
      <c r="F1090" s="23" t="e">
        <f t="shared" si="49"/>
        <v>#REF!</v>
      </c>
      <c r="J1090" s="9"/>
      <c r="K1090" s="78"/>
    </row>
    <row r="1091" spans="1:11">
      <c r="A1091" s="19">
        <v>70.930000000000007</v>
      </c>
      <c r="B1091" s="23">
        <v>4.5999999999999996</v>
      </c>
      <c r="C1091" s="19">
        <f t="shared" si="48"/>
        <v>70.953000000000003</v>
      </c>
      <c r="D1091" s="77" t="e">
        <f>#REF!+(#REF!*C1091)+(#REF!*(C1091^2))+(#REF!*(C1091^3))+(#REF!*(C1091^4))+(#REF!*(C1091^5))</f>
        <v>#REF!</v>
      </c>
      <c r="E1091" s="19" t="e">
        <f t="shared" si="50"/>
        <v>#REF!</v>
      </c>
      <c r="F1091" s="23" t="e">
        <f t="shared" si="49"/>
        <v>#REF!</v>
      </c>
      <c r="J1091" s="9"/>
      <c r="K1091" s="78"/>
    </row>
    <row r="1092" spans="1:11">
      <c r="A1092" s="19">
        <v>70.975999999999999</v>
      </c>
      <c r="B1092" s="23">
        <v>4.5999999999999996</v>
      </c>
      <c r="C1092" s="19">
        <f t="shared" si="48"/>
        <v>70.998999999999995</v>
      </c>
      <c r="D1092" s="77" t="e">
        <f>#REF!+(#REF!*C1092)+(#REF!*(C1092^2))+(#REF!*(C1092^3))+(#REF!*(C1092^4))+(#REF!*(C1092^5))</f>
        <v>#REF!</v>
      </c>
      <c r="E1092" s="19" t="e">
        <f t="shared" si="50"/>
        <v>#REF!</v>
      </c>
      <c r="F1092" s="23" t="e">
        <f t="shared" si="49"/>
        <v>#REF!</v>
      </c>
      <c r="J1092" s="9"/>
      <c r="K1092" s="78"/>
    </row>
    <row r="1093" spans="1:11">
      <c r="A1093" s="19">
        <v>71.022000000000006</v>
      </c>
      <c r="B1093" s="23">
        <v>4.5999999999999996</v>
      </c>
      <c r="C1093" s="19">
        <f t="shared" si="48"/>
        <v>71.045000000000002</v>
      </c>
      <c r="D1093" s="77" t="e">
        <f>#REF!+(#REF!*C1093)+(#REF!*(C1093^2))+(#REF!*(C1093^3))+(#REF!*(C1093^4))+(#REF!*(C1093^5))</f>
        <v>#REF!</v>
      </c>
      <c r="E1093" s="19" t="e">
        <f t="shared" si="50"/>
        <v>#REF!</v>
      </c>
      <c r="F1093" s="23" t="e">
        <f t="shared" si="49"/>
        <v>#REF!</v>
      </c>
      <c r="J1093" s="9"/>
      <c r="K1093" s="78"/>
    </row>
    <row r="1094" spans="1:11">
      <c r="A1094" s="19">
        <v>71.067999999999998</v>
      </c>
      <c r="B1094" s="23">
        <v>4.5999999999999996</v>
      </c>
      <c r="C1094" s="19">
        <f t="shared" si="48"/>
        <v>71.090999999999994</v>
      </c>
      <c r="D1094" s="77" t="e">
        <f>#REF!+(#REF!*C1094)+(#REF!*(C1094^2))+(#REF!*(C1094^3))+(#REF!*(C1094^4))+(#REF!*(C1094^5))</f>
        <v>#REF!</v>
      </c>
      <c r="E1094" s="19" t="e">
        <f t="shared" si="50"/>
        <v>#REF!</v>
      </c>
      <c r="F1094" s="23" t="e">
        <f t="shared" si="49"/>
        <v>#REF!</v>
      </c>
      <c r="J1094" s="9"/>
      <c r="K1094" s="78"/>
    </row>
    <row r="1095" spans="1:11">
      <c r="A1095" s="19">
        <v>71.114000000000004</v>
      </c>
      <c r="B1095" s="23">
        <v>4.5999999999999996</v>
      </c>
      <c r="C1095" s="19">
        <f t="shared" ref="C1095:C1158" si="51">(A1095)+(B1095/200)</f>
        <v>71.137</v>
      </c>
      <c r="D1095" s="77" t="e">
        <f>#REF!+(#REF!*C1095)+(#REF!*(C1095^2))+(#REF!*(C1095^3))+(#REF!*(C1095^4))+(#REF!*(C1095^5))</f>
        <v>#REF!</v>
      </c>
      <c r="E1095" s="19" t="e">
        <f t="shared" si="50"/>
        <v>#REF!</v>
      </c>
      <c r="F1095" s="23" t="e">
        <f t="shared" ref="F1095:F1158" si="52">B1095*(D1095/1000)</f>
        <v>#REF!</v>
      </c>
      <c r="J1095" s="9"/>
      <c r="K1095" s="78"/>
    </row>
    <row r="1096" spans="1:11">
      <c r="A1096" s="19">
        <v>71.16</v>
      </c>
      <c r="B1096" s="23">
        <v>4</v>
      </c>
      <c r="C1096" s="19">
        <f t="shared" si="51"/>
        <v>71.179999999999993</v>
      </c>
      <c r="D1096" s="77" t="e">
        <f>#REF!+(#REF!*C1096)+(#REF!*(C1096^2))+(#REF!*(C1096^3))+(#REF!*(C1096^4))+(#REF!*(C1096^5))</f>
        <v>#REF!</v>
      </c>
      <c r="E1096" s="19" t="e">
        <f t="shared" ref="E1096:E1159" si="53">E1095+(F1095/100)</f>
        <v>#REF!</v>
      </c>
      <c r="F1096" s="23" t="e">
        <f t="shared" si="52"/>
        <v>#REF!</v>
      </c>
      <c r="J1096" s="9"/>
      <c r="K1096" s="78"/>
    </row>
    <row r="1097" spans="1:11">
      <c r="A1097" s="19">
        <v>71.2</v>
      </c>
      <c r="B1097" s="23">
        <v>5</v>
      </c>
      <c r="C1097" s="19">
        <f t="shared" si="51"/>
        <v>71.225000000000009</v>
      </c>
      <c r="D1097" s="77" t="e">
        <f>#REF!+(#REF!*C1097)+(#REF!*(C1097^2))+(#REF!*(C1097^3))+(#REF!*(C1097^4))+(#REF!*(C1097^5))</f>
        <v>#REF!</v>
      </c>
      <c r="E1097" s="19" t="e">
        <f t="shared" si="53"/>
        <v>#REF!</v>
      </c>
      <c r="F1097" s="23" t="e">
        <f t="shared" si="52"/>
        <v>#REF!</v>
      </c>
      <c r="J1097" s="9"/>
      <c r="K1097" s="78"/>
    </row>
    <row r="1098" spans="1:11">
      <c r="A1098" s="19">
        <v>71.25</v>
      </c>
      <c r="B1098" s="23">
        <v>5.2</v>
      </c>
      <c r="C1098" s="19">
        <f t="shared" si="51"/>
        <v>71.275999999999996</v>
      </c>
      <c r="D1098" s="77" t="e">
        <f>#REF!+(#REF!*C1098)+(#REF!*(C1098^2))+(#REF!*(C1098^3))+(#REF!*(C1098^4))+(#REF!*(C1098^5))</f>
        <v>#REF!</v>
      </c>
      <c r="E1098" s="19" t="e">
        <f t="shared" si="53"/>
        <v>#REF!</v>
      </c>
      <c r="F1098" s="23" t="e">
        <f t="shared" si="52"/>
        <v>#REF!</v>
      </c>
      <c r="J1098" s="9"/>
      <c r="K1098" s="78"/>
    </row>
    <row r="1099" spans="1:11">
      <c r="A1099" s="19">
        <v>71.302000000000007</v>
      </c>
      <c r="B1099" s="23">
        <v>5.2</v>
      </c>
      <c r="C1099" s="19">
        <f t="shared" si="51"/>
        <v>71.328000000000003</v>
      </c>
      <c r="D1099" s="77" t="e">
        <f>#REF!+(#REF!*C1099)+(#REF!*(C1099^2))+(#REF!*(C1099^3))+(#REF!*(C1099^4))+(#REF!*(C1099^5))</f>
        <v>#REF!</v>
      </c>
      <c r="E1099" s="19" t="e">
        <f t="shared" si="53"/>
        <v>#REF!</v>
      </c>
      <c r="F1099" s="23" t="e">
        <f t="shared" si="52"/>
        <v>#REF!</v>
      </c>
      <c r="J1099" s="9"/>
      <c r="K1099" s="78"/>
    </row>
    <row r="1100" spans="1:11">
      <c r="A1100" s="19">
        <v>71.353999999999999</v>
      </c>
      <c r="B1100" s="23">
        <v>5.2</v>
      </c>
      <c r="C1100" s="19">
        <f t="shared" si="51"/>
        <v>71.38</v>
      </c>
      <c r="D1100" s="77" t="e">
        <f>#REF!+(#REF!*C1100)+(#REF!*(C1100^2))+(#REF!*(C1100^3))+(#REF!*(C1100^4))+(#REF!*(C1100^5))</f>
        <v>#REF!</v>
      </c>
      <c r="E1100" s="19" t="e">
        <f t="shared" si="53"/>
        <v>#REF!</v>
      </c>
      <c r="F1100" s="23" t="e">
        <f t="shared" si="52"/>
        <v>#REF!</v>
      </c>
      <c r="J1100" s="9"/>
      <c r="K1100" s="78"/>
    </row>
    <row r="1101" spans="1:11">
      <c r="A1101" s="19">
        <v>71.406000000000006</v>
      </c>
      <c r="B1101" s="23">
        <v>5.2</v>
      </c>
      <c r="C1101" s="19">
        <f t="shared" si="51"/>
        <v>71.432000000000002</v>
      </c>
      <c r="D1101" s="77" t="e">
        <f>#REF!+(#REF!*C1101)+(#REF!*(C1101^2))+(#REF!*(C1101^3))+(#REF!*(C1101^4))+(#REF!*(C1101^5))</f>
        <v>#REF!</v>
      </c>
      <c r="E1101" s="19" t="e">
        <f t="shared" si="53"/>
        <v>#REF!</v>
      </c>
      <c r="F1101" s="23" t="e">
        <f t="shared" si="52"/>
        <v>#REF!</v>
      </c>
      <c r="J1101" s="9"/>
      <c r="K1101" s="78"/>
    </row>
    <row r="1102" spans="1:11">
      <c r="A1102" s="19">
        <v>71.457999999999998</v>
      </c>
      <c r="B1102" s="23">
        <v>5.2</v>
      </c>
      <c r="C1102" s="19">
        <f t="shared" si="51"/>
        <v>71.483999999999995</v>
      </c>
      <c r="D1102" s="77" t="e">
        <f>#REF!+(#REF!*C1102)+(#REF!*(C1102^2))+(#REF!*(C1102^3))+(#REF!*(C1102^4))+(#REF!*(C1102^5))</f>
        <v>#REF!</v>
      </c>
      <c r="E1102" s="19" t="e">
        <f t="shared" si="53"/>
        <v>#REF!</v>
      </c>
      <c r="F1102" s="23" t="e">
        <f t="shared" si="52"/>
        <v>#REF!</v>
      </c>
      <c r="J1102" s="9"/>
      <c r="K1102" s="78"/>
    </row>
    <row r="1103" spans="1:11">
      <c r="A1103" s="19">
        <v>71.510000000000005</v>
      </c>
      <c r="B1103" s="23">
        <v>5.2</v>
      </c>
      <c r="C1103" s="19">
        <f t="shared" si="51"/>
        <v>71.536000000000001</v>
      </c>
      <c r="D1103" s="77" t="e">
        <f>#REF!+(#REF!*C1103)+(#REF!*(C1103^2))+(#REF!*(C1103^3))+(#REF!*(C1103^4))+(#REF!*(C1103^5))</f>
        <v>#REF!</v>
      </c>
      <c r="E1103" s="19" t="e">
        <f t="shared" si="53"/>
        <v>#REF!</v>
      </c>
      <c r="F1103" s="23" t="e">
        <f t="shared" si="52"/>
        <v>#REF!</v>
      </c>
      <c r="J1103" s="9"/>
      <c r="K1103" s="78"/>
    </row>
    <row r="1104" spans="1:11">
      <c r="A1104" s="19">
        <v>71.561999999999998</v>
      </c>
      <c r="B1104" s="23">
        <v>5.2</v>
      </c>
      <c r="C1104" s="19">
        <f t="shared" si="51"/>
        <v>71.587999999999994</v>
      </c>
      <c r="D1104" s="77" t="e">
        <f>#REF!+(#REF!*C1104)+(#REF!*(C1104^2))+(#REF!*(C1104^3))+(#REF!*(C1104^4))+(#REF!*(C1104^5))</f>
        <v>#REF!</v>
      </c>
      <c r="E1104" s="19" t="e">
        <f t="shared" si="53"/>
        <v>#REF!</v>
      </c>
      <c r="F1104" s="23" t="e">
        <f t="shared" si="52"/>
        <v>#REF!</v>
      </c>
      <c r="J1104" s="9"/>
      <c r="K1104" s="78"/>
    </row>
    <row r="1105" spans="1:11">
      <c r="A1105" s="19">
        <v>71.614000000000004</v>
      </c>
      <c r="B1105" s="23">
        <v>5.2</v>
      </c>
      <c r="C1105" s="19">
        <f t="shared" si="51"/>
        <v>71.64</v>
      </c>
      <c r="D1105" s="77" t="e">
        <f>#REF!+(#REF!*C1105)+(#REF!*(C1105^2))+(#REF!*(C1105^3))+(#REF!*(C1105^4))+(#REF!*(C1105^5))</f>
        <v>#REF!</v>
      </c>
      <c r="E1105" s="19" t="e">
        <f t="shared" si="53"/>
        <v>#REF!</v>
      </c>
      <c r="F1105" s="23" t="e">
        <f t="shared" si="52"/>
        <v>#REF!</v>
      </c>
      <c r="J1105" s="9"/>
      <c r="K1105" s="78"/>
    </row>
    <row r="1106" spans="1:11">
      <c r="A1106" s="19">
        <v>71.665999999999997</v>
      </c>
      <c r="B1106" s="23">
        <v>5.2</v>
      </c>
      <c r="C1106" s="19">
        <f t="shared" si="51"/>
        <v>71.691999999999993</v>
      </c>
      <c r="D1106" s="77" t="e">
        <f>#REF!+(#REF!*C1106)+(#REF!*(C1106^2))+(#REF!*(C1106^3))+(#REF!*(C1106^4))+(#REF!*(C1106^5))</f>
        <v>#REF!</v>
      </c>
      <c r="E1106" s="19" t="e">
        <f t="shared" si="53"/>
        <v>#REF!</v>
      </c>
      <c r="F1106" s="23" t="e">
        <f t="shared" si="52"/>
        <v>#REF!</v>
      </c>
      <c r="J1106" s="9"/>
      <c r="K1106" s="78"/>
    </row>
    <row r="1107" spans="1:11">
      <c r="A1107" s="19">
        <v>71.718000000000004</v>
      </c>
      <c r="B1107" s="23">
        <v>5.2</v>
      </c>
      <c r="C1107" s="19">
        <f t="shared" si="51"/>
        <v>71.744</v>
      </c>
      <c r="D1107" s="77" t="e">
        <f>#REF!+(#REF!*C1107)+(#REF!*(C1107^2))+(#REF!*(C1107^3))+(#REF!*(C1107^4))+(#REF!*(C1107^5))</f>
        <v>#REF!</v>
      </c>
      <c r="E1107" s="19" t="e">
        <f t="shared" si="53"/>
        <v>#REF!</v>
      </c>
      <c r="F1107" s="23" t="e">
        <f t="shared" si="52"/>
        <v>#REF!</v>
      </c>
      <c r="J1107" s="9"/>
      <c r="K1107" s="78"/>
    </row>
    <row r="1108" spans="1:11">
      <c r="A1108" s="19">
        <v>71.77</v>
      </c>
      <c r="B1108" s="23">
        <v>5.2</v>
      </c>
      <c r="C1108" s="19">
        <f t="shared" si="51"/>
        <v>71.795999999999992</v>
      </c>
      <c r="D1108" s="77" t="e">
        <f>#REF!+(#REF!*C1108)+(#REF!*(C1108^2))+(#REF!*(C1108^3))+(#REF!*(C1108^4))+(#REF!*(C1108^5))</f>
        <v>#REF!</v>
      </c>
      <c r="E1108" s="19" t="e">
        <f t="shared" si="53"/>
        <v>#REF!</v>
      </c>
      <c r="F1108" s="23" t="e">
        <f t="shared" si="52"/>
        <v>#REF!</v>
      </c>
      <c r="J1108" s="9"/>
      <c r="K1108" s="78"/>
    </row>
    <row r="1109" spans="1:11">
      <c r="A1109" s="19">
        <v>71.822000000000003</v>
      </c>
      <c r="B1109" s="23">
        <v>5.2</v>
      </c>
      <c r="C1109" s="19">
        <f t="shared" si="51"/>
        <v>71.847999999999999</v>
      </c>
      <c r="D1109" s="77" t="e">
        <f>#REF!+(#REF!*C1109)+(#REF!*(C1109^2))+(#REF!*(C1109^3))+(#REF!*(C1109^4))+(#REF!*(C1109^5))</f>
        <v>#REF!</v>
      </c>
      <c r="E1109" s="19" t="e">
        <f t="shared" si="53"/>
        <v>#REF!</v>
      </c>
      <c r="F1109" s="23" t="e">
        <f t="shared" si="52"/>
        <v>#REF!</v>
      </c>
      <c r="J1109" s="9"/>
      <c r="K1109" s="78"/>
    </row>
    <row r="1110" spans="1:11">
      <c r="A1110" s="19">
        <v>71.873999999999995</v>
      </c>
      <c r="B1110" s="23">
        <v>5.2</v>
      </c>
      <c r="C1110" s="19">
        <f t="shared" si="51"/>
        <v>71.899999999999991</v>
      </c>
      <c r="D1110" s="77" t="e">
        <f>#REF!+(#REF!*C1110)+(#REF!*(C1110^2))+(#REF!*(C1110^3))+(#REF!*(C1110^4))+(#REF!*(C1110^5))</f>
        <v>#REF!</v>
      </c>
      <c r="E1110" s="19" t="e">
        <f t="shared" si="53"/>
        <v>#REF!</v>
      </c>
      <c r="F1110" s="23" t="e">
        <f t="shared" si="52"/>
        <v>#REF!</v>
      </c>
      <c r="J1110" s="9"/>
      <c r="K1110" s="78"/>
    </row>
    <row r="1111" spans="1:11">
      <c r="A1111" s="19">
        <v>71.926000000000002</v>
      </c>
      <c r="B1111" s="23">
        <v>5.2</v>
      </c>
      <c r="C1111" s="19">
        <f t="shared" si="51"/>
        <v>71.951999999999998</v>
      </c>
      <c r="D1111" s="77" t="e">
        <f>#REF!+(#REF!*C1111)+(#REF!*(C1111^2))+(#REF!*(C1111^3))+(#REF!*(C1111^4))+(#REF!*(C1111^5))</f>
        <v>#REF!</v>
      </c>
      <c r="E1111" s="19" t="e">
        <f t="shared" si="53"/>
        <v>#REF!</v>
      </c>
      <c r="F1111" s="23" t="e">
        <f t="shared" si="52"/>
        <v>#REF!</v>
      </c>
      <c r="J1111" s="9"/>
      <c r="K1111" s="78"/>
    </row>
    <row r="1112" spans="1:11">
      <c r="A1112" s="19">
        <v>71.977999999999994</v>
      </c>
      <c r="B1112" s="23">
        <v>5.2</v>
      </c>
      <c r="C1112" s="19">
        <f t="shared" si="51"/>
        <v>72.003999999999991</v>
      </c>
      <c r="D1112" s="77" t="e">
        <f>#REF!+(#REF!*C1112)+(#REF!*(C1112^2))+(#REF!*(C1112^3))+(#REF!*(C1112^4))+(#REF!*(C1112^5))</f>
        <v>#REF!</v>
      </c>
      <c r="E1112" s="19" t="e">
        <f t="shared" si="53"/>
        <v>#REF!</v>
      </c>
      <c r="F1112" s="23" t="e">
        <f t="shared" si="52"/>
        <v>#REF!</v>
      </c>
      <c r="J1112" s="9"/>
      <c r="K1112" s="78"/>
    </row>
    <row r="1113" spans="1:11">
      <c r="A1113" s="19">
        <v>72.03</v>
      </c>
      <c r="B1113" s="23">
        <v>5.2</v>
      </c>
      <c r="C1113" s="19">
        <f t="shared" si="51"/>
        <v>72.055999999999997</v>
      </c>
      <c r="D1113" s="77" t="e">
        <f>#REF!+(#REF!*C1113)+(#REF!*(C1113^2))+(#REF!*(C1113^3))+(#REF!*(C1113^4))+(#REF!*(C1113^5))</f>
        <v>#REF!</v>
      </c>
      <c r="E1113" s="19" t="e">
        <f t="shared" si="53"/>
        <v>#REF!</v>
      </c>
      <c r="F1113" s="23" t="e">
        <f t="shared" si="52"/>
        <v>#REF!</v>
      </c>
      <c r="J1113" s="9"/>
      <c r="K1113" s="78"/>
    </row>
    <row r="1114" spans="1:11">
      <c r="A1114" s="19">
        <v>72.081999999999994</v>
      </c>
      <c r="B1114" s="23">
        <v>5.2</v>
      </c>
      <c r="C1114" s="19">
        <f t="shared" si="51"/>
        <v>72.10799999999999</v>
      </c>
      <c r="D1114" s="77" t="e">
        <f>#REF!+(#REF!*C1114)+(#REF!*(C1114^2))+(#REF!*(C1114^3))+(#REF!*(C1114^4))+(#REF!*(C1114^5))</f>
        <v>#REF!</v>
      </c>
      <c r="E1114" s="19" t="e">
        <f t="shared" si="53"/>
        <v>#REF!</v>
      </c>
      <c r="F1114" s="23" t="e">
        <f t="shared" si="52"/>
        <v>#REF!</v>
      </c>
      <c r="J1114" s="9"/>
      <c r="K1114" s="78"/>
    </row>
    <row r="1115" spans="1:11">
      <c r="A1115" s="19">
        <v>72.134</v>
      </c>
      <c r="B1115" s="23">
        <v>5.2</v>
      </c>
      <c r="C1115" s="19">
        <f t="shared" si="51"/>
        <v>72.16</v>
      </c>
      <c r="D1115" s="77" t="e">
        <f>#REF!+(#REF!*C1115)+(#REF!*(C1115^2))+(#REF!*(C1115^3))+(#REF!*(C1115^4))+(#REF!*(C1115^5))</f>
        <v>#REF!</v>
      </c>
      <c r="E1115" s="19" t="e">
        <f t="shared" si="53"/>
        <v>#REF!</v>
      </c>
      <c r="F1115" s="23" t="e">
        <f t="shared" si="52"/>
        <v>#REF!</v>
      </c>
      <c r="J1115" s="9"/>
      <c r="K1115" s="78"/>
    </row>
    <row r="1116" spans="1:11">
      <c r="A1116" s="19">
        <v>72.186000000000007</v>
      </c>
      <c r="B1116" s="23">
        <v>5.2</v>
      </c>
      <c r="C1116" s="19">
        <f t="shared" si="51"/>
        <v>72.212000000000003</v>
      </c>
      <c r="D1116" s="77" t="e">
        <f>#REF!+(#REF!*C1116)+(#REF!*(C1116^2))+(#REF!*(C1116^3))+(#REF!*(C1116^4))+(#REF!*(C1116^5))</f>
        <v>#REF!</v>
      </c>
      <c r="E1116" s="19" t="e">
        <f t="shared" si="53"/>
        <v>#REF!</v>
      </c>
      <c r="F1116" s="23" t="e">
        <f t="shared" si="52"/>
        <v>#REF!</v>
      </c>
      <c r="J1116" s="9"/>
      <c r="K1116" s="78"/>
    </row>
    <row r="1117" spans="1:11">
      <c r="A1117" s="19">
        <v>72.238</v>
      </c>
      <c r="B1117" s="23">
        <v>5.2</v>
      </c>
      <c r="C1117" s="19">
        <f t="shared" si="51"/>
        <v>72.263999999999996</v>
      </c>
      <c r="D1117" s="77" t="e">
        <f>#REF!+(#REF!*C1117)+(#REF!*(C1117^2))+(#REF!*(C1117^3))+(#REF!*(C1117^4))+(#REF!*(C1117^5))</f>
        <v>#REF!</v>
      </c>
      <c r="E1117" s="19" t="e">
        <f t="shared" si="53"/>
        <v>#REF!</v>
      </c>
      <c r="F1117" s="23" t="e">
        <f t="shared" si="52"/>
        <v>#REF!</v>
      </c>
      <c r="J1117" s="9"/>
      <c r="K1117" s="78"/>
    </row>
    <row r="1118" spans="1:11">
      <c r="A1118" s="19">
        <v>72.290000000000006</v>
      </c>
      <c r="B1118" s="23">
        <v>5.2</v>
      </c>
      <c r="C1118" s="19">
        <f t="shared" si="51"/>
        <v>72.316000000000003</v>
      </c>
      <c r="D1118" s="77" t="e">
        <f>#REF!+(#REF!*C1118)+(#REF!*(C1118^2))+(#REF!*(C1118^3))+(#REF!*(C1118^4))+(#REF!*(C1118^5))</f>
        <v>#REF!</v>
      </c>
      <c r="E1118" s="19" t="e">
        <f t="shared" si="53"/>
        <v>#REF!</v>
      </c>
      <c r="F1118" s="23" t="e">
        <f t="shared" si="52"/>
        <v>#REF!</v>
      </c>
      <c r="J1118" s="9"/>
      <c r="K1118" s="78"/>
    </row>
    <row r="1119" spans="1:11">
      <c r="A1119" s="19">
        <v>72.341999999999999</v>
      </c>
      <c r="B1119" s="23">
        <v>5.2</v>
      </c>
      <c r="C1119" s="19">
        <f t="shared" si="51"/>
        <v>72.367999999999995</v>
      </c>
      <c r="D1119" s="77" t="e">
        <f>#REF!+(#REF!*C1119)+(#REF!*(C1119^2))+(#REF!*(C1119^3))+(#REF!*(C1119^4))+(#REF!*(C1119^5))</f>
        <v>#REF!</v>
      </c>
      <c r="E1119" s="19" t="e">
        <f t="shared" si="53"/>
        <v>#REF!</v>
      </c>
      <c r="F1119" s="23" t="e">
        <f t="shared" si="52"/>
        <v>#REF!</v>
      </c>
      <c r="J1119" s="9"/>
      <c r="K1119" s="78"/>
    </row>
    <row r="1120" spans="1:11">
      <c r="A1120" s="19">
        <v>72.394000000000005</v>
      </c>
      <c r="B1120" s="23">
        <v>5.2</v>
      </c>
      <c r="C1120" s="19">
        <f t="shared" si="51"/>
        <v>72.42</v>
      </c>
      <c r="D1120" s="77" t="e">
        <f>#REF!+(#REF!*C1120)+(#REF!*(C1120^2))+(#REF!*(C1120^3))+(#REF!*(C1120^4))+(#REF!*(C1120^5))</f>
        <v>#REF!</v>
      </c>
      <c r="E1120" s="19" t="e">
        <f t="shared" si="53"/>
        <v>#REF!</v>
      </c>
      <c r="F1120" s="23" t="e">
        <f t="shared" si="52"/>
        <v>#REF!</v>
      </c>
      <c r="J1120" s="9"/>
      <c r="K1120" s="78"/>
    </row>
    <row r="1121" spans="1:11">
      <c r="A1121" s="19">
        <v>72.445999999999998</v>
      </c>
      <c r="B1121" s="23">
        <v>5.2</v>
      </c>
      <c r="C1121" s="19">
        <f t="shared" si="51"/>
        <v>72.471999999999994</v>
      </c>
      <c r="D1121" s="77" t="e">
        <f>#REF!+(#REF!*C1121)+(#REF!*(C1121^2))+(#REF!*(C1121^3))+(#REF!*(C1121^4))+(#REF!*(C1121^5))</f>
        <v>#REF!</v>
      </c>
      <c r="E1121" s="19" t="e">
        <f t="shared" si="53"/>
        <v>#REF!</v>
      </c>
      <c r="F1121" s="23" t="e">
        <f t="shared" si="52"/>
        <v>#REF!</v>
      </c>
      <c r="J1121" s="9"/>
      <c r="K1121" s="78"/>
    </row>
    <row r="1122" spans="1:11">
      <c r="A1122" s="19">
        <v>72.498000000000005</v>
      </c>
      <c r="B1122" s="23">
        <v>5.2</v>
      </c>
      <c r="C1122" s="19">
        <f t="shared" si="51"/>
        <v>72.524000000000001</v>
      </c>
      <c r="D1122" s="77" t="e">
        <f>#REF!+(#REF!*C1122)+(#REF!*(C1122^2))+(#REF!*(C1122^3))+(#REF!*(C1122^4))+(#REF!*(C1122^5))</f>
        <v>#REF!</v>
      </c>
      <c r="E1122" s="19" t="e">
        <f t="shared" si="53"/>
        <v>#REF!</v>
      </c>
      <c r="F1122" s="23" t="e">
        <f t="shared" si="52"/>
        <v>#REF!</v>
      </c>
      <c r="J1122" s="9"/>
      <c r="K1122" s="78"/>
    </row>
    <row r="1123" spans="1:11">
      <c r="A1123" s="19">
        <v>72.55</v>
      </c>
      <c r="B1123" s="23">
        <v>5.2</v>
      </c>
      <c r="C1123" s="19">
        <f t="shared" si="51"/>
        <v>72.575999999999993</v>
      </c>
      <c r="D1123" s="77" t="e">
        <f>#REF!+(#REF!*C1123)+(#REF!*(C1123^2))+(#REF!*(C1123^3))+(#REF!*(C1123^4))+(#REF!*(C1123^5))</f>
        <v>#REF!</v>
      </c>
      <c r="E1123" s="19" t="e">
        <f t="shared" si="53"/>
        <v>#REF!</v>
      </c>
      <c r="F1123" s="23" t="e">
        <f t="shared" si="52"/>
        <v>#REF!</v>
      </c>
      <c r="J1123" s="9"/>
      <c r="K1123" s="78"/>
    </row>
    <row r="1124" spans="1:11">
      <c r="A1124" s="19">
        <v>72.602000000000004</v>
      </c>
      <c r="B1124" s="23">
        <v>5.2</v>
      </c>
      <c r="C1124" s="19">
        <f t="shared" si="51"/>
        <v>72.628</v>
      </c>
      <c r="D1124" s="77" t="e">
        <f>#REF!+(#REF!*C1124)+(#REF!*(C1124^2))+(#REF!*(C1124^3))+(#REF!*(C1124^4))+(#REF!*(C1124^5))</f>
        <v>#REF!</v>
      </c>
      <c r="E1124" s="19" t="e">
        <f t="shared" si="53"/>
        <v>#REF!</v>
      </c>
      <c r="F1124" s="23" t="e">
        <f t="shared" si="52"/>
        <v>#REF!</v>
      </c>
      <c r="J1124" s="9"/>
      <c r="K1124" s="78"/>
    </row>
    <row r="1125" spans="1:11">
      <c r="A1125" s="19">
        <v>72.653999999999996</v>
      </c>
      <c r="B1125" s="23">
        <v>5.2</v>
      </c>
      <c r="C1125" s="19">
        <f t="shared" si="51"/>
        <v>72.679999999999993</v>
      </c>
      <c r="D1125" s="77" t="e">
        <f>#REF!+(#REF!*C1125)+(#REF!*(C1125^2))+(#REF!*(C1125^3))+(#REF!*(C1125^4))+(#REF!*(C1125^5))</f>
        <v>#REF!</v>
      </c>
      <c r="E1125" s="19" t="e">
        <f t="shared" si="53"/>
        <v>#REF!</v>
      </c>
      <c r="F1125" s="23" t="e">
        <f t="shared" si="52"/>
        <v>#REF!</v>
      </c>
      <c r="J1125" s="9"/>
      <c r="K1125" s="78"/>
    </row>
    <row r="1126" spans="1:11">
      <c r="A1126" s="19">
        <v>72.706000000000003</v>
      </c>
      <c r="B1126" s="23">
        <v>5.2</v>
      </c>
      <c r="C1126" s="19">
        <f t="shared" si="51"/>
        <v>72.731999999999999</v>
      </c>
      <c r="D1126" s="77" t="e">
        <f>#REF!+(#REF!*C1126)+(#REF!*(C1126^2))+(#REF!*(C1126^3))+(#REF!*(C1126^4))+(#REF!*(C1126^5))</f>
        <v>#REF!</v>
      </c>
      <c r="E1126" s="19" t="e">
        <f t="shared" si="53"/>
        <v>#REF!</v>
      </c>
      <c r="F1126" s="23" t="e">
        <f t="shared" si="52"/>
        <v>#REF!</v>
      </c>
      <c r="J1126" s="9"/>
      <c r="K1126" s="78"/>
    </row>
    <row r="1127" spans="1:11">
      <c r="A1127" s="19">
        <v>72.757999999999996</v>
      </c>
      <c r="B1127" s="23">
        <v>5.2</v>
      </c>
      <c r="C1127" s="19">
        <f t="shared" si="51"/>
        <v>72.783999999999992</v>
      </c>
      <c r="D1127" s="77" t="e">
        <f>#REF!+(#REF!*C1127)+(#REF!*(C1127^2))+(#REF!*(C1127^3))+(#REF!*(C1127^4))+(#REF!*(C1127^5))</f>
        <v>#REF!</v>
      </c>
      <c r="E1127" s="19" t="e">
        <f t="shared" si="53"/>
        <v>#REF!</v>
      </c>
      <c r="F1127" s="23" t="e">
        <f t="shared" si="52"/>
        <v>#REF!</v>
      </c>
      <c r="J1127" s="9"/>
      <c r="K1127" s="78"/>
    </row>
    <row r="1128" spans="1:11">
      <c r="A1128" s="19">
        <v>72.81</v>
      </c>
      <c r="B1128" s="23">
        <v>5.2</v>
      </c>
      <c r="C1128" s="19">
        <f t="shared" si="51"/>
        <v>72.835999999999999</v>
      </c>
      <c r="D1128" s="77" t="e">
        <f>#REF!+(#REF!*C1128)+(#REF!*(C1128^2))+(#REF!*(C1128^3))+(#REF!*(C1128^4))+(#REF!*(C1128^5))</f>
        <v>#REF!</v>
      </c>
      <c r="E1128" s="19" t="e">
        <f t="shared" si="53"/>
        <v>#REF!</v>
      </c>
      <c r="F1128" s="23" t="e">
        <f t="shared" si="52"/>
        <v>#REF!</v>
      </c>
      <c r="J1128" s="9"/>
      <c r="K1128" s="78"/>
    </row>
    <row r="1129" spans="1:11">
      <c r="A1129" s="19">
        <v>72.861999999999995</v>
      </c>
      <c r="B1129" s="23">
        <v>5.2</v>
      </c>
      <c r="C1129" s="19">
        <f t="shared" si="51"/>
        <v>72.887999999999991</v>
      </c>
      <c r="D1129" s="77" t="e">
        <f>#REF!+(#REF!*C1129)+(#REF!*(C1129^2))+(#REF!*(C1129^3))+(#REF!*(C1129^4))+(#REF!*(C1129^5))</f>
        <v>#REF!</v>
      </c>
      <c r="E1129" s="19" t="e">
        <f t="shared" si="53"/>
        <v>#REF!</v>
      </c>
      <c r="F1129" s="23" t="e">
        <f t="shared" si="52"/>
        <v>#REF!</v>
      </c>
      <c r="J1129" s="9"/>
      <c r="K1129" s="78"/>
    </row>
    <row r="1130" spans="1:11">
      <c r="A1130" s="19">
        <v>72.914000000000001</v>
      </c>
      <c r="B1130" s="23">
        <v>5.2</v>
      </c>
      <c r="C1130" s="19">
        <f t="shared" si="51"/>
        <v>72.94</v>
      </c>
      <c r="D1130" s="77" t="e">
        <f>#REF!+(#REF!*C1130)+(#REF!*(C1130^2))+(#REF!*(C1130^3))+(#REF!*(C1130^4))+(#REF!*(C1130^5))</f>
        <v>#REF!</v>
      </c>
      <c r="E1130" s="19" t="e">
        <f t="shared" si="53"/>
        <v>#REF!</v>
      </c>
      <c r="F1130" s="23" t="e">
        <f t="shared" si="52"/>
        <v>#REF!</v>
      </c>
      <c r="J1130" s="9"/>
      <c r="K1130" s="78"/>
    </row>
    <row r="1131" spans="1:11">
      <c r="A1131" s="19">
        <v>72.965999999999994</v>
      </c>
      <c r="B1131" s="23">
        <v>5.2</v>
      </c>
      <c r="C1131" s="19">
        <f t="shared" si="51"/>
        <v>72.99199999999999</v>
      </c>
      <c r="D1131" s="77" t="e">
        <f>#REF!+(#REF!*C1131)+(#REF!*(C1131^2))+(#REF!*(C1131^3))+(#REF!*(C1131^4))+(#REF!*(C1131^5))</f>
        <v>#REF!</v>
      </c>
      <c r="E1131" s="19" t="e">
        <f t="shared" si="53"/>
        <v>#REF!</v>
      </c>
      <c r="F1131" s="23" t="e">
        <f t="shared" si="52"/>
        <v>#REF!</v>
      </c>
      <c r="J1131" s="9"/>
      <c r="K1131" s="78"/>
    </row>
    <row r="1132" spans="1:11">
      <c r="A1132" s="19">
        <v>73.018000000000001</v>
      </c>
      <c r="B1132" s="23">
        <v>5.2</v>
      </c>
      <c r="C1132" s="19">
        <f t="shared" si="51"/>
        <v>73.043999999999997</v>
      </c>
      <c r="D1132" s="77" t="e">
        <f>#REF!+(#REF!*C1132)+(#REF!*(C1132^2))+(#REF!*(C1132^3))+(#REF!*(C1132^4))+(#REF!*(C1132^5))</f>
        <v>#REF!</v>
      </c>
      <c r="E1132" s="19" t="e">
        <f t="shared" si="53"/>
        <v>#REF!</v>
      </c>
      <c r="F1132" s="23" t="e">
        <f t="shared" si="52"/>
        <v>#REF!</v>
      </c>
      <c r="J1132" s="9"/>
      <c r="K1132" s="78"/>
    </row>
    <row r="1133" spans="1:11">
      <c r="A1133" s="19">
        <v>73.069999999999993</v>
      </c>
      <c r="B1133" s="23">
        <v>5.2</v>
      </c>
      <c r="C1133" s="19">
        <f t="shared" si="51"/>
        <v>73.095999999999989</v>
      </c>
      <c r="D1133" s="77" t="e">
        <f>#REF!+(#REF!*C1133)+(#REF!*(C1133^2))+(#REF!*(C1133^3))+(#REF!*(C1133^4))+(#REF!*(C1133^5))</f>
        <v>#REF!</v>
      </c>
      <c r="E1133" s="19" t="e">
        <f t="shared" si="53"/>
        <v>#REF!</v>
      </c>
      <c r="F1133" s="23" t="e">
        <f t="shared" si="52"/>
        <v>#REF!</v>
      </c>
      <c r="J1133" s="9"/>
      <c r="K1133" s="78"/>
    </row>
    <row r="1134" spans="1:11">
      <c r="A1134" s="19">
        <v>73.122</v>
      </c>
      <c r="B1134" s="23">
        <v>5.2</v>
      </c>
      <c r="C1134" s="19">
        <f t="shared" si="51"/>
        <v>73.147999999999996</v>
      </c>
      <c r="D1134" s="77" t="e">
        <f>#REF!+(#REF!*C1134)+(#REF!*(C1134^2))+(#REF!*(C1134^3))+(#REF!*(C1134^4))+(#REF!*(C1134^5))</f>
        <v>#REF!</v>
      </c>
      <c r="E1134" s="19" t="e">
        <f t="shared" si="53"/>
        <v>#REF!</v>
      </c>
      <c r="F1134" s="23" t="e">
        <f t="shared" si="52"/>
        <v>#REF!</v>
      </c>
      <c r="J1134" s="9"/>
      <c r="K1134" s="78"/>
    </row>
    <row r="1135" spans="1:11">
      <c r="A1135" s="19">
        <v>73.174000000000007</v>
      </c>
      <c r="B1135" s="23">
        <v>5.2</v>
      </c>
      <c r="C1135" s="19">
        <f t="shared" si="51"/>
        <v>73.2</v>
      </c>
      <c r="D1135" s="77" t="e">
        <f>#REF!+(#REF!*C1135)+(#REF!*(C1135^2))+(#REF!*(C1135^3))+(#REF!*(C1135^4))+(#REF!*(C1135^5))</f>
        <v>#REF!</v>
      </c>
      <c r="E1135" s="19" t="e">
        <f t="shared" si="53"/>
        <v>#REF!</v>
      </c>
      <c r="F1135" s="23" t="e">
        <f t="shared" si="52"/>
        <v>#REF!</v>
      </c>
      <c r="J1135" s="9"/>
      <c r="K1135" s="78"/>
    </row>
    <row r="1136" spans="1:11">
      <c r="A1136" s="19">
        <v>73.225999999999999</v>
      </c>
      <c r="B1136" s="23">
        <v>5.2</v>
      </c>
      <c r="C1136" s="19">
        <f t="shared" si="51"/>
        <v>73.251999999999995</v>
      </c>
      <c r="D1136" s="77" t="e">
        <f>#REF!+(#REF!*C1136)+(#REF!*(C1136^2))+(#REF!*(C1136^3))+(#REF!*(C1136^4))+(#REF!*(C1136^5))</f>
        <v>#REF!</v>
      </c>
      <c r="E1136" s="19" t="e">
        <f t="shared" si="53"/>
        <v>#REF!</v>
      </c>
      <c r="F1136" s="23" t="e">
        <f t="shared" si="52"/>
        <v>#REF!</v>
      </c>
      <c r="J1136" s="9"/>
      <c r="K1136" s="78"/>
    </row>
    <row r="1137" spans="1:11">
      <c r="A1137" s="19">
        <v>73.278000000000006</v>
      </c>
      <c r="B1137" s="23">
        <v>6.2</v>
      </c>
      <c r="C1137" s="19">
        <f t="shared" si="51"/>
        <v>73.309000000000012</v>
      </c>
      <c r="D1137" s="77" t="e">
        <f>#REF!+(#REF!*C1137)+(#REF!*(C1137^2))+(#REF!*(C1137^3))+(#REF!*(C1137^4))+(#REF!*(C1137^5))</f>
        <v>#REF!</v>
      </c>
      <c r="E1137" s="19" t="e">
        <f t="shared" si="53"/>
        <v>#REF!</v>
      </c>
      <c r="F1137" s="23" t="e">
        <f t="shared" si="52"/>
        <v>#REF!</v>
      </c>
      <c r="J1137" s="9"/>
      <c r="K1137" s="78"/>
    </row>
    <row r="1138" spans="1:11">
      <c r="A1138" s="19">
        <v>73.34</v>
      </c>
      <c r="B1138" s="23">
        <v>5.2</v>
      </c>
      <c r="C1138" s="19">
        <f t="shared" si="51"/>
        <v>73.366</v>
      </c>
      <c r="D1138" s="77" t="e">
        <f>#REF!+(#REF!*C1138)+(#REF!*(C1138^2))+(#REF!*(C1138^3))+(#REF!*(C1138^4))+(#REF!*(C1138^5))</f>
        <v>#REF!</v>
      </c>
      <c r="E1138" s="19" t="e">
        <f t="shared" si="53"/>
        <v>#REF!</v>
      </c>
      <c r="F1138" s="23" t="e">
        <f t="shared" si="52"/>
        <v>#REF!</v>
      </c>
      <c r="J1138" s="9"/>
      <c r="K1138" s="78"/>
    </row>
    <row r="1139" spans="1:11">
      <c r="A1139" s="19">
        <v>73.391999999999996</v>
      </c>
      <c r="B1139" s="23">
        <v>5.2</v>
      </c>
      <c r="C1139" s="19">
        <f t="shared" si="51"/>
        <v>73.417999999999992</v>
      </c>
      <c r="D1139" s="77" t="e">
        <f>#REF!+(#REF!*C1139)+(#REF!*(C1139^2))+(#REF!*(C1139^3))+(#REF!*(C1139^4))+(#REF!*(C1139^5))</f>
        <v>#REF!</v>
      </c>
      <c r="E1139" s="19" t="e">
        <f t="shared" si="53"/>
        <v>#REF!</v>
      </c>
      <c r="F1139" s="23" t="e">
        <f t="shared" si="52"/>
        <v>#REF!</v>
      </c>
      <c r="J1139" s="9"/>
      <c r="K1139" s="78"/>
    </row>
    <row r="1140" spans="1:11">
      <c r="A1140" s="19">
        <v>73.444000000000003</v>
      </c>
      <c r="B1140" s="23">
        <v>5.2</v>
      </c>
      <c r="C1140" s="19">
        <f t="shared" si="51"/>
        <v>73.47</v>
      </c>
      <c r="D1140" s="77" t="e">
        <f>#REF!+(#REF!*C1140)+(#REF!*(C1140^2))+(#REF!*(C1140^3))+(#REF!*(C1140^4))+(#REF!*(C1140^5))</f>
        <v>#REF!</v>
      </c>
      <c r="E1140" s="19" t="e">
        <f t="shared" si="53"/>
        <v>#REF!</v>
      </c>
      <c r="F1140" s="23" t="e">
        <f t="shared" si="52"/>
        <v>#REF!</v>
      </c>
      <c r="J1140" s="9"/>
      <c r="K1140" s="78"/>
    </row>
    <row r="1141" spans="1:11">
      <c r="A1141" s="19">
        <v>73.495999999999995</v>
      </c>
      <c r="B1141" s="23">
        <v>5.2</v>
      </c>
      <c r="C1141" s="19">
        <f t="shared" si="51"/>
        <v>73.521999999999991</v>
      </c>
      <c r="D1141" s="77" t="e">
        <f>#REF!+(#REF!*C1141)+(#REF!*(C1141^2))+(#REF!*(C1141^3))+(#REF!*(C1141^4))+(#REF!*(C1141^5))</f>
        <v>#REF!</v>
      </c>
      <c r="E1141" s="19" t="e">
        <f t="shared" si="53"/>
        <v>#REF!</v>
      </c>
      <c r="F1141" s="23" t="e">
        <f t="shared" si="52"/>
        <v>#REF!</v>
      </c>
      <c r="J1141" s="9"/>
      <c r="K1141" s="78"/>
    </row>
    <row r="1142" spans="1:11">
      <c r="A1142" s="19">
        <v>73.548000000000002</v>
      </c>
      <c r="B1142" s="23">
        <v>5.2</v>
      </c>
      <c r="C1142" s="19">
        <f t="shared" si="51"/>
        <v>73.573999999999998</v>
      </c>
      <c r="D1142" s="77" t="e">
        <f>#REF!+(#REF!*C1142)+(#REF!*(C1142^2))+(#REF!*(C1142^3))+(#REF!*(C1142^4))+(#REF!*(C1142^5))</f>
        <v>#REF!</v>
      </c>
      <c r="E1142" s="19" t="e">
        <f t="shared" si="53"/>
        <v>#REF!</v>
      </c>
      <c r="F1142" s="23" t="e">
        <f t="shared" si="52"/>
        <v>#REF!</v>
      </c>
      <c r="J1142" s="9"/>
      <c r="K1142" s="78"/>
    </row>
    <row r="1143" spans="1:11">
      <c r="A1143" s="19">
        <v>73.599999999999994</v>
      </c>
      <c r="B1143" s="23">
        <v>5.2</v>
      </c>
      <c r="C1143" s="19">
        <f t="shared" si="51"/>
        <v>73.625999999999991</v>
      </c>
      <c r="D1143" s="77" t="e">
        <f>#REF!+(#REF!*C1143)+(#REF!*(C1143^2))+(#REF!*(C1143^3))+(#REF!*(C1143^4))+(#REF!*(C1143^5))</f>
        <v>#REF!</v>
      </c>
      <c r="E1143" s="19" t="e">
        <f t="shared" si="53"/>
        <v>#REF!</v>
      </c>
      <c r="F1143" s="23" t="e">
        <f t="shared" si="52"/>
        <v>#REF!</v>
      </c>
      <c r="J1143" s="9"/>
      <c r="K1143" s="78"/>
    </row>
    <row r="1144" spans="1:11">
      <c r="A1144" s="19">
        <v>73.652000000000001</v>
      </c>
      <c r="B1144" s="23">
        <v>5.2</v>
      </c>
      <c r="C1144" s="19">
        <f t="shared" si="51"/>
        <v>73.677999999999997</v>
      </c>
      <c r="D1144" s="77" t="e">
        <f>#REF!+(#REF!*C1144)+(#REF!*(C1144^2))+(#REF!*(C1144^3))+(#REF!*(C1144^4))+(#REF!*(C1144^5))</f>
        <v>#REF!</v>
      </c>
      <c r="E1144" s="19" t="e">
        <f t="shared" si="53"/>
        <v>#REF!</v>
      </c>
      <c r="F1144" s="23" t="e">
        <f t="shared" si="52"/>
        <v>#REF!</v>
      </c>
      <c r="J1144" s="9"/>
      <c r="K1144" s="78"/>
    </row>
    <row r="1145" spans="1:11">
      <c r="A1145" s="19">
        <v>73.703999999999994</v>
      </c>
      <c r="B1145" s="23">
        <v>5.2</v>
      </c>
      <c r="C1145" s="19">
        <f t="shared" si="51"/>
        <v>73.72999999999999</v>
      </c>
      <c r="D1145" s="77" t="e">
        <f>#REF!+(#REF!*C1145)+(#REF!*(C1145^2))+(#REF!*(C1145^3))+(#REF!*(C1145^4))+(#REF!*(C1145^5))</f>
        <v>#REF!</v>
      </c>
      <c r="E1145" s="19" t="e">
        <f t="shared" si="53"/>
        <v>#REF!</v>
      </c>
      <c r="F1145" s="23" t="e">
        <f t="shared" si="52"/>
        <v>#REF!</v>
      </c>
      <c r="J1145" s="9"/>
      <c r="K1145" s="78"/>
    </row>
    <row r="1146" spans="1:11">
      <c r="A1146" s="19">
        <v>73.756</v>
      </c>
      <c r="B1146" s="23">
        <v>5.2</v>
      </c>
      <c r="C1146" s="19">
        <f t="shared" si="51"/>
        <v>73.781999999999996</v>
      </c>
      <c r="D1146" s="77" t="e">
        <f>#REF!+(#REF!*C1146)+(#REF!*(C1146^2))+(#REF!*(C1146^3))+(#REF!*(C1146^4))+(#REF!*(C1146^5))</f>
        <v>#REF!</v>
      </c>
      <c r="E1146" s="19" t="e">
        <f t="shared" si="53"/>
        <v>#REF!</v>
      </c>
      <c r="F1146" s="23" t="e">
        <f t="shared" si="52"/>
        <v>#REF!</v>
      </c>
      <c r="J1146" s="9"/>
      <c r="K1146" s="78"/>
    </row>
    <row r="1147" spans="1:11">
      <c r="A1147" s="19">
        <v>73.808000000000007</v>
      </c>
      <c r="B1147" s="23">
        <v>5.2</v>
      </c>
      <c r="C1147" s="19">
        <f t="shared" si="51"/>
        <v>73.834000000000003</v>
      </c>
      <c r="D1147" s="77" t="e">
        <f>#REF!+(#REF!*C1147)+(#REF!*(C1147^2))+(#REF!*(C1147^3))+(#REF!*(C1147^4))+(#REF!*(C1147^5))</f>
        <v>#REF!</v>
      </c>
      <c r="E1147" s="19" t="e">
        <f t="shared" si="53"/>
        <v>#REF!</v>
      </c>
      <c r="F1147" s="23" t="e">
        <f t="shared" si="52"/>
        <v>#REF!</v>
      </c>
      <c r="J1147" s="9"/>
      <c r="K1147" s="78"/>
    </row>
    <row r="1148" spans="1:11">
      <c r="A1148" s="19">
        <v>73.86</v>
      </c>
      <c r="B1148" s="23">
        <v>5.2</v>
      </c>
      <c r="C1148" s="19">
        <f t="shared" si="51"/>
        <v>73.885999999999996</v>
      </c>
      <c r="D1148" s="77" t="e">
        <f>#REF!+(#REF!*C1148)+(#REF!*(C1148^2))+(#REF!*(C1148^3))+(#REF!*(C1148^4))+(#REF!*(C1148^5))</f>
        <v>#REF!</v>
      </c>
      <c r="E1148" s="19" t="e">
        <f t="shared" si="53"/>
        <v>#REF!</v>
      </c>
      <c r="F1148" s="23" t="e">
        <f t="shared" si="52"/>
        <v>#REF!</v>
      </c>
      <c r="J1148" s="9"/>
      <c r="K1148" s="78"/>
    </row>
    <row r="1149" spans="1:11">
      <c r="A1149" s="19">
        <v>73.912000000000006</v>
      </c>
      <c r="B1149" s="23">
        <v>5.2</v>
      </c>
      <c r="C1149" s="19">
        <f t="shared" si="51"/>
        <v>73.938000000000002</v>
      </c>
      <c r="D1149" s="77" t="e">
        <f>#REF!+(#REF!*C1149)+(#REF!*(C1149^2))+(#REF!*(C1149^3))+(#REF!*(C1149^4))+(#REF!*(C1149^5))</f>
        <v>#REF!</v>
      </c>
      <c r="E1149" s="19" t="e">
        <f t="shared" si="53"/>
        <v>#REF!</v>
      </c>
      <c r="F1149" s="23" t="e">
        <f t="shared" si="52"/>
        <v>#REF!</v>
      </c>
      <c r="J1149" s="9"/>
      <c r="K1149" s="78"/>
    </row>
    <row r="1150" spans="1:11">
      <c r="A1150" s="19">
        <v>73.963999999999999</v>
      </c>
      <c r="B1150" s="23">
        <v>5.2</v>
      </c>
      <c r="C1150" s="19">
        <f t="shared" si="51"/>
        <v>73.989999999999995</v>
      </c>
      <c r="D1150" s="77" t="e">
        <f>#REF!+(#REF!*C1150)+(#REF!*(C1150^2))+(#REF!*(C1150^3))+(#REF!*(C1150^4))+(#REF!*(C1150^5))</f>
        <v>#REF!</v>
      </c>
      <c r="E1150" s="19" t="e">
        <f t="shared" si="53"/>
        <v>#REF!</v>
      </c>
      <c r="F1150" s="23" t="e">
        <f t="shared" si="52"/>
        <v>#REF!</v>
      </c>
      <c r="J1150" s="9"/>
      <c r="K1150" s="78"/>
    </row>
    <row r="1151" spans="1:11">
      <c r="A1151" s="19">
        <v>74.016000000000005</v>
      </c>
      <c r="B1151" s="23">
        <v>5.2</v>
      </c>
      <c r="C1151" s="19">
        <f t="shared" si="51"/>
        <v>74.042000000000002</v>
      </c>
      <c r="D1151" s="77" t="e">
        <f>#REF!+(#REF!*C1151)+(#REF!*(C1151^2))+(#REF!*(C1151^3))+(#REF!*(C1151^4))+(#REF!*(C1151^5))</f>
        <v>#REF!</v>
      </c>
      <c r="E1151" s="19" t="e">
        <f t="shared" si="53"/>
        <v>#REF!</v>
      </c>
      <c r="F1151" s="23" t="e">
        <f t="shared" si="52"/>
        <v>#REF!</v>
      </c>
      <c r="J1151" s="9"/>
      <c r="K1151" s="78"/>
    </row>
    <row r="1152" spans="1:11">
      <c r="A1152" s="19">
        <v>74.067999999999998</v>
      </c>
      <c r="B1152" s="23">
        <v>5.2</v>
      </c>
      <c r="C1152" s="19">
        <f t="shared" si="51"/>
        <v>74.093999999999994</v>
      </c>
      <c r="D1152" s="77" t="e">
        <f>#REF!+(#REF!*C1152)+(#REF!*(C1152^2))+(#REF!*(C1152^3))+(#REF!*(C1152^4))+(#REF!*(C1152^5))</f>
        <v>#REF!</v>
      </c>
      <c r="E1152" s="19" t="e">
        <f t="shared" si="53"/>
        <v>#REF!</v>
      </c>
      <c r="F1152" s="23" t="e">
        <f t="shared" si="52"/>
        <v>#REF!</v>
      </c>
      <c r="J1152" s="9"/>
      <c r="K1152" s="78"/>
    </row>
    <row r="1153" spans="1:11">
      <c r="A1153" s="19">
        <v>74.12</v>
      </c>
      <c r="B1153" s="23">
        <v>5.2</v>
      </c>
      <c r="C1153" s="19">
        <f t="shared" si="51"/>
        <v>74.146000000000001</v>
      </c>
      <c r="D1153" s="77" t="e">
        <f>#REF!+(#REF!*C1153)+(#REF!*(C1153^2))+(#REF!*(C1153^3))+(#REF!*(C1153^4))+(#REF!*(C1153^5))</f>
        <v>#REF!</v>
      </c>
      <c r="E1153" s="19" t="e">
        <f t="shared" si="53"/>
        <v>#REF!</v>
      </c>
      <c r="F1153" s="23" t="e">
        <f t="shared" si="52"/>
        <v>#REF!</v>
      </c>
      <c r="J1153" s="9"/>
      <c r="K1153" s="78"/>
    </row>
    <row r="1154" spans="1:11">
      <c r="A1154" s="19">
        <v>74.171999999999997</v>
      </c>
      <c r="B1154" s="23">
        <v>5.2</v>
      </c>
      <c r="C1154" s="19">
        <f t="shared" si="51"/>
        <v>74.197999999999993</v>
      </c>
      <c r="D1154" s="77" t="e">
        <f>#REF!+(#REF!*C1154)+(#REF!*(C1154^2))+(#REF!*(C1154^3))+(#REF!*(C1154^4))+(#REF!*(C1154^5))</f>
        <v>#REF!</v>
      </c>
      <c r="E1154" s="19" t="e">
        <f t="shared" si="53"/>
        <v>#REF!</v>
      </c>
      <c r="F1154" s="23" t="e">
        <f t="shared" si="52"/>
        <v>#REF!</v>
      </c>
      <c r="J1154" s="9"/>
      <c r="K1154" s="78"/>
    </row>
    <row r="1155" spans="1:11">
      <c r="A1155" s="19">
        <v>74.224000000000004</v>
      </c>
      <c r="B1155" s="23">
        <v>4.3</v>
      </c>
      <c r="C1155" s="19">
        <f t="shared" si="51"/>
        <v>74.245500000000007</v>
      </c>
      <c r="D1155" s="77" t="e">
        <f>#REF!+(#REF!*C1155)+(#REF!*(C1155^2))+(#REF!*(C1155^3))+(#REF!*(C1155^4))+(#REF!*(C1155^5))</f>
        <v>#REF!</v>
      </c>
      <c r="E1155" s="19" t="e">
        <f t="shared" si="53"/>
        <v>#REF!</v>
      </c>
      <c r="F1155" s="23" t="e">
        <f t="shared" si="52"/>
        <v>#REF!</v>
      </c>
      <c r="J1155" s="9"/>
      <c r="K1155" s="78"/>
    </row>
    <row r="1156" spans="1:11">
      <c r="A1156" s="19">
        <v>74.266999999999996</v>
      </c>
      <c r="B1156" s="23">
        <v>4.3</v>
      </c>
      <c r="C1156" s="19">
        <f t="shared" si="51"/>
        <v>74.288499999999999</v>
      </c>
      <c r="D1156" s="77" t="e">
        <f>#REF!+(#REF!*C1156)+(#REF!*(C1156^2))+(#REF!*(C1156^3))+(#REF!*(C1156^4))+(#REF!*(C1156^5))</f>
        <v>#REF!</v>
      </c>
      <c r="E1156" s="19" t="e">
        <f t="shared" si="53"/>
        <v>#REF!</v>
      </c>
      <c r="F1156" s="23" t="e">
        <f t="shared" si="52"/>
        <v>#REF!</v>
      </c>
      <c r="J1156" s="9"/>
      <c r="K1156" s="78"/>
    </row>
    <row r="1157" spans="1:11">
      <c r="A1157" s="19">
        <v>74.31</v>
      </c>
      <c r="B1157" s="23">
        <v>5.5</v>
      </c>
      <c r="C1157" s="19">
        <f t="shared" si="51"/>
        <v>74.337500000000006</v>
      </c>
      <c r="D1157" s="77" t="e">
        <f>#REF!+(#REF!*C1157)+(#REF!*(C1157^2))+(#REF!*(C1157^3))+(#REF!*(C1157^4))+(#REF!*(C1157^5))</f>
        <v>#REF!</v>
      </c>
      <c r="E1157" s="19" t="e">
        <f t="shared" si="53"/>
        <v>#REF!</v>
      </c>
      <c r="F1157" s="23" t="e">
        <f t="shared" si="52"/>
        <v>#REF!</v>
      </c>
      <c r="J1157" s="9"/>
      <c r="K1157" s="78"/>
    </row>
    <row r="1158" spans="1:11">
      <c r="A1158" s="19">
        <v>74.364999999999995</v>
      </c>
      <c r="B1158" s="23">
        <v>5.5</v>
      </c>
      <c r="C1158" s="19">
        <f t="shared" si="51"/>
        <v>74.392499999999998</v>
      </c>
      <c r="D1158" s="77" t="e">
        <f>#REF!+(#REF!*C1158)+(#REF!*(C1158^2))+(#REF!*(C1158^3))+(#REF!*(C1158^4))+(#REF!*(C1158^5))</f>
        <v>#REF!</v>
      </c>
      <c r="E1158" s="19" t="e">
        <f t="shared" si="53"/>
        <v>#REF!</v>
      </c>
      <c r="F1158" s="23" t="e">
        <f t="shared" si="52"/>
        <v>#REF!</v>
      </c>
      <c r="J1158" s="9"/>
      <c r="K1158" s="78"/>
    </row>
    <row r="1159" spans="1:11">
      <c r="A1159" s="19">
        <v>74.42</v>
      </c>
      <c r="B1159" s="23">
        <v>5.5</v>
      </c>
      <c r="C1159" s="19">
        <f t="shared" ref="C1159:C1222" si="54">(A1159)+(B1159/200)</f>
        <v>74.447500000000005</v>
      </c>
      <c r="D1159" s="77" t="e">
        <f>#REF!+(#REF!*C1159)+(#REF!*(C1159^2))+(#REF!*(C1159^3))+(#REF!*(C1159^4))+(#REF!*(C1159^5))</f>
        <v>#REF!</v>
      </c>
      <c r="E1159" s="19" t="e">
        <f t="shared" si="53"/>
        <v>#REF!</v>
      </c>
      <c r="F1159" s="23" t="e">
        <f t="shared" ref="F1159:F1222" si="55">B1159*(D1159/1000)</f>
        <v>#REF!</v>
      </c>
      <c r="J1159" s="9"/>
      <c r="K1159" s="78"/>
    </row>
    <row r="1160" spans="1:11">
      <c r="A1160" s="19">
        <v>74.474999999999994</v>
      </c>
      <c r="B1160" s="23">
        <v>5.5</v>
      </c>
      <c r="C1160" s="19">
        <f t="shared" si="54"/>
        <v>74.502499999999998</v>
      </c>
      <c r="D1160" s="77" t="e">
        <f>#REF!+(#REF!*C1160)+(#REF!*(C1160^2))+(#REF!*(C1160^3))+(#REF!*(C1160^4))+(#REF!*(C1160^5))</f>
        <v>#REF!</v>
      </c>
      <c r="E1160" s="19" t="e">
        <f t="shared" ref="E1160:E1223" si="56">E1159+(F1159/100)</f>
        <v>#REF!</v>
      </c>
      <c r="F1160" s="23" t="e">
        <f t="shared" si="55"/>
        <v>#REF!</v>
      </c>
      <c r="J1160" s="9"/>
      <c r="K1160" s="78"/>
    </row>
    <row r="1161" spans="1:11">
      <c r="A1161" s="19">
        <v>74.53</v>
      </c>
      <c r="B1161" s="23">
        <v>5.5</v>
      </c>
      <c r="C1161" s="19">
        <f t="shared" si="54"/>
        <v>74.557500000000005</v>
      </c>
      <c r="D1161" s="77" t="e">
        <f>#REF!+(#REF!*C1161)+(#REF!*(C1161^2))+(#REF!*(C1161^3))+(#REF!*(C1161^4))+(#REF!*(C1161^5))</f>
        <v>#REF!</v>
      </c>
      <c r="E1161" s="19" t="e">
        <f t="shared" si="56"/>
        <v>#REF!</v>
      </c>
      <c r="F1161" s="23" t="e">
        <f t="shared" si="55"/>
        <v>#REF!</v>
      </c>
      <c r="J1161" s="9"/>
      <c r="K1161" s="78"/>
    </row>
    <row r="1162" spans="1:11">
      <c r="A1162" s="19">
        <v>74.584999999999994</v>
      </c>
      <c r="B1162" s="23">
        <v>5.5</v>
      </c>
      <c r="C1162" s="19">
        <f t="shared" si="54"/>
        <v>74.612499999999997</v>
      </c>
      <c r="D1162" s="77" t="e">
        <f>#REF!+(#REF!*C1162)+(#REF!*(C1162^2))+(#REF!*(C1162^3))+(#REF!*(C1162^4))+(#REF!*(C1162^5))</f>
        <v>#REF!</v>
      </c>
      <c r="E1162" s="19" t="e">
        <f t="shared" si="56"/>
        <v>#REF!</v>
      </c>
      <c r="F1162" s="23" t="e">
        <f t="shared" si="55"/>
        <v>#REF!</v>
      </c>
      <c r="J1162" s="9"/>
      <c r="K1162" s="78"/>
    </row>
    <row r="1163" spans="1:11">
      <c r="A1163" s="19">
        <v>74.64</v>
      </c>
      <c r="B1163" s="23">
        <v>5.5</v>
      </c>
      <c r="C1163" s="19">
        <f t="shared" si="54"/>
        <v>74.667500000000004</v>
      </c>
      <c r="D1163" s="77" t="e">
        <f>#REF!+(#REF!*C1163)+(#REF!*(C1163^2))+(#REF!*(C1163^3))+(#REF!*(C1163^4))+(#REF!*(C1163^5))</f>
        <v>#REF!</v>
      </c>
      <c r="E1163" s="19" t="e">
        <f t="shared" si="56"/>
        <v>#REF!</v>
      </c>
      <c r="F1163" s="23" t="e">
        <f t="shared" si="55"/>
        <v>#REF!</v>
      </c>
      <c r="J1163" s="9"/>
      <c r="K1163" s="78"/>
    </row>
    <row r="1164" spans="1:11">
      <c r="A1164" s="19">
        <v>74.694999999999993</v>
      </c>
      <c r="B1164" s="23">
        <v>5.5</v>
      </c>
      <c r="C1164" s="19">
        <f t="shared" si="54"/>
        <v>74.722499999999997</v>
      </c>
      <c r="D1164" s="77" t="e">
        <f>#REF!+(#REF!*C1164)+(#REF!*(C1164^2))+(#REF!*(C1164^3))+(#REF!*(C1164^4))+(#REF!*(C1164^5))</f>
        <v>#REF!</v>
      </c>
      <c r="E1164" s="19" t="e">
        <f t="shared" si="56"/>
        <v>#REF!</v>
      </c>
      <c r="F1164" s="23" t="e">
        <f t="shared" si="55"/>
        <v>#REF!</v>
      </c>
      <c r="J1164" s="9"/>
      <c r="K1164" s="78"/>
    </row>
    <row r="1165" spans="1:11">
      <c r="A1165" s="19">
        <v>74.75</v>
      </c>
      <c r="B1165" s="23">
        <v>5.5</v>
      </c>
      <c r="C1165" s="19">
        <f t="shared" si="54"/>
        <v>74.777500000000003</v>
      </c>
      <c r="D1165" s="77" t="e">
        <f>#REF!+(#REF!*C1165)+(#REF!*(C1165^2))+(#REF!*(C1165^3))+(#REF!*(C1165^4))+(#REF!*(C1165^5))</f>
        <v>#REF!</v>
      </c>
      <c r="E1165" s="19" t="e">
        <f t="shared" si="56"/>
        <v>#REF!</v>
      </c>
      <c r="F1165" s="23" t="e">
        <f t="shared" si="55"/>
        <v>#REF!</v>
      </c>
      <c r="J1165" s="9"/>
      <c r="K1165" s="78"/>
    </row>
    <row r="1166" spans="1:11">
      <c r="A1166" s="19">
        <v>74.805000000000007</v>
      </c>
      <c r="B1166" s="23">
        <v>5.5</v>
      </c>
      <c r="C1166" s="19">
        <f t="shared" si="54"/>
        <v>74.83250000000001</v>
      </c>
      <c r="D1166" s="77" t="e">
        <f>#REF!+(#REF!*C1166)+(#REF!*(C1166^2))+(#REF!*(C1166^3))+(#REF!*(C1166^4))+(#REF!*(C1166^5))</f>
        <v>#REF!</v>
      </c>
      <c r="E1166" s="19" t="e">
        <f t="shared" si="56"/>
        <v>#REF!</v>
      </c>
      <c r="F1166" s="23" t="e">
        <f t="shared" si="55"/>
        <v>#REF!</v>
      </c>
      <c r="J1166" s="9"/>
      <c r="K1166" s="78"/>
    </row>
    <row r="1167" spans="1:11">
      <c r="A1167" s="19">
        <v>74.86</v>
      </c>
      <c r="B1167" s="23">
        <v>5.5</v>
      </c>
      <c r="C1167" s="19">
        <f t="shared" si="54"/>
        <v>74.887500000000003</v>
      </c>
      <c r="D1167" s="77" t="e">
        <f>#REF!+(#REF!*C1167)+(#REF!*(C1167^2))+(#REF!*(C1167^3))+(#REF!*(C1167^4))+(#REF!*(C1167^5))</f>
        <v>#REF!</v>
      </c>
      <c r="E1167" s="19" t="e">
        <f t="shared" si="56"/>
        <v>#REF!</v>
      </c>
      <c r="F1167" s="23" t="e">
        <f t="shared" si="55"/>
        <v>#REF!</v>
      </c>
      <c r="J1167" s="9"/>
      <c r="K1167" s="78"/>
    </row>
    <row r="1168" spans="1:11">
      <c r="A1168" s="19">
        <v>74.915000000000006</v>
      </c>
      <c r="B1168" s="23">
        <v>5.5</v>
      </c>
      <c r="C1168" s="19">
        <f t="shared" si="54"/>
        <v>74.94250000000001</v>
      </c>
      <c r="D1168" s="77" t="e">
        <f>#REF!+(#REF!*C1168)+(#REF!*(C1168^2))+(#REF!*(C1168^3))+(#REF!*(C1168^4))+(#REF!*(C1168^5))</f>
        <v>#REF!</v>
      </c>
      <c r="E1168" s="19" t="e">
        <f t="shared" si="56"/>
        <v>#REF!</v>
      </c>
      <c r="F1168" s="23" t="e">
        <f t="shared" si="55"/>
        <v>#REF!</v>
      </c>
      <c r="J1168" s="9"/>
      <c r="K1168" s="78"/>
    </row>
    <row r="1169" spans="1:11">
      <c r="A1169" s="19">
        <v>74.97</v>
      </c>
      <c r="B1169" s="23">
        <v>5.5</v>
      </c>
      <c r="C1169" s="19">
        <f t="shared" si="54"/>
        <v>74.997500000000002</v>
      </c>
      <c r="D1169" s="77" t="e">
        <f>#REF!+(#REF!*C1169)+(#REF!*(C1169^2))+(#REF!*(C1169^3))+(#REF!*(C1169^4))+(#REF!*(C1169^5))</f>
        <v>#REF!</v>
      </c>
      <c r="E1169" s="19" t="e">
        <f t="shared" si="56"/>
        <v>#REF!</v>
      </c>
      <c r="F1169" s="23" t="e">
        <f t="shared" si="55"/>
        <v>#REF!</v>
      </c>
      <c r="J1169" s="9"/>
      <c r="K1169" s="78"/>
    </row>
    <row r="1170" spans="1:11">
      <c r="A1170" s="19">
        <v>75.025000000000006</v>
      </c>
      <c r="B1170" s="23">
        <v>5.5</v>
      </c>
      <c r="C1170" s="19">
        <f t="shared" si="54"/>
        <v>75.052500000000009</v>
      </c>
      <c r="D1170" s="77" t="e">
        <f>#REF!+(#REF!*C1170)+(#REF!*(C1170^2))+(#REF!*(C1170^3))+(#REF!*(C1170^4))+(#REF!*(C1170^5))</f>
        <v>#REF!</v>
      </c>
      <c r="E1170" s="19" t="e">
        <f t="shared" si="56"/>
        <v>#REF!</v>
      </c>
      <c r="F1170" s="23" t="e">
        <f t="shared" si="55"/>
        <v>#REF!</v>
      </c>
      <c r="J1170" s="9"/>
      <c r="K1170" s="78"/>
    </row>
    <row r="1171" spans="1:11">
      <c r="A1171" s="19">
        <v>75.08</v>
      </c>
      <c r="B1171" s="23">
        <v>5.5</v>
      </c>
      <c r="C1171" s="19">
        <f t="shared" si="54"/>
        <v>75.107500000000002</v>
      </c>
      <c r="D1171" s="77" t="e">
        <f>#REF!+(#REF!*C1171)+(#REF!*(C1171^2))+(#REF!*(C1171^3))+(#REF!*(C1171^4))+(#REF!*(C1171^5))</f>
        <v>#REF!</v>
      </c>
      <c r="E1171" s="19" t="e">
        <f t="shared" si="56"/>
        <v>#REF!</v>
      </c>
      <c r="F1171" s="23" t="e">
        <f t="shared" si="55"/>
        <v>#REF!</v>
      </c>
      <c r="J1171" s="9"/>
      <c r="K1171" s="78"/>
    </row>
    <row r="1172" spans="1:11">
      <c r="A1172" s="19">
        <v>75.135000000000005</v>
      </c>
      <c r="B1172" s="23">
        <v>5.5</v>
      </c>
      <c r="C1172" s="19">
        <f t="shared" si="54"/>
        <v>75.162500000000009</v>
      </c>
      <c r="D1172" s="77" t="e">
        <f>#REF!+(#REF!*C1172)+(#REF!*(C1172^2))+(#REF!*(C1172^3))+(#REF!*(C1172^4))+(#REF!*(C1172^5))</f>
        <v>#REF!</v>
      </c>
      <c r="E1172" s="19" t="e">
        <f t="shared" si="56"/>
        <v>#REF!</v>
      </c>
      <c r="F1172" s="23" t="e">
        <f t="shared" si="55"/>
        <v>#REF!</v>
      </c>
      <c r="J1172" s="9"/>
      <c r="K1172" s="78"/>
    </row>
    <row r="1173" spans="1:11">
      <c r="A1173" s="19">
        <v>75.19</v>
      </c>
      <c r="B1173" s="23">
        <v>8</v>
      </c>
      <c r="C1173" s="19">
        <f t="shared" si="54"/>
        <v>75.23</v>
      </c>
      <c r="D1173" s="77" t="e">
        <f>#REF!+(#REF!*C1173)+(#REF!*(C1173^2))+(#REF!*(C1173^3))+(#REF!*(C1173^4))+(#REF!*(C1173^5))</f>
        <v>#REF!</v>
      </c>
      <c r="E1173" s="19" t="e">
        <f t="shared" si="56"/>
        <v>#REF!</v>
      </c>
      <c r="F1173" s="23" t="e">
        <f t="shared" si="55"/>
        <v>#REF!</v>
      </c>
      <c r="J1173" s="9"/>
      <c r="K1173" s="78"/>
    </row>
    <row r="1174" spans="1:11">
      <c r="A1174" s="19">
        <v>75.27</v>
      </c>
      <c r="B1174" s="23">
        <v>5.0999999999999996</v>
      </c>
      <c r="C1174" s="19">
        <f t="shared" si="54"/>
        <v>75.29549999999999</v>
      </c>
      <c r="D1174" s="77" t="e">
        <f>#REF!+(#REF!*C1174)+(#REF!*(C1174^2))+(#REF!*(C1174^3))+(#REF!*(C1174^4))+(#REF!*(C1174^5))</f>
        <v>#REF!</v>
      </c>
      <c r="E1174" s="19" t="e">
        <f t="shared" si="56"/>
        <v>#REF!</v>
      </c>
      <c r="F1174" s="23" t="e">
        <f t="shared" si="55"/>
        <v>#REF!</v>
      </c>
      <c r="J1174" s="9"/>
      <c r="K1174" s="78"/>
    </row>
    <row r="1175" spans="1:11">
      <c r="A1175" s="19">
        <v>75.320999999999998</v>
      </c>
      <c r="B1175" s="23">
        <v>5.0999999999999996</v>
      </c>
      <c r="C1175" s="19">
        <f t="shared" si="54"/>
        <v>75.346499999999992</v>
      </c>
      <c r="D1175" s="77" t="e">
        <f>#REF!+(#REF!*C1175)+(#REF!*(C1175^2))+(#REF!*(C1175^3))+(#REF!*(C1175^4))+(#REF!*(C1175^5))</f>
        <v>#REF!</v>
      </c>
      <c r="E1175" s="19" t="e">
        <f t="shared" si="56"/>
        <v>#REF!</v>
      </c>
      <c r="F1175" s="23" t="e">
        <f t="shared" si="55"/>
        <v>#REF!</v>
      </c>
      <c r="J1175" s="9"/>
      <c r="K1175" s="78"/>
    </row>
    <row r="1176" spans="1:11">
      <c r="A1176" s="19">
        <v>75.372</v>
      </c>
      <c r="B1176" s="23">
        <v>5.0999999999999996</v>
      </c>
      <c r="C1176" s="19">
        <f t="shared" si="54"/>
        <v>75.397499999999994</v>
      </c>
      <c r="D1176" s="77" t="e">
        <f>#REF!+(#REF!*C1176)+(#REF!*(C1176^2))+(#REF!*(C1176^3))+(#REF!*(C1176^4))+(#REF!*(C1176^5))</f>
        <v>#REF!</v>
      </c>
      <c r="E1176" s="19" t="e">
        <f t="shared" si="56"/>
        <v>#REF!</v>
      </c>
      <c r="F1176" s="23" t="e">
        <f t="shared" si="55"/>
        <v>#REF!</v>
      </c>
      <c r="J1176" s="9"/>
      <c r="K1176" s="78"/>
    </row>
    <row r="1177" spans="1:11">
      <c r="A1177" s="19">
        <v>75.423000000000002</v>
      </c>
      <c r="B1177" s="23">
        <v>5.0999999999999996</v>
      </c>
      <c r="C1177" s="19">
        <f t="shared" si="54"/>
        <v>75.448499999999996</v>
      </c>
      <c r="D1177" s="77" t="e">
        <f>#REF!+(#REF!*C1177)+(#REF!*(C1177^2))+(#REF!*(C1177^3))+(#REF!*(C1177^4))+(#REF!*(C1177^5))</f>
        <v>#REF!</v>
      </c>
      <c r="E1177" s="19" t="e">
        <f t="shared" si="56"/>
        <v>#REF!</v>
      </c>
      <c r="F1177" s="23" t="e">
        <f t="shared" si="55"/>
        <v>#REF!</v>
      </c>
      <c r="J1177" s="9"/>
      <c r="K1177" s="78"/>
    </row>
    <row r="1178" spans="1:11">
      <c r="A1178" s="19">
        <v>75.474000000000004</v>
      </c>
      <c r="B1178" s="23">
        <v>5.0999999999999996</v>
      </c>
      <c r="C1178" s="19">
        <f t="shared" si="54"/>
        <v>75.499499999999998</v>
      </c>
      <c r="D1178" s="77" t="e">
        <f>#REF!+(#REF!*C1178)+(#REF!*(C1178^2))+(#REF!*(C1178^3))+(#REF!*(C1178^4))+(#REF!*(C1178^5))</f>
        <v>#REF!</v>
      </c>
      <c r="E1178" s="19" t="e">
        <f t="shared" si="56"/>
        <v>#REF!</v>
      </c>
      <c r="F1178" s="23" t="e">
        <f t="shared" si="55"/>
        <v>#REF!</v>
      </c>
      <c r="J1178" s="9"/>
      <c r="K1178" s="78"/>
    </row>
    <row r="1179" spans="1:11">
      <c r="A1179" s="19">
        <v>75.525000000000006</v>
      </c>
      <c r="B1179" s="23">
        <v>5.0999999999999996</v>
      </c>
      <c r="C1179" s="19">
        <f t="shared" si="54"/>
        <v>75.5505</v>
      </c>
      <c r="D1179" s="77" t="e">
        <f>#REF!+(#REF!*C1179)+(#REF!*(C1179^2))+(#REF!*(C1179^3))+(#REF!*(C1179^4))+(#REF!*(C1179^5))</f>
        <v>#REF!</v>
      </c>
      <c r="E1179" s="19" t="e">
        <f t="shared" si="56"/>
        <v>#REF!</v>
      </c>
      <c r="F1179" s="23" t="e">
        <f t="shared" si="55"/>
        <v>#REF!</v>
      </c>
      <c r="J1179" s="9"/>
      <c r="K1179" s="78"/>
    </row>
    <row r="1180" spans="1:11">
      <c r="A1180" s="19">
        <v>75.575999999999993</v>
      </c>
      <c r="B1180" s="23">
        <v>5.0999999999999996</v>
      </c>
      <c r="C1180" s="19">
        <f t="shared" si="54"/>
        <v>75.601499999999987</v>
      </c>
      <c r="D1180" s="77" t="e">
        <f>#REF!+(#REF!*C1180)+(#REF!*(C1180^2))+(#REF!*(C1180^3))+(#REF!*(C1180^4))+(#REF!*(C1180^5))</f>
        <v>#REF!</v>
      </c>
      <c r="E1180" s="19" t="e">
        <f t="shared" si="56"/>
        <v>#REF!</v>
      </c>
      <c r="F1180" s="23" t="e">
        <f t="shared" si="55"/>
        <v>#REF!</v>
      </c>
      <c r="J1180" s="9"/>
      <c r="K1180" s="78"/>
    </row>
    <row r="1181" spans="1:11">
      <c r="A1181" s="19">
        <v>75.626999999999995</v>
      </c>
      <c r="B1181" s="23">
        <v>5.0999999999999996</v>
      </c>
      <c r="C1181" s="19">
        <f t="shared" si="54"/>
        <v>75.652499999999989</v>
      </c>
      <c r="D1181" s="77" t="e">
        <f>#REF!+(#REF!*C1181)+(#REF!*(C1181^2))+(#REF!*(C1181^3))+(#REF!*(C1181^4))+(#REF!*(C1181^5))</f>
        <v>#REF!</v>
      </c>
      <c r="E1181" s="19" t="e">
        <f t="shared" si="56"/>
        <v>#REF!</v>
      </c>
      <c r="F1181" s="23" t="e">
        <f t="shared" si="55"/>
        <v>#REF!</v>
      </c>
      <c r="J1181" s="9"/>
      <c r="K1181" s="78"/>
    </row>
    <row r="1182" spans="1:11">
      <c r="A1182" s="19">
        <v>75.677999999999997</v>
      </c>
      <c r="B1182" s="23">
        <v>5.0999999999999996</v>
      </c>
      <c r="C1182" s="19">
        <f t="shared" si="54"/>
        <v>75.703499999999991</v>
      </c>
      <c r="D1182" s="77" t="e">
        <f>#REF!+(#REF!*C1182)+(#REF!*(C1182^2))+(#REF!*(C1182^3))+(#REF!*(C1182^4))+(#REF!*(C1182^5))</f>
        <v>#REF!</v>
      </c>
      <c r="E1182" s="19" t="e">
        <f t="shared" si="56"/>
        <v>#REF!</v>
      </c>
      <c r="F1182" s="23" t="e">
        <f t="shared" si="55"/>
        <v>#REF!</v>
      </c>
      <c r="J1182" s="9"/>
      <c r="K1182" s="78"/>
    </row>
    <row r="1183" spans="1:11">
      <c r="A1183" s="19">
        <v>75.728999999999999</v>
      </c>
      <c r="B1183" s="23">
        <v>5.0999999999999996</v>
      </c>
      <c r="C1183" s="19">
        <f t="shared" si="54"/>
        <v>75.754499999999993</v>
      </c>
      <c r="D1183" s="77" t="e">
        <f>#REF!+(#REF!*C1183)+(#REF!*(C1183^2))+(#REF!*(C1183^3))+(#REF!*(C1183^4))+(#REF!*(C1183^5))</f>
        <v>#REF!</v>
      </c>
      <c r="E1183" s="19" t="e">
        <f t="shared" si="56"/>
        <v>#REF!</v>
      </c>
      <c r="F1183" s="23" t="e">
        <f t="shared" si="55"/>
        <v>#REF!</v>
      </c>
      <c r="J1183" s="9"/>
      <c r="K1183" s="78"/>
    </row>
    <row r="1184" spans="1:11">
      <c r="A1184" s="19">
        <v>75.78</v>
      </c>
      <c r="B1184" s="23">
        <v>5.0999999999999996</v>
      </c>
      <c r="C1184" s="19">
        <f t="shared" si="54"/>
        <v>75.805499999999995</v>
      </c>
      <c r="D1184" s="77" t="e">
        <f>#REF!+(#REF!*C1184)+(#REF!*(C1184^2))+(#REF!*(C1184^3))+(#REF!*(C1184^4))+(#REF!*(C1184^5))</f>
        <v>#REF!</v>
      </c>
      <c r="E1184" s="19" t="e">
        <f t="shared" si="56"/>
        <v>#REF!</v>
      </c>
      <c r="F1184" s="23" t="e">
        <f t="shared" si="55"/>
        <v>#REF!</v>
      </c>
      <c r="J1184" s="9"/>
      <c r="K1184" s="78"/>
    </row>
    <row r="1185" spans="1:11">
      <c r="A1185" s="19">
        <v>75.831000000000003</v>
      </c>
      <c r="B1185" s="23">
        <v>5.0999999999999996</v>
      </c>
      <c r="C1185" s="19">
        <f t="shared" si="54"/>
        <v>75.856499999999997</v>
      </c>
      <c r="D1185" s="77" t="e">
        <f>#REF!+(#REF!*C1185)+(#REF!*(C1185^2))+(#REF!*(C1185^3))+(#REF!*(C1185^4))+(#REF!*(C1185^5))</f>
        <v>#REF!</v>
      </c>
      <c r="E1185" s="19" t="e">
        <f t="shared" si="56"/>
        <v>#REF!</v>
      </c>
      <c r="F1185" s="23" t="e">
        <f t="shared" si="55"/>
        <v>#REF!</v>
      </c>
      <c r="J1185" s="9"/>
      <c r="K1185" s="78"/>
    </row>
    <row r="1186" spans="1:11">
      <c r="A1186" s="19">
        <v>75.882000000000005</v>
      </c>
      <c r="B1186" s="23">
        <v>5.0999999999999996</v>
      </c>
      <c r="C1186" s="19">
        <f t="shared" si="54"/>
        <v>75.907499999999999</v>
      </c>
      <c r="D1186" s="77" t="e">
        <f>#REF!+(#REF!*C1186)+(#REF!*(C1186^2))+(#REF!*(C1186^3))+(#REF!*(C1186^4))+(#REF!*(C1186^5))</f>
        <v>#REF!</v>
      </c>
      <c r="E1186" s="19" t="e">
        <f t="shared" si="56"/>
        <v>#REF!</v>
      </c>
      <c r="F1186" s="23" t="e">
        <f t="shared" si="55"/>
        <v>#REF!</v>
      </c>
      <c r="J1186" s="9"/>
      <c r="K1186" s="78"/>
    </row>
    <row r="1187" spans="1:11">
      <c r="A1187" s="19">
        <v>75.933000000000007</v>
      </c>
      <c r="B1187" s="23">
        <v>5.0999999999999996</v>
      </c>
      <c r="C1187" s="19">
        <f t="shared" si="54"/>
        <v>75.958500000000001</v>
      </c>
      <c r="D1187" s="77" t="e">
        <f>#REF!+(#REF!*C1187)+(#REF!*(C1187^2))+(#REF!*(C1187^3))+(#REF!*(C1187^4))+(#REF!*(C1187^5))</f>
        <v>#REF!</v>
      </c>
      <c r="E1187" s="19" t="e">
        <f t="shared" si="56"/>
        <v>#REF!</v>
      </c>
      <c r="F1187" s="23" t="e">
        <f t="shared" si="55"/>
        <v>#REF!</v>
      </c>
      <c r="J1187" s="9"/>
      <c r="K1187" s="78"/>
    </row>
    <row r="1188" spans="1:11">
      <c r="A1188" s="19">
        <v>75.983999999999995</v>
      </c>
      <c r="B1188" s="23">
        <v>5.0999999999999996</v>
      </c>
      <c r="C1188" s="19">
        <f t="shared" si="54"/>
        <v>76.009499999999989</v>
      </c>
      <c r="D1188" s="77" t="e">
        <f>#REF!+(#REF!*C1188)+(#REF!*(C1188^2))+(#REF!*(C1188^3))+(#REF!*(C1188^4))+(#REF!*(C1188^5))</f>
        <v>#REF!</v>
      </c>
      <c r="E1188" s="19" t="e">
        <f t="shared" si="56"/>
        <v>#REF!</v>
      </c>
      <c r="F1188" s="23" t="e">
        <f t="shared" si="55"/>
        <v>#REF!</v>
      </c>
      <c r="J1188" s="9"/>
      <c r="K1188" s="78"/>
    </row>
    <row r="1189" spans="1:11">
      <c r="A1189" s="19">
        <v>76.034999999999997</v>
      </c>
      <c r="B1189" s="23">
        <v>5.0999999999999996</v>
      </c>
      <c r="C1189" s="19">
        <f t="shared" si="54"/>
        <v>76.06049999999999</v>
      </c>
      <c r="D1189" s="77" t="e">
        <f>#REF!+(#REF!*C1189)+(#REF!*(C1189^2))+(#REF!*(C1189^3))+(#REF!*(C1189^4))+(#REF!*(C1189^5))</f>
        <v>#REF!</v>
      </c>
      <c r="E1189" s="19" t="e">
        <f t="shared" si="56"/>
        <v>#REF!</v>
      </c>
      <c r="F1189" s="23" t="e">
        <f t="shared" si="55"/>
        <v>#REF!</v>
      </c>
      <c r="J1189" s="9"/>
      <c r="K1189" s="78"/>
    </row>
    <row r="1190" spans="1:11">
      <c r="A1190" s="19">
        <v>76.085999999999999</v>
      </c>
      <c r="B1190" s="23">
        <v>5.0999999999999996</v>
      </c>
      <c r="C1190" s="19">
        <f t="shared" si="54"/>
        <v>76.111499999999992</v>
      </c>
      <c r="D1190" s="77" t="e">
        <f>#REF!+(#REF!*C1190)+(#REF!*(C1190^2))+(#REF!*(C1190^3))+(#REF!*(C1190^4))+(#REF!*(C1190^5))</f>
        <v>#REF!</v>
      </c>
      <c r="E1190" s="19" t="e">
        <f t="shared" si="56"/>
        <v>#REF!</v>
      </c>
      <c r="F1190" s="23" t="e">
        <f t="shared" si="55"/>
        <v>#REF!</v>
      </c>
      <c r="J1190" s="9"/>
      <c r="K1190" s="78"/>
    </row>
    <row r="1191" spans="1:11">
      <c r="A1191" s="19">
        <v>76.137</v>
      </c>
      <c r="B1191" s="23">
        <v>5.0999999999999996</v>
      </c>
      <c r="C1191" s="19">
        <f t="shared" si="54"/>
        <v>76.162499999999994</v>
      </c>
      <c r="D1191" s="77" t="e">
        <f>#REF!+(#REF!*C1191)+(#REF!*(C1191^2))+(#REF!*(C1191^3))+(#REF!*(C1191^4))+(#REF!*(C1191^5))</f>
        <v>#REF!</v>
      </c>
      <c r="E1191" s="19" t="e">
        <f t="shared" si="56"/>
        <v>#REF!</v>
      </c>
      <c r="F1191" s="23" t="e">
        <f t="shared" si="55"/>
        <v>#REF!</v>
      </c>
      <c r="J1191" s="9"/>
      <c r="K1191" s="78"/>
    </row>
    <row r="1192" spans="1:11">
      <c r="A1192" s="19">
        <v>76.188000000000002</v>
      </c>
      <c r="B1192" s="23">
        <v>4.0999999999999996</v>
      </c>
      <c r="C1192" s="19">
        <f t="shared" si="54"/>
        <v>76.208500000000001</v>
      </c>
      <c r="D1192" s="77" t="e">
        <f>#REF!+(#REF!*C1192)+(#REF!*(C1192^2))+(#REF!*(C1192^3))+(#REF!*(C1192^4))+(#REF!*(C1192^5))</f>
        <v>#REF!</v>
      </c>
      <c r="E1192" s="19" t="e">
        <f t="shared" si="56"/>
        <v>#REF!</v>
      </c>
      <c r="F1192" s="23" t="e">
        <f t="shared" si="55"/>
        <v>#REF!</v>
      </c>
      <c r="J1192" s="9"/>
      <c r="K1192" s="78"/>
    </row>
    <row r="1193" spans="1:11">
      <c r="A1193" s="19">
        <v>76.228999999999999</v>
      </c>
      <c r="B1193" s="23">
        <v>4.0999999999999996</v>
      </c>
      <c r="C1193" s="19">
        <f t="shared" si="54"/>
        <v>76.249499999999998</v>
      </c>
      <c r="D1193" s="77" t="e">
        <f>#REF!+(#REF!*C1193)+(#REF!*(C1193^2))+(#REF!*(C1193^3))+(#REF!*(C1193^4))+(#REF!*(C1193^5))</f>
        <v>#REF!</v>
      </c>
      <c r="E1193" s="19" t="e">
        <f t="shared" si="56"/>
        <v>#REF!</v>
      </c>
      <c r="F1193" s="23" t="e">
        <f t="shared" si="55"/>
        <v>#REF!</v>
      </c>
      <c r="J1193" s="9"/>
      <c r="K1193" s="78"/>
    </row>
    <row r="1194" spans="1:11">
      <c r="A1194" s="19">
        <v>76.27</v>
      </c>
      <c r="B1194" s="23">
        <v>5</v>
      </c>
      <c r="C1194" s="19">
        <f t="shared" si="54"/>
        <v>76.295000000000002</v>
      </c>
      <c r="D1194" s="77" t="e">
        <f>#REF!+(#REF!*C1194)+(#REF!*(C1194^2))+(#REF!*(C1194^3))+(#REF!*(C1194^4))+(#REF!*(C1194^5))</f>
        <v>#REF!</v>
      </c>
      <c r="E1194" s="19" t="e">
        <f t="shared" si="56"/>
        <v>#REF!</v>
      </c>
      <c r="F1194" s="23" t="e">
        <f t="shared" si="55"/>
        <v>#REF!</v>
      </c>
      <c r="J1194" s="9"/>
      <c r="K1194" s="78"/>
    </row>
    <row r="1195" spans="1:11">
      <c r="A1195" s="19">
        <v>76.319999999999993</v>
      </c>
      <c r="B1195" s="23">
        <v>5</v>
      </c>
      <c r="C1195" s="19">
        <f t="shared" si="54"/>
        <v>76.344999999999999</v>
      </c>
      <c r="D1195" s="77" t="e">
        <f>#REF!+(#REF!*C1195)+(#REF!*(C1195^2))+(#REF!*(C1195^3))+(#REF!*(C1195^4))+(#REF!*(C1195^5))</f>
        <v>#REF!</v>
      </c>
      <c r="E1195" s="19" t="e">
        <f t="shared" si="56"/>
        <v>#REF!</v>
      </c>
      <c r="F1195" s="23" t="e">
        <f t="shared" si="55"/>
        <v>#REF!</v>
      </c>
      <c r="J1195" s="9"/>
      <c r="K1195" s="78"/>
    </row>
    <row r="1196" spans="1:11">
      <c r="A1196" s="19">
        <v>76.37</v>
      </c>
      <c r="B1196" s="23">
        <v>5</v>
      </c>
      <c r="C1196" s="19">
        <f t="shared" si="54"/>
        <v>76.39500000000001</v>
      </c>
      <c r="D1196" s="77" t="e">
        <f>#REF!+(#REF!*C1196)+(#REF!*(C1196^2))+(#REF!*(C1196^3))+(#REF!*(C1196^4))+(#REF!*(C1196^5))</f>
        <v>#REF!</v>
      </c>
      <c r="E1196" s="19" t="e">
        <f t="shared" si="56"/>
        <v>#REF!</v>
      </c>
      <c r="F1196" s="23" t="e">
        <f t="shared" si="55"/>
        <v>#REF!</v>
      </c>
      <c r="J1196" s="9"/>
      <c r="K1196" s="78"/>
    </row>
    <row r="1197" spans="1:11">
      <c r="A1197" s="19">
        <v>76.42</v>
      </c>
      <c r="B1197" s="23">
        <v>5</v>
      </c>
      <c r="C1197" s="19">
        <f t="shared" si="54"/>
        <v>76.445000000000007</v>
      </c>
      <c r="D1197" s="77" t="e">
        <f>#REF!+(#REF!*C1197)+(#REF!*(C1197^2))+(#REF!*(C1197^3))+(#REF!*(C1197^4))+(#REF!*(C1197^5))</f>
        <v>#REF!</v>
      </c>
      <c r="E1197" s="19" t="e">
        <f t="shared" si="56"/>
        <v>#REF!</v>
      </c>
      <c r="F1197" s="23" t="e">
        <f t="shared" si="55"/>
        <v>#REF!</v>
      </c>
      <c r="J1197" s="9"/>
      <c r="K1197" s="78"/>
    </row>
    <row r="1198" spans="1:11">
      <c r="A1198" s="19">
        <v>76.47</v>
      </c>
      <c r="B1198" s="23">
        <v>5</v>
      </c>
      <c r="C1198" s="19">
        <f t="shared" si="54"/>
        <v>76.495000000000005</v>
      </c>
      <c r="D1198" s="77" t="e">
        <f>#REF!+(#REF!*C1198)+(#REF!*(C1198^2))+(#REF!*(C1198^3))+(#REF!*(C1198^4))+(#REF!*(C1198^5))</f>
        <v>#REF!</v>
      </c>
      <c r="E1198" s="19" t="e">
        <f t="shared" si="56"/>
        <v>#REF!</v>
      </c>
      <c r="F1198" s="23" t="e">
        <f t="shared" si="55"/>
        <v>#REF!</v>
      </c>
      <c r="J1198" s="9"/>
      <c r="K1198" s="78"/>
    </row>
    <row r="1199" spans="1:11">
      <c r="A1199" s="19">
        <v>76.52</v>
      </c>
      <c r="B1199" s="23">
        <v>5</v>
      </c>
      <c r="C1199" s="19">
        <f t="shared" si="54"/>
        <v>76.545000000000002</v>
      </c>
      <c r="D1199" s="77" t="e">
        <f>#REF!+(#REF!*C1199)+(#REF!*(C1199^2))+(#REF!*(C1199^3))+(#REF!*(C1199^4))+(#REF!*(C1199^5))</f>
        <v>#REF!</v>
      </c>
      <c r="E1199" s="19" t="e">
        <f t="shared" si="56"/>
        <v>#REF!</v>
      </c>
      <c r="F1199" s="23" t="e">
        <f t="shared" si="55"/>
        <v>#REF!</v>
      </c>
      <c r="J1199" s="9"/>
      <c r="K1199" s="78"/>
    </row>
    <row r="1200" spans="1:11">
      <c r="A1200" s="19">
        <v>76.569999999999993</v>
      </c>
      <c r="B1200" s="23">
        <v>5</v>
      </c>
      <c r="C1200" s="19">
        <f t="shared" si="54"/>
        <v>76.594999999999999</v>
      </c>
      <c r="D1200" s="77" t="e">
        <f>#REF!+(#REF!*C1200)+(#REF!*(C1200^2))+(#REF!*(C1200^3))+(#REF!*(C1200^4))+(#REF!*(C1200^5))</f>
        <v>#REF!</v>
      </c>
      <c r="E1200" s="19" t="e">
        <f t="shared" si="56"/>
        <v>#REF!</v>
      </c>
      <c r="F1200" s="23" t="e">
        <f t="shared" si="55"/>
        <v>#REF!</v>
      </c>
      <c r="J1200" s="9"/>
      <c r="K1200" s="78"/>
    </row>
    <row r="1201" spans="1:11">
      <c r="A1201" s="19">
        <v>76.62</v>
      </c>
      <c r="B1201" s="23">
        <v>5</v>
      </c>
      <c r="C1201" s="19">
        <f t="shared" si="54"/>
        <v>76.64500000000001</v>
      </c>
      <c r="D1201" s="77" t="e">
        <f>#REF!+(#REF!*C1201)+(#REF!*(C1201^2))+(#REF!*(C1201^3))+(#REF!*(C1201^4))+(#REF!*(C1201^5))</f>
        <v>#REF!</v>
      </c>
      <c r="E1201" s="19" t="e">
        <f t="shared" si="56"/>
        <v>#REF!</v>
      </c>
      <c r="F1201" s="23" t="e">
        <f t="shared" si="55"/>
        <v>#REF!</v>
      </c>
      <c r="J1201" s="9"/>
      <c r="K1201" s="78"/>
    </row>
    <row r="1202" spans="1:11">
      <c r="A1202" s="19">
        <v>76.67</v>
      </c>
      <c r="B1202" s="23">
        <v>5</v>
      </c>
      <c r="C1202" s="19">
        <f t="shared" si="54"/>
        <v>76.695000000000007</v>
      </c>
      <c r="D1202" s="77" t="e">
        <f>#REF!+(#REF!*C1202)+(#REF!*(C1202^2))+(#REF!*(C1202^3))+(#REF!*(C1202^4))+(#REF!*(C1202^5))</f>
        <v>#REF!</v>
      </c>
      <c r="E1202" s="19" t="e">
        <f t="shared" si="56"/>
        <v>#REF!</v>
      </c>
      <c r="F1202" s="23" t="e">
        <f t="shared" si="55"/>
        <v>#REF!</v>
      </c>
      <c r="J1202" s="9"/>
      <c r="K1202" s="78"/>
    </row>
    <row r="1203" spans="1:11">
      <c r="A1203" s="19">
        <v>76.72</v>
      </c>
      <c r="B1203" s="23">
        <v>5</v>
      </c>
      <c r="C1203" s="19">
        <f t="shared" si="54"/>
        <v>76.745000000000005</v>
      </c>
      <c r="D1203" s="77" t="e">
        <f>#REF!+(#REF!*C1203)+(#REF!*(C1203^2))+(#REF!*(C1203^3))+(#REF!*(C1203^4))+(#REF!*(C1203^5))</f>
        <v>#REF!</v>
      </c>
      <c r="E1203" s="19" t="e">
        <f t="shared" si="56"/>
        <v>#REF!</v>
      </c>
      <c r="F1203" s="23" t="e">
        <f t="shared" si="55"/>
        <v>#REF!</v>
      </c>
      <c r="J1203" s="9"/>
      <c r="K1203" s="78"/>
    </row>
    <row r="1204" spans="1:11">
      <c r="A1204" s="19">
        <v>76.77</v>
      </c>
      <c r="B1204" s="23">
        <v>5</v>
      </c>
      <c r="C1204" s="19">
        <f t="shared" si="54"/>
        <v>76.795000000000002</v>
      </c>
      <c r="D1204" s="77" t="e">
        <f>#REF!+(#REF!*C1204)+(#REF!*(C1204^2))+(#REF!*(C1204^3))+(#REF!*(C1204^4))+(#REF!*(C1204^5))</f>
        <v>#REF!</v>
      </c>
      <c r="E1204" s="19" t="e">
        <f t="shared" si="56"/>
        <v>#REF!</v>
      </c>
      <c r="F1204" s="23" t="e">
        <f t="shared" si="55"/>
        <v>#REF!</v>
      </c>
      <c r="J1204" s="9"/>
      <c r="K1204" s="78"/>
    </row>
    <row r="1205" spans="1:11">
      <c r="A1205" s="19">
        <v>76.819999999999993</v>
      </c>
      <c r="B1205" s="23">
        <v>5</v>
      </c>
      <c r="C1205" s="19">
        <f t="shared" si="54"/>
        <v>76.844999999999999</v>
      </c>
      <c r="D1205" s="77" t="e">
        <f>#REF!+(#REF!*C1205)+(#REF!*(C1205^2))+(#REF!*(C1205^3))+(#REF!*(C1205^4))+(#REF!*(C1205^5))</f>
        <v>#REF!</v>
      </c>
      <c r="E1205" s="19" t="e">
        <f t="shared" si="56"/>
        <v>#REF!</v>
      </c>
      <c r="F1205" s="23" t="e">
        <f t="shared" si="55"/>
        <v>#REF!</v>
      </c>
      <c r="J1205" s="9"/>
      <c r="K1205" s="78"/>
    </row>
    <row r="1206" spans="1:11">
      <c r="A1206" s="19">
        <v>76.87</v>
      </c>
      <c r="B1206" s="23">
        <v>5</v>
      </c>
      <c r="C1206" s="19">
        <f t="shared" si="54"/>
        <v>76.89500000000001</v>
      </c>
      <c r="D1206" s="77" t="e">
        <f>#REF!+(#REF!*C1206)+(#REF!*(C1206^2))+(#REF!*(C1206^3))+(#REF!*(C1206^4))+(#REF!*(C1206^5))</f>
        <v>#REF!</v>
      </c>
      <c r="E1206" s="19" t="e">
        <f t="shared" si="56"/>
        <v>#REF!</v>
      </c>
      <c r="F1206" s="23" t="e">
        <f t="shared" si="55"/>
        <v>#REF!</v>
      </c>
      <c r="J1206" s="9"/>
      <c r="K1206" s="78"/>
    </row>
    <row r="1207" spans="1:11">
      <c r="A1207" s="19">
        <v>76.92</v>
      </c>
      <c r="B1207" s="23">
        <v>5</v>
      </c>
      <c r="C1207" s="19">
        <f t="shared" si="54"/>
        <v>76.945000000000007</v>
      </c>
      <c r="D1207" s="77" t="e">
        <f>#REF!+(#REF!*C1207)+(#REF!*(C1207^2))+(#REF!*(C1207^3))+(#REF!*(C1207^4))+(#REF!*(C1207^5))</f>
        <v>#REF!</v>
      </c>
      <c r="E1207" s="19" t="e">
        <f t="shared" si="56"/>
        <v>#REF!</v>
      </c>
      <c r="F1207" s="23" t="e">
        <f t="shared" si="55"/>
        <v>#REF!</v>
      </c>
      <c r="J1207" s="9"/>
      <c r="K1207" s="78"/>
    </row>
    <row r="1208" spans="1:11">
      <c r="A1208" s="19">
        <v>76.97</v>
      </c>
      <c r="B1208" s="23">
        <v>5</v>
      </c>
      <c r="C1208" s="19">
        <f t="shared" si="54"/>
        <v>76.995000000000005</v>
      </c>
      <c r="D1208" s="77" t="e">
        <f>#REF!+(#REF!*C1208)+(#REF!*(C1208^2))+(#REF!*(C1208^3))+(#REF!*(C1208^4))+(#REF!*(C1208^5))</f>
        <v>#REF!</v>
      </c>
      <c r="E1208" s="19" t="e">
        <f t="shared" si="56"/>
        <v>#REF!</v>
      </c>
      <c r="F1208" s="23" t="e">
        <f t="shared" si="55"/>
        <v>#REF!</v>
      </c>
      <c r="J1208" s="9"/>
      <c r="K1208" s="78"/>
    </row>
    <row r="1209" spans="1:11">
      <c r="A1209" s="19">
        <v>77.02</v>
      </c>
      <c r="B1209" s="23">
        <v>5</v>
      </c>
      <c r="C1209" s="19">
        <f t="shared" si="54"/>
        <v>77.045000000000002</v>
      </c>
      <c r="D1209" s="77" t="e">
        <f>#REF!+(#REF!*C1209)+(#REF!*(C1209^2))+(#REF!*(C1209^3))+(#REF!*(C1209^4))+(#REF!*(C1209^5))</f>
        <v>#REF!</v>
      </c>
      <c r="E1209" s="19" t="e">
        <f t="shared" si="56"/>
        <v>#REF!</v>
      </c>
      <c r="F1209" s="23" t="e">
        <f t="shared" si="55"/>
        <v>#REF!</v>
      </c>
      <c r="J1209" s="9"/>
      <c r="K1209" s="78"/>
    </row>
    <row r="1210" spans="1:11">
      <c r="A1210" s="19">
        <v>77.069999999999993</v>
      </c>
      <c r="B1210" s="23">
        <v>5</v>
      </c>
      <c r="C1210" s="19">
        <f t="shared" si="54"/>
        <v>77.094999999999999</v>
      </c>
      <c r="D1210" s="77" t="e">
        <f>#REF!+(#REF!*C1210)+(#REF!*(C1210^2))+(#REF!*(C1210^3))+(#REF!*(C1210^4))+(#REF!*(C1210^5))</f>
        <v>#REF!</v>
      </c>
      <c r="E1210" s="19" t="e">
        <f t="shared" si="56"/>
        <v>#REF!</v>
      </c>
      <c r="F1210" s="23" t="e">
        <f t="shared" si="55"/>
        <v>#REF!</v>
      </c>
      <c r="J1210" s="9"/>
      <c r="K1210" s="78"/>
    </row>
    <row r="1211" spans="1:11">
      <c r="A1211" s="19">
        <v>77.12</v>
      </c>
      <c r="B1211" s="23">
        <v>5</v>
      </c>
      <c r="C1211" s="19">
        <f t="shared" si="54"/>
        <v>77.14500000000001</v>
      </c>
      <c r="D1211" s="77" t="e">
        <f>#REF!+(#REF!*C1211)+(#REF!*(C1211^2))+(#REF!*(C1211^3))+(#REF!*(C1211^4))+(#REF!*(C1211^5))</f>
        <v>#REF!</v>
      </c>
      <c r="E1211" s="19" t="e">
        <f t="shared" si="56"/>
        <v>#REF!</v>
      </c>
      <c r="F1211" s="23" t="e">
        <f t="shared" si="55"/>
        <v>#REF!</v>
      </c>
      <c r="J1211" s="9"/>
      <c r="K1211" s="78"/>
    </row>
    <row r="1212" spans="1:11">
      <c r="A1212" s="19">
        <v>77.17</v>
      </c>
      <c r="B1212" s="23">
        <v>5</v>
      </c>
      <c r="C1212" s="19">
        <f t="shared" si="54"/>
        <v>77.195000000000007</v>
      </c>
      <c r="D1212" s="77" t="e">
        <f>#REF!+(#REF!*C1212)+(#REF!*(C1212^2))+(#REF!*(C1212^3))+(#REF!*(C1212^4))+(#REF!*(C1212^5))</f>
        <v>#REF!</v>
      </c>
      <c r="E1212" s="19" t="e">
        <f t="shared" si="56"/>
        <v>#REF!</v>
      </c>
      <c r="F1212" s="23" t="e">
        <f t="shared" si="55"/>
        <v>#REF!</v>
      </c>
      <c r="J1212" s="9"/>
      <c r="K1212" s="78"/>
    </row>
    <row r="1213" spans="1:11">
      <c r="A1213" s="19">
        <v>77.22</v>
      </c>
      <c r="B1213" s="23">
        <v>4</v>
      </c>
      <c r="C1213" s="19">
        <f t="shared" si="54"/>
        <v>77.239999999999995</v>
      </c>
      <c r="D1213" s="77" t="e">
        <f>#REF!+(#REF!*C1213)+(#REF!*(C1213^2))+(#REF!*(C1213^3))+(#REF!*(C1213^4))+(#REF!*(C1213^5))</f>
        <v>#REF!</v>
      </c>
      <c r="E1213" s="19" t="e">
        <f t="shared" si="56"/>
        <v>#REF!</v>
      </c>
      <c r="F1213" s="23" t="e">
        <f t="shared" si="55"/>
        <v>#REF!</v>
      </c>
      <c r="J1213" s="9"/>
      <c r="K1213" s="78"/>
    </row>
    <row r="1214" spans="1:11">
      <c r="A1214" s="19">
        <v>77.260000000000005</v>
      </c>
      <c r="B1214" s="23">
        <v>5.3</v>
      </c>
      <c r="C1214" s="19">
        <f t="shared" si="54"/>
        <v>77.286500000000004</v>
      </c>
      <c r="D1214" s="77" t="e">
        <f>#REF!+(#REF!*C1214)+(#REF!*(C1214^2))+(#REF!*(C1214^3))+(#REF!*(C1214^4))+(#REF!*(C1214^5))</f>
        <v>#REF!</v>
      </c>
      <c r="E1214" s="19" t="e">
        <f t="shared" si="56"/>
        <v>#REF!</v>
      </c>
      <c r="F1214" s="23" t="e">
        <f t="shared" si="55"/>
        <v>#REF!</v>
      </c>
      <c r="J1214" s="9"/>
      <c r="K1214" s="78"/>
    </row>
    <row r="1215" spans="1:11">
      <c r="A1215" s="19">
        <v>77.313000000000002</v>
      </c>
      <c r="B1215" s="23">
        <v>5.3</v>
      </c>
      <c r="C1215" s="19">
        <f t="shared" si="54"/>
        <v>77.339500000000001</v>
      </c>
      <c r="D1215" s="77" t="e">
        <f>#REF!+(#REF!*C1215)+(#REF!*(C1215^2))+(#REF!*(C1215^3))+(#REF!*(C1215^4))+(#REF!*(C1215^5))</f>
        <v>#REF!</v>
      </c>
      <c r="E1215" s="19" t="e">
        <f t="shared" si="56"/>
        <v>#REF!</v>
      </c>
      <c r="F1215" s="23" t="e">
        <f t="shared" si="55"/>
        <v>#REF!</v>
      </c>
      <c r="J1215" s="9"/>
      <c r="K1215" s="78"/>
    </row>
    <row r="1216" spans="1:11">
      <c r="A1216" s="19">
        <v>77.366</v>
      </c>
      <c r="B1216" s="23">
        <v>5.3</v>
      </c>
      <c r="C1216" s="19">
        <f t="shared" si="54"/>
        <v>77.392499999999998</v>
      </c>
      <c r="D1216" s="77" t="e">
        <f>#REF!+(#REF!*C1216)+(#REF!*(C1216^2))+(#REF!*(C1216^3))+(#REF!*(C1216^4))+(#REF!*(C1216^5))</f>
        <v>#REF!</v>
      </c>
      <c r="E1216" s="19" t="e">
        <f t="shared" si="56"/>
        <v>#REF!</v>
      </c>
      <c r="F1216" s="23" t="e">
        <f t="shared" si="55"/>
        <v>#REF!</v>
      </c>
      <c r="J1216" s="9"/>
      <c r="K1216" s="78"/>
    </row>
    <row r="1217" spans="1:11">
      <c r="A1217" s="19">
        <v>77.418999999999997</v>
      </c>
      <c r="B1217" s="23">
        <v>5.3</v>
      </c>
      <c r="C1217" s="19">
        <f t="shared" si="54"/>
        <v>77.445499999999996</v>
      </c>
      <c r="D1217" s="77" t="e">
        <f>#REF!+(#REF!*C1217)+(#REF!*(C1217^2))+(#REF!*(C1217^3))+(#REF!*(C1217^4))+(#REF!*(C1217^5))</f>
        <v>#REF!</v>
      </c>
      <c r="E1217" s="19" t="e">
        <f t="shared" si="56"/>
        <v>#REF!</v>
      </c>
      <c r="F1217" s="23" t="e">
        <f t="shared" si="55"/>
        <v>#REF!</v>
      </c>
      <c r="J1217" s="9"/>
      <c r="K1217" s="78"/>
    </row>
    <row r="1218" spans="1:11">
      <c r="A1218" s="19">
        <v>77.471999999999994</v>
      </c>
      <c r="B1218" s="23">
        <v>5.3</v>
      </c>
      <c r="C1218" s="19">
        <f t="shared" si="54"/>
        <v>77.498499999999993</v>
      </c>
      <c r="D1218" s="77" t="e">
        <f>#REF!+(#REF!*C1218)+(#REF!*(C1218^2))+(#REF!*(C1218^3))+(#REF!*(C1218^4))+(#REF!*(C1218^5))</f>
        <v>#REF!</v>
      </c>
      <c r="E1218" s="19" t="e">
        <f t="shared" si="56"/>
        <v>#REF!</v>
      </c>
      <c r="F1218" s="23" t="e">
        <f t="shared" si="55"/>
        <v>#REF!</v>
      </c>
      <c r="J1218" s="9"/>
      <c r="K1218" s="78"/>
    </row>
    <row r="1219" spans="1:11">
      <c r="A1219" s="19">
        <v>77.525000000000006</v>
      </c>
      <c r="B1219" s="23">
        <v>5.3</v>
      </c>
      <c r="C1219" s="19">
        <f t="shared" si="54"/>
        <v>77.551500000000004</v>
      </c>
      <c r="D1219" s="77" t="e">
        <f>#REF!+(#REF!*C1219)+(#REF!*(C1219^2))+(#REF!*(C1219^3))+(#REF!*(C1219^4))+(#REF!*(C1219^5))</f>
        <v>#REF!</v>
      </c>
      <c r="E1219" s="19" t="e">
        <f t="shared" si="56"/>
        <v>#REF!</v>
      </c>
      <c r="F1219" s="23" t="e">
        <f t="shared" si="55"/>
        <v>#REF!</v>
      </c>
      <c r="J1219" s="9"/>
      <c r="K1219" s="78"/>
    </row>
    <row r="1220" spans="1:11">
      <c r="A1220" s="19">
        <v>77.578000000000003</v>
      </c>
      <c r="B1220" s="23">
        <v>5.3</v>
      </c>
      <c r="C1220" s="19">
        <f t="shared" si="54"/>
        <v>77.604500000000002</v>
      </c>
      <c r="D1220" s="77" t="e">
        <f>#REF!+(#REF!*C1220)+(#REF!*(C1220^2))+(#REF!*(C1220^3))+(#REF!*(C1220^4))+(#REF!*(C1220^5))</f>
        <v>#REF!</v>
      </c>
      <c r="E1220" s="19" t="e">
        <f t="shared" si="56"/>
        <v>#REF!</v>
      </c>
      <c r="F1220" s="23" t="e">
        <f t="shared" si="55"/>
        <v>#REF!</v>
      </c>
      <c r="J1220" s="9"/>
      <c r="K1220" s="78"/>
    </row>
    <row r="1221" spans="1:11">
      <c r="A1221" s="19">
        <v>77.631</v>
      </c>
      <c r="B1221" s="23">
        <v>5.3</v>
      </c>
      <c r="C1221" s="19">
        <f t="shared" si="54"/>
        <v>77.657499999999999</v>
      </c>
      <c r="D1221" s="77" t="e">
        <f>#REF!+(#REF!*C1221)+(#REF!*(C1221^2))+(#REF!*(C1221^3))+(#REF!*(C1221^4))+(#REF!*(C1221^5))</f>
        <v>#REF!</v>
      </c>
      <c r="E1221" s="19" t="e">
        <f t="shared" si="56"/>
        <v>#REF!</v>
      </c>
      <c r="F1221" s="23" t="e">
        <f t="shared" si="55"/>
        <v>#REF!</v>
      </c>
      <c r="J1221" s="9"/>
      <c r="K1221" s="78"/>
    </row>
    <row r="1222" spans="1:11">
      <c r="A1222" s="19">
        <v>77.683999999999997</v>
      </c>
      <c r="B1222" s="23">
        <v>5.3</v>
      </c>
      <c r="C1222" s="19">
        <f t="shared" si="54"/>
        <v>77.710499999999996</v>
      </c>
      <c r="D1222" s="77" t="e">
        <f>#REF!+(#REF!*C1222)+(#REF!*(C1222^2))+(#REF!*(C1222^3))+(#REF!*(C1222^4))+(#REF!*(C1222^5))</f>
        <v>#REF!</v>
      </c>
      <c r="E1222" s="19" t="e">
        <f t="shared" si="56"/>
        <v>#REF!</v>
      </c>
      <c r="F1222" s="23" t="e">
        <f t="shared" si="55"/>
        <v>#REF!</v>
      </c>
      <c r="J1222" s="9"/>
      <c r="K1222" s="78"/>
    </row>
    <row r="1223" spans="1:11">
      <c r="A1223" s="19">
        <v>77.736999999999995</v>
      </c>
      <c r="B1223" s="23">
        <v>5.3</v>
      </c>
      <c r="C1223" s="19">
        <f t="shared" ref="C1223:C1286" si="57">(A1223)+(B1223/200)</f>
        <v>77.763499999999993</v>
      </c>
      <c r="D1223" s="77" t="e">
        <f>#REF!+(#REF!*C1223)+(#REF!*(C1223^2))+(#REF!*(C1223^3))+(#REF!*(C1223^4))+(#REF!*(C1223^5))</f>
        <v>#REF!</v>
      </c>
      <c r="E1223" s="19" t="e">
        <f t="shared" si="56"/>
        <v>#REF!</v>
      </c>
      <c r="F1223" s="23" t="e">
        <f t="shared" ref="F1223:F1286" si="58">B1223*(D1223/1000)</f>
        <v>#REF!</v>
      </c>
      <c r="J1223" s="9"/>
      <c r="K1223" s="78"/>
    </row>
    <row r="1224" spans="1:11">
      <c r="A1224" s="19">
        <v>77.790000000000006</v>
      </c>
      <c r="B1224" s="23">
        <v>5.3</v>
      </c>
      <c r="C1224" s="19">
        <f t="shared" si="57"/>
        <v>77.816500000000005</v>
      </c>
      <c r="D1224" s="77" t="e">
        <f>#REF!+(#REF!*C1224)+(#REF!*(C1224^2))+(#REF!*(C1224^3))+(#REF!*(C1224^4))+(#REF!*(C1224^5))</f>
        <v>#REF!</v>
      </c>
      <c r="E1224" s="19" t="e">
        <f t="shared" ref="E1224:E1287" si="59">E1223+(F1223/100)</f>
        <v>#REF!</v>
      </c>
      <c r="F1224" s="23" t="e">
        <f t="shared" si="58"/>
        <v>#REF!</v>
      </c>
      <c r="J1224" s="9"/>
      <c r="K1224" s="78"/>
    </row>
    <row r="1225" spans="1:11">
      <c r="A1225" s="19">
        <v>77.843000000000004</v>
      </c>
      <c r="B1225" s="23">
        <v>5.3</v>
      </c>
      <c r="C1225" s="19">
        <f t="shared" si="57"/>
        <v>77.869500000000002</v>
      </c>
      <c r="D1225" s="77" t="e">
        <f>#REF!+(#REF!*C1225)+(#REF!*(C1225^2))+(#REF!*(C1225^3))+(#REF!*(C1225^4))+(#REF!*(C1225^5))</f>
        <v>#REF!</v>
      </c>
      <c r="E1225" s="19" t="e">
        <f t="shared" si="59"/>
        <v>#REF!</v>
      </c>
      <c r="F1225" s="23" t="e">
        <f t="shared" si="58"/>
        <v>#REF!</v>
      </c>
      <c r="J1225" s="9"/>
      <c r="K1225" s="78"/>
    </row>
    <row r="1226" spans="1:11">
      <c r="A1226" s="19">
        <v>77.896000000000001</v>
      </c>
      <c r="B1226" s="23">
        <v>5.3</v>
      </c>
      <c r="C1226" s="19">
        <f t="shared" si="57"/>
        <v>77.922499999999999</v>
      </c>
      <c r="D1226" s="77" t="e">
        <f>#REF!+(#REF!*C1226)+(#REF!*(C1226^2))+(#REF!*(C1226^3))+(#REF!*(C1226^4))+(#REF!*(C1226^5))</f>
        <v>#REF!</v>
      </c>
      <c r="E1226" s="19" t="e">
        <f t="shared" si="59"/>
        <v>#REF!</v>
      </c>
      <c r="F1226" s="23" t="e">
        <f t="shared" si="58"/>
        <v>#REF!</v>
      </c>
      <c r="J1226" s="9"/>
      <c r="K1226" s="78"/>
    </row>
    <row r="1227" spans="1:11">
      <c r="A1227" s="19">
        <v>77.948999999999998</v>
      </c>
      <c r="B1227" s="23">
        <v>5.3</v>
      </c>
      <c r="C1227" s="19">
        <f t="shared" si="57"/>
        <v>77.975499999999997</v>
      </c>
      <c r="D1227" s="77" t="e">
        <f>#REF!+(#REF!*C1227)+(#REF!*(C1227^2))+(#REF!*(C1227^3))+(#REF!*(C1227^4))+(#REF!*(C1227^5))</f>
        <v>#REF!</v>
      </c>
      <c r="E1227" s="19" t="e">
        <f t="shared" si="59"/>
        <v>#REF!</v>
      </c>
      <c r="F1227" s="23" t="e">
        <f t="shared" si="58"/>
        <v>#REF!</v>
      </c>
      <c r="J1227" s="9"/>
      <c r="K1227" s="78"/>
    </row>
    <row r="1228" spans="1:11">
      <c r="A1228" s="19">
        <v>78.001999999999995</v>
      </c>
      <c r="B1228" s="23">
        <v>5.3</v>
      </c>
      <c r="C1228" s="19">
        <f t="shared" si="57"/>
        <v>78.028499999999994</v>
      </c>
      <c r="D1228" s="77" t="e">
        <f>#REF!+(#REF!*C1228)+(#REF!*(C1228^2))+(#REF!*(C1228^3))+(#REF!*(C1228^4))+(#REF!*(C1228^5))</f>
        <v>#REF!</v>
      </c>
      <c r="E1228" s="19" t="e">
        <f t="shared" si="59"/>
        <v>#REF!</v>
      </c>
      <c r="F1228" s="23" t="e">
        <f t="shared" si="58"/>
        <v>#REF!</v>
      </c>
      <c r="J1228" s="9"/>
      <c r="K1228" s="78"/>
    </row>
    <row r="1229" spans="1:11">
      <c r="A1229" s="19">
        <v>78.055000000000007</v>
      </c>
      <c r="B1229" s="23">
        <v>5.3</v>
      </c>
      <c r="C1229" s="19">
        <f t="shared" si="57"/>
        <v>78.081500000000005</v>
      </c>
      <c r="D1229" s="77" t="e">
        <f>#REF!+(#REF!*C1229)+(#REF!*(C1229^2))+(#REF!*(C1229^3))+(#REF!*(C1229^4))+(#REF!*(C1229^5))</f>
        <v>#REF!</v>
      </c>
      <c r="E1229" s="19" t="e">
        <f t="shared" si="59"/>
        <v>#REF!</v>
      </c>
      <c r="F1229" s="23" t="e">
        <f t="shared" si="58"/>
        <v>#REF!</v>
      </c>
      <c r="J1229" s="9"/>
      <c r="K1229" s="78"/>
    </row>
    <row r="1230" spans="1:11">
      <c r="A1230" s="19">
        <v>78.108000000000004</v>
      </c>
      <c r="B1230" s="23">
        <v>6.2</v>
      </c>
      <c r="C1230" s="19">
        <f t="shared" si="57"/>
        <v>78.13900000000001</v>
      </c>
      <c r="D1230" s="77" t="e">
        <f>#REF!+(#REF!*C1230)+(#REF!*(C1230^2))+(#REF!*(C1230^3))+(#REF!*(C1230^4))+(#REF!*(C1230^5))</f>
        <v>#REF!</v>
      </c>
      <c r="E1230" s="19" t="e">
        <f t="shared" si="59"/>
        <v>#REF!</v>
      </c>
      <c r="F1230" s="23" t="e">
        <f t="shared" si="58"/>
        <v>#REF!</v>
      </c>
      <c r="J1230" s="9"/>
      <c r="K1230" s="78"/>
    </row>
    <row r="1231" spans="1:11">
      <c r="A1231" s="19">
        <v>78.17</v>
      </c>
      <c r="B1231" s="23">
        <v>7.5</v>
      </c>
      <c r="C1231" s="19">
        <f t="shared" si="57"/>
        <v>78.207499999999996</v>
      </c>
      <c r="D1231" s="77" t="e">
        <f>#REF!+(#REF!*C1231)+(#REF!*(C1231^2))+(#REF!*(C1231^3))+(#REF!*(C1231^4))+(#REF!*(C1231^5))</f>
        <v>#REF!</v>
      </c>
      <c r="E1231" s="19" t="e">
        <f t="shared" si="59"/>
        <v>#REF!</v>
      </c>
      <c r="F1231" s="23" t="e">
        <f t="shared" si="58"/>
        <v>#REF!</v>
      </c>
      <c r="J1231" s="9"/>
      <c r="K1231" s="78"/>
    </row>
    <row r="1232" spans="1:11">
      <c r="A1232" s="19">
        <v>78.245000000000005</v>
      </c>
      <c r="B1232" s="23">
        <v>5</v>
      </c>
      <c r="C1232" s="19">
        <f t="shared" si="57"/>
        <v>78.27000000000001</v>
      </c>
      <c r="D1232" s="77" t="e">
        <f>#REF!+(#REF!*C1232)+(#REF!*(C1232^2))+(#REF!*(C1232^3))+(#REF!*(C1232^4))+(#REF!*(C1232^5))</f>
        <v>#REF!</v>
      </c>
      <c r="E1232" s="19" t="e">
        <f t="shared" si="59"/>
        <v>#REF!</v>
      </c>
      <c r="F1232" s="23" t="e">
        <f t="shared" si="58"/>
        <v>#REF!</v>
      </c>
      <c r="J1232" s="9"/>
      <c r="K1232" s="78"/>
    </row>
    <row r="1233" spans="1:11">
      <c r="A1233" s="19">
        <v>78.295000000000002</v>
      </c>
      <c r="B1233" s="23">
        <v>5</v>
      </c>
      <c r="C1233" s="19">
        <f t="shared" si="57"/>
        <v>78.320000000000007</v>
      </c>
      <c r="D1233" s="77" t="e">
        <f>#REF!+(#REF!*C1233)+(#REF!*(C1233^2))+(#REF!*(C1233^3))+(#REF!*(C1233^4))+(#REF!*(C1233^5))</f>
        <v>#REF!</v>
      </c>
      <c r="E1233" s="19" t="e">
        <f t="shared" si="59"/>
        <v>#REF!</v>
      </c>
      <c r="F1233" s="23" t="e">
        <f t="shared" si="58"/>
        <v>#REF!</v>
      </c>
      <c r="J1233" s="9"/>
      <c r="K1233" s="78"/>
    </row>
    <row r="1234" spans="1:11">
      <c r="A1234" s="19">
        <v>78.344999999999999</v>
      </c>
      <c r="B1234" s="23">
        <v>5</v>
      </c>
      <c r="C1234" s="19">
        <f t="shared" si="57"/>
        <v>78.37</v>
      </c>
      <c r="D1234" s="77" t="e">
        <f>#REF!+(#REF!*C1234)+(#REF!*(C1234^2))+(#REF!*(C1234^3))+(#REF!*(C1234^4))+(#REF!*(C1234^5))</f>
        <v>#REF!</v>
      </c>
      <c r="E1234" s="19" t="e">
        <f t="shared" si="59"/>
        <v>#REF!</v>
      </c>
      <c r="F1234" s="23" t="e">
        <f t="shared" si="58"/>
        <v>#REF!</v>
      </c>
      <c r="J1234" s="9"/>
      <c r="K1234" s="78"/>
    </row>
    <row r="1235" spans="1:11">
      <c r="A1235" s="19">
        <v>78.394999999999996</v>
      </c>
      <c r="B1235" s="23">
        <v>5</v>
      </c>
      <c r="C1235" s="19">
        <f t="shared" si="57"/>
        <v>78.42</v>
      </c>
      <c r="D1235" s="77" t="e">
        <f>#REF!+(#REF!*C1235)+(#REF!*(C1235^2))+(#REF!*(C1235^3))+(#REF!*(C1235^4))+(#REF!*(C1235^5))</f>
        <v>#REF!</v>
      </c>
      <c r="E1235" s="19" t="e">
        <f t="shared" si="59"/>
        <v>#REF!</v>
      </c>
      <c r="F1235" s="23" t="e">
        <f t="shared" si="58"/>
        <v>#REF!</v>
      </c>
      <c r="J1235" s="9"/>
      <c r="K1235" s="78"/>
    </row>
    <row r="1236" spans="1:11">
      <c r="A1236" s="19">
        <v>78.444999999999993</v>
      </c>
      <c r="B1236" s="23">
        <v>5</v>
      </c>
      <c r="C1236" s="19">
        <f t="shared" si="57"/>
        <v>78.47</v>
      </c>
      <c r="D1236" s="77" t="e">
        <f>#REF!+(#REF!*C1236)+(#REF!*(C1236^2))+(#REF!*(C1236^3))+(#REF!*(C1236^4))+(#REF!*(C1236^5))</f>
        <v>#REF!</v>
      </c>
      <c r="E1236" s="19" t="e">
        <f t="shared" si="59"/>
        <v>#REF!</v>
      </c>
      <c r="F1236" s="23" t="e">
        <f t="shared" si="58"/>
        <v>#REF!</v>
      </c>
      <c r="J1236" s="9"/>
      <c r="K1236" s="78"/>
    </row>
    <row r="1237" spans="1:11">
      <c r="A1237" s="19">
        <v>78.495000000000005</v>
      </c>
      <c r="B1237" s="23">
        <v>5</v>
      </c>
      <c r="C1237" s="19">
        <f t="shared" si="57"/>
        <v>78.52000000000001</v>
      </c>
      <c r="D1237" s="77" t="e">
        <f>#REF!+(#REF!*C1237)+(#REF!*(C1237^2))+(#REF!*(C1237^3))+(#REF!*(C1237^4))+(#REF!*(C1237^5))</f>
        <v>#REF!</v>
      </c>
      <c r="E1237" s="19" t="e">
        <f t="shared" si="59"/>
        <v>#REF!</v>
      </c>
      <c r="F1237" s="23" t="e">
        <f t="shared" si="58"/>
        <v>#REF!</v>
      </c>
      <c r="J1237" s="9"/>
      <c r="K1237" s="78"/>
    </row>
    <row r="1238" spans="1:11">
      <c r="A1238" s="19">
        <v>78.545000000000002</v>
      </c>
      <c r="B1238" s="23">
        <v>5</v>
      </c>
      <c r="C1238" s="19">
        <f t="shared" si="57"/>
        <v>78.570000000000007</v>
      </c>
      <c r="D1238" s="77" t="e">
        <f>#REF!+(#REF!*C1238)+(#REF!*(C1238^2))+(#REF!*(C1238^3))+(#REF!*(C1238^4))+(#REF!*(C1238^5))</f>
        <v>#REF!</v>
      </c>
      <c r="E1238" s="19" t="e">
        <f t="shared" si="59"/>
        <v>#REF!</v>
      </c>
      <c r="F1238" s="23" t="e">
        <f t="shared" si="58"/>
        <v>#REF!</v>
      </c>
      <c r="J1238" s="9"/>
      <c r="K1238" s="78"/>
    </row>
    <row r="1239" spans="1:11">
      <c r="A1239" s="19">
        <v>78.594999999999999</v>
      </c>
      <c r="B1239" s="23">
        <v>5</v>
      </c>
      <c r="C1239" s="19">
        <f t="shared" si="57"/>
        <v>78.62</v>
      </c>
      <c r="D1239" s="77" t="e">
        <f>#REF!+(#REF!*C1239)+(#REF!*(C1239^2))+(#REF!*(C1239^3))+(#REF!*(C1239^4))+(#REF!*(C1239^5))</f>
        <v>#REF!</v>
      </c>
      <c r="E1239" s="19" t="e">
        <f t="shared" si="59"/>
        <v>#REF!</v>
      </c>
      <c r="F1239" s="23" t="e">
        <f t="shared" si="58"/>
        <v>#REF!</v>
      </c>
      <c r="J1239" s="9"/>
      <c r="K1239" s="78"/>
    </row>
    <row r="1240" spans="1:11">
      <c r="A1240" s="19">
        <v>78.644999999999996</v>
      </c>
      <c r="B1240" s="23">
        <v>5</v>
      </c>
      <c r="C1240" s="19">
        <f t="shared" si="57"/>
        <v>78.67</v>
      </c>
      <c r="D1240" s="77" t="e">
        <f>#REF!+(#REF!*C1240)+(#REF!*(C1240^2))+(#REF!*(C1240^3))+(#REF!*(C1240^4))+(#REF!*(C1240^5))</f>
        <v>#REF!</v>
      </c>
      <c r="E1240" s="19" t="e">
        <f t="shared" si="59"/>
        <v>#REF!</v>
      </c>
      <c r="F1240" s="23" t="e">
        <f t="shared" si="58"/>
        <v>#REF!</v>
      </c>
      <c r="J1240" s="9"/>
      <c r="K1240" s="78"/>
    </row>
    <row r="1241" spans="1:11">
      <c r="A1241" s="19">
        <v>78.694999999999993</v>
      </c>
      <c r="B1241" s="23">
        <v>5</v>
      </c>
      <c r="C1241" s="19">
        <f t="shared" si="57"/>
        <v>78.72</v>
      </c>
      <c r="D1241" s="77" t="e">
        <f>#REF!+(#REF!*C1241)+(#REF!*(C1241^2))+(#REF!*(C1241^3))+(#REF!*(C1241^4))+(#REF!*(C1241^5))</f>
        <v>#REF!</v>
      </c>
      <c r="E1241" s="19" t="e">
        <f t="shared" si="59"/>
        <v>#REF!</v>
      </c>
      <c r="F1241" s="23" t="e">
        <f t="shared" si="58"/>
        <v>#REF!</v>
      </c>
      <c r="J1241" s="9"/>
      <c r="K1241" s="78"/>
    </row>
    <row r="1242" spans="1:11">
      <c r="A1242" s="19">
        <v>78.745000000000005</v>
      </c>
      <c r="B1242" s="23">
        <v>5</v>
      </c>
      <c r="C1242" s="19">
        <f t="shared" si="57"/>
        <v>78.77000000000001</v>
      </c>
      <c r="D1242" s="77" t="e">
        <f>#REF!+(#REF!*C1242)+(#REF!*(C1242^2))+(#REF!*(C1242^3))+(#REF!*(C1242^4))+(#REF!*(C1242^5))</f>
        <v>#REF!</v>
      </c>
      <c r="E1242" s="19" t="e">
        <f t="shared" si="59"/>
        <v>#REF!</v>
      </c>
      <c r="F1242" s="23" t="e">
        <f t="shared" si="58"/>
        <v>#REF!</v>
      </c>
      <c r="J1242" s="9"/>
      <c r="K1242" s="78"/>
    </row>
    <row r="1243" spans="1:11">
      <c r="A1243" s="19">
        <v>78.795000000000002</v>
      </c>
      <c r="B1243" s="23">
        <v>5</v>
      </c>
      <c r="C1243" s="19">
        <f t="shared" si="57"/>
        <v>78.820000000000007</v>
      </c>
      <c r="D1243" s="77" t="e">
        <f>#REF!+(#REF!*C1243)+(#REF!*(C1243^2))+(#REF!*(C1243^3))+(#REF!*(C1243^4))+(#REF!*(C1243^5))</f>
        <v>#REF!</v>
      </c>
      <c r="E1243" s="19" t="e">
        <f t="shared" si="59"/>
        <v>#REF!</v>
      </c>
      <c r="F1243" s="23" t="e">
        <f t="shared" si="58"/>
        <v>#REF!</v>
      </c>
      <c r="J1243" s="9"/>
      <c r="K1243" s="78"/>
    </row>
    <row r="1244" spans="1:11">
      <c r="A1244" s="19">
        <v>78.844999999999999</v>
      </c>
      <c r="B1244" s="23">
        <v>5</v>
      </c>
      <c r="C1244" s="19">
        <f t="shared" si="57"/>
        <v>78.87</v>
      </c>
      <c r="D1244" s="77" t="e">
        <f>#REF!+(#REF!*C1244)+(#REF!*(C1244^2))+(#REF!*(C1244^3))+(#REF!*(C1244^4))+(#REF!*(C1244^5))</f>
        <v>#REF!</v>
      </c>
      <c r="E1244" s="19" t="e">
        <f t="shared" si="59"/>
        <v>#REF!</v>
      </c>
      <c r="F1244" s="23" t="e">
        <f t="shared" si="58"/>
        <v>#REF!</v>
      </c>
      <c r="J1244" s="9"/>
      <c r="K1244" s="78"/>
    </row>
    <row r="1245" spans="1:11">
      <c r="A1245" s="19">
        <v>78.894999999999996</v>
      </c>
      <c r="B1245" s="23">
        <v>5</v>
      </c>
      <c r="C1245" s="19">
        <f t="shared" si="57"/>
        <v>78.92</v>
      </c>
      <c r="D1245" s="77" t="e">
        <f>#REF!+(#REF!*C1245)+(#REF!*(C1245^2))+(#REF!*(C1245^3))+(#REF!*(C1245^4))+(#REF!*(C1245^5))</f>
        <v>#REF!</v>
      </c>
      <c r="E1245" s="19" t="e">
        <f t="shared" si="59"/>
        <v>#REF!</v>
      </c>
      <c r="F1245" s="23" t="e">
        <f t="shared" si="58"/>
        <v>#REF!</v>
      </c>
      <c r="J1245" s="9"/>
      <c r="K1245" s="78"/>
    </row>
    <row r="1246" spans="1:11">
      <c r="A1246" s="19">
        <v>78.944999999999993</v>
      </c>
      <c r="B1246" s="23">
        <v>5</v>
      </c>
      <c r="C1246" s="19">
        <f t="shared" si="57"/>
        <v>78.97</v>
      </c>
      <c r="D1246" s="77" t="e">
        <f>#REF!+(#REF!*C1246)+(#REF!*(C1246^2))+(#REF!*(C1246^3))+(#REF!*(C1246^4))+(#REF!*(C1246^5))</f>
        <v>#REF!</v>
      </c>
      <c r="E1246" s="19" t="e">
        <f t="shared" si="59"/>
        <v>#REF!</v>
      </c>
      <c r="F1246" s="23" t="e">
        <f t="shared" si="58"/>
        <v>#REF!</v>
      </c>
      <c r="J1246" s="9"/>
      <c r="K1246" s="78"/>
    </row>
    <row r="1247" spans="1:11">
      <c r="A1247" s="19">
        <v>78.995000000000005</v>
      </c>
      <c r="B1247" s="23">
        <v>5</v>
      </c>
      <c r="C1247" s="19">
        <f t="shared" si="57"/>
        <v>79.02000000000001</v>
      </c>
      <c r="D1247" s="77" t="e">
        <f>#REF!+(#REF!*C1247)+(#REF!*(C1247^2))+(#REF!*(C1247^3))+(#REF!*(C1247^4))+(#REF!*(C1247^5))</f>
        <v>#REF!</v>
      </c>
      <c r="E1247" s="19" t="e">
        <f t="shared" si="59"/>
        <v>#REF!</v>
      </c>
      <c r="F1247" s="23" t="e">
        <f t="shared" si="58"/>
        <v>#REF!</v>
      </c>
      <c r="J1247" s="9"/>
      <c r="K1247" s="78"/>
    </row>
    <row r="1248" spans="1:11">
      <c r="A1248" s="19">
        <v>79.045000000000002</v>
      </c>
      <c r="B1248" s="23">
        <v>5</v>
      </c>
      <c r="C1248" s="19">
        <f t="shared" si="57"/>
        <v>79.070000000000007</v>
      </c>
      <c r="D1248" s="77" t="e">
        <f>#REF!+(#REF!*C1248)+(#REF!*(C1248^2))+(#REF!*(C1248^3))+(#REF!*(C1248^4))+(#REF!*(C1248^5))</f>
        <v>#REF!</v>
      </c>
      <c r="E1248" s="19" t="e">
        <f t="shared" si="59"/>
        <v>#REF!</v>
      </c>
      <c r="F1248" s="23" t="e">
        <f t="shared" si="58"/>
        <v>#REF!</v>
      </c>
      <c r="J1248" s="9"/>
      <c r="K1248" s="78"/>
    </row>
    <row r="1249" spans="1:11">
      <c r="A1249" s="19">
        <v>79.094999999999999</v>
      </c>
      <c r="B1249" s="23">
        <v>5</v>
      </c>
      <c r="C1249" s="19">
        <f t="shared" si="57"/>
        <v>79.12</v>
      </c>
      <c r="D1249" s="77" t="e">
        <f>#REF!+(#REF!*C1249)+(#REF!*(C1249^2))+(#REF!*(C1249^3))+(#REF!*(C1249^4))+(#REF!*(C1249^5))</f>
        <v>#REF!</v>
      </c>
      <c r="E1249" s="19" t="e">
        <f t="shared" si="59"/>
        <v>#REF!</v>
      </c>
      <c r="F1249" s="23" t="e">
        <f t="shared" si="58"/>
        <v>#REF!</v>
      </c>
      <c r="J1249" s="9"/>
      <c r="K1249" s="78"/>
    </row>
    <row r="1250" spans="1:11">
      <c r="A1250" s="19">
        <v>79.144999999999996</v>
      </c>
      <c r="B1250" s="23">
        <v>5</v>
      </c>
      <c r="C1250" s="19">
        <f t="shared" si="57"/>
        <v>79.17</v>
      </c>
      <c r="D1250" s="77" t="e">
        <f>#REF!+(#REF!*C1250)+(#REF!*(C1250^2))+(#REF!*(C1250^3))+(#REF!*(C1250^4))+(#REF!*(C1250^5))</f>
        <v>#REF!</v>
      </c>
      <c r="E1250" s="19" t="e">
        <f t="shared" si="59"/>
        <v>#REF!</v>
      </c>
      <c r="F1250" s="23" t="e">
        <f t="shared" si="58"/>
        <v>#REF!</v>
      </c>
      <c r="J1250" s="9"/>
      <c r="K1250" s="78"/>
    </row>
    <row r="1251" spans="1:11">
      <c r="A1251" s="19">
        <v>79.194999999999993</v>
      </c>
      <c r="B1251" s="23">
        <v>4.5</v>
      </c>
      <c r="C1251" s="19">
        <f t="shared" si="57"/>
        <v>79.217499999999987</v>
      </c>
      <c r="D1251" s="77" t="e">
        <f>#REF!+(#REF!*C1251)+(#REF!*(C1251^2))+(#REF!*(C1251^3))+(#REF!*(C1251^4))+(#REF!*(C1251^5))</f>
        <v>#REF!</v>
      </c>
      <c r="E1251" s="19" t="e">
        <f t="shared" si="59"/>
        <v>#REF!</v>
      </c>
      <c r="F1251" s="23" t="e">
        <f t="shared" si="58"/>
        <v>#REF!</v>
      </c>
      <c r="J1251" s="9"/>
      <c r="K1251" s="78"/>
    </row>
    <row r="1252" spans="1:11">
      <c r="A1252" s="19">
        <v>79.239999999999995</v>
      </c>
      <c r="B1252" s="23">
        <v>5.0999999999999996</v>
      </c>
      <c r="C1252" s="19">
        <f t="shared" si="57"/>
        <v>79.265499999999989</v>
      </c>
      <c r="D1252" s="77" t="e">
        <f>#REF!+(#REF!*C1252)+(#REF!*(C1252^2))+(#REF!*(C1252^3))+(#REF!*(C1252^4))+(#REF!*(C1252^5))</f>
        <v>#REF!</v>
      </c>
      <c r="E1252" s="19" t="e">
        <f t="shared" si="59"/>
        <v>#REF!</v>
      </c>
      <c r="F1252" s="23" t="e">
        <f t="shared" si="58"/>
        <v>#REF!</v>
      </c>
      <c r="J1252" s="9"/>
      <c r="K1252" s="78"/>
    </row>
    <row r="1253" spans="1:11">
      <c r="A1253" s="19">
        <v>79.290999999999997</v>
      </c>
      <c r="B1253" s="23">
        <v>5.0999999999999996</v>
      </c>
      <c r="C1253" s="19">
        <f t="shared" si="57"/>
        <v>79.316499999999991</v>
      </c>
      <c r="D1253" s="77" t="e">
        <f>#REF!+(#REF!*C1253)+(#REF!*(C1253^2))+(#REF!*(C1253^3))+(#REF!*(C1253^4))+(#REF!*(C1253^5))</f>
        <v>#REF!</v>
      </c>
      <c r="E1253" s="19" t="e">
        <f t="shared" si="59"/>
        <v>#REF!</v>
      </c>
      <c r="F1253" s="23" t="e">
        <f t="shared" si="58"/>
        <v>#REF!</v>
      </c>
      <c r="J1253" s="9"/>
      <c r="K1253" s="78"/>
    </row>
    <row r="1254" spans="1:11">
      <c r="A1254" s="19">
        <v>79.341999999999999</v>
      </c>
      <c r="B1254" s="23">
        <v>5.0999999999999996</v>
      </c>
      <c r="C1254" s="19">
        <f t="shared" si="57"/>
        <v>79.367499999999993</v>
      </c>
      <c r="D1254" s="77" t="e">
        <f>#REF!+(#REF!*C1254)+(#REF!*(C1254^2))+(#REF!*(C1254^3))+(#REF!*(C1254^4))+(#REF!*(C1254^5))</f>
        <v>#REF!</v>
      </c>
      <c r="E1254" s="19" t="e">
        <f t="shared" si="59"/>
        <v>#REF!</v>
      </c>
      <c r="F1254" s="23" t="e">
        <f t="shared" si="58"/>
        <v>#REF!</v>
      </c>
      <c r="J1254" s="9"/>
      <c r="K1254" s="78"/>
    </row>
    <row r="1255" spans="1:11">
      <c r="A1255" s="19">
        <v>79.393000000000001</v>
      </c>
      <c r="B1255" s="23">
        <v>5.0999999999999996</v>
      </c>
      <c r="C1255" s="19">
        <f t="shared" si="57"/>
        <v>79.418499999999995</v>
      </c>
      <c r="D1255" s="77" t="e">
        <f>#REF!+(#REF!*C1255)+(#REF!*(C1255^2))+(#REF!*(C1255^3))+(#REF!*(C1255^4))+(#REF!*(C1255^5))</f>
        <v>#REF!</v>
      </c>
      <c r="E1255" s="19" t="e">
        <f t="shared" si="59"/>
        <v>#REF!</v>
      </c>
      <c r="F1255" s="23" t="e">
        <f t="shared" si="58"/>
        <v>#REF!</v>
      </c>
      <c r="J1255" s="9"/>
      <c r="K1255" s="78"/>
    </row>
    <row r="1256" spans="1:11">
      <c r="A1256" s="19">
        <v>79.444000000000003</v>
      </c>
      <c r="B1256" s="23">
        <v>5.0999999999999996</v>
      </c>
      <c r="C1256" s="19">
        <f t="shared" si="57"/>
        <v>79.469499999999996</v>
      </c>
      <c r="D1256" s="77" t="e">
        <f>#REF!+(#REF!*C1256)+(#REF!*(C1256^2))+(#REF!*(C1256^3))+(#REF!*(C1256^4))+(#REF!*(C1256^5))</f>
        <v>#REF!</v>
      </c>
      <c r="E1256" s="19" t="e">
        <f t="shared" si="59"/>
        <v>#REF!</v>
      </c>
      <c r="F1256" s="23" t="e">
        <f t="shared" si="58"/>
        <v>#REF!</v>
      </c>
      <c r="J1256" s="9"/>
      <c r="K1256" s="78"/>
    </row>
    <row r="1257" spans="1:11">
      <c r="A1257" s="19">
        <v>79.495000000000005</v>
      </c>
      <c r="B1257" s="23">
        <v>5.0999999999999996</v>
      </c>
      <c r="C1257" s="19">
        <f t="shared" si="57"/>
        <v>79.520499999999998</v>
      </c>
      <c r="D1257" s="77" t="e">
        <f>#REF!+(#REF!*C1257)+(#REF!*(C1257^2))+(#REF!*(C1257^3))+(#REF!*(C1257^4))+(#REF!*(C1257^5))</f>
        <v>#REF!</v>
      </c>
      <c r="E1257" s="19" t="e">
        <f t="shared" si="59"/>
        <v>#REF!</v>
      </c>
      <c r="F1257" s="23" t="e">
        <f t="shared" si="58"/>
        <v>#REF!</v>
      </c>
      <c r="J1257" s="9"/>
      <c r="K1257" s="78"/>
    </row>
    <row r="1258" spans="1:11">
      <c r="A1258" s="19">
        <v>79.546000000000006</v>
      </c>
      <c r="B1258" s="23">
        <v>5.0999999999999996</v>
      </c>
      <c r="C1258" s="19">
        <f t="shared" si="57"/>
        <v>79.5715</v>
      </c>
      <c r="D1258" s="77" t="e">
        <f>#REF!+(#REF!*C1258)+(#REF!*(C1258^2))+(#REF!*(C1258^3))+(#REF!*(C1258^4))+(#REF!*(C1258^5))</f>
        <v>#REF!</v>
      </c>
      <c r="E1258" s="19" t="e">
        <f t="shared" si="59"/>
        <v>#REF!</v>
      </c>
      <c r="F1258" s="23" t="e">
        <f t="shared" si="58"/>
        <v>#REF!</v>
      </c>
      <c r="J1258" s="9"/>
      <c r="K1258" s="78"/>
    </row>
    <row r="1259" spans="1:11">
      <c r="A1259" s="19">
        <v>79.596999999999994</v>
      </c>
      <c r="B1259" s="23">
        <v>5.0999999999999996</v>
      </c>
      <c r="C1259" s="19">
        <f t="shared" si="57"/>
        <v>79.622499999999988</v>
      </c>
      <c r="D1259" s="77" t="e">
        <f>#REF!+(#REF!*C1259)+(#REF!*(C1259^2))+(#REF!*(C1259^3))+(#REF!*(C1259^4))+(#REF!*(C1259^5))</f>
        <v>#REF!</v>
      </c>
      <c r="E1259" s="19" t="e">
        <f t="shared" si="59"/>
        <v>#REF!</v>
      </c>
      <c r="F1259" s="23" t="e">
        <f t="shared" si="58"/>
        <v>#REF!</v>
      </c>
      <c r="J1259" s="9"/>
      <c r="K1259" s="78"/>
    </row>
    <row r="1260" spans="1:11">
      <c r="A1260" s="19">
        <v>79.647999999999996</v>
      </c>
      <c r="B1260" s="23">
        <v>5.0999999999999996</v>
      </c>
      <c r="C1260" s="19">
        <f t="shared" si="57"/>
        <v>79.67349999999999</v>
      </c>
      <c r="D1260" s="77" t="e">
        <f>#REF!+(#REF!*C1260)+(#REF!*(C1260^2))+(#REF!*(C1260^3))+(#REF!*(C1260^4))+(#REF!*(C1260^5))</f>
        <v>#REF!</v>
      </c>
      <c r="E1260" s="19" t="e">
        <f t="shared" si="59"/>
        <v>#REF!</v>
      </c>
      <c r="F1260" s="23" t="e">
        <f t="shared" si="58"/>
        <v>#REF!</v>
      </c>
      <c r="J1260" s="9"/>
      <c r="K1260" s="78"/>
    </row>
    <row r="1261" spans="1:11">
      <c r="A1261" s="19">
        <v>79.698999999999998</v>
      </c>
      <c r="B1261" s="23">
        <v>5.0999999999999996</v>
      </c>
      <c r="C1261" s="19">
        <f t="shared" si="57"/>
        <v>79.724499999999992</v>
      </c>
      <c r="D1261" s="77" t="e">
        <f>#REF!+(#REF!*C1261)+(#REF!*(C1261^2))+(#REF!*(C1261^3))+(#REF!*(C1261^4))+(#REF!*(C1261^5))</f>
        <v>#REF!</v>
      </c>
      <c r="E1261" s="19" t="e">
        <f t="shared" si="59"/>
        <v>#REF!</v>
      </c>
      <c r="F1261" s="23" t="e">
        <f t="shared" si="58"/>
        <v>#REF!</v>
      </c>
      <c r="J1261" s="9"/>
      <c r="K1261" s="78"/>
    </row>
    <row r="1262" spans="1:11">
      <c r="A1262" s="19">
        <v>79.75</v>
      </c>
      <c r="B1262" s="23">
        <v>5.0999999999999996</v>
      </c>
      <c r="C1262" s="19">
        <f t="shared" si="57"/>
        <v>79.775499999999994</v>
      </c>
      <c r="D1262" s="77" t="e">
        <f>#REF!+(#REF!*C1262)+(#REF!*(C1262^2))+(#REF!*(C1262^3))+(#REF!*(C1262^4))+(#REF!*(C1262^5))</f>
        <v>#REF!</v>
      </c>
      <c r="E1262" s="19" t="e">
        <f t="shared" si="59"/>
        <v>#REF!</v>
      </c>
      <c r="F1262" s="23" t="e">
        <f t="shared" si="58"/>
        <v>#REF!</v>
      </c>
      <c r="J1262" s="9"/>
      <c r="K1262" s="78"/>
    </row>
    <row r="1263" spans="1:11">
      <c r="A1263" s="19">
        <v>79.801000000000002</v>
      </c>
      <c r="B1263" s="23">
        <v>5.0999999999999996</v>
      </c>
      <c r="C1263" s="19">
        <f t="shared" si="57"/>
        <v>79.826499999999996</v>
      </c>
      <c r="D1263" s="77" t="e">
        <f>#REF!+(#REF!*C1263)+(#REF!*(C1263^2))+(#REF!*(C1263^3))+(#REF!*(C1263^4))+(#REF!*(C1263^5))</f>
        <v>#REF!</v>
      </c>
      <c r="E1263" s="19" t="e">
        <f t="shared" si="59"/>
        <v>#REF!</v>
      </c>
      <c r="F1263" s="23" t="e">
        <f t="shared" si="58"/>
        <v>#REF!</v>
      </c>
      <c r="J1263" s="9"/>
      <c r="K1263" s="78"/>
    </row>
    <row r="1264" spans="1:11">
      <c r="A1264" s="19">
        <v>79.852000000000004</v>
      </c>
      <c r="B1264" s="23">
        <v>5.0999999999999996</v>
      </c>
      <c r="C1264" s="19">
        <f t="shared" si="57"/>
        <v>79.877499999999998</v>
      </c>
      <c r="D1264" s="77" t="e">
        <f>#REF!+(#REF!*C1264)+(#REF!*(C1264^2))+(#REF!*(C1264^3))+(#REF!*(C1264^4))+(#REF!*(C1264^5))</f>
        <v>#REF!</v>
      </c>
      <c r="E1264" s="19" t="e">
        <f t="shared" si="59"/>
        <v>#REF!</v>
      </c>
      <c r="F1264" s="23" t="e">
        <f t="shared" si="58"/>
        <v>#REF!</v>
      </c>
      <c r="J1264" s="9"/>
      <c r="K1264" s="78"/>
    </row>
    <row r="1265" spans="1:11">
      <c r="A1265" s="19">
        <v>79.903000000000006</v>
      </c>
      <c r="B1265" s="23">
        <v>5.0999999999999996</v>
      </c>
      <c r="C1265" s="19">
        <f t="shared" si="57"/>
        <v>79.9285</v>
      </c>
      <c r="D1265" s="77" t="e">
        <f>#REF!+(#REF!*C1265)+(#REF!*(C1265^2))+(#REF!*(C1265^3))+(#REF!*(C1265^4))+(#REF!*(C1265^5))</f>
        <v>#REF!</v>
      </c>
      <c r="E1265" s="19" t="e">
        <f t="shared" si="59"/>
        <v>#REF!</v>
      </c>
      <c r="F1265" s="23" t="e">
        <f t="shared" si="58"/>
        <v>#REF!</v>
      </c>
      <c r="J1265" s="9"/>
      <c r="K1265" s="78"/>
    </row>
    <row r="1266" spans="1:11">
      <c r="A1266" s="19">
        <v>79.953999999999994</v>
      </c>
      <c r="B1266" s="23">
        <v>5.0999999999999996</v>
      </c>
      <c r="C1266" s="19">
        <f t="shared" si="57"/>
        <v>79.979499999999987</v>
      </c>
      <c r="D1266" s="77" t="e">
        <f>#REF!+(#REF!*C1266)+(#REF!*(C1266^2))+(#REF!*(C1266^3))+(#REF!*(C1266^4))+(#REF!*(C1266^5))</f>
        <v>#REF!</v>
      </c>
      <c r="E1266" s="19" t="e">
        <f t="shared" si="59"/>
        <v>#REF!</v>
      </c>
      <c r="F1266" s="23" t="e">
        <f t="shared" si="58"/>
        <v>#REF!</v>
      </c>
      <c r="J1266" s="9"/>
      <c r="K1266" s="78"/>
    </row>
    <row r="1267" spans="1:11">
      <c r="A1267" s="19">
        <v>80.004999999999995</v>
      </c>
      <c r="B1267" s="23">
        <v>5.0999999999999996</v>
      </c>
      <c r="C1267" s="19">
        <f t="shared" si="57"/>
        <v>80.030499999999989</v>
      </c>
      <c r="D1267" s="77" t="e">
        <f>#REF!+(#REF!*C1267)+(#REF!*(C1267^2))+(#REF!*(C1267^3))+(#REF!*(C1267^4))+(#REF!*(C1267^5))</f>
        <v>#REF!</v>
      </c>
      <c r="E1267" s="19" t="e">
        <f t="shared" si="59"/>
        <v>#REF!</v>
      </c>
      <c r="F1267" s="23" t="e">
        <f t="shared" si="58"/>
        <v>#REF!</v>
      </c>
      <c r="J1267" s="9"/>
      <c r="K1267" s="78"/>
    </row>
    <row r="1268" spans="1:11">
      <c r="A1268" s="19">
        <v>80.055999999999997</v>
      </c>
      <c r="B1268" s="23">
        <v>5.0999999999999996</v>
      </c>
      <c r="C1268" s="19">
        <f t="shared" si="57"/>
        <v>80.081499999999991</v>
      </c>
      <c r="D1268" s="77" t="e">
        <f>#REF!+(#REF!*C1268)+(#REF!*(C1268^2))+(#REF!*(C1268^3))+(#REF!*(C1268^4))+(#REF!*(C1268^5))</f>
        <v>#REF!</v>
      </c>
      <c r="E1268" s="19" t="e">
        <f t="shared" si="59"/>
        <v>#REF!</v>
      </c>
      <c r="F1268" s="23" t="e">
        <f t="shared" si="58"/>
        <v>#REF!</v>
      </c>
      <c r="J1268" s="9"/>
      <c r="K1268" s="78"/>
    </row>
    <row r="1269" spans="1:11">
      <c r="A1269" s="19">
        <v>80.106999999999999</v>
      </c>
      <c r="B1269" s="23">
        <v>5.0999999999999996</v>
      </c>
      <c r="C1269" s="19">
        <f t="shared" si="57"/>
        <v>80.132499999999993</v>
      </c>
      <c r="D1269" s="77" t="e">
        <f>#REF!+(#REF!*C1269)+(#REF!*(C1269^2))+(#REF!*(C1269^3))+(#REF!*(C1269^4))+(#REF!*(C1269^5))</f>
        <v>#REF!</v>
      </c>
      <c r="E1269" s="19" t="e">
        <f t="shared" si="59"/>
        <v>#REF!</v>
      </c>
      <c r="F1269" s="23" t="e">
        <f t="shared" si="58"/>
        <v>#REF!</v>
      </c>
      <c r="J1269" s="9"/>
      <c r="K1269" s="78"/>
    </row>
    <row r="1270" spans="1:11">
      <c r="A1270" s="19">
        <v>80.158000000000001</v>
      </c>
      <c r="B1270" s="23">
        <v>4.0999999999999996</v>
      </c>
      <c r="C1270" s="19">
        <f t="shared" si="57"/>
        <v>80.1785</v>
      </c>
      <c r="D1270" s="77" t="e">
        <f>#REF!+(#REF!*C1270)+(#REF!*(C1270^2))+(#REF!*(C1270^3))+(#REF!*(C1270^4))+(#REF!*(C1270^5))</f>
        <v>#REF!</v>
      </c>
      <c r="E1270" s="19" t="e">
        <f t="shared" si="59"/>
        <v>#REF!</v>
      </c>
      <c r="F1270" s="23" t="e">
        <f t="shared" si="58"/>
        <v>#REF!</v>
      </c>
      <c r="J1270" s="9"/>
      <c r="K1270" s="78"/>
    </row>
    <row r="1271" spans="1:11">
      <c r="A1271" s="19">
        <v>80.198999999999998</v>
      </c>
      <c r="B1271" s="23">
        <v>4.0999999999999996</v>
      </c>
      <c r="C1271" s="19">
        <f t="shared" si="57"/>
        <v>80.219499999999996</v>
      </c>
      <c r="D1271" s="77" t="e">
        <f>#REF!+(#REF!*C1271)+(#REF!*(C1271^2))+(#REF!*(C1271^3))+(#REF!*(C1271^4))+(#REF!*(C1271^5))</f>
        <v>#REF!</v>
      </c>
      <c r="E1271" s="19" t="e">
        <f t="shared" si="59"/>
        <v>#REF!</v>
      </c>
      <c r="F1271" s="23" t="e">
        <f t="shared" si="58"/>
        <v>#REF!</v>
      </c>
      <c r="J1271" s="9"/>
      <c r="K1271" s="78"/>
    </row>
    <row r="1272" spans="1:11">
      <c r="A1272" s="19">
        <v>80.239999999999995</v>
      </c>
      <c r="B1272" s="23">
        <v>5.3</v>
      </c>
      <c r="C1272" s="19">
        <f t="shared" si="57"/>
        <v>80.266499999999994</v>
      </c>
      <c r="D1272" s="77" t="e">
        <f>#REF!+(#REF!*C1272)+(#REF!*(C1272^2))+(#REF!*(C1272^3))+(#REF!*(C1272^4))+(#REF!*(C1272^5))</f>
        <v>#REF!</v>
      </c>
      <c r="E1272" s="19" t="e">
        <f t="shared" si="59"/>
        <v>#REF!</v>
      </c>
      <c r="F1272" s="23" t="e">
        <f t="shared" si="58"/>
        <v>#REF!</v>
      </c>
      <c r="J1272" s="9"/>
      <c r="K1272" s="78"/>
    </row>
    <row r="1273" spans="1:11">
      <c r="A1273" s="19">
        <v>80.293000000000006</v>
      </c>
      <c r="B1273" s="23">
        <v>5.3</v>
      </c>
      <c r="C1273" s="19">
        <f t="shared" si="57"/>
        <v>80.319500000000005</v>
      </c>
      <c r="D1273" s="77" t="e">
        <f>#REF!+(#REF!*C1273)+(#REF!*(C1273^2))+(#REF!*(C1273^3))+(#REF!*(C1273^4))+(#REF!*(C1273^5))</f>
        <v>#REF!</v>
      </c>
      <c r="E1273" s="19" t="e">
        <f t="shared" si="59"/>
        <v>#REF!</v>
      </c>
      <c r="F1273" s="23" t="e">
        <f t="shared" si="58"/>
        <v>#REF!</v>
      </c>
      <c r="J1273" s="9"/>
      <c r="K1273" s="78"/>
    </row>
    <row r="1274" spans="1:11">
      <c r="A1274" s="19">
        <v>80.346000000000004</v>
      </c>
      <c r="B1274" s="23">
        <v>5.3</v>
      </c>
      <c r="C1274" s="19">
        <f t="shared" si="57"/>
        <v>80.372500000000002</v>
      </c>
      <c r="D1274" s="77" t="e">
        <f>#REF!+(#REF!*C1274)+(#REF!*(C1274^2))+(#REF!*(C1274^3))+(#REF!*(C1274^4))+(#REF!*(C1274^5))</f>
        <v>#REF!</v>
      </c>
      <c r="E1274" s="19" t="e">
        <f t="shared" si="59"/>
        <v>#REF!</v>
      </c>
      <c r="F1274" s="23" t="e">
        <f t="shared" si="58"/>
        <v>#REF!</v>
      </c>
      <c r="J1274" s="9"/>
      <c r="K1274" s="78"/>
    </row>
    <row r="1275" spans="1:11">
      <c r="A1275" s="19">
        <v>80.399000000000001</v>
      </c>
      <c r="B1275" s="23">
        <v>5.3</v>
      </c>
      <c r="C1275" s="19">
        <f t="shared" si="57"/>
        <v>80.4255</v>
      </c>
      <c r="D1275" s="77" t="e">
        <f>#REF!+(#REF!*C1275)+(#REF!*(C1275^2))+(#REF!*(C1275^3))+(#REF!*(C1275^4))+(#REF!*(C1275^5))</f>
        <v>#REF!</v>
      </c>
      <c r="E1275" s="19" t="e">
        <f t="shared" si="59"/>
        <v>#REF!</v>
      </c>
      <c r="F1275" s="23" t="e">
        <f t="shared" si="58"/>
        <v>#REF!</v>
      </c>
      <c r="J1275" s="9"/>
      <c r="K1275" s="78"/>
    </row>
    <row r="1276" spans="1:11">
      <c r="A1276" s="19">
        <v>80.451999999999998</v>
      </c>
      <c r="B1276" s="23">
        <v>5.3</v>
      </c>
      <c r="C1276" s="19">
        <f t="shared" si="57"/>
        <v>80.478499999999997</v>
      </c>
      <c r="D1276" s="77" t="e">
        <f>#REF!+(#REF!*C1276)+(#REF!*(C1276^2))+(#REF!*(C1276^3))+(#REF!*(C1276^4))+(#REF!*(C1276^5))</f>
        <v>#REF!</v>
      </c>
      <c r="E1276" s="19" t="e">
        <f t="shared" si="59"/>
        <v>#REF!</v>
      </c>
      <c r="F1276" s="23" t="e">
        <f t="shared" si="58"/>
        <v>#REF!</v>
      </c>
      <c r="J1276" s="9"/>
      <c r="K1276" s="78"/>
    </row>
    <row r="1277" spans="1:11">
      <c r="A1277" s="19">
        <v>80.504999999999995</v>
      </c>
      <c r="B1277" s="23">
        <v>5.3</v>
      </c>
      <c r="C1277" s="19">
        <f t="shared" si="57"/>
        <v>80.531499999999994</v>
      </c>
      <c r="D1277" s="77" t="e">
        <f>#REF!+(#REF!*C1277)+(#REF!*(C1277^2))+(#REF!*(C1277^3))+(#REF!*(C1277^4))+(#REF!*(C1277^5))</f>
        <v>#REF!</v>
      </c>
      <c r="E1277" s="19" t="e">
        <f t="shared" si="59"/>
        <v>#REF!</v>
      </c>
      <c r="F1277" s="23" t="e">
        <f t="shared" si="58"/>
        <v>#REF!</v>
      </c>
      <c r="J1277" s="9"/>
      <c r="K1277" s="78"/>
    </row>
    <row r="1278" spans="1:11">
      <c r="A1278" s="19">
        <v>80.558000000000007</v>
      </c>
      <c r="B1278" s="23">
        <v>5.3</v>
      </c>
      <c r="C1278" s="19">
        <f t="shared" si="57"/>
        <v>80.584500000000006</v>
      </c>
      <c r="D1278" s="77" t="e">
        <f>#REF!+(#REF!*C1278)+(#REF!*(C1278^2))+(#REF!*(C1278^3))+(#REF!*(C1278^4))+(#REF!*(C1278^5))</f>
        <v>#REF!</v>
      </c>
      <c r="E1278" s="19" t="e">
        <f t="shared" si="59"/>
        <v>#REF!</v>
      </c>
      <c r="F1278" s="23" t="e">
        <f t="shared" si="58"/>
        <v>#REF!</v>
      </c>
      <c r="J1278" s="9"/>
      <c r="K1278" s="78"/>
    </row>
    <row r="1279" spans="1:11">
      <c r="A1279" s="19">
        <v>80.611000000000004</v>
      </c>
      <c r="B1279" s="23">
        <v>5.3</v>
      </c>
      <c r="C1279" s="19">
        <f t="shared" si="57"/>
        <v>80.637500000000003</v>
      </c>
      <c r="D1279" s="77" t="e">
        <f>#REF!+(#REF!*C1279)+(#REF!*(C1279^2))+(#REF!*(C1279^3))+(#REF!*(C1279^4))+(#REF!*(C1279^5))</f>
        <v>#REF!</v>
      </c>
      <c r="E1279" s="19" t="e">
        <f t="shared" si="59"/>
        <v>#REF!</v>
      </c>
      <c r="F1279" s="23" t="e">
        <f t="shared" si="58"/>
        <v>#REF!</v>
      </c>
      <c r="J1279" s="9"/>
      <c r="K1279" s="78"/>
    </row>
    <row r="1280" spans="1:11">
      <c r="A1280" s="19">
        <v>80.664000000000001</v>
      </c>
      <c r="B1280" s="23">
        <v>5.3</v>
      </c>
      <c r="C1280" s="19">
        <f t="shared" si="57"/>
        <v>80.6905</v>
      </c>
      <c r="D1280" s="77" t="e">
        <f>#REF!+(#REF!*C1280)+(#REF!*(C1280^2))+(#REF!*(C1280^3))+(#REF!*(C1280^4))+(#REF!*(C1280^5))</f>
        <v>#REF!</v>
      </c>
      <c r="E1280" s="19" t="e">
        <f t="shared" si="59"/>
        <v>#REF!</v>
      </c>
      <c r="F1280" s="23" t="e">
        <f t="shared" si="58"/>
        <v>#REF!</v>
      </c>
      <c r="J1280" s="9"/>
      <c r="K1280" s="78"/>
    </row>
    <row r="1281" spans="1:11">
      <c r="A1281" s="19">
        <v>80.716999999999999</v>
      </c>
      <c r="B1281" s="23">
        <v>5.3</v>
      </c>
      <c r="C1281" s="19">
        <f t="shared" si="57"/>
        <v>80.743499999999997</v>
      </c>
      <c r="D1281" s="77" t="e">
        <f>#REF!+(#REF!*C1281)+(#REF!*(C1281^2))+(#REF!*(C1281^3))+(#REF!*(C1281^4))+(#REF!*(C1281^5))</f>
        <v>#REF!</v>
      </c>
      <c r="E1281" s="19" t="e">
        <f t="shared" si="59"/>
        <v>#REF!</v>
      </c>
      <c r="F1281" s="23" t="e">
        <f t="shared" si="58"/>
        <v>#REF!</v>
      </c>
      <c r="J1281" s="9"/>
      <c r="K1281" s="78"/>
    </row>
    <row r="1282" spans="1:11">
      <c r="A1282" s="19">
        <v>80.77</v>
      </c>
      <c r="B1282" s="23">
        <v>5.3</v>
      </c>
      <c r="C1282" s="19">
        <f t="shared" si="57"/>
        <v>80.796499999999995</v>
      </c>
      <c r="D1282" s="77" t="e">
        <f>#REF!+(#REF!*C1282)+(#REF!*(C1282^2))+(#REF!*(C1282^3))+(#REF!*(C1282^4))+(#REF!*(C1282^5))</f>
        <v>#REF!</v>
      </c>
      <c r="E1282" s="19" t="e">
        <f t="shared" si="59"/>
        <v>#REF!</v>
      </c>
      <c r="F1282" s="23" t="e">
        <f t="shared" si="58"/>
        <v>#REF!</v>
      </c>
      <c r="J1282" s="9"/>
      <c r="K1282" s="78"/>
    </row>
    <row r="1283" spans="1:11">
      <c r="A1283" s="19">
        <v>80.822999999999993</v>
      </c>
      <c r="B1283" s="23">
        <v>5.3</v>
      </c>
      <c r="C1283" s="19">
        <f t="shared" si="57"/>
        <v>80.849499999999992</v>
      </c>
      <c r="D1283" s="77" t="e">
        <f>#REF!+(#REF!*C1283)+(#REF!*(C1283^2))+(#REF!*(C1283^3))+(#REF!*(C1283^4))+(#REF!*(C1283^5))</f>
        <v>#REF!</v>
      </c>
      <c r="E1283" s="19" t="e">
        <f t="shared" si="59"/>
        <v>#REF!</v>
      </c>
      <c r="F1283" s="23" t="e">
        <f t="shared" si="58"/>
        <v>#REF!</v>
      </c>
      <c r="J1283" s="9"/>
      <c r="K1283" s="78"/>
    </row>
    <row r="1284" spans="1:11">
      <c r="A1284" s="19">
        <v>80.876000000000005</v>
      </c>
      <c r="B1284" s="23">
        <v>5.3</v>
      </c>
      <c r="C1284" s="19">
        <f t="shared" si="57"/>
        <v>80.902500000000003</v>
      </c>
      <c r="D1284" s="77" t="e">
        <f>#REF!+(#REF!*C1284)+(#REF!*(C1284^2))+(#REF!*(C1284^3))+(#REF!*(C1284^4))+(#REF!*(C1284^5))</f>
        <v>#REF!</v>
      </c>
      <c r="E1284" s="19" t="e">
        <f t="shared" si="59"/>
        <v>#REF!</v>
      </c>
      <c r="F1284" s="23" t="e">
        <f t="shared" si="58"/>
        <v>#REF!</v>
      </c>
      <c r="J1284" s="9"/>
      <c r="K1284" s="78"/>
    </row>
    <row r="1285" spans="1:11">
      <c r="A1285" s="19">
        <v>80.929000000000002</v>
      </c>
      <c r="B1285" s="23">
        <v>5.3</v>
      </c>
      <c r="C1285" s="19">
        <f t="shared" si="57"/>
        <v>80.955500000000001</v>
      </c>
      <c r="D1285" s="77" t="e">
        <f>#REF!+(#REF!*C1285)+(#REF!*(C1285^2))+(#REF!*(C1285^3))+(#REF!*(C1285^4))+(#REF!*(C1285^5))</f>
        <v>#REF!</v>
      </c>
      <c r="E1285" s="19" t="e">
        <f t="shared" si="59"/>
        <v>#REF!</v>
      </c>
      <c r="F1285" s="23" t="e">
        <f t="shared" si="58"/>
        <v>#REF!</v>
      </c>
      <c r="J1285" s="9"/>
      <c r="K1285" s="78"/>
    </row>
    <row r="1286" spans="1:11">
      <c r="A1286" s="19">
        <v>80.981999999999999</v>
      </c>
      <c r="B1286" s="23">
        <v>5.3</v>
      </c>
      <c r="C1286" s="19">
        <f t="shared" si="57"/>
        <v>81.008499999999998</v>
      </c>
      <c r="D1286" s="77" t="e">
        <f>#REF!+(#REF!*C1286)+(#REF!*(C1286^2))+(#REF!*(C1286^3))+(#REF!*(C1286^4))+(#REF!*(C1286^5))</f>
        <v>#REF!</v>
      </c>
      <c r="E1286" s="19" t="e">
        <f t="shared" si="59"/>
        <v>#REF!</v>
      </c>
      <c r="F1286" s="23" t="e">
        <f t="shared" si="58"/>
        <v>#REF!</v>
      </c>
      <c r="J1286" s="9"/>
      <c r="K1286" s="78"/>
    </row>
    <row r="1287" spans="1:11">
      <c r="A1287" s="19">
        <v>81.034999999999997</v>
      </c>
      <c r="B1287" s="23">
        <v>5.3</v>
      </c>
      <c r="C1287" s="19">
        <f t="shared" ref="C1287:C1350" si="60">(A1287)+(B1287/200)</f>
        <v>81.061499999999995</v>
      </c>
      <c r="D1287" s="77" t="e">
        <f>#REF!+(#REF!*C1287)+(#REF!*(C1287^2))+(#REF!*(C1287^3))+(#REF!*(C1287^4))+(#REF!*(C1287^5))</f>
        <v>#REF!</v>
      </c>
      <c r="E1287" s="19" t="e">
        <f t="shared" si="59"/>
        <v>#REF!</v>
      </c>
      <c r="F1287" s="23" t="e">
        <f t="shared" ref="F1287:F1350" si="61">B1287*(D1287/1000)</f>
        <v>#REF!</v>
      </c>
      <c r="J1287" s="9"/>
      <c r="K1287" s="78"/>
    </row>
    <row r="1288" spans="1:11">
      <c r="A1288" s="19">
        <v>81.087999999999994</v>
      </c>
      <c r="B1288" s="23">
        <v>5.3</v>
      </c>
      <c r="C1288" s="19">
        <f t="shared" si="60"/>
        <v>81.114499999999992</v>
      </c>
      <c r="D1288" s="77" t="e">
        <f>#REF!+(#REF!*C1288)+(#REF!*(C1288^2))+(#REF!*(C1288^3))+(#REF!*(C1288^4))+(#REF!*(C1288^5))</f>
        <v>#REF!</v>
      </c>
      <c r="E1288" s="19" t="e">
        <f t="shared" ref="E1288:E1351" si="62">E1287+(F1287/100)</f>
        <v>#REF!</v>
      </c>
      <c r="F1288" s="23" t="e">
        <f t="shared" si="61"/>
        <v>#REF!</v>
      </c>
      <c r="J1288" s="9"/>
      <c r="K1288" s="78"/>
    </row>
    <row r="1289" spans="1:11">
      <c r="A1289" s="19">
        <v>81.141000000000005</v>
      </c>
      <c r="B1289" s="23">
        <v>5.3</v>
      </c>
      <c r="C1289" s="19">
        <f t="shared" si="60"/>
        <v>81.167500000000004</v>
      </c>
      <c r="D1289" s="77" t="e">
        <f>#REF!+(#REF!*C1289)+(#REF!*(C1289^2))+(#REF!*(C1289^3))+(#REF!*(C1289^4))+(#REF!*(C1289^5))</f>
        <v>#REF!</v>
      </c>
      <c r="E1289" s="19" t="e">
        <f t="shared" si="62"/>
        <v>#REF!</v>
      </c>
      <c r="F1289" s="23" t="e">
        <f t="shared" si="61"/>
        <v>#REF!</v>
      </c>
      <c r="J1289" s="9"/>
      <c r="K1289" s="78"/>
    </row>
    <row r="1290" spans="1:11">
      <c r="A1290" s="19">
        <v>81.194000000000003</v>
      </c>
      <c r="B1290" s="23">
        <v>5.3</v>
      </c>
      <c r="C1290" s="19">
        <f t="shared" si="60"/>
        <v>81.220500000000001</v>
      </c>
      <c r="D1290" s="77" t="e">
        <f>#REF!+(#REF!*C1290)+(#REF!*(C1290^2))+(#REF!*(C1290^3))+(#REF!*(C1290^4))+(#REF!*(C1290^5))</f>
        <v>#REF!</v>
      </c>
      <c r="E1290" s="19" t="e">
        <f t="shared" si="62"/>
        <v>#REF!</v>
      </c>
      <c r="F1290" s="23" t="e">
        <f t="shared" si="61"/>
        <v>#REF!</v>
      </c>
      <c r="J1290" s="9"/>
      <c r="K1290" s="78"/>
    </row>
    <row r="1291" spans="1:11">
      <c r="A1291" s="19">
        <v>81.247</v>
      </c>
      <c r="B1291" s="23">
        <v>5.3</v>
      </c>
      <c r="C1291" s="19">
        <f t="shared" si="60"/>
        <v>81.273499999999999</v>
      </c>
      <c r="D1291" s="77" t="e">
        <f>#REF!+(#REF!*C1291)+(#REF!*(C1291^2))+(#REF!*(C1291^3))+(#REF!*(C1291^4))+(#REF!*(C1291^5))</f>
        <v>#REF!</v>
      </c>
      <c r="E1291" s="19" t="e">
        <f t="shared" si="62"/>
        <v>#REF!</v>
      </c>
      <c r="F1291" s="23" t="e">
        <f t="shared" si="61"/>
        <v>#REF!</v>
      </c>
      <c r="J1291" s="9"/>
      <c r="K1291" s="78"/>
    </row>
    <row r="1292" spans="1:11">
      <c r="A1292" s="19">
        <v>81.3</v>
      </c>
      <c r="B1292" s="23">
        <v>5</v>
      </c>
      <c r="C1292" s="19">
        <f t="shared" si="60"/>
        <v>81.325000000000003</v>
      </c>
      <c r="D1292" s="77" t="e">
        <f>#REF!+(#REF!*C1292)+(#REF!*(C1292^2))+(#REF!*(C1292^3))+(#REF!*(C1292^4))+(#REF!*(C1292^5))</f>
        <v>#REF!</v>
      </c>
      <c r="E1292" s="19" t="e">
        <f t="shared" si="62"/>
        <v>#REF!</v>
      </c>
      <c r="F1292" s="23" t="e">
        <f t="shared" si="61"/>
        <v>#REF!</v>
      </c>
      <c r="J1292" s="9"/>
      <c r="K1292" s="78"/>
    </row>
    <row r="1293" spans="1:11">
      <c r="A1293" s="19">
        <v>81.349999999999994</v>
      </c>
      <c r="B1293" s="23">
        <v>5</v>
      </c>
      <c r="C1293" s="19">
        <f t="shared" si="60"/>
        <v>81.375</v>
      </c>
      <c r="D1293" s="77" t="e">
        <f>#REF!+(#REF!*C1293)+(#REF!*(C1293^2))+(#REF!*(C1293^3))+(#REF!*(C1293^4))+(#REF!*(C1293^5))</f>
        <v>#REF!</v>
      </c>
      <c r="E1293" s="19" t="e">
        <f t="shared" si="62"/>
        <v>#REF!</v>
      </c>
      <c r="F1293" s="23" t="e">
        <f t="shared" si="61"/>
        <v>#REF!</v>
      </c>
      <c r="J1293" s="9"/>
      <c r="K1293" s="78"/>
    </row>
    <row r="1294" spans="1:11">
      <c r="A1294" s="19">
        <v>81.400000000000006</v>
      </c>
      <c r="B1294" s="23">
        <v>5</v>
      </c>
      <c r="C1294" s="19">
        <f t="shared" si="60"/>
        <v>81.425000000000011</v>
      </c>
      <c r="D1294" s="77" t="e">
        <f>#REF!+(#REF!*C1294)+(#REF!*(C1294^2))+(#REF!*(C1294^3))+(#REF!*(C1294^4))+(#REF!*(C1294^5))</f>
        <v>#REF!</v>
      </c>
      <c r="E1294" s="19" t="e">
        <f t="shared" si="62"/>
        <v>#REF!</v>
      </c>
      <c r="F1294" s="23" t="e">
        <f t="shared" si="61"/>
        <v>#REF!</v>
      </c>
      <c r="J1294" s="9"/>
      <c r="K1294" s="78"/>
    </row>
    <row r="1295" spans="1:11">
      <c r="A1295" s="19">
        <v>81.45</v>
      </c>
      <c r="B1295" s="23">
        <v>5</v>
      </c>
      <c r="C1295" s="19">
        <f t="shared" si="60"/>
        <v>81.475000000000009</v>
      </c>
      <c r="D1295" s="77" t="e">
        <f>#REF!+(#REF!*C1295)+(#REF!*(C1295^2))+(#REF!*(C1295^3))+(#REF!*(C1295^4))+(#REF!*(C1295^5))</f>
        <v>#REF!</v>
      </c>
      <c r="E1295" s="19" t="e">
        <f t="shared" si="62"/>
        <v>#REF!</v>
      </c>
      <c r="F1295" s="23" t="e">
        <f t="shared" si="61"/>
        <v>#REF!</v>
      </c>
      <c r="J1295" s="9"/>
      <c r="K1295" s="78"/>
    </row>
    <row r="1296" spans="1:11">
      <c r="A1296" s="19">
        <v>81.5</v>
      </c>
      <c r="B1296" s="23">
        <v>5</v>
      </c>
      <c r="C1296" s="19">
        <f t="shared" si="60"/>
        <v>81.525000000000006</v>
      </c>
      <c r="D1296" s="77" t="e">
        <f>#REF!+(#REF!*C1296)+(#REF!*(C1296^2))+(#REF!*(C1296^3))+(#REF!*(C1296^4))+(#REF!*(C1296^5))</f>
        <v>#REF!</v>
      </c>
      <c r="E1296" s="19" t="e">
        <f t="shared" si="62"/>
        <v>#REF!</v>
      </c>
      <c r="F1296" s="23" t="e">
        <f t="shared" si="61"/>
        <v>#REF!</v>
      </c>
      <c r="J1296" s="9"/>
      <c r="K1296" s="78"/>
    </row>
    <row r="1297" spans="1:11">
      <c r="A1297" s="19">
        <v>81.55</v>
      </c>
      <c r="B1297" s="23">
        <v>5</v>
      </c>
      <c r="C1297" s="19">
        <f t="shared" si="60"/>
        <v>81.575000000000003</v>
      </c>
      <c r="D1297" s="77" t="e">
        <f>#REF!+(#REF!*C1297)+(#REF!*(C1297^2))+(#REF!*(C1297^3))+(#REF!*(C1297^4))+(#REF!*(C1297^5))</f>
        <v>#REF!</v>
      </c>
      <c r="E1297" s="19" t="e">
        <f t="shared" si="62"/>
        <v>#REF!</v>
      </c>
      <c r="F1297" s="23" t="e">
        <f t="shared" si="61"/>
        <v>#REF!</v>
      </c>
      <c r="J1297" s="9"/>
      <c r="K1297" s="78"/>
    </row>
    <row r="1298" spans="1:11">
      <c r="A1298" s="19">
        <v>81.599999999999994</v>
      </c>
      <c r="B1298" s="23">
        <v>5</v>
      </c>
      <c r="C1298" s="19">
        <f t="shared" si="60"/>
        <v>81.625</v>
      </c>
      <c r="D1298" s="77" t="e">
        <f>#REF!+(#REF!*C1298)+(#REF!*(C1298^2))+(#REF!*(C1298^3))+(#REF!*(C1298^4))+(#REF!*(C1298^5))</f>
        <v>#REF!</v>
      </c>
      <c r="E1298" s="19" t="e">
        <f t="shared" si="62"/>
        <v>#REF!</v>
      </c>
      <c r="F1298" s="23" t="e">
        <f t="shared" si="61"/>
        <v>#REF!</v>
      </c>
      <c r="J1298" s="9"/>
      <c r="K1298" s="78"/>
    </row>
    <row r="1299" spans="1:11">
      <c r="A1299" s="19">
        <v>81.650000000000006</v>
      </c>
      <c r="B1299" s="23">
        <v>5</v>
      </c>
      <c r="C1299" s="19">
        <f t="shared" si="60"/>
        <v>81.675000000000011</v>
      </c>
      <c r="D1299" s="77" t="e">
        <f>#REF!+(#REF!*C1299)+(#REF!*(C1299^2))+(#REF!*(C1299^3))+(#REF!*(C1299^4))+(#REF!*(C1299^5))</f>
        <v>#REF!</v>
      </c>
      <c r="E1299" s="19" t="e">
        <f t="shared" si="62"/>
        <v>#REF!</v>
      </c>
      <c r="F1299" s="23" t="e">
        <f t="shared" si="61"/>
        <v>#REF!</v>
      </c>
      <c r="J1299" s="9"/>
      <c r="K1299" s="78"/>
    </row>
    <row r="1300" spans="1:11">
      <c r="A1300" s="19">
        <v>81.7</v>
      </c>
      <c r="B1300" s="23">
        <v>4</v>
      </c>
      <c r="C1300" s="19">
        <f t="shared" si="60"/>
        <v>81.72</v>
      </c>
      <c r="D1300" s="77" t="e">
        <f>#REF!+(#REF!*C1300)+(#REF!*(C1300^2))+(#REF!*(C1300^3))+(#REF!*(C1300^4))+(#REF!*(C1300^5))</f>
        <v>#REF!</v>
      </c>
      <c r="E1300" s="19" t="e">
        <f t="shared" si="62"/>
        <v>#REF!</v>
      </c>
      <c r="F1300" s="23" t="e">
        <f t="shared" si="61"/>
        <v>#REF!</v>
      </c>
      <c r="J1300" s="9"/>
      <c r="K1300" s="78"/>
    </row>
    <row r="1301" spans="1:11">
      <c r="A1301" s="19">
        <v>81.739999999999995</v>
      </c>
      <c r="B1301" s="23">
        <v>5</v>
      </c>
      <c r="C1301" s="19">
        <f t="shared" si="60"/>
        <v>81.765000000000001</v>
      </c>
      <c r="D1301" s="77" t="e">
        <f>#REF!+(#REF!*C1301)+(#REF!*(C1301^2))+(#REF!*(C1301^3))+(#REF!*(C1301^4))+(#REF!*(C1301^5))</f>
        <v>#REF!</v>
      </c>
      <c r="E1301" s="19" t="e">
        <f t="shared" si="62"/>
        <v>#REF!</v>
      </c>
      <c r="F1301" s="23" t="e">
        <f t="shared" si="61"/>
        <v>#REF!</v>
      </c>
      <c r="J1301" s="9"/>
      <c r="K1301" s="78"/>
    </row>
    <row r="1302" spans="1:11">
      <c r="A1302" s="19">
        <v>81.790000000000006</v>
      </c>
      <c r="B1302" s="23">
        <v>5</v>
      </c>
      <c r="C1302" s="19">
        <f t="shared" si="60"/>
        <v>81.815000000000012</v>
      </c>
      <c r="D1302" s="77" t="e">
        <f>#REF!+(#REF!*C1302)+(#REF!*(C1302^2))+(#REF!*(C1302^3))+(#REF!*(C1302^4))+(#REF!*(C1302^5))</f>
        <v>#REF!</v>
      </c>
      <c r="E1302" s="19" t="e">
        <f t="shared" si="62"/>
        <v>#REF!</v>
      </c>
      <c r="F1302" s="23" t="e">
        <f t="shared" si="61"/>
        <v>#REF!</v>
      </c>
      <c r="J1302" s="9"/>
      <c r="K1302" s="78"/>
    </row>
    <row r="1303" spans="1:11">
      <c r="A1303" s="19">
        <v>81.84</v>
      </c>
      <c r="B1303" s="23">
        <v>5</v>
      </c>
      <c r="C1303" s="19">
        <f t="shared" si="60"/>
        <v>81.865000000000009</v>
      </c>
      <c r="D1303" s="77" t="e">
        <f>#REF!+(#REF!*C1303)+(#REF!*(C1303^2))+(#REF!*(C1303^3))+(#REF!*(C1303^4))+(#REF!*(C1303^5))</f>
        <v>#REF!</v>
      </c>
      <c r="E1303" s="19" t="e">
        <f t="shared" si="62"/>
        <v>#REF!</v>
      </c>
      <c r="F1303" s="23" t="e">
        <f t="shared" si="61"/>
        <v>#REF!</v>
      </c>
      <c r="J1303" s="9"/>
      <c r="K1303" s="78"/>
    </row>
    <row r="1304" spans="1:11">
      <c r="A1304" s="19">
        <v>81.89</v>
      </c>
      <c r="B1304" s="23">
        <v>5</v>
      </c>
      <c r="C1304" s="19">
        <f t="shared" si="60"/>
        <v>81.915000000000006</v>
      </c>
      <c r="D1304" s="77" t="e">
        <f>#REF!+(#REF!*C1304)+(#REF!*(C1304^2))+(#REF!*(C1304^3))+(#REF!*(C1304^4))+(#REF!*(C1304^5))</f>
        <v>#REF!</v>
      </c>
      <c r="E1304" s="19" t="e">
        <f t="shared" si="62"/>
        <v>#REF!</v>
      </c>
      <c r="F1304" s="23" t="e">
        <f t="shared" si="61"/>
        <v>#REF!</v>
      </c>
      <c r="J1304" s="9"/>
      <c r="K1304" s="78"/>
    </row>
    <row r="1305" spans="1:11">
      <c r="A1305" s="19">
        <v>81.94</v>
      </c>
      <c r="B1305" s="23">
        <v>5</v>
      </c>
      <c r="C1305" s="19">
        <f t="shared" si="60"/>
        <v>81.965000000000003</v>
      </c>
      <c r="D1305" s="77" t="e">
        <f>#REF!+(#REF!*C1305)+(#REF!*(C1305^2))+(#REF!*(C1305^3))+(#REF!*(C1305^4))+(#REF!*(C1305^5))</f>
        <v>#REF!</v>
      </c>
      <c r="E1305" s="19" t="e">
        <f t="shared" si="62"/>
        <v>#REF!</v>
      </c>
      <c r="F1305" s="23" t="e">
        <f t="shared" si="61"/>
        <v>#REF!</v>
      </c>
      <c r="J1305" s="9"/>
      <c r="K1305" s="78"/>
    </row>
    <row r="1306" spans="1:11">
      <c r="A1306" s="19">
        <v>81.99</v>
      </c>
      <c r="B1306" s="23">
        <v>5</v>
      </c>
      <c r="C1306" s="19">
        <f t="shared" si="60"/>
        <v>82.015000000000001</v>
      </c>
      <c r="D1306" s="77" t="e">
        <f>#REF!+(#REF!*C1306)+(#REF!*(C1306^2))+(#REF!*(C1306^3))+(#REF!*(C1306^4))+(#REF!*(C1306^5))</f>
        <v>#REF!</v>
      </c>
      <c r="E1306" s="19" t="e">
        <f t="shared" si="62"/>
        <v>#REF!</v>
      </c>
      <c r="F1306" s="23" t="e">
        <f t="shared" si="61"/>
        <v>#REF!</v>
      </c>
      <c r="J1306" s="9"/>
      <c r="K1306" s="78"/>
    </row>
    <row r="1307" spans="1:11">
      <c r="A1307" s="19">
        <v>82.04</v>
      </c>
      <c r="B1307" s="23">
        <v>5</v>
      </c>
      <c r="C1307" s="19">
        <f t="shared" si="60"/>
        <v>82.065000000000012</v>
      </c>
      <c r="D1307" s="77" t="e">
        <f>#REF!+(#REF!*C1307)+(#REF!*(C1307^2))+(#REF!*(C1307^3))+(#REF!*(C1307^4))+(#REF!*(C1307^5))</f>
        <v>#REF!</v>
      </c>
      <c r="E1307" s="19" t="e">
        <f t="shared" si="62"/>
        <v>#REF!</v>
      </c>
      <c r="F1307" s="23" t="e">
        <f t="shared" si="61"/>
        <v>#REF!</v>
      </c>
      <c r="J1307" s="9"/>
      <c r="K1307" s="78"/>
    </row>
    <row r="1308" spans="1:11">
      <c r="A1308" s="19">
        <v>82.09</v>
      </c>
      <c r="B1308" s="23">
        <v>5</v>
      </c>
      <c r="C1308" s="19">
        <f t="shared" si="60"/>
        <v>82.115000000000009</v>
      </c>
      <c r="D1308" s="77" t="e">
        <f>#REF!+(#REF!*C1308)+(#REF!*(C1308^2))+(#REF!*(C1308^3))+(#REF!*(C1308^4))+(#REF!*(C1308^5))</f>
        <v>#REF!</v>
      </c>
      <c r="E1308" s="19" t="e">
        <f t="shared" si="62"/>
        <v>#REF!</v>
      </c>
      <c r="F1308" s="23" t="e">
        <f t="shared" si="61"/>
        <v>#REF!</v>
      </c>
      <c r="J1308" s="9"/>
      <c r="K1308" s="78"/>
    </row>
    <row r="1309" spans="1:11">
      <c r="A1309" s="19">
        <v>82.14</v>
      </c>
      <c r="B1309" s="23">
        <v>5</v>
      </c>
      <c r="C1309" s="19">
        <f t="shared" si="60"/>
        <v>82.165000000000006</v>
      </c>
      <c r="D1309" s="77" t="e">
        <f>#REF!+(#REF!*C1309)+(#REF!*(C1309^2))+(#REF!*(C1309^3))+(#REF!*(C1309^4))+(#REF!*(C1309^5))</f>
        <v>#REF!</v>
      </c>
      <c r="E1309" s="19" t="e">
        <f t="shared" si="62"/>
        <v>#REF!</v>
      </c>
      <c r="F1309" s="23" t="e">
        <f t="shared" si="61"/>
        <v>#REF!</v>
      </c>
      <c r="J1309" s="9"/>
      <c r="K1309" s="78"/>
    </row>
    <row r="1310" spans="1:11">
      <c r="A1310" s="19">
        <v>82.19</v>
      </c>
      <c r="B1310" s="23">
        <v>5</v>
      </c>
      <c r="C1310" s="19">
        <f t="shared" si="60"/>
        <v>82.215000000000003</v>
      </c>
      <c r="D1310" s="77" t="e">
        <f>#REF!+(#REF!*C1310)+(#REF!*(C1310^2))+(#REF!*(C1310^3))+(#REF!*(C1310^4))+(#REF!*(C1310^5))</f>
        <v>#REF!</v>
      </c>
      <c r="E1310" s="19" t="e">
        <f t="shared" si="62"/>
        <v>#REF!</v>
      </c>
      <c r="F1310" s="23" t="e">
        <f t="shared" si="61"/>
        <v>#REF!</v>
      </c>
      <c r="J1310" s="9"/>
      <c r="K1310" s="78"/>
    </row>
    <row r="1311" spans="1:11">
      <c r="A1311" s="19">
        <v>82.24</v>
      </c>
      <c r="B1311" s="23">
        <v>5</v>
      </c>
      <c r="C1311" s="19">
        <f t="shared" si="60"/>
        <v>82.265000000000001</v>
      </c>
      <c r="D1311" s="77" t="e">
        <f>#REF!+(#REF!*C1311)+(#REF!*(C1311^2))+(#REF!*(C1311^3))+(#REF!*(C1311^4))+(#REF!*(C1311^5))</f>
        <v>#REF!</v>
      </c>
      <c r="E1311" s="19" t="e">
        <f t="shared" si="62"/>
        <v>#REF!</v>
      </c>
      <c r="F1311" s="23" t="e">
        <f t="shared" si="61"/>
        <v>#REF!</v>
      </c>
      <c r="J1311" s="9"/>
      <c r="K1311" s="78"/>
    </row>
    <row r="1312" spans="1:11">
      <c r="A1312" s="19">
        <v>82.29</v>
      </c>
      <c r="B1312" s="23">
        <v>5</v>
      </c>
      <c r="C1312" s="19">
        <f t="shared" si="60"/>
        <v>82.315000000000012</v>
      </c>
      <c r="D1312" s="77" t="e">
        <f>#REF!+(#REF!*C1312)+(#REF!*(C1312^2))+(#REF!*(C1312^3))+(#REF!*(C1312^4))+(#REF!*(C1312^5))</f>
        <v>#REF!</v>
      </c>
      <c r="E1312" s="19" t="e">
        <f t="shared" si="62"/>
        <v>#REF!</v>
      </c>
      <c r="F1312" s="23" t="e">
        <f t="shared" si="61"/>
        <v>#REF!</v>
      </c>
      <c r="J1312" s="9"/>
      <c r="K1312" s="78"/>
    </row>
    <row r="1313" spans="1:11">
      <c r="A1313" s="19">
        <v>82.34</v>
      </c>
      <c r="B1313" s="23">
        <v>5</v>
      </c>
      <c r="C1313" s="19">
        <f t="shared" si="60"/>
        <v>82.365000000000009</v>
      </c>
      <c r="D1313" s="77" t="e">
        <f>#REF!+(#REF!*C1313)+(#REF!*(C1313^2))+(#REF!*(C1313^3))+(#REF!*(C1313^4))+(#REF!*(C1313^5))</f>
        <v>#REF!</v>
      </c>
      <c r="E1313" s="19" t="e">
        <f t="shared" si="62"/>
        <v>#REF!</v>
      </c>
      <c r="F1313" s="23" t="e">
        <f t="shared" si="61"/>
        <v>#REF!</v>
      </c>
      <c r="J1313" s="9"/>
      <c r="K1313" s="78"/>
    </row>
    <row r="1314" spans="1:11">
      <c r="A1314" s="19">
        <v>82.39</v>
      </c>
      <c r="B1314" s="23">
        <v>6</v>
      </c>
      <c r="C1314" s="19">
        <f t="shared" si="60"/>
        <v>82.42</v>
      </c>
      <c r="D1314" s="77" t="e">
        <f>#REF!+(#REF!*C1314)+(#REF!*(C1314^2))+(#REF!*(C1314^3))+(#REF!*(C1314^4))+(#REF!*(C1314^5))</f>
        <v>#REF!</v>
      </c>
      <c r="E1314" s="19" t="e">
        <f t="shared" si="62"/>
        <v>#REF!</v>
      </c>
      <c r="F1314" s="23" t="e">
        <f t="shared" si="61"/>
        <v>#REF!</v>
      </c>
      <c r="J1314" s="9"/>
      <c r="K1314" s="78"/>
    </row>
    <row r="1315" spans="1:11">
      <c r="A1315" s="19">
        <v>82.45</v>
      </c>
      <c r="B1315" s="23">
        <v>5</v>
      </c>
      <c r="C1315" s="19">
        <f t="shared" si="60"/>
        <v>82.475000000000009</v>
      </c>
      <c r="D1315" s="77" t="e">
        <f>#REF!+(#REF!*C1315)+(#REF!*(C1315^2))+(#REF!*(C1315^3))+(#REF!*(C1315^4))+(#REF!*(C1315^5))</f>
        <v>#REF!</v>
      </c>
      <c r="E1315" s="19" t="e">
        <f t="shared" si="62"/>
        <v>#REF!</v>
      </c>
      <c r="F1315" s="23" t="e">
        <f t="shared" si="61"/>
        <v>#REF!</v>
      </c>
      <c r="J1315" s="9"/>
      <c r="K1315" s="78"/>
    </row>
    <row r="1316" spans="1:11">
      <c r="A1316" s="19">
        <v>82.5</v>
      </c>
      <c r="B1316" s="23">
        <v>5</v>
      </c>
      <c r="C1316" s="19">
        <f t="shared" si="60"/>
        <v>82.525000000000006</v>
      </c>
      <c r="D1316" s="77" t="e">
        <f>#REF!+(#REF!*C1316)+(#REF!*(C1316^2))+(#REF!*(C1316^3))+(#REF!*(C1316^4))+(#REF!*(C1316^5))</f>
        <v>#REF!</v>
      </c>
      <c r="E1316" s="19" t="e">
        <f t="shared" si="62"/>
        <v>#REF!</v>
      </c>
      <c r="F1316" s="23" t="e">
        <f t="shared" si="61"/>
        <v>#REF!</v>
      </c>
      <c r="J1316" s="9"/>
      <c r="K1316" s="78"/>
    </row>
    <row r="1317" spans="1:11">
      <c r="A1317" s="19">
        <v>82.55</v>
      </c>
      <c r="B1317" s="23">
        <v>5</v>
      </c>
      <c r="C1317" s="19">
        <f t="shared" si="60"/>
        <v>82.575000000000003</v>
      </c>
      <c r="D1317" s="77" t="e">
        <f>#REF!+(#REF!*C1317)+(#REF!*(C1317^2))+(#REF!*(C1317^3))+(#REF!*(C1317^4))+(#REF!*(C1317^5))</f>
        <v>#REF!</v>
      </c>
      <c r="E1317" s="19" t="e">
        <f t="shared" si="62"/>
        <v>#REF!</v>
      </c>
      <c r="F1317" s="23" t="e">
        <f t="shared" si="61"/>
        <v>#REF!</v>
      </c>
      <c r="J1317" s="9"/>
      <c r="K1317" s="78"/>
    </row>
    <row r="1318" spans="1:11">
      <c r="A1318" s="19">
        <v>82.6</v>
      </c>
      <c r="B1318" s="23">
        <v>5</v>
      </c>
      <c r="C1318" s="19">
        <f t="shared" si="60"/>
        <v>82.625</v>
      </c>
      <c r="D1318" s="77" t="e">
        <f>#REF!+(#REF!*C1318)+(#REF!*(C1318^2))+(#REF!*(C1318^3))+(#REF!*(C1318^4))+(#REF!*(C1318^5))</f>
        <v>#REF!</v>
      </c>
      <c r="E1318" s="19" t="e">
        <f t="shared" si="62"/>
        <v>#REF!</v>
      </c>
      <c r="F1318" s="23" t="e">
        <f t="shared" si="61"/>
        <v>#REF!</v>
      </c>
      <c r="J1318" s="9"/>
      <c r="K1318" s="78"/>
    </row>
    <row r="1319" spans="1:11">
      <c r="A1319" s="19">
        <v>82.65</v>
      </c>
      <c r="B1319" s="23">
        <v>5</v>
      </c>
      <c r="C1319" s="19">
        <f t="shared" si="60"/>
        <v>82.675000000000011</v>
      </c>
      <c r="D1319" s="77" t="e">
        <f>#REF!+(#REF!*C1319)+(#REF!*(C1319^2))+(#REF!*(C1319^3))+(#REF!*(C1319^4))+(#REF!*(C1319^5))</f>
        <v>#REF!</v>
      </c>
      <c r="E1319" s="19" t="e">
        <f t="shared" si="62"/>
        <v>#REF!</v>
      </c>
      <c r="F1319" s="23" t="e">
        <f t="shared" si="61"/>
        <v>#REF!</v>
      </c>
      <c r="J1319" s="9"/>
      <c r="K1319" s="78"/>
    </row>
    <row r="1320" spans="1:11">
      <c r="A1320" s="19">
        <v>82.7</v>
      </c>
      <c r="B1320" s="23">
        <v>5</v>
      </c>
      <c r="C1320" s="19">
        <f t="shared" si="60"/>
        <v>82.725000000000009</v>
      </c>
      <c r="D1320" s="77" t="e">
        <f>#REF!+(#REF!*C1320)+(#REF!*(C1320^2))+(#REF!*(C1320^3))+(#REF!*(C1320^4))+(#REF!*(C1320^5))</f>
        <v>#REF!</v>
      </c>
      <c r="E1320" s="19" t="e">
        <f t="shared" si="62"/>
        <v>#REF!</v>
      </c>
      <c r="F1320" s="23" t="e">
        <f t="shared" si="61"/>
        <v>#REF!</v>
      </c>
      <c r="J1320" s="9"/>
      <c r="K1320" s="78"/>
    </row>
    <row r="1321" spans="1:11">
      <c r="A1321" s="19">
        <v>82.75</v>
      </c>
      <c r="B1321" s="23">
        <v>5</v>
      </c>
      <c r="C1321" s="19">
        <f t="shared" si="60"/>
        <v>82.775000000000006</v>
      </c>
      <c r="D1321" s="77" t="e">
        <f>#REF!+(#REF!*C1321)+(#REF!*(C1321^2))+(#REF!*(C1321^3))+(#REF!*(C1321^4))+(#REF!*(C1321^5))</f>
        <v>#REF!</v>
      </c>
      <c r="E1321" s="19" t="e">
        <f t="shared" si="62"/>
        <v>#REF!</v>
      </c>
      <c r="F1321" s="23" t="e">
        <f t="shared" si="61"/>
        <v>#REF!</v>
      </c>
      <c r="J1321" s="9"/>
      <c r="K1321" s="78"/>
    </row>
    <row r="1322" spans="1:11">
      <c r="A1322" s="19">
        <v>82.8</v>
      </c>
      <c r="B1322" s="23">
        <v>5</v>
      </c>
      <c r="C1322" s="19">
        <f t="shared" si="60"/>
        <v>82.825000000000003</v>
      </c>
      <c r="D1322" s="77" t="e">
        <f>#REF!+(#REF!*C1322)+(#REF!*(C1322^2))+(#REF!*(C1322^3))+(#REF!*(C1322^4))+(#REF!*(C1322^5))</f>
        <v>#REF!</v>
      </c>
      <c r="E1322" s="19" t="e">
        <f t="shared" si="62"/>
        <v>#REF!</v>
      </c>
      <c r="F1322" s="23" t="e">
        <f t="shared" si="61"/>
        <v>#REF!</v>
      </c>
      <c r="J1322" s="9"/>
      <c r="K1322" s="78"/>
    </row>
    <row r="1323" spans="1:11">
      <c r="A1323" s="19">
        <v>82.85</v>
      </c>
      <c r="B1323" s="23">
        <v>5</v>
      </c>
      <c r="C1323" s="19">
        <f t="shared" si="60"/>
        <v>82.875</v>
      </c>
      <c r="D1323" s="77" t="e">
        <f>#REF!+(#REF!*C1323)+(#REF!*(C1323^2))+(#REF!*(C1323^3))+(#REF!*(C1323^4))+(#REF!*(C1323^5))</f>
        <v>#REF!</v>
      </c>
      <c r="E1323" s="19" t="e">
        <f t="shared" si="62"/>
        <v>#REF!</v>
      </c>
      <c r="F1323" s="23" t="e">
        <f t="shared" si="61"/>
        <v>#REF!</v>
      </c>
      <c r="J1323" s="9"/>
      <c r="K1323" s="78"/>
    </row>
    <row r="1324" spans="1:11">
      <c r="A1324" s="19">
        <v>82.9</v>
      </c>
      <c r="B1324" s="23">
        <v>5</v>
      </c>
      <c r="C1324" s="19">
        <f t="shared" si="60"/>
        <v>82.925000000000011</v>
      </c>
      <c r="D1324" s="77" t="e">
        <f>#REF!+(#REF!*C1324)+(#REF!*(C1324^2))+(#REF!*(C1324^3))+(#REF!*(C1324^4))+(#REF!*(C1324^5))</f>
        <v>#REF!</v>
      </c>
      <c r="E1324" s="19" t="e">
        <f t="shared" si="62"/>
        <v>#REF!</v>
      </c>
      <c r="F1324" s="23" t="e">
        <f t="shared" si="61"/>
        <v>#REF!</v>
      </c>
      <c r="J1324" s="9"/>
      <c r="K1324" s="78"/>
    </row>
    <row r="1325" spans="1:11">
      <c r="A1325" s="19">
        <v>82.95</v>
      </c>
      <c r="B1325" s="23">
        <v>5</v>
      </c>
      <c r="C1325" s="19">
        <f t="shared" si="60"/>
        <v>82.975000000000009</v>
      </c>
      <c r="D1325" s="77" t="e">
        <f>#REF!+(#REF!*C1325)+(#REF!*(C1325^2))+(#REF!*(C1325^3))+(#REF!*(C1325^4))+(#REF!*(C1325^5))</f>
        <v>#REF!</v>
      </c>
      <c r="E1325" s="19" t="e">
        <f t="shared" si="62"/>
        <v>#REF!</v>
      </c>
      <c r="F1325" s="23" t="e">
        <f t="shared" si="61"/>
        <v>#REF!</v>
      </c>
      <c r="J1325" s="9"/>
      <c r="K1325" s="78"/>
    </row>
    <row r="1326" spans="1:11">
      <c r="A1326" s="19">
        <v>83</v>
      </c>
      <c r="B1326" s="23">
        <v>5</v>
      </c>
      <c r="C1326" s="19">
        <f t="shared" si="60"/>
        <v>83.025000000000006</v>
      </c>
      <c r="D1326" s="77" t="e">
        <f>#REF!+(#REF!*C1326)+(#REF!*(C1326^2))+(#REF!*(C1326^3))+(#REF!*(C1326^4))+(#REF!*(C1326^5))</f>
        <v>#REF!</v>
      </c>
      <c r="E1326" s="19" t="e">
        <f t="shared" si="62"/>
        <v>#REF!</v>
      </c>
      <c r="F1326" s="23" t="e">
        <f t="shared" si="61"/>
        <v>#REF!</v>
      </c>
      <c r="J1326" s="9"/>
      <c r="K1326" s="78"/>
    </row>
    <row r="1327" spans="1:11">
      <c r="A1327" s="19">
        <v>83.05</v>
      </c>
      <c r="B1327" s="23">
        <v>5</v>
      </c>
      <c r="C1327" s="19">
        <f t="shared" si="60"/>
        <v>83.075000000000003</v>
      </c>
      <c r="D1327" s="77" t="e">
        <f>#REF!+(#REF!*C1327)+(#REF!*(C1327^2))+(#REF!*(C1327^3))+(#REF!*(C1327^4))+(#REF!*(C1327^5))</f>
        <v>#REF!</v>
      </c>
      <c r="E1327" s="19" t="e">
        <f t="shared" si="62"/>
        <v>#REF!</v>
      </c>
      <c r="F1327" s="23" t="e">
        <f t="shared" si="61"/>
        <v>#REF!</v>
      </c>
      <c r="J1327" s="9"/>
      <c r="K1327" s="78"/>
    </row>
    <row r="1328" spans="1:11">
      <c r="A1328" s="19">
        <v>83.1</v>
      </c>
      <c r="B1328" s="23">
        <v>5</v>
      </c>
      <c r="C1328" s="19">
        <f t="shared" si="60"/>
        <v>83.125</v>
      </c>
      <c r="D1328" s="77" t="e">
        <f>#REF!+(#REF!*C1328)+(#REF!*(C1328^2))+(#REF!*(C1328^3))+(#REF!*(C1328^4))+(#REF!*(C1328^5))</f>
        <v>#REF!</v>
      </c>
      <c r="E1328" s="19" t="e">
        <f t="shared" si="62"/>
        <v>#REF!</v>
      </c>
      <c r="F1328" s="23" t="e">
        <f t="shared" si="61"/>
        <v>#REF!</v>
      </c>
      <c r="J1328" s="9"/>
      <c r="K1328" s="78"/>
    </row>
    <row r="1329" spans="1:11">
      <c r="A1329" s="19">
        <v>83.15</v>
      </c>
      <c r="B1329" s="23">
        <v>5</v>
      </c>
      <c r="C1329" s="19">
        <f t="shared" si="60"/>
        <v>83.175000000000011</v>
      </c>
      <c r="D1329" s="77" t="e">
        <f>#REF!+(#REF!*C1329)+(#REF!*(C1329^2))+(#REF!*(C1329^3))+(#REF!*(C1329^4))+(#REF!*(C1329^5))</f>
        <v>#REF!</v>
      </c>
      <c r="E1329" s="19" t="e">
        <f t="shared" si="62"/>
        <v>#REF!</v>
      </c>
      <c r="F1329" s="23" t="e">
        <f t="shared" si="61"/>
        <v>#REF!</v>
      </c>
      <c r="J1329" s="9"/>
      <c r="K1329" s="78"/>
    </row>
    <row r="1330" spans="1:11">
      <c r="A1330" s="19">
        <v>83.2</v>
      </c>
      <c r="B1330" s="23">
        <v>5</v>
      </c>
      <c r="C1330" s="19">
        <f t="shared" si="60"/>
        <v>83.225000000000009</v>
      </c>
      <c r="D1330" s="77" t="e">
        <f>#REF!+(#REF!*C1330)+(#REF!*(C1330^2))+(#REF!*(C1330^3))+(#REF!*(C1330^4))+(#REF!*(C1330^5))</f>
        <v>#REF!</v>
      </c>
      <c r="E1330" s="19" t="e">
        <f t="shared" si="62"/>
        <v>#REF!</v>
      </c>
      <c r="F1330" s="23" t="e">
        <f t="shared" si="61"/>
        <v>#REF!</v>
      </c>
      <c r="J1330" s="9"/>
      <c r="K1330" s="78"/>
    </row>
    <row r="1331" spans="1:11">
      <c r="A1331" s="19">
        <v>83.25</v>
      </c>
      <c r="B1331" s="23">
        <v>5</v>
      </c>
      <c r="C1331" s="19">
        <f t="shared" si="60"/>
        <v>83.275000000000006</v>
      </c>
      <c r="D1331" s="77" t="e">
        <f>#REF!+(#REF!*C1331)+(#REF!*(C1331^2))+(#REF!*(C1331^3))+(#REF!*(C1331^4))+(#REF!*(C1331^5))</f>
        <v>#REF!</v>
      </c>
      <c r="E1331" s="19" t="e">
        <f t="shared" si="62"/>
        <v>#REF!</v>
      </c>
      <c r="F1331" s="23" t="e">
        <f t="shared" si="61"/>
        <v>#REF!</v>
      </c>
      <c r="J1331" s="9"/>
      <c r="K1331" s="78"/>
    </row>
    <row r="1332" spans="1:11">
      <c r="A1332" s="19">
        <v>83.3</v>
      </c>
      <c r="B1332" s="23">
        <v>4</v>
      </c>
      <c r="C1332" s="19">
        <f t="shared" si="60"/>
        <v>83.32</v>
      </c>
      <c r="D1332" s="77" t="e">
        <f>#REF!+(#REF!*C1332)+(#REF!*(C1332^2))+(#REF!*(C1332^3))+(#REF!*(C1332^4))+(#REF!*(C1332^5))</f>
        <v>#REF!</v>
      </c>
      <c r="E1332" s="19" t="e">
        <f t="shared" si="62"/>
        <v>#REF!</v>
      </c>
      <c r="F1332" s="23" t="e">
        <f t="shared" si="61"/>
        <v>#REF!</v>
      </c>
      <c r="J1332" s="9"/>
      <c r="K1332" s="78"/>
    </row>
    <row r="1333" spans="1:11">
      <c r="A1333" s="19">
        <v>83.34</v>
      </c>
      <c r="B1333" s="23">
        <v>4</v>
      </c>
      <c r="C1333" s="19">
        <f t="shared" si="60"/>
        <v>83.36</v>
      </c>
      <c r="D1333" s="77" t="e">
        <f>#REF!+(#REF!*C1333)+(#REF!*(C1333^2))+(#REF!*(C1333^3))+(#REF!*(C1333^4))+(#REF!*(C1333^5))</f>
        <v>#REF!</v>
      </c>
      <c r="E1333" s="19" t="e">
        <f t="shared" si="62"/>
        <v>#REF!</v>
      </c>
      <c r="F1333" s="23" t="e">
        <f t="shared" si="61"/>
        <v>#REF!</v>
      </c>
      <c r="J1333" s="9"/>
      <c r="K1333" s="78"/>
    </row>
    <row r="1334" spans="1:11">
      <c r="A1334" s="19">
        <v>83.38</v>
      </c>
      <c r="B1334" s="23">
        <v>5</v>
      </c>
      <c r="C1334" s="19">
        <f t="shared" si="60"/>
        <v>83.405000000000001</v>
      </c>
      <c r="D1334" s="77" t="e">
        <f>#REF!+(#REF!*C1334)+(#REF!*(C1334^2))+(#REF!*(C1334^3))+(#REF!*(C1334^4))+(#REF!*(C1334^5))</f>
        <v>#REF!</v>
      </c>
      <c r="E1334" s="19" t="e">
        <f t="shared" si="62"/>
        <v>#REF!</v>
      </c>
      <c r="F1334" s="23" t="e">
        <f t="shared" si="61"/>
        <v>#REF!</v>
      </c>
      <c r="J1334" s="9"/>
      <c r="K1334" s="78"/>
    </row>
    <row r="1335" spans="1:11">
      <c r="A1335" s="19">
        <v>83.43</v>
      </c>
      <c r="B1335" s="23">
        <v>5</v>
      </c>
      <c r="C1335" s="19">
        <f t="shared" si="60"/>
        <v>83.455000000000013</v>
      </c>
      <c r="D1335" s="77" t="e">
        <f>#REF!+(#REF!*C1335)+(#REF!*(C1335^2))+(#REF!*(C1335^3))+(#REF!*(C1335^4))+(#REF!*(C1335^5))</f>
        <v>#REF!</v>
      </c>
      <c r="E1335" s="19" t="e">
        <f t="shared" si="62"/>
        <v>#REF!</v>
      </c>
      <c r="F1335" s="23" t="e">
        <f t="shared" si="61"/>
        <v>#REF!</v>
      </c>
      <c r="J1335" s="9"/>
      <c r="K1335" s="78"/>
    </row>
    <row r="1336" spans="1:11">
      <c r="A1336" s="19">
        <v>83.48</v>
      </c>
      <c r="B1336" s="23">
        <v>5</v>
      </c>
      <c r="C1336" s="19">
        <f t="shared" si="60"/>
        <v>83.50500000000001</v>
      </c>
      <c r="D1336" s="77" t="e">
        <f>#REF!+(#REF!*C1336)+(#REF!*(C1336^2))+(#REF!*(C1336^3))+(#REF!*(C1336^4))+(#REF!*(C1336^5))</f>
        <v>#REF!</v>
      </c>
      <c r="E1336" s="19" t="e">
        <f t="shared" si="62"/>
        <v>#REF!</v>
      </c>
      <c r="F1336" s="23" t="e">
        <f t="shared" si="61"/>
        <v>#REF!</v>
      </c>
      <c r="J1336" s="9"/>
      <c r="K1336" s="78"/>
    </row>
    <row r="1337" spans="1:11">
      <c r="A1337" s="19">
        <v>83.531000000000006</v>
      </c>
      <c r="B1337" s="23">
        <v>5</v>
      </c>
      <c r="C1337" s="19">
        <f t="shared" si="60"/>
        <v>83.556000000000012</v>
      </c>
      <c r="D1337" s="77" t="e">
        <f>#REF!+(#REF!*C1337)+(#REF!*(C1337^2))+(#REF!*(C1337^3))+(#REF!*(C1337^4))+(#REF!*(C1337^5))</f>
        <v>#REF!</v>
      </c>
      <c r="E1337" s="19" t="e">
        <f t="shared" si="62"/>
        <v>#REF!</v>
      </c>
      <c r="F1337" s="23" t="e">
        <f t="shared" si="61"/>
        <v>#REF!</v>
      </c>
      <c r="J1337" s="9"/>
      <c r="K1337" s="78"/>
    </row>
    <row r="1338" spans="1:11">
      <c r="A1338" s="19">
        <v>83.581000000000003</v>
      </c>
      <c r="B1338" s="23">
        <v>5</v>
      </c>
      <c r="C1338" s="19">
        <f t="shared" si="60"/>
        <v>83.606000000000009</v>
      </c>
      <c r="D1338" s="77" t="e">
        <f>#REF!+(#REF!*C1338)+(#REF!*(C1338^2))+(#REF!*(C1338^3))+(#REF!*(C1338^4))+(#REF!*(C1338^5))</f>
        <v>#REF!</v>
      </c>
      <c r="E1338" s="19" t="e">
        <f t="shared" si="62"/>
        <v>#REF!</v>
      </c>
      <c r="F1338" s="23" t="e">
        <f t="shared" si="61"/>
        <v>#REF!</v>
      </c>
      <c r="J1338" s="9"/>
      <c r="K1338" s="78"/>
    </row>
    <row r="1339" spans="1:11">
      <c r="A1339" s="19">
        <v>83.631</v>
      </c>
      <c r="B1339" s="23">
        <v>5</v>
      </c>
      <c r="C1339" s="19">
        <f t="shared" si="60"/>
        <v>83.656000000000006</v>
      </c>
      <c r="D1339" s="77" t="e">
        <f>#REF!+(#REF!*C1339)+(#REF!*(C1339^2))+(#REF!*(C1339^3))+(#REF!*(C1339^4))+(#REF!*(C1339^5))</f>
        <v>#REF!</v>
      </c>
      <c r="E1339" s="19" t="e">
        <f t="shared" si="62"/>
        <v>#REF!</v>
      </c>
      <c r="F1339" s="23" t="e">
        <f t="shared" si="61"/>
        <v>#REF!</v>
      </c>
      <c r="J1339" s="9"/>
      <c r="K1339" s="78"/>
    </row>
    <row r="1340" spans="1:11">
      <c r="A1340" s="19">
        <v>83.680999999999997</v>
      </c>
      <c r="B1340" s="23">
        <v>5</v>
      </c>
      <c r="C1340" s="19">
        <f t="shared" si="60"/>
        <v>83.706000000000003</v>
      </c>
      <c r="D1340" s="77" t="e">
        <f>#REF!+(#REF!*C1340)+(#REF!*(C1340^2))+(#REF!*(C1340^3))+(#REF!*(C1340^4))+(#REF!*(C1340^5))</f>
        <v>#REF!</v>
      </c>
      <c r="E1340" s="19" t="e">
        <f t="shared" si="62"/>
        <v>#REF!</v>
      </c>
      <c r="F1340" s="23" t="e">
        <f t="shared" si="61"/>
        <v>#REF!</v>
      </c>
      <c r="J1340" s="9"/>
      <c r="K1340" s="78"/>
    </row>
    <row r="1341" spans="1:11">
      <c r="A1341" s="19">
        <v>83.730999999999995</v>
      </c>
      <c r="B1341" s="23">
        <v>5</v>
      </c>
      <c r="C1341" s="19">
        <f t="shared" si="60"/>
        <v>83.756</v>
      </c>
      <c r="D1341" s="77" t="e">
        <f>#REF!+(#REF!*C1341)+(#REF!*(C1341^2))+(#REF!*(C1341^3))+(#REF!*(C1341^4))+(#REF!*(C1341^5))</f>
        <v>#REF!</v>
      </c>
      <c r="E1341" s="19" t="e">
        <f t="shared" si="62"/>
        <v>#REF!</v>
      </c>
      <c r="F1341" s="23" t="e">
        <f t="shared" si="61"/>
        <v>#REF!</v>
      </c>
      <c r="J1341" s="9"/>
      <c r="K1341" s="78"/>
    </row>
    <row r="1342" spans="1:11">
      <c r="A1342" s="19">
        <v>83.781000000000006</v>
      </c>
      <c r="B1342" s="23">
        <v>5</v>
      </c>
      <c r="C1342" s="19">
        <f t="shared" si="60"/>
        <v>83.806000000000012</v>
      </c>
      <c r="D1342" s="77" t="e">
        <f>#REF!+(#REF!*C1342)+(#REF!*(C1342^2))+(#REF!*(C1342^3))+(#REF!*(C1342^4))+(#REF!*(C1342^5))</f>
        <v>#REF!</v>
      </c>
      <c r="E1342" s="19" t="e">
        <f t="shared" si="62"/>
        <v>#REF!</v>
      </c>
      <c r="F1342" s="23" t="e">
        <f t="shared" si="61"/>
        <v>#REF!</v>
      </c>
      <c r="J1342" s="9"/>
      <c r="K1342" s="78"/>
    </row>
    <row r="1343" spans="1:11">
      <c r="A1343" s="19">
        <v>83.831000000000003</v>
      </c>
      <c r="B1343" s="23">
        <v>5</v>
      </c>
      <c r="C1343" s="19">
        <f t="shared" si="60"/>
        <v>83.856000000000009</v>
      </c>
      <c r="D1343" s="77" t="e">
        <f>#REF!+(#REF!*C1343)+(#REF!*(C1343^2))+(#REF!*(C1343^3))+(#REF!*(C1343^4))+(#REF!*(C1343^5))</f>
        <v>#REF!</v>
      </c>
      <c r="E1343" s="19" t="e">
        <f t="shared" si="62"/>
        <v>#REF!</v>
      </c>
      <c r="F1343" s="23" t="e">
        <f t="shared" si="61"/>
        <v>#REF!</v>
      </c>
      <c r="J1343" s="9"/>
      <c r="K1343" s="78"/>
    </row>
    <row r="1344" spans="1:11">
      <c r="A1344" s="19">
        <v>83.881</v>
      </c>
      <c r="B1344" s="23">
        <v>5</v>
      </c>
      <c r="C1344" s="19">
        <f t="shared" si="60"/>
        <v>83.906000000000006</v>
      </c>
      <c r="D1344" s="77" t="e">
        <f>#REF!+(#REF!*C1344)+(#REF!*(C1344^2))+(#REF!*(C1344^3))+(#REF!*(C1344^4))+(#REF!*(C1344^5))</f>
        <v>#REF!</v>
      </c>
      <c r="E1344" s="19" t="e">
        <f t="shared" si="62"/>
        <v>#REF!</v>
      </c>
      <c r="F1344" s="23" t="e">
        <f t="shared" si="61"/>
        <v>#REF!</v>
      </c>
      <c r="J1344" s="9"/>
      <c r="K1344" s="78"/>
    </row>
    <row r="1345" spans="1:11">
      <c r="A1345" s="19">
        <v>83.930999999999997</v>
      </c>
      <c r="B1345" s="23">
        <v>5</v>
      </c>
      <c r="C1345" s="19">
        <f t="shared" si="60"/>
        <v>83.956000000000003</v>
      </c>
      <c r="D1345" s="77" t="e">
        <f>#REF!+(#REF!*C1345)+(#REF!*(C1345^2))+(#REF!*(C1345^3))+(#REF!*(C1345^4))+(#REF!*(C1345^5))</f>
        <v>#REF!</v>
      </c>
      <c r="E1345" s="19" t="e">
        <f t="shared" si="62"/>
        <v>#REF!</v>
      </c>
      <c r="F1345" s="23" t="e">
        <f t="shared" si="61"/>
        <v>#REF!</v>
      </c>
      <c r="J1345" s="9"/>
      <c r="K1345" s="78"/>
    </row>
    <row r="1346" spans="1:11">
      <c r="A1346" s="19">
        <v>83.980999999999995</v>
      </c>
      <c r="B1346" s="23">
        <v>5</v>
      </c>
      <c r="C1346" s="19">
        <f t="shared" si="60"/>
        <v>84.006</v>
      </c>
      <c r="D1346" s="77" t="e">
        <f>#REF!+(#REF!*C1346)+(#REF!*(C1346^2))+(#REF!*(C1346^3))+(#REF!*(C1346^4))+(#REF!*(C1346^5))</f>
        <v>#REF!</v>
      </c>
      <c r="E1346" s="19" t="e">
        <f t="shared" si="62"/>
        <v>#REF!</v>
      </c>
      <c r="F1346" s="23" t="e">
        <f t="shared" si="61"/>
        <v>#REF!</v>
      </c>
      <c r="J1346" s="9"/>
      <c r="K1346" s="78"/>
    </row>
    <row r="1347" spans="1:11">
      <c r="A1347" s="19">
        <v>84.031000000000006</v>
      </c>
      <c r="B1347" s="23">
        <v>5</v>
      </c>
      <c r="C1347" s="19">
        <f t="shared" si="60"/>
        <v>84.056000000000012</v>
      </c>
      <c r="D1347" s="77" t="e">
        <f>#REF!+(#REF!*C1347)+(#REF!*(C1347^2))+(#REF!*(C1347^3))+(#REF!*(C1347^4))+(#REF!*(C1347^5))</f>
        <v>#REF!</v>
      </c>
      <c r="E1347" s="19" t="e">
        <f t="shared" si="62"/>
        <v>#REF!</v>
      </c>
      <c r="F1347" s="23" t="e">
        <f t="shared" si="61"/>
        <v>#REF!</v>
      </c>
      <c r="J1347" s="9"/>
      <c r="K1347" s="78"/>
    </row>
    <row r="1348" spans="1:11">
      <c r="A1348" s="19">
        <v>84.081000000000003</v>
      </c>
      <c r="B1348" s="23">
        <v>5</v>
      </c>
      <c r="C1348" s="19">
        <f t="shared" si="60"/>
        <v>84.106000000000009</v>
      </c>
      <c r="D1348" s="77" t="e">
        <f>#REF!+(#REF!*C1348)+(#REF!*(C1348^2))+(#REF!*(C1348^3))+(#REF!*(C1348^4))+(#REF!*(C1348^5))</f>
        <v>#REF!</v>
      </c>
      <c r="E1348" s="19" t="e">
        <f t="shared" si="62"/>
        <v>#REF!</v>
      </c>
      <c r="F1348" s="23" t="e">
        <f t="shared" si="61"/>
        <v>#REF!</v>
      </c>
      <c r="J1348" s="9"/>
      <c r="K1348" s="78"/>
    </row>
    <row r="1349" spans="1:11">
      <c r="A1349" s="19">
        <v>84.131</v>
      </c>
      <c r="B1349" s="23">
        <v>5</v>
      </c>
      <c r="C1349" s="19">
        <f t="shared" si="60"/>
        <v>84.156000000000006</v>
      </c>
      <c r="D1349" s="77" t="e">
        <f>#REF!+(#REF!*C1349)+(#REF!*(C1349^2))+(#REF!*(C1349^3))+(#REF!*(C1349^4))+(#REF!*(C1349^5))</f>
        <v>#REF!</v>
      </c>
      <c r="E1349" s="19" t="e">
        <f t="shared" si="62"/>
        <v>#REF!</v>
      </c>
      <c r="F1349" s="23" t="e">
        <f t="shared" si="61"/>
        <v>#REF!</v>
      </c>
      <c r="J1349" s="9"/>
      <c r="K1349" s="78"/>
    </row>
    <row r="1350" spans="1:11">
      <c r="A1350" s="19">
        <v>84.180999999999997</v>
      </c>
      <c r="B1350" s="23">
        <v>5</v>
      </c>
      <c r="C1350" s="19">
        <f t="shared" si="60"/>
        <v>84.206000000000003</v>
      </c>
      <c r="D1350" s="77" t="e">
        <f>#REF!+(#REF!*C1350)+(#REF!*(C1350^2))+(#REF!*(C1350^3))+(#REF!*(C1350^4))+(#REF!*(C1350^5))</f>
        <v>#REF!</v>
      </c>
      <c r="E1350" s="19" t="e">
        <f t="shared" si="62"/>
        <v>#REF!</v>
      </c>
      <c r="F1350" s="23" t="e">
        <f t="shared" si="61"/>
        <v>#REF!</v>
      </c>
      <c r="J1350" s="9"/>
      <c r="K1350" s="78"/>
    </row>
    <row r="1351" spans="1:11">
      <c r="A1351" s="19">
        <v>84.230999999999995</v>
      </c>
      <c r="B1351" s="23">
        <v>5</v>
      </c>
      <c r="C1351" s="19">
        <f t="shared" ref="C1351:C1414" si="63">(A1351)+(B1351/200)</f>
        <v>84.256</v>
      </c>
      <c r="D1351" s="77" t="e">
        <f>#REF!+(#REF!*C1351)+(#REF!*(C1351^2))+(#REF!*(C1351^3))+(#REF!*(C1351^4))+(#REF!*(C1351^5))</f>
        <v>#REF!</v>
      </c>
      <c r="E1351" s="19" t="e">
        <f t="shared" si="62"/>
        <v>#REF!</v>
      </c>
      <c r="F1351" s="23" t="e">
        <f t="shared" ref="F1351:F1414" si="64">B1351*(D1351/1000)</f>
        <v>#REF!</v>
      </c>
      <c r="J1351" s="9"/>
      <c r="K1351" s="78"/>
    </row>
    <row r="1352" spans="1:11">
      <c r="A1352" s="19">
        <v>84.281000000000006</v>
      </c>
      <c r="B1352" s="23">
        <v>5</v>
      </c>
      <c r="C1352" s="19">
        <f t="shared" si="63"/>
        <v>84.306000000000012</v>
      </c>
      <c r="D1352" s="77" t="e">
        <f>#REF!+(#REF!*C1352)+(#REF!*(C1352^2))+(#REF!*(C1352^3))+(#REF!*(C1352^4))+(#REF!*(C1352^5))</f>
        <v>#REF!</v>
      </c>
      <c r="E1352" s="19" t="e">
        <f t="shared" ref="E1352:E1415" si="65">E1351+(F1351/100)</f>
        <v>#REF!</v>
      </c>
      <c r="F1352" s="23" t="e">
        <f t="shared" si="64"/>
        <v>#REF!</v>
      </c>
      <c r="J1352" s="9"/>
      <c r="K1352" s="78"/>
    </row>
    <row r="1353" spans="1:11">
      <c r="A1353" s="19">
        <v>84.331000000000003</v>
      </c>
      <c r="B1353" s="23">
        <v>5</v>
      </c>
      <c r="C1353" s="19">
        <f t="shared" si="63"/>
        <v>84.356000000000009</v>
      </c>
      <c r="D1353" s="77" t="e">
        <f>#REF!+(#REF!*C1353)+(#REF!*(C1353^2))+(#REF!*(C1353^3))+(#REF!*(C1353^4))+(#REF!*(C1353^5))</f>
        <v>#REF!</v>
      </c>
      <c r="E1353" s="19" t="e">
        <f t="shared" si="65"/>
        <v>#REF!</v>
      </c>
      <c r="F1353" s="23" t="e">
        <f t="shared" si="64"/>
        <v>#REF!</v>
      </c>
      <c r="J1353" s="9"/>
      <c r="K1353" s="78"/>
    </row>
    <row r="1354" spans="1:11">
      <c r="A1354" s="19">
        <v>84.381</v>
      </c>
      <c r="B1354" s="23">
        <v>4</v>
      </c>
      <c r="C1354" s="19">
        <f t="shared" si="63"/>
        <v>84.400999999999996</v>
      </c>
      <c r="D1354" s="77" t="e">
        <f>#REF!+(#REF!*C1354)+(#REF!*(C1354^2))+(#REF!*(C1354^3))+(#REF!*(C1354^4))+(#REF!*(C1354^5))</f>
        <v>#REF!</v>
      </c>
      <c r="E1354" s="19" t="e">
        <f t="shared" si="65"/>
        <v>#REF!</v>
      </c>
      <c r="F1354" s="23" t="e">
        <f t="shared" si="64"/>
        <v>#REF!</v>
      </c>
      <c r="J1354" s="9"/>
      <c r="K1354" s="78"/>
    </row>
    <row r="1355" spans="1:11">
      <c r="A1355" s="19">
        <v>84.421000000000006</v>
      </c>
      <c r="B1355" s="23">
        <v>5</v>
      </c>
      <c r="C1355" s="19">
        <f t="shared" si="63"/>
        <v>84.446000000000012</v>
      </c>
      <c r="D1355" s="77" t="e">
        <f>#REF!+(#REF!*C1355)+(#REF!*(C1355^2))+(#REF!*(C1355^3))+(#REF!*(C1355^4))+(#REF!*(C1355^5))</f>
        <v>#REF!</v>
      </c>
      <c r="E1355" s="19" t="e">
        <f t="shared" si="65"/>
        <v>#REF!</v>
      </c>
      <c r="F1355" s="23" t="e">
        <f t="shared" si="64"/>
        <v>#REF!</v>
      </c>
      <c r="J1355" s="9"/>
      <c r="K1355" s="78"/>
    </row>
    <row r="1356" spans="1:11">
      <c r="A1356" s="19">
        <v>84.471000000000004</v>
      </c>
      <c r="B1356" s="23">
        <v>5</v>
      </c>
      <c r="C1356" s="19">
        <f t="shared" si="63"/>
        <v>84.496000000000009</v>
      </c>
      <c r="D1356" s="77" t="e">
        <f>#REF!+(#REF!*C1356)+(#REF!*(C1356^2))+(#REF!*(C1356^3))+(#REF!*(C1356^4))+(#REF!*(C1356^5))</f>
        <v>#REF!</v>
      </c>
      <c r="E1356" s="19" t="e">
        <f t="shared" si="65"/>
        <v>#REF!</v>
      </c>
      <c r="F1356" s="23" t="e">
        <f t="shared" si="64"/>
        <v>#REF!</v>
      </c>
      <c r="J1356" s="9"/>
      <c r="K1356" s="78"/>
    </row>
    <row r="1357" spans="1:11">
      <c r="A1357" s="19">
        <v>84.521000000000001</v>
      </c>
      <c r="B1357" s="23">
        <v>5</v>
      </c>
      <c r="C1357" s="19">
        <f t="shared" si="63"/>
        <v>84.546000000000006</v>
      </c>
      <c r="D1357" s="77" t="e">
        <f>#REF!+(#REF!*C1357)+(#REF!*(C1357^2))+(#REF!*(C1357^3))+(#REF!*(C1357^4))+(#REF!*(C1357^5))</f>
        <v>#REF!</v>
      </c>
      <c r="E1357" s="19" t="e">
        <f t="shared" si="65"/>
        <v>#REF!</v>
      </c>
      <c r="F1357" s="23" t="e">
        <f t="shared" si="64"/>
        <v>#REF!</v>
      </c>
      <c r="J1357" s="9"/>
      <c r="K1357" s="78"/>
    </row>
    <row r="1358" spans="1:11">
      <c r="A1358" s="19">
        <v>84.570999999999998</v>
      </c>
      <c r="B1358" s="23">
        <v>5</v>
      </c>
      <c r="C1358" s="19">
        <f t="shared" si="63"/>
        <v>84.596000000000004</v>
      </c>
      <c r="D1358" s="77" t="e">
        <f>#REF!+(#REF!*C1358)+(#REF!*(C1358^2))+(#REF!*(C1358^3))+(#REF!*(C1358^4))+(#REF!*(C1358^5))</f>
        <v>#REF!</v>
      </c>
      <c r="E1358" s="19" t="e">
        <f t="shared" si="65"/>
        <v>#REF!</v>
      </c>
      <c r="F1358" s="23" t="e">
        <f t="shared" si="64"/>
        <v>#REF!</v>
      </c>
      <c r="J1358" s="9"/>
      <c r="K1358" s="78"/>
    </row>
    <row r="1359" spans="1:11">
      <c r="A1359" s="19">
        <v>84.620999999999995</v>
      </c>
      <c r="B1359" s="23">
        <v>5</v>
      </c>
      <c r="C1359" s="19">
        <f t="shared" si="63"/>
        <v>84.646000000000001</v>
      </c>
      <c r="D1359" s="77" t="e">
        <f>#REF!+(#REF!*C1359)+(#REF!*(C1359^2))+(#REF!*(C1359^3))+(#REF!*(C1359^4))+(#REF!*(C1359^5))</f>
        <v>#REF!</v>
      </c>
      <c r="E1359" s="19" t="e">
        <f t="shared" si="65"/>
        <v>#REF!</v>
      </c>
      <c r="F1359" s="23" t="e">
        <f t="shared" si="64"/>
        <v>#REF!</v>
      </c>
      <c r="J1359" s="9"/>
      <c r="K1359" s="78"/>
    </row>
    <row r="1360" spans="1:11">
      <c r="A1360" s="19">
        <v>84.671000000000006</v>
      </c>
      <c r="B1360" s="23">
        <v>5</v>
      </c>
      <c r="C1360" s="19">
        <f t="shared" si="63"/>
        <v>84.696000000000012</v>
      </c>
      <c r="D1360" s="77" t="e">
        <f>#REF!+(#REF!*C1360)+(#REF!*(C1360^2))+(#REF!*(C1360^3))+(#REF!*(C1360^4))+(#REF!*(C1360^5))</f>
        <v>#REF!</v>
      </c>
      <c r="E1360" s="19" t="e">
        <f t="shared" si="65"/>
        <v>#REF!</v>
      </c>
      <c r="F1360" s="23" t="e">
        <f t="shared" si="64"/>
        <v>#REF!</v>
      </c>
      <c r="J1360" s="9"/>
      <c r="K1360" s="78"/>
    </row>
    <row r="1361" spans="1:11">
      <c r="A1361" s="19">
        <v>84.721000000000004</v>
      </c>
      <c r="B1361" s="23">
        <v>5</v>
      </c>
      <c r="C1361" s="19">
        <f t="shared" si="63"/>
        <v>84.746000000000009</v>
      </c>
      <c r="D1361" s="77" t="e">
        <f>#REF!+(#REF!*C1361)+(#REF!*(C1361^2))+(#REF!*(C1361^3))+(#REF!*(C1361^4))+(#REF!*(C1361^5))</f>
        <v>#REF!</v>
      </c>
      <c r="E1361" s="19" t="e">
        <f t="shared" si="65"/>
        <v>#REF!</v>
      </c>
      <c r="F1361" s="23" t="e">
        <f t="shared" si="64"/>
        <v>#REF!</v>
      </c>
      <c r="J1361" s="9"/>
      <c r="K1361" s="78"/>
    </row>
    <row r="1362" spans="1:11">
      <c r="A1362" s="19">
        <v>84.771000000000001</v>
      </c>
      <c r="B1362" s="23">
        <v>5</v>
      </c>
      <c r="C1362" s="19">
        <f t="shared" si="63"/>
        <v>84.796000000000006</v>
      </c>
      <c r="D1362" s="77" t="e">
        <f>#REF!+(#REF!*C1362)+(#REF!*(C1362^2))+(#REF!*(C1362^3))+(#REF!*(C1362^4))+(#REF!*(C1362^5))</f>
        <v>#REF!</v>
      </c>
      <c r="E1362" s="19" t="e">
        <f t="shared" si="65"/>
        <v>#REF!</v>
      </c>
      <c r="F1362" s="23" t="e">
        <f t="shared" si="64"/>
        <v>#REF!</v>
      </c>
      <c r="J1362" s="9"/>
      <c r="K1362" s="78"/>
    </row>
    <row r="1363" spans="1:11">
      <c r="A1363" s="19">
        <v>84.820999999999998</v>
      </c>
      <c r="B1363" s="23">
        <v>5</v>
      </c>
      <c r="C1363" s="19">
        <f t="shared" si="63"/>
        <v>84.846000000000004</v>
      </c>
      <c r="D1363" s="77" t="e">
        <f>#REF!+(#REF!*C1363)+(#REF!*(C1363^2))+(#REF!*(C1363^3))+(#REF!*(C1363^4))+(#REF!*(C1363^5))</f>
        <v>#REF!</v>
      </c>
      <c r="E1363" s="19" t="e">
        <f t="shared" si="65"/>
        <v>#REF!</v>
      </c>
      <c r="F1363" s="23" t="e">
        <f t="shared" si="64"/>
        <v>#REF!</v>
      </c>
      <c r="J1363" s="9"/>
      <c r="K1363" s="78"/>
    </row>
    <row r="1364" spans="1:11">
      <c r="A1364" s="19">
        <v>84.870999999999995</v>
      </c>
      <c r="B1364" s="23">
        <v>5</v>
      </c>
      <c r="C1364" s="19">
        <f t="shared" si="63"/>
        <v>84.896000000000001</v>
      </c>
      <c r="D1364" s="77" t="e">
        <f>#REF!+(#REF!*C1364)+(#REF!*(C1364^2))+(#REF!*(C1364^3))+(#REF!*(C1364^4))+(#REF!*(C1364^5))</f>
        <v>#REF!</v>
      </c>
      <c r="E1364" s="19" t="e">
        <f t="shared" si="65"/>
        <v>#REF!</v>
      </c>
      <c r="F1364" s="23" t="e">
        <f t="shared" si="64"/>
        <v>#REF!</v>
      </c>
      <c r="J1364" s="9"/>
      <c r="K1364" s="78"/>
    </row>
    <row r="1365" spans="1:11">
      <c r="A1365" s="19">
        <v>84.921000000000006</v>
      </c>
      <c r="B1365" s="23">
        <v>5</v>
      </c>
      <c r="C1365" s="19">
        <f t="shared" si="63"/>
        <v>84.946000000000012</v>
      </c>
      <c r="D1365" s="77" t="e">
        <f>#REF!+(#REF!*C1365)+(#REF!*(C1365^2))+(#REF!*(C1365^3))+(#REF!*(C1365^4))+(#REF!*(C1365^5))</f>
        <v>#REF!</v>
      </c>
      <c r="E1365" s="19" t="e">
        <f t="shared" si="65"/>
        <v>#REF!</v>
      </c>
      <c r="F1365" s="23" t="e">
        <f t="shared" si="64"/>
        <v>#REF!</v>
      </c>
      <c r="J1365" s="9"/>
      <c r="K1365" s="78"/>
    </row>
    <row r="1366" spans="1:11">
      <c r="A1366" s="19">
        <v>84.971000000000004</v>
      </c>
      <c r="B1366" s="23">
        <v>5</v>
      </c>
      <c r="C1366" s="19">
        <f t="shared" si="63"/>
        <v>84.996000000000009</v>
      </c>
      <c r="D1366" s="77" t="e">
        <f>#REF!+(#REF!*C1366)+(#REF!*(C1366^2))+(#REF!*(C1366^3))+(#REF!*(C1366^4))+(#REF!*(C1366^5))</f>
        <v>#REF!</v>
      </c>
      <c r="E1366" s="19" t="e">
        <f t="shared" si="65"/>
        <v>#REF!</v>
      </c>
      <c r="F1366" s="23" t="e">
        <f t="shared" si="64"/>
        <v>#REF!</v>
      </c>
      <c r="J1366" s="9"/>
      <c r="K1366" s="78"/>
    </row>
    <row r="1367" spans="1:11">
      <c r="A1367" s="19">
        <v>85.021000000000001</v>
      </c>
      <c r="B1367" s="23">
        <v>5</v>
      </c>
      <c r="C1367" s="19">
        <f t="shared" si="63"/>
        <v>85.046000000000006</v>
      </c>
      <c r="D1367" s="77" t="e">
        <f>#REF!+(#REF!*C1367)+(#REF!*(C1367^2))+(#REF!*(C1367^3))+(#REF!*(C1367^4))+(#REF!*(C1367^5))</f>
        <v>#REF!</v>
      </c>
      <c r="E1367" s="19" t="e">
        <f t="shared" si="65"/>
        <v>#REF!</v>
      </c>
      <c r="F1367" s="23" t="e">
        <f t="shared" si="64"/>
        <v>#REF!</v>
      </c>
      <c r="J1367" s="9"/>
      <c r="K1367" s="78"/>
    </row>
    <row r="1368" spans="1:11">
      <c r="A1368" s="19">
        <v>85.070999999999998</v>
      </c>
      <c r="B1368" s="23">
        <v>5</v>
      </c>
      <c r="C1368" s="19">
        <f t="shared" si="63"/>
        <v>85.096000000000004</v>
      </c>
      <c r="D1368" s="77" t="e">
        <f>#REF!+(#REF!*C1368)+(#REF!*(C1368^2))+(#REF!*(C1368^3))+(#REF!*(C1368^4))+(#REF!*(C1368^5))</f>
        <v>#REF!</v>
      </c>
      <c r="E1368" s="19" t="e">
        <f t="shared" si="65"/>
        <v>#REF!</v>
      </c>
      <c r="F1368" s="23" t="e">
        <f t="shared" si="64"/>
        <v>#REF!</v>
      </c>
      <c r="J1368" s="9"/>
      <c r="K1368" s="78"/>
    </row>
    <row r="1369" spans="1:11">
      <c r="A1369" s="19">
        <v>85.120999999999995</v>
      </c>
      <c r="B1369" s="23">
        <v>5</v>
      </c>
      <c r="C1369" s="19">
        <f t="shared" si="63"/>
        <v>85.146000000000001</v>
      </c>
      <c r="D1369" s="77" t="e">
        <f>#REF!+(#REF!*C1369)+(#REF!*(C1369^2))+(#REF!*(C1369^3))+(#REF!*(C1369^4))+(#REF!*(C1369^5))</f>
        <v>#REF!</v>
      </c>
      <c r="E1369" s="19" t="e">
        <f t="shared" si="65"/>
        <v>#REF!</v>
      </c>
      <c r="F1369" s="23" t="e">
        <f t="shared" si="64"/>
        <v>#REF!</v>
      </c>
      <c r="J1369" s="9"/>
      <c r="K1369" s="78"/>
    </row>
    <row r="1370" spans="1:11">
      <c r="A1370" s="19">
        <v>85.171000000000006</v>
      </c>
      <c r="B1370" s="23">
        <v>5</v>
      </c>
      <c r="C1370" s="19">
        <f t="shared" si="63"/>
        <v>85.196000000000012</v>
      </c>
      <c r="D1370" s="77" t="e">
        <f>#REF!+(#REF!*C1370)+(#REF!*(C1370^2))+(#REF!*(C1370^3))+(#REF!*(C1370^4))+(#REF!*(C1370^5))</f>
        <v>#REF!</v>
      </c>
      <c r="E1370" s="19" t="e">
        <f t="shared" si="65"/>
        <v>#REF!</v>
      </c>
      <c r="F1370" s="23" t="e">
        <f t="shared" si="64"/>
        <v>#REF!</v>
      </c>
      <c r="J1370" s="9"/>
      <c r="K1370" s="78"/>
    </row>
    <row r="1371" spans="1:11">
      <c r="A1371" s="19">
        <v>85.221000000000004</v>
      </c>
      <c r="B1371" s="23">
        <v>5</v>
      </c>
      <c r="C1371" s="19">
        <f t="shared" si="63"/>
        <v>85.246000000000009</v>
      </c>
      <c r="D1371" s="77" t="e">
        <f>#REF!+(#REF!*C1371)+(#REF!*(C1371^2))+(#REF!*(C1371^3))+(#REF!*(C1371^4))+(#REF!*(C1371^5))</f>
        <v>#REF!</v>
      </c>
      <c r="E1371" s="19" t="e">
        <f t="shared" si="65"/>
        <v>#REF!</v>
      </c>
      <c r="F1371" s="23" t="e">
        <f t="shared" si="64"/>
        <v>#REF!</v>
      </c>
      <c r="J1371" s="9"/>
      <c r="K1371" s="78"/>
    </row>
    <row r="1372" spans="1:11">
      <c r="A1372" s="19">
        <v>85.271000000000001</v>
      </c>
      <c r="B1372" s="23">
        <v>5</v>
      </c>
      <c r="C1372" s="19">
        <f t="shared" si="63"/>
        <v>85.296000000000006</v>
      </c>
      <c r="D1372" s="77" t="e">
        <f>#REF!+(#REF!*C1372)+(#REF!*(C1372^2))+(#REF!*(C1372^3))+(#REF!*(C1372^4))+(#REF!*(C1372^5))</f>
        <v>#REF!</v>
      </c>
      <c r="E1372" s="19" t="e">
        <f t="shared" si="65"/>
        <v>#REF!</v>
      </c>
      <c r="F1372" s="23" t="e">
        <f t="shared" si="64"/>
        <v>#REF!</v>
      </c>
      <c r="J1372" s="9"/>
      <c r="K1372" s="78"/>
    </row>
    <row r="1373" spans="1:11">
      <c r="A1373" s="19">
        <v>85.320999999999998</v>
      </c>
      <c r="B1373" s="23">
        <v>5</v>
      </c>
      <c r="C1373" s="19">
        <f t="shared" si="63"/>
        <v>85.346000000000004</v>
      </c>
      <c r="D1373" s="77" t="e">
        <f>#REF!+(#REF!*C1373)+(#REF!*(C1373^2))+(#REF!*(C1373^3))+(#REF!*(C1373^4))+(#REF!*(C1373^5))</f>
        <v>#REF!</v>
      </c>
      <c r="E1373" s="19" t="e">
        <f t="shared" si="65"/>
        <v>#REF!</v>
      </c>
      <c r="F1373" s="23" t="e">
        <f t="shared" si="64"/>
        <v>#REF!</v>
      </c>
      <c r="J1373" s="9"/>
      <c r="K1373" s="78"/>
    </row>
    <row r="1374" spans="1:11">
      <c r="A1374" s="19">
        <v>85.370999999999995</v>
      </c>
      <c r="B1374" s="23">
        <v>5</v>
      </c>
      <c r="C1374" s="19">
        <f t="shared" si="63"/>
        <v>85.396000000000001</v>
      </c>
      <c r="D1374" s="77" t="e">
        <f>#REF!+(#REF!*C1374)+(#REF!*(C1374^2))+(#REF!*(C1374^3))+(#REF!*(C1374^4))+(#REF!*(C1374^5))</f>
        <v>#REF!</v>
      </c>
      <c r="E1374" s="19" t="e">
        <f t="shared" si="65"/>
        <v>#REF!</v>
      </c>
      <c r="F1374" s="23" t="e">
        <f t="shared" si="64"/>
        <v>#REF!</v>
      </c>
      <c r="J1374" s="9"/>
      <c r="K1374" s="78"/>
    </row>
    <row r="1375" spans="1:11">
      <c r="A1375" s="19">
        <v>85.421000000000006</v>
      </c>
      <c r="B1375" s="23">
        <v>4</v>
      </c>
      <c r="C1375" s="19">
        <f t="shared" si="63"/>
        <v>85.441000000000003</v>
      </c>
      <c r="D1375" s="77" t="e">
        <f>#REF!+(#REF!*C1375)+(#REF!*(C1375^2))+(#REF!*(C1375^3))+(#REF!*(C1375^4))+(#REF!*(C1375^5))</f>
        <v>#REF!</v>
      </c>
      <c r="E1375" s="19" t="e">
        <f t="shared" si="65"/>
        <v>#REF!</v>
      </c>
      <c r="F1375" s="23" t="e">
        <f t="shared" si="64"/>
        <v>#REF!</v>
      </c>
      <c r="J1375" s="9"/>
      <c r="K1375" s="78"/>
    </row>
    <row r="1376" spans="1:11">
      <c r="A1376" s="19">
        <v>85.460999999999999</v>
      </c>
      <c r="B1376" s="23">
        <v>5.2</v>
      </c>
      <c r="C1376" s="19">
        <f t="shared" si="63"/>
        <v>85.486999999999995</v>
      </c>
      <c r="D1376" s="77" t="e">
        <f>#REF!+(#REF!*C1376)+(#REF!*(C1376^2))+(#REF!*(C1376^3))+(#REF!*(C1376^4))+(#REF!*(C1376^5))</f>
        <v>#REF!</v>
      </c>
      <c r="E1376" s="19" t="e">
        <f t="shared" si="65"/>
        <v>#REF!</v>
      </c>
      <c r="F1376" s="23" t="e">
        <f t="shared" si="64"/>
        <v>#REF!</v>
      </c>
      <c r="J1376" s="9"/>
      <c r="K1376" s="78"/>
    </row>
    <row r="1377" spans="1:11">
      <c r="A1377" s="19">
        <v>85.513000000000005</v>
      </c>
      <c r="B1377" s="23">
        <v>5.2</v>
      </c>
      <c r="C1377" s="19">
        <f t="shared" si="63"/>
        <v>85.539000000000001</v>
      </c>
      <c r="D1377" s="77" t="e">
        <f>#REF!+(#REF!*C1377)+(#REF!*(C1377^2))+(#REF!*(C1377^3))+(#REF!*(C1377^4))+(#REF!*(C1377^5))</f>
        <v>#REF!</v>
      </c>
      <c r="E1377" s="19" t="e">
        <f t="shared" si="65"/>
        <v>#REF!</v>
      </c>
      <c r="F1377" s="23" t="e">
        <f t="shared" si="64"/>
        <v>#REF!</v>
      </c>
      <c r="J1377" s="9"/>
      <c r="K1377" s="78"/>
    </row>
    <row r="1378" spans="1:11">
      <c r="A1378" s="19">
        <v>85.564999999999998</v>
      </c>
      <c r="B1378" s="23">
        <v>5.2</v>
      </c>
      <c r="C1378" s="19">
        <f t="shared" si="63"/>
        <v>85.590999999999994</v>
      </c>
      <c r="D1378" s="77" t="e">
        <f>#REF!+(#REF!*C1378)+(#REF!*(C1378^2))+(#REF!*(C1378^3))+(#REF!*(C1378^4))+(#REF!*(C1378^5))</f>
        <v>#REF!</v>
      </c>
      <c r="E1378" s="19" t="e">
        <f t="shared" si="65"/>
        <v>#REF!</v>
      </c>
      <c r="F1378" s="23" t="e">
        <f t="shared" si="64"/>
        <v>#REF!</v>
      </c>
      <c r="J1378" s="9"/>
      <c r="K1378" s="78"/>
    </row>
    <row r="1379" spans="1:11">
      <c r="A1379" s="19">
        <v>85.617000000000004</v>
      </c>
      <c r="B1379" s="23">
        <v>5.2</v>
      </c>
      <c r="C1379" s="19">
        <f t="shared" si="63"/>
        <v>85.643000000000001</v>
      </c>
      <c r="D1379" s="77" t="e">
        <f>#REF!+(#REF!*C1379)+(#REF!*(C1379^2))+(#REF!*(C1379^3))+(#REF!*(C1379^4))+(#REF!*(C1379^5))</f>
        <v>#REF!</v>
      </c>
      <c r="E1379" s="19" t="e">
        <f t="shared" si="65"/>
        <v>#REF!</v>
      </c>
      <c r="F1379" s="23" t="e">
        <f t="shared" si="64"/>
        <v>#REF!</v>
      </c>
      <c r="J1379" s="9"/>
      <c r="K1379" s="78"/>
    </row>
    <row r="1380" spans="1:11">
      <c r="A1380" s="19">
        <v>85.668999999999997</v>
      </c>
      <c r="B1380" s="23">
        <v>5.2</v>
      </c>
      <c r="C1380" s="19">
        <f t="shared" si="63"/>
        <v>85.694999999999993</v>
      </c>
      <c r="D1380" s="77" t="e">
        <f>#REF!+(#REF!*C1380)+(#REF!*(C1380^2))+(#REF!*(C1380^3))+(#REF!*(C1380^4))+(#REF!*(C1380^5))</f>
        <v>#REF!</v>
      </c>
      <c r="E1380" s="19" t="e">
        <f t="shared" si="65"/>
        <v>#REF!</v>
      </c>
      <c r="F1380" s="23" t="e">
        <f t="shared" si="64"/>
        <v>#REF!</v>
      </c>
      <c r="J1380" s="9"/>
      <c r="K1380" s="78"/>
    </row>
    <row r="1381" spans="1:11">
      <c r="A1381" s="19">
        <v>85.721000000000004</v>
      </c>
      <c r="B1381" s="23">
        <v>5.2</v>
      </c>
      <c r="C1381" s="19">
        <f t="shared" si="63"/>
        <v>85.747</v>
      </c>
      <c r="D1381" s="77" t="e">
        <f>#REF!+(#REF!*C1381)+(#REF!*(C1381^2))+(#REF!*(C1381^3))+(#REF!*(C1381^4))+(#REF!*(C1381^5))</f>
        <v>#REF!</v>
      </c>
      <c r="E1381" s="19" t="e">
        <f t="shared" si="65"/>
        <v>#REF!</v>
      </c>
      <c r="F1381" s="23" t="e">
        <f t="shared" si="64"/>
        <v>#REF!</v>
      </c>
      <c r="J1381" s="9"/>
      <c r="K1381" s="78"/>
    </row>
    <row r="1382" spans="1:11">
      <c r="A1382" s="19">
        <v>85.772999999999996</v>
      </c>
      <c r="B1382" s="23">
        <v>5.2</v>
      </c>
      <c r="C1382" s="19">
        <f t="shared" si="63"/>
        <v>85.798999999999992</v>
      </c>
      <c r="D1382" s="77" t="e">
        <f>#REF!+(#REF!*C1382)+(#REF!*(C1382^2))+(#REF!*(C1382^3))+(#REF!*(C1382^4))+(#REF!*(C1382^5))</f>
        <v>#REF!</v>
      </c>
      <c r="E1382" s="19" t="e">
        <f t="shared" si="65"/>
        <v>#REF!</v>
      </c>
      <c r="F1382" s="23" t="e">
        <f t="shared" si="64"/>
        <v>#REF!</v>
      </c>
      <c r="J1382" s="9"/>
      <c r="K1382" s="78"/>
    </row>
    <row r="1383" spans="1:11">
      <c r="A1383" s="19">
        <v>85.825000000000003</v>
      </c>
      <c r="B1383" s="23">
        <v>5.2</v>
      </c>
      <c r="C1383" s="19">
        <f t="shared" si="63"/>
        <v>85.850999999999999</v>
      </c>
      <c r="D1383" s="77" t="e">
        <f>#REF!+(#REF!*C1383)+(#REF!*(C1383^2))+(#REF!*(C1383^3))+(#REF!*(C1383^4))+(#REF!*(C1383^5))</f>
        <v>#REF!</v>
      </c>
      <c r="E1383" s="19" t="e">
        <f t="shared" si="65"/>
        <v>#REF!</v>
      </c>
      <c r="F1383" s="23" t="e">
        <f t="shared" si="64"/>
        <v>#REF!</v>
      </c>
      <c r="J1383" s="9"/>
      <c r="K1383" s="78"/>
    </row>
    <row r="1384" spans="1:11">
      <c r="A1384" s="19">
        <v>85.876999999999995</v>
      </c>
      <c r="B1384" s="23">
        <v>5.2</v>
      </c>
      <c r="C1384" s="19">
        <f t="shared" si="63"/>
        <v>85.902999999999992</v>
      </c>
      <c r="D1384" s="77" t="e">
        <f>#REF!+(#REF!*C1384)+(#REF!*(C1384^2))+(#REF!*(C1384^3))+(#REF!*(C1384^4))+(#REF!*(C1384^5))</f>
        <v>#REF!</v>
      </c>
      <c r="E1384" s="19" t="e">
        <f t="shared" si="65"/>
        <v>#REF!</v>
      </c>
      <c r="F1384" s="23" t="e">
        <f t="shared" si="64"/>
        <v>#REF!</v>
      </c>
      <c r="J1384" s="9"/>
      <c r="K1384" s="78"/>
    </row>
    <row r="1385" spans="1:11">
      <c r="A1385" s="19">
        <v>85.929000000000002</v>
      </c>
      <c r="B1385" s="23">
        <v>5.2</v>
      </c>
      <c r="C1385" s="19">
        <f t="shared" si="63"/>
        <v>85.954999999999998</v>
      </c>
      <c r="D1385" s="77" t="e">
        <f>#REF!+(#REF!*C1385)+(#REF!*(C1385^2))+(#REF!*(C1385^3))+(#REF!*(C1385^4))+(#REF!*(C1385^5))</f>
        <v>#REF!</v>
      </c>
      <c r="E1385" s="19" t="e">
        <f t="shared" si="65"/>
        <v>#REF!</v>
      </c>
      <c r="F1385" s="23" t="e">
        <f t="shared" si="64"/>
        <v>#REF!</v>
      </c>
      <c r="J1385" s="9"/>
      <c r="K1385" s="78"/>
    </row>
    <row r="1386" spans="1:11">
      <c r="A1386" s="19">
        <v>85.980999999999995</v>
      </c>
      <c r="B1386" s="23">
        <v>5.2</v>
      </c>
      <c r="C1386" s="19">
        <f t="shared" si="63"/>
        <v>86.006999999999991</v>
      </c>
      <c r="D1386" s="77" t="e">
        <f>#REF!+(#REF!*C1386)+(#REF!*(C1386^2))+(#REF!*(C1386^3))+(#REF!*(C1386^4))+(#REF!*(C1386^5))</f>
        <v>#REF!</v>
      </c>
      <c r="E1386" s="19" t="e">
        <f t="shared" si="65"/>
        <v>#REF!</v>
      </c>
      <c r="F1386" s="23" t="e">
        <f t="shared" si="64"/>
        <v>#REF!</v>
      </c>
      <c r="J1386" s="9"/>
      <c r="K1386" s="78"/>
    </row>
    <row r="1387" spans="1:11">
      <c r="A1387" s="19">
        <v>86.033000000000001</v>
      </c>
      <c r="B1387" s="23">
        <v>5.2</v>
      </c>
      <c r="C1387" s="19">
        <f t="shared" si="63"/>
        <v>86.058999999999997</v>
      </c>
      <c r="D1387" s="77" t="e">
        <f>#REF!+(#REF!*C1387)+(#REF!*(C1387^2))+(#REF!*(C1387^3))+(#REF!*(C1387^4))+(#REF!*(C1387^5))</f>
        <v>#REF!</v>
      </c>
      <c r="E1387" s="19" t="e">
        <f t="shared" si="65"/>
        <v>#REF!</v>
      </c>
      <c r="F1387" s="23" t="e">
        <f t="shared" si="64"/>
        <v>#REF!</v>
      </c>
      <c r="J1387" s="9"/>
      <c r="K1387" s="78"/>
    </row>
    <row r="1388" spans="1:11">
      <c r="A1388" s="19">
        <v>86.084999999999994</v>
      </c>
      <c r="B1388" s="23">
        <v>5.2</v>
      </c>
      <c r="C1388" s="19">
        <f t="shared" si="63"/>
        <v>86.11099999999999</v>
      </c>
      <c r="D1388" s="77" t="e">
        <f>#REF!+(#REF!*C1388)+(#REF!*(C1388^2))+(#REF!*(C1388^3))+(#REF!*(C1388^4))+(#REF!*(C1388^5))</f>
        <v>#REF!</v>
      </c>
      <c r="E1388" s="19" t="e">
        <f t="shared" si="65"/>
        <v>#REF!</v>
      </c>
      <c r="F1388" s="23" t="e">
        <f t="shared" si="64"/>
        <v>#REF!</v>
      </c>
      <c r="J1388" s="9"/>
      <c r="K1388" s="78"/>
    </row>
    <row r="1389" spans="1:11">
      <c r="A1389" s="19">
        <v>86.137</v>
      </c>
      <c r="B1389" s="23">
        <v>5.2</v>
      </c>
      <c r="C1389" s="19">
        <f t="shared" si="63"/>
        <v>86.162999999999997</v>
      </c>
      <c r="D1389" s="77" t="e">
        <f>#REF!+(#REF!*C1389)+(#REF!*(C1389^2))+(#REF!*(C1389^3))+(#REF!*(C1389^4))+(#REF!*(C1389^5))</f>
        <v>#REF!</v>
      </c>
      <c r="E1389" s="19" t="e">
        <f t="shared" si="65"/>
        <v>#REF!</v>
      </c>
      <c r="F1389" s="23" t="e">
        <f t="shared" si="64"/>
        <v>#REF!</v>
      </c>
      <c r="J1389" s="9"/>
      <c r="K1389" s="78"/>
    </row>
    <row r="1390" spans="1:11">
      <c r="A1390" s="19">
        <v>86.188999999999993</v>
      </c>
      <c r="B1390" s="23">
        <v>5.2</v>
      </c>
      <c r="C1390" s="19">
        <f t="shared" si="63"/>
        <v>86.214999999999989</v>
      </c>
      <c r="D1390" s="77" t="e">
        <f>#REF!+(#REF!*C1390)+(#REF!*(C1390^2))+(#REF!*(C1390^3))+(#REF!*(C1390^4))+(#REF!*(C1390^5))</f>
        <v>#REF!</v>
      </c>
      <c r="E1390" s="19" t="e">
        <f t="shared" si="65"/>
        <v>#REF!</v>
      </c>
      <c r="F1390" s="23" t="e">
        <f t="shared" si="64"/>
        <v>#REF!</v>
      </c>
      <c r="J1390" s="9"/>
      <c r="K1390" s="78"/>
    </row>
    <row r="1391" spans="1:11">
      <c r="A1391" s="19">
        <v>86.241</v>
      </c>
      <c r="B1391" s="23">
        <v>5.2</v>
      </c>
      <c r="C1391" s="19">
        <f t="shared" si="63"/>
        <v>86.266999999999996</v>
      </c>
      <c r="D1391" s="77" t="e">
        <f>#REF!+(#REF!*C1391)+(#REF!*(C1391^2))+(#REF!*(C1391^3))+(#REF!*(C1391^4))+(#REF!*(C1391^5))</f>
        <v>#REF!</v>
      </c>
      <c r="E1391" s="19" t="e">
        <f t="shared" si="65"/>
        <v>#REF!</v>
      </c>
      <c r="F1391" s="23" t="e">
        <f t="shared" si="64"/>
        <v>#REF!</v>
      </c>
      <c r="J1391" s="9"/>
      <c r="K1391" s="78"/>
    </row>
    <row r="1392" spans="1:11">
      <c r="A1392" s="19">
        <v>86.293000000000006</v>
      </c>
      <c r="B1392" s="23">
        <v>5.2</v>
      </c>
      <c r="C1392" s="19">
        <f t="shared" si="63"/>
        <v>86.319000000000003</v>
      </c>
      <c r="D1392" s="77" t="e">
        <f>#REF!+(#REF!*C1392)+(#REF!*(C1392^2))+(#REF!*(C1392^3))+(#REF!*(C1392^4))+(#REF!*(C1392^5))</f>
        <v>#REF!</v>
      </c>
      <c r="E1392" s="19" t="e">
        <f t="shared" si="65"/>
        <v>#REF!</v>
      </c>
      <c r="F1392" s="23" t="e">
        <f t="shared" si="64"/>
        <v>#REF!</v>
      </c>
      <c r="J1392" s="9"/>
      <c r="K1392" s="78"/>
    </row>
    <row r="1393" spans="1:11">
      <c r="A1393" s="19">
        <v>86.344999999999999</v>
      </c>
      <c r="B1393" s="23">
        <v>5.2</v>
      </c>
      <c r="C1393" s="19">
        <f t="shared" si="63"/>
        <v>86.370999999999995</v>
      </c>
      <c r="D1393" s="77" t="e">
        <f>#REF!+(#REF!*C1393)+(#REF!*(C1393^2))+(#REF!*(C1393^3))+(#REF!*(C1393^4))+(#REF!*(C1393^5))</f>
        <v>#REF!</v>
      </c>
      <c r="E1393" s="19" t="e">
        <f t="shared" si="65"/>
        <v>#REF!</v>
      </c>
      <c r="F1393" s="23" t="e">
        <f t="shared" si="64"/>
        <v>#REF!</v>
      </c>
      <c r="J1393" s="9"/>
      <c r="K1393" s="78"/>
    </row>
    <row r="1394" spans="1:11">
      <c r="A1394" s="19">
        <v>86.397000000000006</v>
      </c>
      <c r="B1394" s="23">
        <v>5.2</v>
      </c>
      <c r="C1394" s="19">
        <f t="shared" si="63"/>
        <v>86.423000000000002</v>
      </c>
      <c r="D1394" s="77" t="e">
        <f>#REF!+(#REF!*C1394)+(#REF!*(C1394^2))+(#REF!*(C1394^3))+(#REF!*(C1394^4))+(#REF!*(C1394^5))</f>
        <v>#REF!</v>
      </c>
      <c r="E1394" s="19" t="e">
        <f t="shared" si="65"/>
        <v>#REF!</v>
      </c>
      <c r="F1394" s="23" t="e">
        <f t="shared" si="64"/>
        <v>#REF!</v>
      </c>
      <c r="J1394" s="9"/>
      <c r="K1394" s="78"/>
    </row>
    <row r="1395" spans="1:11">
      <c r="A1395" s="19">
        <v>86.448999999999998</v>
      </c>
      <c r="B1395" s="23">
        <v>4.0999999999999996</v>
      </c>
      <c r="C1395" s="19">
        <f t="shared" si="63"/>
        <v>86.469499999999996</v>
      </c>
      <c r="D1395" s="77" t="e">
        <f>#REF!+(#REF!*C1395)+(#REF!*(C1395^2))+(#REF!*(C1395^3))+(#REF!*(C1395^4))+(#REF!*(C1395^5))</f>
        <v>#REF!</v>
      </c>
      <c r="E1395" s="19" t="e">
        <f t="shared" si="65"/>
        <v>#REF!</v>
      </c>
      <c r="F1395" s="23" t="e">
        <f t="shared" si="64"/>
        <v>#REF!</v>
      </c>
      <c r="J1395" s="9"/>
      <c r="K1395" s="78"/>
    </row>
    <row r="1396" spans="1:11">
      <c r="A1396" s="19">
        <v>86.49</v>
      </c>
      <c r="B1396" s="23">
        <v>4.0999999999999996</v>
      </c>
      <c r="C1396" s="19">
        <f t="shared" si="63"/>
        <v>86.510499999999993</v>
      </c>
      <c r="D1396" s="77" t="e">
        <f>#REF!+(#REF!*C1396)+(#REF!*(C1396^2))+(#REF!*(C1396^3))+(#REF!*(C1396^4))+(#REF!*(C1396^5))</f>
        <v>#REF!</v>
      </c>
      <c r="E1396" s="19" t="e">
        <f t="shared" si="65"/>
        <v>#REF!</v>
      </c>
      <c r="F1396" s="23" t="e">
        <f t="shared" si="64"/>
        <v>#REF!</v>
      </c>
      <c r="J1396" s="9"/>
      <c r="K1396" s="78"/>
    </row>
    <row r="1397" spans="1:11">
      <c r="A1397" s="19">
        <v>86.531000000000006</v>
      </c>
      <c r="B1397" s="23">
        <v>5</v>
      </c>
      <c r="C1397" s="19">
        <f t="shared" si="63"/>
        <v>86.556000000000012</v>
      </c>
      <c r="D1397" s="77" t="e">
        <f>#REF!+(#REF!*C1397)+(#REF!*(C1397^2))+(#REF!*(C1397^3))+(#REF!*(C1397^4))+(#REF!*(C1397^5))</f>
        <v>#REF!</v>
      </c>
      <c r="E1397" s="19" t="e">
        <f t="shared" si="65"/>
        <v>#REF!</v>
      </c>
      <c r="F1397" s="23" t="e">
        <f t="shared" si="64"/>
        <v>#REF!</v>
      </c>
      <c r="J1397" s="9"/>
      <c r="K1397" s="78"/>
    </row>
    <row r="1398" spans="1:11">
      <c r="A1398" s="19">
        <v>86.581000000000003</v>
      </c>
      <c r="B1398" s="23">
        <v>5</v>
      </c>
      <c r="C1398" s="19">
        <f t="shared" si="63"/>
        <v>86.606000000000009</v>
      </c>
      <c r="D1398" s="77" t="e">
        <f>#REF!+(#REF!*C1398)+(#REF!*(C1398^2))+(#REF!*(C1398^3))+(#REF!*(C1398^4))+(#REF!*(C1398^5))</f>
        <v>#REF!</v>
      </c>
      <c r="E1398" s="19" t="e">
        <f t="shared" si="65"/>
        <v>#REF!</v>
      </c>
      <c r="F1398" s="23" t="e">
        <f t="shared" si="64"/>
        <v>#REF!</v>
      </c>
      <c r="J1398" s="9"/>
      <c r="K1398" s="78"/>
    </row>
    <row r="1399" spans="1:11">
      <c r="A1399" s="19">
        <v>86.631</v>
      </c>
      <c r="B1399" s="23">
        <v>5</v>
      </c>
      <c r="C1399" s="19">
        <f t="shared" si="63"/>
        <v>86.656000000000006</v>
      </c>
      <c r="D1399" s="77" t="e">
        <f>#REF!+(#REF!*C1399)+(#REF!*(C1399^2))+(#REF!*(C1399^3))+(#REF!*(C1399^4))+(#REF!*(C1399^5))</f>
        <v>#REF!</v>
      </c>
      <c r="E1399" s="19" t="e">
        <f t="shared" si="65"/>
        <v>#REF!</v>
      </c>
      <c r="F1399" s="23" t="e">
        <f t="shared" si="64"/>
        <v>#REF!</v>
      </c>
      <c r="J1399" s="9"/>
      <c r="K1399" s="78"/>
    </row>
    <row r="1400" spans="1:11">
      <c r="A1400" s="19">
        <v>86.680999999999997</v>
      </c>
      <c r="B1400" s="23">
        <v>5</v>
      </c>
      <c r="C1400" s="19">
        <f t="shared" si="63"/>
        <v>86.706000000000003</v>
      </c>
      <c r="D1400" s="77" t="e">
        <f>#REF!+(#REF!*C1400)+(#REF!*(C1400^2))+(#REF!*(C1400^3))+(#REF!*(C1400^4))+(#REF!*(C1400^5))</f>
        <v>#REF!</v>
      </c>
      <c r="E1400" s="19" t="e">
        <f t="shared" si="65"/>
        <v>#REF!</v>
      </c>
      <c r="F1400" s="23" t="e">
        <f t="shared" si="64"/>
        <v>#REF!</v>
      </c>
      <c r="J1400" s="9"/>
      <c r="K1400" s="78"/>
    </row>
    <row r="1401" spans="1:11">
      <c r="A1401" s="19">
        <v>86.730999999999995</v>
      </c>
      <c r="B1401" s="23">
        <v>5</v>
      </c>
      <c r="C1401" s="19">
        <f t="shared" si="63"/>
        <v>86.756</v>
      </c>
      <c r="D1401" s="77" t="e">
        <f>#REF!+(#REF!*C1401)+(#REF!*(C1401^2))+(#REF!*(C1401^3))+(#REF!*(C1401^4))+(#REF!*(C1401^5))</f>
        <v>#REF!</v>
      </c>
      <c r="E1401" s="19" t="e">
        <f t="shared" si="65"/>
        <v>#REF!</v>
      </c>
      <c r="F1401" s="23" t="e">
        <f t="shared" si="64"/>
        <v>#REF!</v>
      </c>
      <c r="J1401" s="9"/>
      <c r="K1401" s="78"/>
    </row>
    <row r="1402" spans="1:11">
      <c r="A1402" s="19">
        <v>86.781000000000006</v>
      </c>
      <c r="B1402" s="23">
        <v>5</v>
      </c>
      <c r="C1402" s="19">
        <f t="shared" si="63"/>
        <v>86.806000000000012</v>
      </c>
      <c r="D1402" s="77" t="e">
        <f>#REF!+(#REF!*C1402)+(#REF!*(C1402^2))+(#REF!*(C1402^3))+(#REF!*(C1402^4))+(#REF!*(C1402^5))</f>
        <v>#REF!</v>
      </c>
      <c r="E1402" s="19" t="e">
        <f t="shared" si="65"/>
        <v>#REF!</v>
      </c>
      <c r="F1402" s="23" t="e">
        <f t="shared" si="64"/>
        <v>#REF!</v>
      </c>
      <c r="J1402" s="9"/>
      <c r="K1402" s="78"/>
    </row>
    <row r="1403" spans="1:11">
      <c r="A1403" s="19">
        <v>86.831000000000003</v>
      </c>
      <c r="B1403" s="23">
        <v>5</v>
      </c>
      <c r="C1403" s="19">
        <f t="shared" si="63"/>
        <v>86.856000000000009</v>
      </c>
      <c r="D1403" s="77" t="e">
        <f>#REF!+(#REF!*C1403)+(#REF!*(C1403^2))+(#REF!*(C1403^3))+(#REF!*(C1403^4))+(#REF!*(C1403^5))</f>
        <v>#REF!</v>
      </c>
      <c r="E1403" s="19" t="e">
        <f t="shared" si="65"/>
        <v>#REF!</v>
      </c>
      <c r="F1403" s="23" t="e">
        <f t="shared" si="64"/>
        <v>#REF!</v>
      </c>
      <c r="J1403" s="9"/>
      <c r="K1403" s="78"/>
    </row>
    <row r="1404" spans="1:11">
      <c r="A1404" s="19">
        <v>86.881</v>
      </c>
      <c r="B1404" s="23">
        <v>5</v>
      </c>
      <c r="C1404" s="19">
        <f t="shared" si="63"/>
        <v>86.906000000000006</v>
      </c>
      <c r="D1404" s="77" t="e">
        <f>#REF!+(#REF!*C1404)+(#REF!*(C1404^2))+(#REF!*(C1404^3))+(#REF!*(C1404^4))+(#REF!*(C1404^5))</f>
        <v>#REF!</v>
      </c>
      <c r="E1404" s="19" t="e">
        <f t="shared" si="65"/>
        <v>#REF!</v>
      </c>
      <c r="F1404" s="23" t="e">
        <f t="shared" si="64"/>
        <v>#REF!</v>
      </c>
      <c r="J1404" s="9"/>
      <c r="K1404" s="78"/>
    </row>
    <row r="1405" spans="1:11">
      <c r="A1405" s="19">
        <v>86.930999999999997</v>
      </c>
      <c r="B1405" s="23">
        <v>5</v>
      </c>
      <c r="C1405" s="19">
        <f t="shared" si="63"/>
        <v>86.956000000000003</v>
      </c>
      <c r="D1405" s="77" t="e">
        <f>#REF!+(#REF!*C1405)+(#REF!*(C1405^2))+(#REF!*(C1405^3))+(#REF!*(C1405^4))+(#REF!*(C1405^5))</f>
        <v>#REF!</v>
      </c>
      <c r="E1405" s="19" t="e">
        <f t="shared" si="65"/>
        <v>#REF!</v>
      </c>
      <c r="F1405" s="23" t="e">
        <f t="shared" si="64"/>
        <v>#REF!</v>
      </c>
      <c r="J1405" s="9"/>
      <c r="K1405" s="78"/>
    </row>
    <row r="1406" spans="1:11">
      <c r="A1406" s="19">
        <v>86.980999999999995</v>
      </c>
      <c r="B1406" s="23">
        <v>5</v>
      </c>
      <c r="C1406" s="19">
        <f t="shared" si="63"/>
        <v>87.006</v>
      </c>
      <c r="D1406" s="77" t="e">
        <f>#REF!+(#REF!*C1406)+(#REF!*(C1406^2))+(#REF!*(C1406^3))+(#REF!*(C1406^4))+(#REF!*(C1406^5))</f>
        <v>#REF!</v>
      </c>
      <c r="E1406" s="19" t="e">
        <f t="shared" si="65"/>
        <v>#REF!</v>
      </c>
      <c r="F1406" s="23" t="e">
        <f t="shared" si="64"/>
        <v>#REF!</v>
      </c>
      <c r="J1406" s="9"/>
      <c r="K1406" s="78"/>
    </row>
    <row r="1407" spans="1:11">
      <c r="A1407" s="19">
        <v>87.031000000000006</v>
      </c>
      <c r="B1407" s="23">
        <v>5</v>
      </c>
      <c r="C1407" s="19">
        <f t="shared" si="63"/>
        <v>87.056000000000012</v>
      </c>
      <c r="D1407" s="77" t="e">
        <f>#REF!+(#REF!*C1407)+(#REF!*(C1407^2))+(#REF!*(C1407^3))+(#REF!*(C1407^4))+(#REF!*(C1407^5))</f>
        <v>#REF!</v>
      </c>
      <c r="E1407" s="19" t="e">
        <f t="shared" si="65"/>
        <v>#REF!</v>
      </c>
      <c r="F1407" s="23" t="e">
        <f t="shared" si="64"/>
        <v>#REF!</v>
      </c>
      <c r="J1407" s="9"/>
      <c r="K1407" s="78"/>
    </row>
    <row r="1408" spans="1:11">
      <c r="A1408" s="19">
        <v>87.081000000000003</v>
      </c>
      <c r="B1408" s="23">
        <v>5</v>
      </c>
      <c r="C1408" s="19">
        <f t="shared" si="63"/>
        <v>87.106000000000009</v>
      </c>
      <c r="D1408" s="77" t="e">
        <f>#REF!+(#REF!*C1408)+(#REF!*(C1408^2))+(#REF!*(C1408^3))+(#REF!*(C1408^4))+(#REF!*(C1408^5))</f>
        <v>#REF!</v>
      </c>
      <c r="E1408" s="19" t="e">
        <f t="shared" si="65"/>
        <v>#REF!</v>
      </c>
      <c r="F1408" s="23" t="e">
        <f t="shared" si="64"/>
        <v>#REF!</v>
      </c>
      <c r="J1408" s="9"/>
      <c r="K1408" s="78"/>
    </row>
    <row r="1409" spans="1:11">
      <c r="A1409" s="19">
        <v>87.131</v>
      </c>
      <c r="B1409" s="23">
        <v>5</v>
      </c>
      <c r="C1409" s="19">
        <f t="shared" si="63"/>
        <v>87.156000000000006</v>
      </c>
      <c r="D1409" s="77" t="e">
        <f>#REF!+(#REF!*C1409)+(#REF!*(C1409^2))+(#REF!*(C1409^3))+(#REF!*(C1409^4))+(#REF!*(C1409^5))</f>
        <v>#REF!</v>
      </c>
      <c r="E1409" s="19" t="e">
        <f t="shared" si="65"/>
        <v>#REF!</v>
      </c>
      <c r="F1409" s="23" t="e">
        <f t="shared" si="64"/>
        <v>#REF!</v>
      </c>
      <c r="J1409" s="9"/>
      <c r="K1409" s="78"/>
    </row>
    <row r="1410" spans="1:11">
      <c r="A1410" s="19">
        <v>87.180999999999997</v>
      </c>
      <c r="B1410" s="23">
        <v>5</v>
      </c>
      <c r="C1410" s="19">
        <f t="shared" si="63"/>
        <v>87.206000000000003</v>
      </c>
      <c r="D1410" s="77" t="e">
        <f>#REF!+(#REF!*C1410)+(#REF!*(C1410^2))+(#REF!*(C1410^3))+(#REF!*(C1410^4))+(#REF!*(C1410^5))</f>
        <v>#REF!</v>
      </c>
      <c r="E1410" s="19" t="e">
        <f t="shared" si="65"/>
        <v>#REF!</v>
      </c>
      <c r="F1410" s="23" t="e">
        <f t="shared" si="64"/>
        <v>#REF!</v>
      </c>
      <c r="J1410" s="9"/>
      <c r="K1410" s="78"/>
    </row>
    <row r="1411" spans="1:11">
      <c r="A1411" s="19">
        <v>87.230999999999995</v>
      </c>
      <c r="B1411" s="23">
        <v>5</v>
      </c>
      <c r="C1411" s="19">
        <f t="shared" si="63"/>
        <v>87.256</v>
      </c>
      <c r="D1411" s="77" t="e">
        <f>#REF!+(#REF!*C1411)+(#REF!*(C1411^2))+(#REF!*(C1411^3))+(#REF!*(C1411^4))+(#REF!*(C1411^5))</f>
        <v>#REF!</v>
      </c>
      <c r="E1411" s="19" t="e">
        <f t="shared" si="65"/>
        <v>#REF!</v>
      </c>
      <c r="F1411" s="23" t="e">
        <f t="shared" si="64"/>
        <v>#REF!</v>
      </c>
      <c r="J1411" s="9"/>
      <c r="K1411" s="78"/>
    </row>
    <row r="1412" spans="1:11">
      <c r="A1412" s="19">
        <v>87.281000000000006</v>
      </c>
      <c r="B1412" s="23">
        <v>5</v>
      </c>
      <c r="C1412" s="19">
        <f t="shared" si="63"/>
        <v>87.306000000000012</v>
      </c>
      <c r="D1412" s="77" t="e">
        <f>#REF!+(#REF!*C1412)+(#REF!*(C1412^2))+(#REF!*(C1412^3))+(#REF!*(C1412^4))+(#REF!*(C1412^5))</f>
        <v>#REF!</v>
      </c>
      <c r="E1412" s="19" t="e">
        <f t="shared" si="65"/>
        <v>#REF!</v>
      </c>
      <c r="F1412" s="23" t="e">
        <f t="shared" si="64"/>
        <v>#REF!</v>
      </c>
      <c r="J1412" s="9"/>
      <c r="K1412" s="78"/>
    </row>
    <row r="1413" spans="1:11">
      <c r="A1413" s="19">
        <v>87.331000000000003</v>
      </c>
      <c r="B1413" s="23">
        <v>5</v>
      </c>
      <c r="C1413" s="19">
        <f t="shared" si="63"/>
        <v>87.356000000000009</v>
      </c>
      <c r="D1413" s="77" t="e">
        <f>#REF!+(#REF!*C1413)+(#REF!*(C1413^2))+(#REF!*(C1413^3))+(#REF!*(C1413^4))+(#REF!*(C1413^5))</f>
        <v>#REF!</v>
      </c>
      <c r="E1413" s="19" t="e">
        <f t="shared" si="65"/>
        <v>#REF!</v>
      </c>
      <c r="F1413" s="23" t="e">
        <f t="shared" si="64"/>
        <v>#REF!</v>
      </c>
      <c r="J1413" s="9"/>
      <c r="K1413" s="78"/>
    </row>
    <row r="1414" spans="1:11">
      <c r="A1414" s="19">
        <v>87.381</v>
      </c>
      <c r="B1414" s="23">
        <v>5</v>
      </c>
      <c r="C1414" s="19">
        <f t="shared" si="63"/>
        <v>87.406000000000006</v>
      </c>
      <c r="D1414" s="77" t="e">
        <f>#REF!+(#REF!*C1414)+(#REF!*(C1414^2))+(#REF!*(C1414^3))+(#REF!*(C1414^4))+(#REF!*(C1414^5))</f>
        <v>#REF!</v>
      </c>
      <c r="E1414" s="19" t="e">
        <f t="shared" si="65"/>
        <v>#REF!</v>
      </c>
      <c r="F1414" s="23" t="e">
        <f t="shared" si="64"/>
        <v>#REF!</v>
      </c>
      <c r="J1414" s="9"/>
      <c r="K1414" s="78"/>
    </row>
    <row r="1415" spans="1:11">
      <c r="A1415" s="19">
        <v>87.430999999999997</v>
      </c>
      <c r="B1415" s="23">
        <v>5</v>
      </c>
      <c r="C1415" s="19">
        <f t="shared" ref="C1415:C1478" si="66">(A1415)+(B1415/200)</f>
        <v>87.456000000000003</v>
      </c>
      <c r="D1415" s="77" t="e">
        <f>#REF!+(#REF!*C1415)+(#REF!*(C1415^2))+(#REF!*(C1415^3))+(#REF!*(C1415^4))+(#REF!*(C1415^5))</f>
        <v>#REF!</v>
      </c>
      <c r="E1415" s="19" t="e">
        <f t="shared" si="65"/>
        <v>#REF!</v>
      </c>
      <c r="F1415" s="23" t="e">
        <f t="shared" ref="F1415:F1478" si="67">B1415*(D1415/1000)</f>
        <v>#REF!</v>
      </c>
      <c r="J1415" s="9"/>
      <c r="K1415" s="78"/>
    </row>
    <row r="1416" spans="1:11">
      <c r="A1416" s="19">
        <v>87.480999999999995</v>
      </c>
      <c r="B1416" s="23">
        <v>5</v>
      </c>
      <c r="C1416" s="19">
        <f t="shared" si="66"/>
        <v>87.506</v>
      </c>
      <c r="D1416" s="77" t="e">
        <f>#REF!+(#REF!*C1416)+(#REF!*(C1416^2))+(#REF!*(C1416^3))+(#REF!*(C1416^4))+(#REF!*(C1416^5))</f>
        <v>#REF!</v>
      </c>
      <c r="E1416" s="19" t="e">
        <f t="shared" ref="E1416:E1479" si="68">E1415+(F1415/100)</f>
        <v>#REF!</v>
      </c>
      <c r="F1416" s="23" t="e">
        <f t="shared" si="67"/>
        <v>#REF!</v>
      </c>
      <c r="J1416" s="9"/>
      <c r="K1416" s="78"/>
    </row>
    <row r="1417" spans="1:11">
      <c r="A1417" s="19">
        <v>87.531000000000006</v>
      </c>
      <c r="B1417" s="23">
        <v>5</v>
      </c>
      <c r="C1417" s="19">
        <f t="shared" si="66"/>
        <v>87.556000000000012</v>
      </c>
      <c r="D1417" s="77" t="e">
        <f>#REF!+(#REF!*C1417)+(#REF!*(C1417^2))+(#REF!*(C1417^3))+(#REF!*(C1417^4))+(#REF!*(C1417^5))</f>
        <v>#REF!</v>
      </c>
      <c r="E1417" s="19" t="e">
        <f t="shared" si="68"/>
        <v>#REF!</v>
      </c>
      <c r="F1417" s="23" t="e">
        <f t="shared" si="67"/>
        <v>#REF!</v>
      </c>
      <c r="J1417" s="9"/>
      <c r="K1417" s="78"/>
    </row>
    <row r="1418" spans="1:11">
      <c r="A1418" s="19">
        <v>87.581000000000003</v>
      </c>
      <c r="B1418" s="23">
        <v>5</v>
      </c>
      <c r="C1418" s="19">
        <f t="shared" si="66"/>
        <v>87.606000000000009</v>
      </c>
      <c r="D1418" s="77" t="e">
        <f>#REF!+(#REF!*C1418)+(#REF!*(C1418^2))+(#REF!*(C1418^3))+(#REF!*(C1418^4))+(#REF!*(C1418^5))</f>
        <v>#REF!</v>
      </c>
      <c r="E1418" s="19" t="e">
        <f t="shared" si="68"/>
        <v>#REF!</v>
      </c>
      <c r="F1418" s="23" t="e">
        <f t="shared" si="67"/>
        <v>#REF!</v>
      </c>
      <c r="J1418" s="9"/>
      <c r="K1418" s="78"/>
    </row>
    <row r="1419" spans="1:11">
      <c r="A1419" s="19">
        <v>87.631</v>
      </c>
      <c r="B1419" s="23">
        <v>5</v>
      </c>
      <c r="C1419" s="19">
        <f t="shared" si="66"/>
        <v>87.656000000000006</v>
      </c>
      <c r="D1419" s="77" t="e">
        <f>#REF!+(#REF!*C1419)+(#REF!*(C1419^2))+(#REF!*(C1419^3))+(#REF!*(C1419^4))+(#REF!*(C1419^5))</f>
        <v>#REF!</v>
      </c>
      <c r="E1419" s="19" t="e">
        <f t="shared" si="68"/>
        <v>#REF!</v>
      </c>
      <c r="F1419" s="23" t="e">
        <f t="shared" si="67"/>
        <v>#REF!</v>
      </c>
      <c r="J1419" s="9"/>
      <c r="K1419" s="78"/>
    </row>
    <row r="1420" spans="1:11">
      <c r="A1420" s="19">
        <v>87.680999999999997</v>
      </c>
      <c r="B1420" s="23">
        <v>5</v>
      </c>
      <c r="C1420" s="19">
        <f t="shared" si="66"/>
        <v>87.706000000000003</v>
      </c>
      <c r="D1420" s="77" t="e">
        <f>#REF!+(#REF!*C1420)+(#REF!*(C1420^2))+(#REF!*(C1420^3))+(#REF!*(C1420^4))+(#REF!*(C1420^5))</f>
        <v>#REF!</v>
      </c>
      <c r="E1420" s="19" t="e">
        <f t="shared" si="68"/>
        <v>#REF!</v>
      </c>
      <c r="F1420" s="23" t="e">
        <f t="shared" si="67"/>
        <v>#REF!</v>
      </c>
      <c r="J1420" s="9"/>
      <c r="K1420" s="78"/>
    </row>
    <row r="1421" spans="1:11">
      <c r="A1421" s="19">
        <v>87.730999999999995</v>
      </c>
      <c r="B1421" s="23">
        <v>5</v>
      </c>
      <c r="C1421" s="19">
        <f t="shared" si="66"/>
        <v>87.756</v>
      </c>
      <c r="D1421" s="77" t="e">
        <f>#REF!+(#REF!*C1421)+(#REF!*(C1421^2))+(#REF!*(C1421^3))+(#REF!*(C1421^4))+(#REF!*(C1421^5))</f>
        <v>#REF!</v>
      </c>
      <c r="E1421" s="19" t="e">
        <f t="shared" si="68"/>
        <v>#REF!</v>
      </c>
      <c r="F1421" s="23" t="e">
        <f t="shared" si="67"/>
        <v>#REF!</v>
      </c>
      <c r="J1421" s="9"/>
      <c r="K1421" s="78"/>
    </row>
    <row r="1422" spans="1:11">
      <c r="A1422" s="19">
        <v>87.781000000000006</v>
      </c>
      <c r="B1422" s="23">
        <v>5</v>
      </c>
      <c r="C1422" s="19">
        <f t="shared" si="66"/>
        <v>87.806000000000012</v>
      </c>
      <c r="D1422" s="77" t="e">
        <f>#REF!+(#REF!*C1422)+(#REF!*(C1422^2))+(#REF!*(C1422^3))+(#REF!*(C1422^4))+(#REF!*(C1422^5))</f>
        <v>#REF!</v>
      </c>
      <c r="E1422" s="19" t="e">
        <f t="shared" si="68"/>
        <v>#REF!</v>
      </c>
      <c r="F1422" s="23" t="e">
        <f t="shared" si="67"/>
        <v>#REF!</v>
      </c>
      <c r="J1422" s="9"/>
      <c r="K1422" s="78"/>
    </row>
    <row r="1423" spans="1:11">
      <c r="A1423" s="19">
        <v>87.831000000000003</v>
      </c>
      <c r="B1423" s="23">
        <v>5</v>
      </c>
      <c r="C1423" s="19">
        <f t="shared" si="66"/>
        <v>87.856000000000009</v>
      </c>
      <c r="D1423" s="77" t="e">
        <f>#REF!+(#REF!*C1423)+(#REF!*(C1423^2))+(#REF!*(C1423^3))+(#REF!*(C1423^4))+(#REF!*(C1423^5))</f>
        <v>#REF!</v>
      </c>
      <c r="E1423" s="19" t="e">
        <f t="shared" si="68"/>
        <v>#REF!</v>
      </c>
      <c r="F1423" s="23" t="e">
        <f t="shared" si="67"/>
        <v>#REF!</v>
      </c>
      <c r="J1423" s="9"/>
      <c r="K1423" s="78"/>
    </row>
    <row r="1424" spans="1:11">
      <c r="A1424" s="19">
        <v>87.881</v>
      </c>
      <c r="B1424" s="23">
        <v>5</v>
      </c>
      <c r="C1424" s="19">
        <f t="shared" si="66"/>
        <v>87.906000000000006</v>
      </c>
      <c r="D1424" s="77" t="e">
        <f>#REF!+(#REF!*C1424)+(#REF!*(C1424^2))+(#REF!*(C1424^3))+(#REF!*(C1424^4))+(#REF!*(C1424^5))</f>
        <v>#REF!</v>
      </c>
      <c r="E1424" s="19" t="e">
        <f t="shared" si="68"/>
        <v>#REF!</v>
      </c>
      <c r="F1424" s="23" t="e">
        <f t="shared" si="67"/>
        <v>#REF!</v>
      </c>
      <c r="J1424" s="9"/>
      <c r="K1424" s="78"/>
    </row>
    <row r="1425" spans="1:11">
      <c r="A1425" s="19">
        <v>87.930999999999997</v>
      </c>
      <c r="B1425" s="23">
        <v>5</v>
      </c>
      <c r="C1425" s="19">
        <f t="shared" si="66"/>
        <v>87.956000000000003</v>
      </c>
      <c r="D1425" s="77" t="e">
        <f>#REF!+(#REF!*C1425)+(#REF!*(C1425^2))+(#REF!*(C1425^3))+(#REF!*(C1425^4))+(#REF!*(C1425^5))</f>
        <v>#REF!</v>
      </c>
      <c r="E1425" s="19" t="e">
        <f t="shared" si="68"/>
        <v>#REF!</v>
      </c>
      <c r="F1425" s="23" t="e">
        <f t="shared" si="67"/>
        <v>#REF!</v>
      </c>
      <c r="J1425" s="9"/>
      <c r="K1425" s="78"/>
    </row>
    <row r="1426" spans="1:11">
      <c r="A1426" s="19">
        <v>87.980999999999995</v>
      </c>
      <c r="B1426" s="23">
        <v>5</v>
      </c>
      <c r="C1426" s="19">
        <f t="shared" si="66"/>
        <v>88.006</v>
      </c>
      <c r="D1426" s="77" t="e">
        <f>#REF!+(#REF!*C1426)+(#REF!*(C1426^2))+(#REF!*(C1426^3))+(#REF!*(C1426^4))+(#REF!*(C1426^5))</f>
        <v>#REF!</v>
      </c>
      <c r="E1426" s="19" t="e">
        <f t="shared" si="68"/>
        <v>#REF!</v>
      </c>
      <c r="F1426" s="23" t="e">
        <f t="shared" si="67"/>
        <v>#REF!</v>
      </c>
      <c r="J1426" s="9"/>
      <c r="K1426" s="78"/>
    </row>
    <row r="1427" spans="1:11">
      <c r="A1427" s="19">
        <v>88.031000000000006</v>
      </c>
      <c r="B1427" s="23">
        <v>5</v>
      </c>
      <c r="C1427" s="19">
        <f t="shared" si="66"/>
        <v>88.056000000000012</v>
      </c>
      <c r="D1427" s="77" t="e">
        <f>#REF!+(#REF!*C1427)+(#REF!*(C1427^2))+(#REF!*(C1427^3))+(#REF!*(C1427^4))+(#REF!*(C1427^5))</f>
        <v>#REF!</v>
      </c>
      <c r="E1427" s="19" t="e">
        <f t="shared" si="68"/>
        <v>#REF!</v>
      </c>
      <c r="F1427" s="23" t="e">
        <f t="shared" si="67"/>
        <v>#REF!</v>
      </c>
      <c r="J1427" s="9"/>
      <c r="K1427" s="78"/>
    </row>
    <row r="1428" spans="1:11">
      <c r="A1428" s="19">
        <v>88.081000000000003</v>
      </c>
      <c r="B1428" s="23">
        <v>5</v>
      </c>
      <c r="C1428" s="19">
        <f t="shared" si="66"/>
        <v>88.106000000000009</v>
      </c>
      <c r="D1428" s="77" t="e">
        <f>#REF!+(#REF!*C1428)+(#REF!*(C1428^2))+(#REF!*(C1428^3))+(#REF!*(C1428^4))+(#REF!*(C1428^5))</f>
        <v>#REF!</v>
      </c>
      <c r="E1428" s="19" t="e">
        <f t="shared" si="68"/>
        <v>#REF!</v>
      </c>
      <c r="F1428" s="23" t="e">
        <f t="shared" si="67"/>
        <v>#REF!</v>
      </c>
      <c r="J1428" s="9"/>
      <c r="K1428" s="78"/>
    </row>
    <row r="1429" spans="1:11">
      <c r="A1429" s="19">
        <v>88.131</v>
      </c>
      <c r="B1429" s="23">
        <v>5</v>
      </c>
      <c r="C1429" s="19">
        <f t="shared" si="66"/>
        <v>88.156000000000006</v>
      </c>
      <c r="D1429" s="77" t="e">
        <f>#REF!+(#REF!*C1429)+(#REF!*(C1429^2))+(#REF!*(C1429^3))+(#REF!*(C1429^4))+(#REF!*(C1429^5))</f>
        <v>#REF!</v>
      </c>
      <c r="E1429" s="19" t="e">
        <f t="shared" si="68"/>
        <v>#REF!</v>
      </c>
      <c r="F1429" s="23" t="e">
        <f t="shared" si="67"/>
        <v>#REF!</v>
      </c>
      <c r="J1429" s="9"/>
      <c r="K1429" s="78"/>
    </row>
    <row r="1430" spans="1:11">
      <c r="A1430" s="19">
        <v>88.180999999999997</v>
      </c>
      <c r="B1430" s="23">
        <v>5</v>
      </c>
      <c r="C1430" s="19">
        <f t="shared" si="66"/>
        <v>88.206000000000003</v>
      </c>
      <c r="D1430" s="77" t="e">
        <f>#REF!+(#REF!*C1430)+(#REF!*(C1430^2))+(#REF!*(C1430^3))+(#REF!*(C1430^4))+(#REF!*(C1430^5))</f>
        <v>#REF!</v>
      </c>
      <c r="E1430" s="19" t="e">
        <f t="shared" si="68"/>
        <v>#REF!</v>
      </c>
      <c r="F1430" s="23" t="e">
        <f t="shared" si="67"/>
        <v>#REF!</v>
      </c>
      <c r="J1430" s="9"/>
      <c r="K1430" s="78"/>
    </row>
    <row r="1431" spans="1:11">
      <c r="A1431" s="19">
        <v>88.230999999999995</v>
      </c>
      <c r="B1431" s="23">
        <v>5</v>
      </c>
      <c r="C1431" s="19">
        <f t="shared" si="66"/>
        <v>88.256</v>
      </c>
      <c r="D1431" s="77" t="e">
        <f>#REF!+(#REF!*C1431)+(#REF!*(C1431^2))+(#REF!*(C1431^3))+(#REF!*(C1431^4))+(#REF!*(C1431^5))</f>
        <v>#REF!</v>
      </c>
      <c r="E1431" s="19" t="e">
        <f t="shared" si="68"/>
        <v>#REF!</v>
      </c>
      <c r="F1431" s="23" t="e">
        <f t="shared" si="67"/>
        <v>#REF!</v>
      </c>
      <c r="J1431" s="9"/>
      <c r="K1431" s="78"/>
    </row>
    <row r="1432" spans="1:11">
      <c r="A1432" s="19">
        <v>88.281000000000006</v>
      </c>
      <c r="B1432" s="23">
        <v>5</v>
      </c>
      <c r="C1432" s="19">
        <f t="shared" si="66"/>
        <v>88.306000000000012</v>
      </c>
      <c r="D1432" s="77" t="e">
        <f>#REF!+(#REF!*C1432)+(#REF!*(C1432^2))+(#REF!*(C1432^3))+(#REF!*(C1432^4))+(#REF!*(C1432^5))</f>
        <v>#REF!</v>
      </c>
      <c r="E1432" s="19" t="e">
        <f t="shared" si="68"/>
        <v>#REF!</v>
      </c>
      <c r="F1432" s="23" t="e">
        <f t="shared" si="67"/>
        <v>#REF!</v>
      </c>
      <c r="J1432" s="9"/>
      <c r="K1432" s="78"/>
    </row>
    <row r="1433" spans="1:11">
      <c r="A1433" s="19">
        <v>88.331000000000003</v>
      </c>
      <c r="B1433" s="23">
        <v>5</v>
      </c>
      <c r="C1433" s="19">
        <f t="shared" si="66"/>
        <v>88.356000000000009</v>
      </c>
      <c r="D1433" s="77" t="e">
        <f>#REF!+(#REF!*C1433)+(#REF!*(C1433^2))+(#REF!*(C1433^3))+(#REF!*(C1433^4))+(#REF!*(C1433^5))</f>
        <v>#REF!</v>
      </c>
      <c r="E1433" s="19" t="e">
        <f t="shared" si="68"/>
        <v>#REF!</v>
      </c>
      <c r="F1433" s="23" t="e">
        <f t="shared" si="67"/>
        <v>#REF!</v>
      </c>
      <c r="J1433" s="9"/>
      <c r="K1433" s="78"/>
    </row>
    <row r="1434" spans="1:11">
      <c r="A1434" s="19">
        <v>88.381</v>
      </c>
      <c r="B1434" s="23">
        <v>5</v>
      </c>
      <c r="C1434" s="19">
        <f t="shared" si="66"/>
        <v>88.406000000000006</v>
      </c>
      <c r="D1434" s="77" t="e">
        <f>#REF!+(#REF!*C1434)+(#REF!*(C1434^2))+(#REF!*(C1434^3))+(#REF!*(C1434^4))+(#REF!*(C1434^5))</f>
        <v>#REF!</v>
      </c>
      <c r="E1434" s="19" t="e">
        <f t="shared" si="68"/>
        <v>#REF!</v>
      </c>
      <c r="F1434" s="23" t="e">
        <f t="shared" si="67"/>
        <v>#REF!</v>
      </c>
      <c r="J1434" s="9"/>
      <c r="K1434" s="78"/>
    </row>
    <row r="1435" spans="1:11">
      <c r="A1435" s="19">
        <v>88.430999999999997</v>
      </c>
      <c r="B1435" s="23">
        <v>5</v>
      </c>
      <c r="C1435" s="19">
        <f t="shared" si="66"/>
        <v>88.456000000000003</v>
      </c>
      <c r="D1435" s="77" t="e">
        <f>#REF!+(#REF!*C1435)+(#REF!*(C1435^2))+(#REF!*(C1435^3))+(#REF!*(C1435^4))+(#REF!*(C1435^5))</f>
        <v>#REF!</v>
      </c>
      <c r="E1435" s="19" t="e">
        <f t="shared" si="68"/>
        <v>#REF!</v>
      </c>
      <c r="F1435" s="23" t="e">
        <f t="shared" si="67"/>
        <v>#REF!</v>
      </c>
      <c r="J1435" s="9"/>
      <c r="K1435" s="78"/>
    </row>
    <row r="1436" spans="1:11">
      <c r="A1436" s="19">
        <v>88.480999999999995</v>
      </c>
      <c r="B1436" s="23">
        <v>4</v>
      </c>
      <c r="C1436" s="19">
        <f t="shared" si="66"/>
        <v>88.500999999999991</v>
      </c>
      <c r="D1436" s="77" t="e">
        <f>#REF!+(#REF!*C1436)+(#REF!*(C1436^2))+(#REF!*(C1436^3))+(#REF!*(C1436^4))+(#REF!*(C1436^5))</f>
        <v>#REF!</v>
      </c>
      <c r="E1436" s="19" t="e">
        <f t="shared" si="68"/>
        <v>#REF!</v>
      </c>
      <c r="F1436" s="23" t="e">
        <f t="shared" si="67"/>
        <v>#REF!</v>
      </c>
      <c r="J1436" s="9"/>
      <c r="K1436" s="78"/>
    </row>
    <row r="1437" spans="1:11">
      <c r="A1437" s="19">
        <v>88.521000000000001</v>
      </c>
      <c r="B1437" s="23">
        <v>4</v>
      </c>
      <c r="C1437" s="19">
        <f t="shared" si="66"/>
        <v>88.540999999999997</v>
      </c>
      <c r="D1437" s="77" t="e">
        <f>#REF!+(#REF!*C1437)+(#REF!*(C1437^2))+(#REF!*(C1437^3))+(#REF!*(C1437^4))+(#REF!*(C1437^5))</f>
        <v>#REF!</v>
      </c>
      <c r="E1437" s="19" t="e">
        <f t="shared" si="68"/>
        <v>#REF!</v>
      </c>
      <c r="F1437" s="23" t="e">
        <f t="shared" si="67"/>
        <v>#REF!</v>
      </c>
      <c r="J1437" s="9"/>
      <c r="K1437" s="78"/>
    </row>
    <row r="1438" spans="1:11">
      <c r="A1438" s="19">
        <v>88.561000000000007</v>
      </c>
      <c r="B1438" s="23">
        <v>3</v>
      </c>
      <c r="C1438" s="19">
        <f t="shared" si="66"/>
        <v>88.576000000000008</v>
      </c>
      <c r="D1438" s="77" t="e">
        <f>#REF!+(#REF!*C1438)+(#REF!*(C1438^2))+(#REF!*(C1438^3))+(#REF!*(C1438^4))+(#REF!*(C1438^5))</f>
        <v>#REF!</v>
      </c>
      <c r="E1438" s="19" t="e">
        <f t="shared" si="68"/>
        <v>#REF!</v>
      </c>
      <c r="F1438" s="23" t="e">
        <f t="shared" si="67"/>
        <v>#REF!</v>
      </c>
      <c r="J1438" s="9"/>
      <c r="K1438" s="78"/>
    </row>
    <row r="1439" spans="1:11">
      <c r="A1439" s="19">
        <v>88.59</v>
      </c>
      <c r="B1439" s="23">
        <v>4.8</v>
      </c>
      <c r="C1439" s="19">
        <f t="shared" si="66"/>
        <v>88.614000000000004</v>
      </c>
      <c r="D1439" s="77" t="e">
        <f>#REF!+(#REF!*C1439)+(#REF!*(C1439^2))+(#REF!*(C1439^3))+(#REF!*(C1439^4))+(#REF!*(C1439^5))</f>
        <v>#REF!</v>
      </c>
      <c r="E1439" s="19" t="e">
        <f t="shared" si="68"/>
        <v>#REF!</v>
      </c>
      <c r="F1439" s="23" t="e">
        <f t="shared" si="67"/>
        <v>#REF!</v>
      </c>
      <c r="J1439" s="9"/>
      <c r="K1439" s="78"/>
    </row>
    <row r="1440" spans="1:11">
      <c r="A1440" s="19">
        <v>88.638000000000005</v>
      </c>
      <c r="B1440" s="23">
        <v>4.8</v>
      </c>
      <c r="C1440" s="19">
        <f t="shared" si="66"/>
        <v>88.662000000000006</v>
      </c>
      <c r="D1440" s="77" t="e">
        <f>#REF!+(#REF!*C1440)+(#REF!*(C1440^2))+(#REF!*(C1440^3))+(#REF!*(C1440^4))+(#REF!*(C1440^5))</f>
        <v>#REF!</v>
      </c>
      <c r="E1440" s="19" t="e">
        <f t="shared" si="68"/>
        <v>#REF!</v>
      </c>
      <c r="F1440" s="23" t="e">
        <f t="shared" si="67"/>
        <v>#REF!</v>
      </c>
      <c r="J1440" s="9"/>
      <c r="K1440" s="78"/>
    </row>
    <row r="1441" spans="1:11">
      <c r="A1441" s="19">
        <v>88.686000000000007</v>
      </c>
      <c r="B1441" s="23">
        <v>4.8</v>
      </c>
      <c r="C1441" s="19">
        <f t="shared" si="66"/>
        <v>88.710000000000008</v>
      </c>
      <c r="D1441" s="77" t="e">
        <f>#REF!+(#REF!*C1441)+(#REF!*(C1441^2))+(#REF!*(C1441^3))+(#REF!*(C1441^4))+(#REF!*(C1441^5))</f>
        <v>#REF!</v>
      </c>
      <c r="E1441" s="19" t="e">
        <f t="shared" si="68"/>
        <v>#REF!</v>
      </c>
      <c r="F1441" s="23" t="e">
        <f t="shared" si="67"/>
        <v>#REF!</v>
      </c>
      <c r="J1441" s="9"/>
      <c r="K1441" s="78"/>
    </row>
    <row r="1442" spans="1:11">
      <c r="A1442" s="19">
        <v>88.734000000000009</v>
      </c>
      <c r="B1442" s="23">
        <v>4.8</v>
      </c>
      <c r="C1442" s="19">
        <f t="shared" si="66"/>
        <v>88.75800000000001</v>
      </c>
      <c r="D1442" s="77" t="e">
        <f>#REF!+(#REF!*C1442)+(#REF!*(C1442^2))+(#REF!*(C1442^3))+(#REF!*(C1442^4))+(#REF!*(C1442^5))</f>
        <v>#REF!</v>
      </c>
      <c r="E1442" s="19" t="e">
        <f t="shared" si="68"/>
        <v>#REF!</v>
      </c>
      <c r="F1442" s="23" t="e">
        <f t="shared" si="67"/>
        <v>#REF!</v>
      </c>
      <c r="J1442" s="9"/>
      <c r="K1442" s="78"/>
    </row>
    <row r="1443" spans="1:11">
      <c r="A1443" s="19">
        <v>88.782000000000011</v>
      </c>
      <c r="B1443" s="23">
        <v>4.8</v>
      </c>
      <c r="C1443" s="19">
        <f t="shared" si="66"/>
        <v>88.806000000000012</v>
      </c>
      <c r="D1443" s="77" t="e">
        <f>#REF!+(#REF!*C1443)+(#REF!*(C1443^2))+(#REF!*(C1443^3))+(#REF!*(C1443^4))+(#REF!*(C1443^5))</f>
        <v>#REF!</v>
      </c>
      <c r="E1443" s="19" t="e">
        <f t="shared" si="68"/>
        <v>#REF!</v>
      </c>
      <c r="F1443" s="23" t="e">
        <f t="shared" si="67"/>
        <v>#REF!</v>
      </c>
      <c r="J1443" s="9"/>
      <c r="K1443" s="78"/>
    </row>
    <row r="1444" spans="1:11">
      <c r="A1444" s="19">
        <v>88.830000000000013</v>
      </c>
      <c r="B1444" s="23">
        <v>6.4</v>
      </c>
      <c r="C1444" s="19">
        <f t="shared" si="66"/>
        <v>88.862000000000009</v>
      </c>
      <c r="D1444" s="77" t="e">
        <f>#REF!+(#REF!*C1444)+(#REF!*(C1444^2))+(#REF!*(C1444^3))+(#REF!*(C1444^4))+(#REF!*(C1444^5))</f>
        <v>#REF!</v>
      </c>
      <c r="E1444" s="19" t="e">
        <f t="shared" si="68"/>
        <v>#REF!</v>
      </c>
      <c r="F1444" s="23" t="e">
        <f t="shared" si="67"/>
        <v>#REF!</v>
      </c>
      <c r="J1444" s="9"/>
      <c r="K1444" s="78"/>
    </row>
    <row r="1445" spans="1:11">
      <c r="A1445" s="19">
        <v>88.894000000000005</v>
      </c>
      <c r="B1445" s="23">
        <v>4.8</v>
      </c>
      <c r="C1445" s="19">
        <f t="shared" si="66"/>
        <v>88.918000000000006</v>
      </c>
      <c r="D1445" s="77" t="e">
        <f>#REF!+(#REF!*C1445)+(#REF!*(C1445^2))+(#REF!*(C1445^3))+(#REF!*(C1445^4))+(#REF!*(C1445^5))</f>
        <v>#REF!</v>
      </c>
      <c r="E1445" s="19" t="e">
        <f t="shared" si="68"/>
        <v>#REF!</v>
      </c>
      <c r="F1445" s="23" t="e">
        <f t="shared" si="67"/>
        <v>#REF!</v>
      </c>
      <c r="J1445" s="9"/>
      <c r="K1445" s="78"/>
    </row>
    <row r="1446" spans="1:11">
      <c r="A1446" s="19">
        <v>88.942000000000007</v>
      </c>
      <c r="B1446" s="23">
        <v>4.8</v>
      </c>
      <c r="C1446" s="19">
        <f t="shared" si="66"/>
        <v>88.966000000000008</v>
      </c>
      <c r="D1446" s="77" t="e">
        <f>#REF!+(#REF!*C1446)+(#REF!*(C1446^2))+(#REF!*(C1446^3))+(#REF!*(C1446^4))+(#REF!*(C1446^5))</f>
        <v>#REF!</v>
      </c>
      <c r="E1446" s="19" t="e">
        <f t="shared" si="68"/>
        <v>#REF!</v>
      </c>
      <c r="F1446" s="23" t="e">
        <f t="shared" si="67"/>
        <v>#REF!</v>
      </c>
      <c r="J1446" s="9"/>
      <c r="K1446" s="78"/>
    </row>
    <row r="1447" spans="1:11">
      <c r="A1447" s="19">
        <v>88.990000000000009</v>
      </c>
      <c r="B1447" s="23">
        <v>4.8</v>
      </c>
      <c r="C1447" s="19">
        <f t="shared" si="66"/>
        <v>89.01400000000001</v>
      </c>
      <c r="D1447" s="77" t="e">
        <f>#REF!+(#REF!*C1447)+(#REF!*(C1447^2))+(#REF!*(C1447^3))+(#REF!*(C1447^4))+(#REF!*(C1447^5))</f>
        <v>#REF!</v>
      </c>
      <c r="E1447" s="19" t="e">
        <f t="shared" si="68"/>
        <v>#REF!</v>
      </c>
      <c r="F1447" s="23" t="e">
        <f t="shared" si="67"/>
        <v>#REF!</v>
      </c>
      <c r="J1447" s="9"/>
      <c r="K1447" s="78"/>
    </row>
    <row r="1448" spans="1:11">
      <c r="A1448" s="19">
        <v>89.038000000000011</v>
      </c>
      <c r="B1448" s="23">
        <v>4.8</v>
      </c>
      <c r="C1448" s="19">
        <f t="shared" si="66"/>
        <v>89.062000000000012</v>
      </c>
      <c r="D1448" s="77" t="e">
        <f>#REF!+(#REF!*C1448)+(#REF!*(C1448^2))+(#REF!*(C1448^3))+(#REF!*(C1448^4))+(#REF!*(C1448^5))</f>
        <v>#REF!</v>
      </c>
      <c r="E1448" s="19" t="e">
        <f t="shared" si="68"/>
        <v>#REF!</v>
      </c>
      <c r="F1448" s="23" t="e">
        <f t="shared" si="67"/>
        <v>#REF!</v>
      </c>
      <c r="J1448" s="9"/>
      <c r="K1448" s="78"/>
    </row>
    <row r="1449" spans="1:11">
      <c r="A1449" s="19">
        <v>89.086000000000013</v>
      </c>
      <c r="B1449" s="23">
        <v>4.8</v>
      </c>
      <c r="C1449" s="19">
        <f t="shared" si="66"/>
        <v>89.110000000000014</v>
      </c>
      <c r="D1449" s="77" t="e">
        <f>#REF!+(#REF!*C1449)+(#REF!*(C1449^2))+(#REF!*(C1449^3))+(#REF!*(C1449^4))+(#REF!*(C1449^5))</f>
        <v>#REF!</v>
      </c>
      <c r="E1449" s="19" t="e">
        <f t="shared" si="68"/>
        <v>#REF!</v>
      </c>
      <c r="F1449" s="23" t="e">
        <f t="shared" si="67"/>
        <v>#REF!</v>
      </c>
      <c r="J1449" s="9"/>
      <c r="K1449" s="78"/>
    </row>
    <row r="1450" spans="1:11">
      <c r="A1450" s="19">
        <v>89.134000000000015</v>
      </c>
      <c r="B1450" s="23">
        <v>4.8</v>
      </c>
      <c r="C1450" s="19">
        <f t="shared" si="66"/>
        <v>89.158000000000015</v>
      </c>
      <c r="D1450" s="77" t="e">
        <f>#REF!+(#REF!*C1450)+(#REF!*(C1450^2))+(#REF!*(C1450^3))+(#REF!*(C1450^4))+(#REF!*(C1450^5))</f>
        <v>#REF!</v>
      </c>
      <c r="E1450" s="19" t="e">
        <f t="shared" si="68"/>
        <v>#REF!</v>
      </c>
      <c r="F1450" s="23" t="e">
        <f t="shared" si="67"/>
        <v>#REF!</v>
      </c>
      <c r="J1450" s="9"/>
      <c r="K1450" s="78"/>
    </row>
    <row r="1451" spans="1:11">
      <c r="A1451" s="19">
        <v>89.182000000000016</v>
      </c>
      <c r="B1451" s="23">
        <v>4.8</v>
      </c>
      <c r="C1451" s="19">
        <f t="shared" si="66"/>
        <v>89.206000000000017</v>
      </c>
      <c r="D1451" s="77" t="e">
        <f>#REF!+(#REF!*C1451)+(#REF!*(C1451^2))+(#REF!*(C1451^3))+(#REF!*(C1451^4))+(#REF!*(C1451^5))</f>
        <v>#REF!</v>
      </c>
      <c r="E1451" s="19" t="e">
        <f t="shared" si="68"/>
        <v>#REF!</v>
      </c>
      <c r="F1451" s="23" t="e">
        <f t="shared" si="67"/>
        <v>#REF!</v>
      </c>
      <c r="J1451" s="9"/>
      <c r="K1451" s="78"/>
    </row>
    <row r="1452" spans="1:11">
      <c r="A1452" s="19">
        <v>89.230000000000018</v>
      </c>
      <c r="B1452" s="23">
        <v>4.8</v>
      </c>
      <c r="C1452" s="19">
        <f t="shared" si="66"/>
        <v>89.254000000000019</v>
      </c>
      <c r="D1452" s="77" t="e">
        <f>#REF!+(#REF!*C1452)+(#REF!*(C1452^2))+(#REF!*(C1452^3))+(#REF!*(C1452^4))+(#REF!*(C1452^5))</f>
        <v>#REF!</v>
      </c>
      <c r="E1452" s="19" t="e">
        <f t="shared" si="68"/>
        <v>#REF!</v>
      </c>
      <c r="F1452" s="23" t="e">
        <f t="shared" si="67"/>
        <v>#REF!</v>
      </c>
      <c r="J1452" s="9"/>
      <c r="K1452" s="78"/>
    </row>
    <row r="1453" spans="1:11">
      <c r="A1453" s="19">
        <v>89.27800000000002</v>
      </c>
      <c r="B1453" s="23">
        <v>4.8</v>
      </c>
      <c r="C1453" s="19">
        <f t="shared" si="66"/>
        <v>89.302000000000021</v>
      </c>
      <c r="D1453" s="77" t="e">
        <f>#REF!+(#REF!*C1453)+(#REF!*(C1453^2))+(#REF!*(C1453^3))+(#REF!*(C1453^4))+(#REF!*(C1453^5))</f>
        <v>#REF!</v>
      </c>
      <c r="E1453" s="19" t="e">
        <f t="shared" si="68"/>
        <v>#REF!</v>
      </c>
      <c r="F1453" s="23" t="e">
        <f t="shared" si="67"/>
        <v>#REF!</v>
      </c>
      <c r="J1453" s="9"/>
      <c r="K1453" s="78"/>
    </row>
    <row r="1454" spans="1:11">
      <c r="A1454" s="19">
        <v>89.326000000000022</v>
      </c>
      <c r="B1454" s="23">
        <v>4.8</v>
      </c>
      <c r="C1454" s="19">
        <f t="shared" si="66"/>
        <v>89.350000000000023</v>
      </c>
      <c r="D1454" s="77" t="e">
        <f>#REF!+(#REF!*C1454)+(#REF!*(C1454^2))+(#REF!*(C1454^3))+(#REF!*(C1454^4))+(#REF!*(C1454^5))</f>
        <v>#REF!</v>
      </c>
      <c r="E1454" s="19" t="e">
        <f t="shared" si="68"/>
        <v>#REF!</v>
      </c>
      <c r="F1454" s="23" t="e">
        <f t="shared" si="67"/>
        <v>#REF!</v>
      </c>
      <c r="J1454" s="9"/>
      <c r="K1454" s="78"/>
    </row>
    <row r="1455" spans="1:11">
      <c r="A1455" s="19">
        <v>89.374000000000024</v>
      </c>
      <c r="B1455" s="23">
        <v>4.8</v>
      </c>
      <c r="C1455" s="19">
        <f t="shared" si="66"/>
        <v>89.398000000000025</v>
      </c>
      <c r="D1455" s="77" t="e">
        <f>#REF!+(#REF!*C1455)+(#REF!*(C1455^2))+(#REF!*(C1455^3))+(#REF!*(C1455^4))+(#REF!*(C1455^5))</f>
        <v>#REF!</v>
      </c>
      <c r="E1455" s="19" t="e">
        <f t="shared" si="68"/>
        <v>#REF!</v>
      </c>
      <c r="F1455" s="23" t="e">
        <f t="shared" si="67"/>
        <v>#REF!</v>
      </c>
      <c r="J1455" s="9"/>
      <c r="K1455" s="78"/>
    </row>
    <row r="1456" spans="1:11">
      <c r="A1456" s="19">
        <v>89.422000000000025</v>
      </c>
      <c r="B1456" s="23">
        <v>4.8</v>
      </c>
      <c r="C1456" s="19">
        <f t="shared" si="66"/>
        <v>89.446000000000026</v>
      </c>
      <c r="D1456" s="77" t="e">
        <f>#REF!+(#REF!*C1456)+(#REF!*(C1456^2))+(#REF!*(C1456^3))+(#REF!*(C1456^4))+(#REF!*(C1456^5))</f>
        <v>#REF!</v>
      </c>
      <c r="E1456" s="19" t="e">
        <f t="shared" si="68"/>
        <v>#REF!</v>
      </c>
      <c r="F1456" s="23" t="e">
        <f t="shared" si="67"/>
        <v>#REF!</v>
      </c>
      <c r="J1456" s="9"/>
      <c r="K1456" s="78"/>
    </row>
    <row r="1457" spans="1:11">
      <c r="A1457" s="19">
        <v>89.470000000000027</v>
      </c>
      <c r="B1457" s="23">
        <v>4.8</v>
      </c>
      <c r="C1457" s="19">
        <f t="shared" si="66"/>
        <v>89.494000000000028</v>
      </c>
      <c r="D1457" s="77" t="e">
        <f>#REF!+(#REF!*C1457)+(#REF!*(C1457^2))+(#REF!*(C1457^3))+(#REF!*(C1457^4))+(#REF!*(C1457^5))</f>
        <v>#REF!</v>
      </c>
      <c r="E1457" s="19" t="e">
        <f t="shared" si="68"/>
        <v>#REF!</v>
      </c>
      <c r="F1457" s="23" t="e">
        <f t="shared" si="67"/>
        <v>#REF!</v>
      </c>
      <c r="J1457" s="9"/>
      <c r="K1457" s="78"/>
    </row>
    <row r="1458" spans="1:11">
      <c r="A1458" s="19">
        <v>89.518000000000029</v>
      </c>
      <c r="B1458" s="23">
        <v>4.8</v>
      </c>
      <c r="C1458" s="19">
        <f t="shared" si="66"/>
        <v>89.54200000000003</v>
      </c>
      <c r="D1458" s="77" t="e">
        <f>#REF!+(#REF!*C1458)+(#REF!*(C1458^2))+(#REF!*(C1458^3))+(#REF!*(C1458^4))+(#REF!*(C1458^5))</f>
        <v>#REF!</v>
      </c>
      <c r="E1458" s="19" t="e">
        <f t="shared" si="68"/>
        <v>#REF!</v>
      </c>
      <c r="F1458" s="23" t="e">
        <f t="shared" si="67"/>
        <v>#REF!</v>
      </c>
      <c r="J1458" s="9"/>
      <c r="K1458" s="78"/>
    </row>
    <row r="1459" spans="1:11">
      <c r="A1459" s="19">
        <v>89.566000000000031</v>
      </c>
      <c r="B1459" s="23">
        <v>6.4</v>
      </c>
      <c r="C1459" s="19">
        <f t="shared" si="66"/>
        <v>89.598000000000027</v>
      </c>
      <c r="D1459" s="77" t="e">
        <f>#REF!+(#REF!*C1459)+(#REF!*(C1459^2))+(#REF!*(C1459^3))+(#REF!*(C1459^4))+(#REF!*(C1459^5))</f>
        <v>#REF!</v>
      </c>
      <c r="E1459" s="19" t="e">
        <f t="shared" si="68"/>
        <v>#REF!</v>
      </c>
      <c r="F1459" s="23" t="e">
        <f t="shared" si="67"/>
        <v>#REF!</v>
      </c>
      <c r="J1459" s="9"/>
      <c r="K1459" s="78"/>
    </row>
    <row r="1460" spans="1:11">
      <c r="A1460" s="19">
        <v>89.63</v>
      </c>
      <c r="B1460" s="23">
        <v>5.2</v>
      </c>
      <c r="C1460" s="19">
        <f t="shared" si="66"/>
        <v>89.655999999999992</v>
      </c>
      <c r="D1460" s="77" t="e">
        <f>#REF!+(#REF!*C1460)+(#REF!*(C1460^2))+(#REF!*(C1460^3))+(#REF!*(C1460^4))+(#REF!*(C1460^5))</f>
        <v>#REF!</v>
      </c>
      <c r="E1460" s="19" t="e">
        <f t="shared" si="68"/>
        <v>#REF!</v>
      </c>
      <c r="F1460" s="23" t="e">
        <f t="shared" si="67"/>
        <v>#REF!</v>
      </c>
      <c r="J1460" s="9"/>
      <c r="K1460" s="78"/>
    </row>
    <row r="1461" spans="1:11">
      <c r="A1461" s="19">
        <v>89.682000000000002</v>
      </c>
      <c r="B1461" s="23">
        <v>5.3</v>
      </c>
      <c r="C1461" s="19">
        <f t="shared" si="66"/>
        <v>89.708500000000001</v>
      </c>
      <c r="D1461" s="77" t="e">
        <f>#REF!+(#REF!*C1461)+(#REF!*(C1461^2))+(#REF!*(C1461^3))+(#REF!*(C1461^4))+(#REF!*(C1461^5))</f>
        <v>#REF!</v>
      </c>
      <c r="E1461" s="19" t="e">
        <f t="shared" si="68"/>
        <v>#REF!</v>
      </c>
      <c r="F1461" s="23" t="e">
        <f t="shared" si="67"/>
        <v>#REF!</v>
      </c>
      <c r="J1461" s="9"/>
      <c r="K1461" s="78"/>
    </row>
    <row r="1462" spans="1:11">
      <c r="A1462" s="19">
        <v>89.734999999999999</v>
      </c>
      <c r="B1462" s="23">
        <v>6</v>
      </c>
      <c r="C1462" s="19">
        <f t="shared" si="66"/>
        <v>89.765000000000001</v>
      </c>
      <c r="D1462" s="77" t="e">
        <f>#REF!+(#REF!*C1462)+(#REF!*(C1462^2))+(#REF!*(C1462^3))+(#REF!*(C1462^4))+(#REF!*(C1462^5))</f>
        <v>#REF!</v>
      </c>
      <c r="E1462" s="19" t="e">
        <f t="shared" si="68"/>
        <v>#REF!</v>
      </c>
      <c r="F1462" s="23" t="e">
        <f t="shared" si="67"/>
        <v>#REF!</v>
      </c>
      <c r="J1462" s="9"/>
      <c r="K1462" s="78"/>
    </row>
    <row r="1463" spans="1:11">
      <c r="A1463" s="19">
        <v>89.795000000000002</v>
      </c>
      <c r="B1463" s="23">
        <v>6</v>
      </c>
      <c r="C1463" s="19">
        <f t="shared" si="66"/>
        <v>89.825000000000003</v>
      </c>
      <c r="D1463" s="77" t="e">
        <f>#REF!+(#REF!*C1463)+(#REF!*(C1463^2))+(#REF!*(C1463^3))+(#REF!*(C1463^4))+(#REF!*(C1463^5))</f>
        <v>#REF!</v>
      </c>
      <c r="E1463" s="19" t="e">
        <f t="shared" si="68"/>
        <v>#REF!</v>
      </c>
      <c r="F1463" s="23" t="e">
        <f t="shared" si="67"/>
        <v>#REF!</v>
      </c>
      <c r="J1463" s="9"/>
      <c r="K1463" s="78"/>
    </row>
    <row r="1464" spans="1:11">
      <c r="A1464" s="19">
        <v>89.855000000000004</v>
      </c>
      <c r="B1464" s="23">
        <v>6</v>
      </c>
      <c r="C1464" s="19">
        <f t="shared" si="66"/>
        <v>89.885000000000005</v>
      </c>
      <c r="D1464" s="77" t="e">
        <f>#REF!+(#REF!*C1464)+(#REF!*(C1464^2))+(#REF!*(C1464^3))+(#REF!*(C1464^4))+(#REF!*(C1464^5))</f>
        <v>#REF!</v>
      </c>
      <c r="E1464" s="19" t="e">
        <f t="shared" si="68"/>
        <v>#REF!</v>
      </c>
      <c r="F1464" s="23" t="e">
        <f t="shared" si="67"/>
        <v>#REF!</v>
      </c>
      <c r="J1464" s="9"/>
      <c r="K1464" s="78"/>
    </row>
    <row r="1465" spans="1:11">
      <c r="A1465" s="19">
        <v>89.915000000000006</v>
      </c>
      <c r="B1465" s="23">
        <v>6</v>
      </c>
      <c r="C1465" s="19">
        <f t="shared" si="66"/>
        <v>89.945000000000007</v>
      </c>
      <c r="D1465" s="77" t="e">
        <f>#REF!+(#REF!*C1465)+(#REF!*(C1465^2))+(#REF!*(C1465^3))+(#REF!*(C1465^4))+(#REF!*(C1465^5))</f>
        <v>#REF!</v>
      </c>
      <c r="E1465" s="19" t="e">
        <f t="shared" si="68"/>
        <v>#REF!</v>
      </c>
      <c r="F1465" s="23" t="e">
        <f t="shared" si="67"/>
        <v>#REF!</v>
      </c>
      <c r="J1465" s="9"/>
      <c r="K1465" s="78"/>
    </row>
    <row r="1466" spans="1:11">
      <c r="A1466" s="19">
        <v>89.974999999999994</v>
      </c>
      <c r="B1466" s="23">
        <v>6</v>
      </c>
      <c r="C1466" s="19">
        <f t="shared" si="66"/>
        <v>90.004999999999995</v>
      </c>
      <c r="D1466" s="77" t="e">
        <f>#REF!+(#REF!*C1466)+(#REF!*(C1466^2))+(#REF!*(C1466^3))+(#REF!*(C1466^4))+(#REF!*(C1466^5))</f>
        <v>#REF!</v>
      </c>
      <c r="E1466" s="19" t="e">
        <f t="shared" si="68"/>
        <v>#REF!</v>
      </c>
      <c r="F1466" s="23" t="e">
        <f t="shared" si="67"/>
        <v>#REF!</v>
      </c>
      <c r="J1466" s="9"/>
      <c r="K1466" s="78"/>
    </row>
    <row r="1467" spans="1:11">
      <c r="A1467" s="19">
        <v>90.034999999999997</v>
      </c>
      <c r="B1467" s="23">
        <v>5.3</v>
      </c>
      <c r="C1467" s="19">
        <f t="shared" si="66"/>
        <v>90.061499999999995</v>
      </c>
      <c r="D1467" s="77" t="e">
        <f>#REF!+(#REF!*C1467)+(#REF!*(C1467^2))+(#REF!*(C1467^3))+(#REF!*(C1467^4))+(#REF!*(C1467^5))</f>
        <v>#REF!</v>
      </c>
      <c r="E1467" s="19" t="e">
        <f t="shared" si="68"/>
        <v>#REF!</v>
      </c>
      <c r="F1467" s="23" t="e">
        <f t="shared" si="67"/>
        <v>#REF!</v>
      </c>
      <c r="J1467" s="9"/>
      <c r="K1467" s="78"/>
    </row>
    <row r="1468" spans="1:11">
      <c r="A1468" s="19">
        <v>90.087999999999994</v>
      </c>
      <c r="B1468" s="23">
        <v>5.3</v>
      </c>
      <c r="C1468" s="19">
        <f t="shared" si="66"/>
        <v>90.114499999999992</v>
      </c>
      <c r="D1468" s="77" t="e">
        <f>#REF!+(#REF!*C1468)+(#REF!*(C1468^2))+(#REF!*(C1468^3))+(#REF!*(C1468^4))+(#REF!*(C1468^5))</f>
        <v>#REF!</v>
      </c>
      <c r="E1468" s="19" t="e">
        <f t="shared" si="68"/>
        <v>#REF!</v>
      </c>
      <c r="F1468" s="23" t="e">
        <f t="shared" si="67"/>
        <v>#REF!</v>
      </c>
      <c r="J1468" s="9"/>
      <c r="K1468" s="78"/>
    </row>
    <row r="1469" spans="1:11">
      <c r="A1469" s="19">
        <v>90.141000000000005</v>
      </c>
      <c r="B1469" s="23">
        <v>5.3</v>
      </c>
      <c r="C1469" s="19">
        <f t="shared" si="66"/>
        <v>90.167500000000004</v>
      </c>
      <c r="D1469" s="77" t="e">
        <f>#REF!+(#REF!*C1469)+(#REF!*(C1469^2))+(#REF!*(C1469^3))+(#REF!*(C1469^4))+(#REF!*(C1469^5))</f>
        <v>#REF!</v>
      </c>
      <c r="E1469" s="19" t="e">
        <f t="shared" si="68"/>
        <v>#REF!</v>
      </c>
      <c r="F1469" s="23" t="e">
        <f t="shared" si="67"/>
        <v>#REF!</v>
      </c>
      <c r="J1469" s="9"/>
      <c r="K1469" s="78"/>
    </row>
    <row r="1470" spans="1:11">
      <c r="A1470" s="19">
        <v>90.194000000000003</v>
      </c>
      <c r="B1470" s="23">
        <v>5.3</v>
      </c>
      <c r="C1470" s="19">
        <f t="shared" si="66"/>
        <v>90.220500000000001</v>
      </c>
      <c r="D1470" s="77" t="e">
        <f>#REF!+(#REF!*C1470)+(#REF!*(C1470^2))+(#REF!*(C1470^3))+(#REF!*(C1470^4))+(#REF!*(C1470^5))</f>
        <v>#REF!</v>
      </c>
      <c r="E1470" s="19" t="e">
        <f t="shared" si="68"/>
        <v>#REF!</v>
      </c>
      <c r="F1470" s="23" t="e">
        <f t="shared" si="67"/>
        <v>#REF!</v>
      </c>
      <c r="J1470" s="9"/>
      <c r="K1470" s="78"/>
    </row>
    <row r="1471" spans="1:11">
      <c r="A1471" s="19">
        <v>90.247</v>
      </c>
      <c r="B1471" s="23">
        <v>5.3</v>
      </c>
      <c r="C1471" s="19">
        <f t="shared" si="66"/>
        <v>90.273499999999999</v>
      </c>
      <c r="D1471" s="77" t="e">
        <f>#REF!+(#REF!*C1471)+(#REF!*(C1471^2))+(#REF!*(C1471^3))+(#REF!*(C1471^4))+(#REF!*(C1471^5))</f>
        <v>#REF!</v>
      </c>
      <c r="E1471" s="19" t="e">
        <f t="shared" si="68"/>
        <v>#REF!</v>
      </c>
      <c r="F1471" s="23" t="e">
        <f t="shared" si="67"/>
        <v>#REF!</v>
      </c>
      <c r="J1471" s="9"/>
      <c r="K1471" s="78"/>
    </row>
    <row r="1472" spans="1:11">
      <c r="A1472" s="19">
        <v>90.3</v>
      </c>
      <c r="B1472" s="23">
        <v>5.3</v>
      </c>
      <c r="C1472" s="19">
        <f t="shared" si="66"/>
        <v>90.326499999999996</v>
      </c>
      <c r="D1472" s="77" t="e">
        <f>#REF!+(#REF!*C1472)+(#REF!*(C1472^2))+(#REF!*(C1472^3))+(#REF!*(C1472^4))+(#REF!*(C1472^5))</f>
        <v>#REF!</v>
      </c>
      <c r="E1472" s="19" t="e">
        <f t="shared" si="68"/>
        <v>#REF!</v>
      </c>
      <c r="F1472" s="23" t="e">
        <f t="shared" si="67"/>
        <v>#REF!</v>
      </c>
      <c r="J1472" s="9"/>
      <c r="K1472" s="78"/>
    </row>
    <row r="1473" spans="1:11">
      <c r="A1473" s="19">
        <v>90.352999999999994</v>
      </c>
      <c r="B1473" s="23">
        <v>5.3</v>
      </c>
      <c r="C1473" s="19">
        <f t="shared" si="66"/>
        <v>90.379499999999993</v>
      </c>
      <c r="D1473" s="77" t="e">
        <f>#REF!+(#REF!*C1473)+(#REF!*(C1473^2))+(#REF!*(C1473^3))+(#REF!*(C1473^4))+(#REF!*(C1473^5))</f>
        <v>#REF!</v>
      </c>
      <c r="E1473" s="19" t="e">
        <f t="shared" si="68"/>
        <v>#REF!</v>
      </c>
      <c r="F1473" s="23" t="e">
        <f t="shared" si="67"/>
        <v>#REF!</v>
      </c>
      <c r="J1473" s="9"/>
      <c r="K1473" s="78"/>
    </row>
    <row r="1474" spans="1:11">
      <c r="A1474" s="19">
        <v>90.406000000000006</v>
      </c>
      <c r="B1474" s="23">
        <v>5.3</v>
      </c>
      <c r="C1474" s="19">
        <f t="shared" si="66"/>
        <v>90.432500000000005</v>
      </c>
      <c r="D1474" s="77" t="e">
        <f>#REF!+(#REF!*C1474)+(#REF!*(C1474^2))+(#REF!*(C1474^3))+(#REF!*(C1474^4))+(#REF!*(C1474^5))</f>
        <v>#REF!</v>
      </c>
      <c r="E1474" s="19" t="e">
        <f t="shared" si="68"/>
        <v>#REF!</v>
      </c>
      <c r="F1474" s="23" t="e">
        <f t="shared" si="67"/>
        <v>#REF!</v>
      </c>
      <c r="J1474" s="9"/>
      <c r="K1474" s="78"/>
    </row>
    <row r="1475" spans="1:11">
      <c r="A1475" s="19">
        <v>90.459000000000003</v>
      </c>
      <c r="B1475" s="23">
        <v>5.3</v>
      </c>
      <c r="C1475" s="19">
        <f t="shared" si="66"/>
        <v>90.485500000000002</v>
      </c>
      <c r="D1475" s="77" t="e">
        <f>#REF!+(#REF!*C1475)+(#REF!*(C1475^2))+(#REF!*(C1475^3))+(#REF!*(C1475^4))+(#REF!*(C1475^5))</f>
        <v>#REF!</v>
      </c>
      <c r="E1475" s="19" t="e">
        <f t="shared" si="68"/>
        <v>#REF!</v>
      </c>
      <c r="F1475" s="23" t="e">
        <f t="shared" si="67"/>
        <v>#REF!</v>
      </c>
      <c r="J1475" s="9"/>
      <c r="K1475" s="78"/>
    </row>
    <row r="1476" spans="1:11">
      <c r="A1476" s="19">
        <v>90.512</v>
      </c>
      <c r="B1476" s="23">
        <v>5.3</v>
      </c>
      <c r="C1476" s="19">
        <f t="shared" si="66"/>
        <v>90.538499999999999</v>
      </c>
      <c r="D1476" s="77" t="e">
        <f>#REF!+(#REF!*C1476)+(#REF!*(C1476^2))+(#REF!*(C1476^3))+(#REF!*(C1476^4))+(#REF!*(C1476^5))</f>
        <v>#REF!</v>
      </c>
      <c r="E1476" s="19" t="e">
        <f t="shared" si="68"/>
        <v>#REF!</v>
      </c>
      <c r="F1476" s="23" t="e">
        <f t="shared" si="67"/>
        <v>#REF!</v>
      </c>
      <c r="J1476" s="9"/>
      <c r="K1476" s="78"/>
    </row>
    <row r="1477" spans="1:11">
      <c r="A1477" s="19">
        <v>90.564999999999998</v>
      </c>
      <c r="B1477" s="23">
        <v>4</v>
      </c>
      <c r="C1477" s="19">
        <f t="shared" si="66"/>
        <v>90.584999999999994</v>
      </c>
      <c r="D1477" s="77" t="e">
        <f>#REF!+(#REF!*C1477)+(#REF!*(C1477^2))+(#REF!*(C1477^3))+(#REF!*(C1477^4))+(#REF!*(C1477^5))</f>
        <v>#REF!</v>
      </c>
      <c r="E1477" s="19" t="e">
        <f t="shared" si="68"/>
        <v>#REF!</v>
      </c>
      <c r="F1477" s="23" t="e">
        <f t="shared" si="67"/>
        <v>#REF!</v>
      </c>
      <c r="J1477" s="9"/>
      <c r="K1477" s="78"/>
    </row>
    <row r="1478" spans="1:11">
      <c r="A1478" s="19">
        <v>90.605000000000004</v>
      </c>
      <c r="B1478" s="23">
        <v>3.5</v>
      </c>
      <c r="C1478" s="19">
        <f t="shared" si="66"/>
        <v>90.622500000000002</v>
      </c>
      <c r="D1478" s="77" t="e">
        <f>#REF!+(#REF!*C1478)+(#REF!*(C1478^2))+(#REF!*(C1478^3))+(#REF!*(C1478^4))+(#REF!*(C1478^5))</f>
        <v>#REF!</v>
      </c>
      <c r="E1478" s="19" t="e">
        <f t="shared" si="68"/>
        <v>#REF!</v>
      </c>
      <c r="F1478" s="23" t="e">
        <f t="shared" si="67"/>
        <v>#REF!</v>
      </c>
      <c r="J1478" s="9"/>
      <c r="K1478" s="78"/>
    </row>
    <row r="1479" spans="1:11">
      <c r="A1479" s="19">
        <v>90.64</v>
      </c>
      <c r="B1479" s="23">
        <v>6</v>
      </c>
      <c r="C1479" s="19">
        <f t="shared" ref="C1479:C1542" si="69">(A1479)+(B1479/200)</f>
        <v>90.67</v>
      </c>
      <c r="D1479" s="77" t="e">
        <f>#REF!+(#REF!*C1479)+(#REF!*(C1479^2))+(#REF!*(C1479^3))+(#REF!*(C1479^4))+(#REF!*(C1479^5))</f>
        <v>#REF!</v>
      </c>
      <c r="E1479" s="19" t="e">
        <f t="shared" si="68"/>
        <v>#REF!</v>
      </c>
      <c r="F1479" s="23" t="e">
        <f t="shared" ref="F1479:F1542" si="70">B1479*(D1479/1000)</f>
        <v>#REF!</v>
      </c>
      <c r="J1479" s="9"/>
      <c r="K1479" s="78"/>
    </row>
    <row r="1480" spans="1:11">
      <c r="A1480" s="19">
        <v>90.7</v>
      </c>
      <c r="B1480" s="23">
        <v>5</v>
      </c>
      <c r="C1480" s="19">
        <f t="shared" si="69"/>
        <v>90.725000000000009</v>
      </c>
      <c r="D1480" s="77" t="e">
        <f>#REF!+(#REF!*C1480)+(#REF!*(C1480^2))+(#REF!*(C1480^3))+(#REF!*(C1480^4))+(#REF!*(C1480^5))</f>
        <v>#REF!</v>
      </c>
      <c r="E1480" s="19" t="e">
        <f t="shared" ref="E1480:E1543" si="71">E1479+(F1479/100)</f>
        <v>#REF!</v>
      </c>
      <c r="F1480" s="23" t="e">
        <f t="shared" si="70"/>
        <v>#REF!</v>
      </c>
      <c r="J1480" s="9"/>
      <c r="K1480" s="78"/>
    </row>
    <row r="1481" spans="1:11">
      <c r="A1481" s="19">
        <v>90.75</v>
      </c>
      <c r="B1481" s="23">
        <v>5</v>
      </c>
      <c r="C1481" s="19">
        <f t="shared" si="69"/>
        <v>90.775000000000006</v>
      </c>
      <c r="D1481" s="77" t="e">
        <f>#REF!+(#REF!*C1481)+(#REF!*(C1481^2))+(#REF!*(C1481^3))+(#REF!*(C1481^4))+(#REF!*(C1481^5))</f>
        <v>#REF!</v>
      </c>
      <c r="E1481" s="19" t="e">
        <f t="shared" si="71"/>
        <v>#REF!</v>
      </c>
      <c r="F1481" s="23" t="e">
        <f t="shared" si="70"/>
        <v>#REF!</v>
      </c>
      <c r="J1481" s="9"/>
      <c r="K1481" s="78"/>
    </row>
    <row r="1482" spans="1:11">
      <c r="A1482" s="19">
        <v>90.8</v>
      </c>
      <c r="B1482" s="23">
        <v>5</v>
      </c>
      <c r="C1482" s="19">
        <f t="shared" si="69"/>
        <v>90.825000000000003</v>
      </c>
      <c r="D1482" s="77" t="e">
        <f>#REF!+(#REF!*C1482)+(#REF!*(C1482^2))+(#REF!*(C1482^3))+(#REF!*(C1482^4))+(#REF!*(C1482^5))</f>
        <v>#REF!</v>
      </c>
      <c r="E1482" s="19" t="e">
        <f t="shared" si="71"/>
        <v>#REF!</v>
      </c>
      <c r="F1482" s="23" t="e">
        <f t="shared" si="70"/>
        <v>#REF!</v>
      </c>
      <c r="J1482" s="9"/>
      <c r="K1482" s="78"/>
    </row>
    <row r="1483" spans="1:11">
      <c r="A1483" s="19">
        <v>90.85</v>
      </c>
      <c r="B1483" s="23">
        <v>5</v>
      </c>
      <c r="C1483" s="19">
        <f t="shared" si="69"/>
        <v>90.875</v>
      </c>
      <c r="D1483" s="77" t="e">
        <f>#REF!+(#REF!*C1483)+(#REF!*(C1483^2))+(#REF!*(C1483^3))+(#REF!*(C1483^4))+(#REF!*(C1483^5))</f>
        <v>#REF!</v>
      </c>
      <c r="E1483" s="19" t="e">
        <f t="shared" si="71"/>
        <v>#REF!</v>
      </c>
      <c r="F1483" s="23" t="e">
        <f t="shared" si="70"/>
        <v>#REF!</v>
      </c>
      <c r="J1483" s="9"/>
      <c r="K1483" s="78"/>
    </row>
    <row r="1484" spans="1:11">
      <c r="A1484" s="19">
        <v>90.9</v>
      </c>
      <c r="B1484" s="23">
        <v>5</v>
      </c>
      <c r="C1484" s="19">
        <f t="shared" si="69"/>
        <v>90.925000000000011</v>
      </c>
      <c r="D1484" s="77" t="e">
        <f>#REF!+(#REF!*C1484)+(#REF!*(C1484^2))+(#REF!*(C1484^3))+(#REF!*(C1484^4))+(#REF!*(C1484^5))</f>
        <v>#REF!</v>
      </c>
      <c r="E1484" s="19" t="e">
        <f t="shared" si="71"/>
        <v>#REF!</v>
      </c>
      <c r="F1484" s="23" t="e">
        <f t="shared" si="70"/>
        <v>#REF!</v>
      </c>
      <c r="J1484" s="9"/>
      <c r="K1484" s="78"/>
    </row>
    <row r="1485" spans="1:11">
      <c r="A1485" s="19">
        <v>90.95</v>
      </c>
      <c r="B1485" s="23">
        <v>5</v>
      </c>
      <c r="C1485" s="19">
        <f t="shared" si="69"/>
        <v>90.975000000000009</v>
      </c>
      <c r="D1485" s="77" t="e">
        <f>#REF!+(#REF!*C1485)+(#REF!*(C1485^2))+(#REF!*(C1485^3))+(#REF!*(C1485^4))+(#REF!*(C1485^5))</f>
        <v>#REF!</v>
      </c>
      <c r="E1485" s="19" t="e">
        <f t="shared" si="71"/>
        <v>#REF!</v>
      </c>
      <c r="F1485" s="23" t="e">
        <f t="shared" si="70"/>
        <v>#REF!</v>
      </c>
      <c r="J1485" s="9"/>
      <c r="K1485" s="78"/>
    </row>
    <row r="1486" spans="1:11">
      <c r="A1486" s="19">
        <v>91</v>
      </c>
      <c r="B1486" s="23">
        <v>5</v>
      </c>
      <c r="C1486" s="19">
        <f t="shared" si="69"/>
        <v>91.025000000000006</v>
      </c>
      <c r="D1486" s="77" t="e">
        <f>#REF!+(#REF!*C1486)+(#REF!*(C1486^2))+(#REF!*(C1486^3))+(#REF!*(C1486^4))+(#REF!*(C1486^5))</f>
        <v>#REF!</v>
      </c>
      <c r="E1486" s="19" t="e">
        <f t="shared" si="71"/>
        <v>#REF!</v>
      </c>
      <c r="F1486" s="23" t="e">
        <f t="shared" si="70"/>
        <v>#REF!</v>
      </c>
      <c r="J1486" s="9"/>
      <c r="K1486" s="78"/>
    </row>
    <row r="1487" spans="1:11">
      <c r="A1487" s="19">
        <v>91.05</v>
      </c>
      <c r="B1487" s="23">
        <v>5</v>
      </c>
      <c r="C1487" s="19">
        <f t="shared" si="69"/>
        <v>91.075000000000003</v>
      </c>
      <c r="D1487" s="77" t="e">
        <f>#REF!+(#REF!*C1487)+(#REF!*(C1487^2))+(#REF!*(C1487^3))+(#REF!*(C1487^4))+(#REF!*(C1487^5))</f>
        <v>#REF!</v>
      </c>
      <c r="E1487" s="19" t="e">
        <f t="shared" si="71"/>
        <v>#REF!</v>
      </c>
      <c r="F1487" s="23" t="e">
        <f t="shared" si="70"/>
        <v>#REF!</v>
      </c>
      <c r="J1487" s="9"/>
      <c r="K1487" s="78"/>
    </row>
    <row r="1488" spans="1:11">
      <c r="A1488" s="19">
        <v>91.1</v>
      </c>
      <c r="B1488" s="23">
        <v>5</v>
      </c>
      <c r="C1488" s="19">
        <f t="shared" si="69"/>
        <v>91.125</v>
      </c>
      <c r="D1488" s="77" t="e">
        <f>#REF!+(#REF!*C1488)+(#REF!*(C1488^2))+(#REF!*(C1488^3))+(#REF!*(C1488^4))+(#REF!*(C1488^5))</f>
        <v>#REF!</v>
      </c>
      <c r="E1488" s="19" t="e">
        <f t="shared" si="71"/>
        <v>#REF!</v>
      </c>
      <c r="F1488" s="23" t="e">
        <f t="shared" si="70"/>
        <v>#REF!</v>
      </c>
      <c r="J1488" s="9"/>
      <c r="K1488" s="78"/>
    </row>
    <row r="1489" spans="1:11">
      <c r="A1489" s="19">
        <v>91.15</v>
      </c>
      <c r="B1489" s="23">
        <v>5</v>
      </c>
      <c r="C1489" s="19">
        <f t="shared" si="69"/>
        <v>91.175000000000011</v>
      </c>
      <c r="D1489" s="77" t="e">
        <f>#REF!+(#REF!*C1489)+(#REF!*(C1489^2))+(#REF!*(C1489^3))+(#REF!*(C1489^4))+(#REF!*(C1489^5))</f>
        <v>#REF!</v>
      </c>
      <c r="E1489" s="19" t="e">
        <f t="shared" si="71"/>
        <v>#REF!</v>
      </c>
      <c r="F1489" s="23" t="e">
        <f t="shared" si="70"/>
        <v>#REF!</v>
      </c>
      <c r="J1489" s="9"/>
      <c r="K1489" s="78"/>
    </row>
    <row r="1490" spans="1:11">
      <c r="A1490" s="19">
        <v>91.2</v>
      </c>
      <c r="B1490" s="23">
        <v>5</v>
      </c>
      <c r="C1490" s="19">
        <f t="shared" si="69"/>
        <v>91.225000000000009</v>
      </c>
      <c r="D1490" s="77" t="e">
        <f>#REF!+(#REF!*C1490)+(#REF!*(C1490^2))+(#REF!*(C1490^3))+(#REF!*(C1490^4))+(#REF!*(C1490^5))</f>
        <v>#REF!</v>
      </c>
      <c r="E1490" s="19" t="e">
        <f t="shared" si="71"/>
        <v>#REF!</v>
      </c>
      <c r="F1490" s="23" t="e">
        <f t="shared" si="70"/>
        <v>#REF!</v>
      </c>
      <c r="J1490" s="9"/>
      <c r="K1490" s="78"/>
    </row>
    <row r="1491" spans="1:11">
      <c r="A1491" s="19">
        <v>91.25</v>
      </c>
      <c r="B1491" s="23">
        <v>5</v>
      </c>
      <c r="C1491" s="19">
        <f t="shared" si="69"/>
        <v>91.275000000000006</v>
      </c>
      <c r="D1491" s="77" t="e">
        <f>#REF!+(#REF!*C1491)+(#REF!*(C1491^2))+(#REF!*(C1491^3))+(#REF!*(C1491^4))+(#REF!*(C1491^5))</f>
        <v>#REF!</v>
      </c>
      <c r="E1491" s="19" t="e">
        <f t="shared" si="71"/>
        <v>#REF!</v>
      </c>
      <c r="F1491" s="23" t="e">
        <f t="shared" si="70"/>
        <v>#REF!</v>
      </c>
      <c r="J1491" s="9"/>
      <c r="K1491" s="78"/>
    </row>
    <row r="1492" spans="1:11">
      <c r="A1492" s="19">
        <v>91.3</v>
      </c>
      <c r="B1492" s="23">
        <v>5</v>
      </c>
      <c r="C1492" s="19">
        <f t="shared" si="69"/>
        <v>91.325000000000003</v>
      </c>
      <c r="D1492" s="77" t="e">
        <f>#REF!+(#REF!*C1492)+(#REF!*(C1492^2))+(#REF!*(C1492^3))+(#REF!*(C1492^4))+(#REF!*(C1492^5))</f>
        <v>#REF!</v>
      </c>
      <c r="E1492" s="19" t="e">
        <f t="shared" si="71"/>
        <v>#REF!</v>
      </c>
      <c r="F1492" s="23" t="e">
        <f t="shared" si="70"/>
        <v>#REF!</v>
      </c>
      <c r="J1492" s="9"/>
      <c r="K1492" s="78"/>
    </row>
    <row r="1493" spans="1:11">
      <c r="A1493" s="19">
        <v>91.35</v>
      </c>
      <c r="B1493" s="23">
        <v>5</v>
      </c>
      <c r="C1493" s="19">
        <f t="shared" si="69"/>
        <v>91.375</v>
      </c>
      <c r="D1493" s="77" t="e">
        <f>#REF!+(#REF!*C1493)+(#REF!*(C1493^2))+(#REF!*(C1493^3))+(#REF!*(C1493^4))+(#REF!*(C1493^5))</f>
        <v>#REF!</v>
      </c>
      <c r="E1493" s="19" t="e">
        <f t="shared" si="71"/>
        <v>#REF!</v>
      </c>
      <c r="F1493" s="23" t="e">
        <f t="shared" si="70"/>
        <v>#REF!</v>
      </c>
      <c r="J1493" s="9"/>
      <c r="K1493" s="78"/>
    </row>
    <row r="1494" spans="1:11">
      <c r="A1494" s="19">
        <v>91.4</v>
      </c>
      <c r="B1494" s="23">
        <v>5</v>
      </c>
      <c r="C1494" s="19">
        <f t="shared" si="69"/>
        <v>91.425000000000011</v>
      </c>
      <c r="D1494" s="77" t="e">
        <f>#REF!+(#REF!*C1494)+(#REF!*(C1494^2))+(#REF!*(C1494^3))+(#REF!*(C1494^4))+(#REF!*(C1494^5))</f>
        <v>#REF!</v>
      </c>
      <c r="E1494" s="19" t="e">
        <f t="shared" si="71"/>
        <v>#REF!</v>
      </c>
      <c r="F1494" s="23" t="e">
        <f t="shared" si="70"/>
        <v>#REF!</v>
      </c>
      <c r="J1494" s="9"/>
      <c r="K1494" s="78"/>
    </row>
    <row r="1495" spans="1:11">
      <c r="A1495" s="19">
        <v>91.45</v>
      </c>
      <c r="B1495" s="23">
        <v>5</v>
      </c>
      <c r="C1495" s="19">
        <f t="shared" si="69"/>
        <v>91.475000000000009</v>
      </c>
      <c r="D1495" s="77" t="e">
        <f>#REF!+(#REF!*C1495)+(#REF!*(C1495^2))+(#REF!*(C1495^3))+(#REF!*(C1495^4))+(#REF!*(C1495^5))</f>
        <v>#REF!</v>
      </c>
      <c r="E1495" s="19" t="e">
        <f t="shared" si="71"/>
        <v>#REF!</v>
      </c>
      <c r="F1495" s="23" t="e">
        <f t="shared" si="70"/>
        <v>#REF!</v>
      </c>
      <c r="J1495" s="9"/>
      <c r="K1495" s="78"/>
    </row>
    <row r="1496" spans="1:11">
      <c r="A1496" s="19">
        <v>91.5</v>
      </c>
      <c r="B1496" s="23">
        <v>5</v>
      </c>
      <c r="C1496" s="19">
        <f t="shared" si="69"/>
        <v>91.525000000000006</v>
      </c>
      <c r="D1496" s="77" t="e">
        <f>#REF!+(#REF!*C1496)+(#REF!*(C1496^2))+(#REF!*(C1496^3))+(#REF!*(C1496^4))+(#REF!*(C1496^5))</f>
        <v>#REF!</v>
      </c>
      <c r="E1496" s="19" t="e">
        <f t="shared" si="71"/>
        <v>#REF!</v>
      </c>
      <c r="F1496" s="23" t="e">
        <f t="shared" si="70"/>
        <v>#REF!</v>
      </c>
      <c r="J1496" s="9"/>
      <c r="K1496" s="78"/>
    </row>
    <row r="1497" spans="1:11">
      <c r="A1497" s="19">
        <v>91.55</v>
      </c>
      <c r="B1497" s="23">
        <v>5</v>
      </c>
      <c r="C1497" s="19">
        <f t="shared" si="69"/>
        <v>91.575000000000003</v>
      </c>
      <c r="D1497" s="77" t="e">
        <f>#REF!+(#REF!*C1497)+(#REF!*(C1497^2))+(#REF!*(C1497^3))+(#REF!*(C1497^4))+(#REF!*(C1497^5))</f>
        <v>#REF!</v>
      </c>
      <c r="E1497" s="19" t="e">
        <f t="shared" si="71"/>
        <v>#REF!</v>
      </c>
      <c r="F1497" s="23" t="e">
        <f t="shared" si="70"/>
        <v>#REF!</v>
      </c>
      <c r="J1497" s="9"/>
      <c r="K1497" s="78"/>
    </row>
    <row r="1498" spans="1:11">
      <c r="A1498" s="19">
        <v>91.6</v>
      </c>
      <c r="B1498" s="23">
        <v>5</v>
      </c>
      <c r="C1498" s="19">
        <f t="shared" si="69"/>
        <v>91.625</v>
      </c>
      <c r="D1498" s="77" t="e">
        <f>#REF!+(#REF!*C1498)+(#REF!*(C1498^2))+(#REF!*(C1498^3))+(#REF!*(C1498^4))+(#REF!*(C1498^5))</f>
        <v>#REF!</v>
      </c>
      <c r="E1498" s="19" t="e">
        <f t="shared" si="71"/>
        <v>#REF!</v>
      </c>
      <c r="F1498" s="23" t="e">
        <f t="shared" si="70"/>
        <v>#REF!</v>
      </c>
      <c r="J1498" s="9"/>
      <c r="K1498" s="78"/>
    </row>
    <row r="1499" spans="1:11">
      <c r="A1499" s="19">
        <v>91.65</v>
      </c>
      <c r="B1499" s="23">
        <v>6</v>
      </c>
      <c r="C1499" s="19">
        <f t="shared" si="69"/>
        <v>91.68</v>
      </c>
      <c r="D1499" s="77" t="e">
        <f>#REF!+(#REF!*C1499)+(#REF!*(C1499^2))+(#REF!*(C1499^3))+(#REF!*(C1499^4))+(#REF!*(C1499^5))</f>
        <v>#REF!</v>
      </c>
      <c r="E1499" s="19" t="e">
        <f t="shared" si="71"/>
        <v>#REF!</v>
      </c>
      <c r="F1499" s="23" t="e">
        <f t="shared" si="70"/>
        <v>#REF!</v>
      </c>
      <c r="J1499" s="9"/>
      <c r="K1499" s="78"/>
    </row>
    <row r="1500" spans="1:11">
      <c r="A1500" s="19">
        <v>91.71</v>
      </c>
      <c r="B1500" s="23">
        <v>5.9</v>
      </c>
      <c r="C1500" s="19">
        <f t="shared" si="69"/>
        <v>91.739499999999992</v>
      </c>
      <c r="D1500" s="77" t="e">
        <f>#REF!+(#REF!*C1500)+(#REF!*(C1500^2))+(#REF!*(C1500^3))+(#REF!*(C1500^4))+(#REF!*(C1500^5))</f>
        <v>#REF!</v>
      </c>
      <c r="E1500" s="19" t="e">
        <f t="shared" si="71"/>
        <v>#REF!</v>
      </c>
      <c r="F1500" s="23" t="e">
        <f t="shared" si="70"/>
        <v>#REF!</v>
      </c>
      <c r="J1500" s="9"/>
      <c r="K1500" s="78"/>
    </row>
    <row r="1501" spans="1:11">
      <c r="A1501" s="19">
        <v>91.769000000000005</v>
      </c>
      <c r="B1501" s="23">
        <v>5.9</v>
      </c>
      <c r="C1501" s="19">
        <f t="shared" si="69"/>
        <v>91.798500000000004</v>
      </c>
      <c r="D1501" s="77" t="e">
        <f>#REF!+(#REF!*C1501)+(#REF!*(C1501^2))+(#REF!*(C1501^3))+(#REF!*(C1501^4))+(#REF!*(C1501^5))</f>
        <v>#REF!</v>
      </c>
      <c r="E1501" s="19" t="e">
        <f t="shared" si="71"/>
        <v>#REF!</v>
      </c>
      <c r="F1501" s="23" t="e">
        <f t="shared" si="70"/>
        <v>#REF!</v>
      </c>
      <c r="J1501" s="9"/>
      <c r="K1501" s="78"/>
    </row>
    <row r="1502" spans="1:11">
      <c r="A1502" s="19">
        <v>91.828000000000003</v>
      </c>
      <c r="B1502" s="23">
        <v>5.9</v>
      </c>
      <c r="C1502" s="19">
        <f t="shared" si="69"/>
        <v>91.857500000000002</v>
      </c>
      <c r="D1502" s="77" t="e">
        <f>#REF!+(#REF!*C1502)+(#REF!*(C1502^2))+(#REF!*(C1502^3))+(#REF!*(C1502^4))+(#REF!*(C1502^5))</f>
        <v>#REF!</v>
      </c>
      <c r="E1502" s="19" t="e">
        <f t="shared" si="71"/>
        <v>#REF!</v>
      </c>
      <c r="F1502" s="23" t="e">
        <f t="shared" si="70"/>
        <v>#REF!</v>
      </c>
      <c r="J1502" s="9"/>
      <c r="K1502" s="78"/>
    </row>
    <row r="1503" spans="1:11">
      <c r="A1503" s="19">
        <v>91.887</v>
      </c>
      <c r="B1503" s="23">
        <v>5.9</v>
      </c>
      <c r="C1503" s="19">
        <f t="shared" si="69"/>
        <v>91.916499999999999</v>
      </c>
      <c r="D1503" s="77" t="e">
        <f>#REF!+(#REF!*C1503)+(#REF!*(C1503^2))+(#REF!*(C1503^3))+(#REF!*(C1503^4))+(#REF!*(C1503^5))</f>
        <v>#REF!</v>
      </c>
      <c r="E1503" s="19" t="e">
        <f t="shared" si="71"/>
        <v>#REF!</v>
      </c>
      <c r="F1503" s="23" t="e">
        <f t="shared" si="70"/>
        <v>#REF!</v>
      </c>
      <c r="J1503" s="9"/>
      <c r="K1503" s="78"/>
    </row>
    <row r="1504" spans="1:11">
      <c r="A1504" s="19">
        <v>91.945999999999998</v>
      </c>
      <c r="B1504" s="23">
        <v>5.9</v>
      </c>
      <c r="C1504" s="19">
        <f t="shared" si="69"/>
        <v>91.975499999999997</v>
      </c>
      <c r="D1504" s="77" t="e">
        <f>#REF!+(#REF!*C1504)+(#REF!*(C1504^2))+(#REF!*(C1504^3))+(#REF!*(C1504^4))+(#REF!*(C1504^5))</f>
        <v>#REF!</v>
      </c>
      <c r="E1504" s="19" t="e">
        <f t="shared" si="71"/>
        <v>#REF!</v>
      </c>
      <c r="F1504" s="23" t="e">
        <f t="shared" si="70"/>
        <v>#REF!</v>
      </c>
      <c r="J1504" s="9"/>
      <c r="K1504" s="78"/>
    </row>
    <row r="1505" spans="1:11">
      <c r="A1505" s="19">
        <v>92.004999999999995</v>
      </c>
      <c r="B1505" s="23">
        <v>5.9</v>
      </c>
      <c r="C1505" s="19">
        <f t="shared" si="69"/>
        <v>92.034499999999994</v>
      </c>
      <c r="D1505" s="77" t="e">
        <f>#REF!+(#REF!*C1505)+(#REF!*(C1505^2))+(#REF!*(C1505^3))+(#REF!*(C1505^4))+(#REF!*(C1505^5))</f>
        <v>#REF!</v>
      </c>
      <c r="E1505" s="19" t="e">
        <f t="shared" si="71"/>
        <v>#REF!</v>
      </c>
      <c r="F1505" s="23" t="e">
        <f t="shared" si="70"/>
        <v>#REF!</v>
      </c>
      <c r="J1505" s="9"/>
      <c r="K1505" s="78"/>
    </row>
    <row r="1506" spans="1:11">
      <c r="A1506" s="19">
        <v>92.063999999999993</v>
      </c>
      <c r="B1506" s="23">
        <v>5.9</v>
      </c>
      <c r="C1506" s="19">
        <f t="shared" si="69"/>
        <v>92.093499999999992</v>
      </c>
      <c r="D1506" s="77" t="e">
        <f>#REF!+(#REF!*C1506)+(#REF!*(C1506^2))+(#REF!*(C1506^3))+(#REF!*(C1506^4))+(#REF!*(C1506^5))</f>
        <v>#REF!</v>
      </c>
      <c r="E1506" s="19" t="e">
        <f t="shared" si="71"/>
        <v>#REF!</v>
      </c>
      <c r="F1506" s="23" t="e">
        <f t="shared" si="70"/>
        <v>#REF!</v>
      </c>
      <c r="J1506" s="9"/>
      <c r="K1506" s="78"/>
    </row>
    <row r="1507" spans="1:11">
      <c r="A1507" s="19">
        <v>92.123000000000005</v>
      </c>
      <c r="B1507" s="23">
        <v>5.9</v>
      </c>
      <c r="C1507" s="19">
        <f t="shared" si="69"/>
        <v>92.152500000000003</v>
      </c>
      <c r="D1507" s="77" t="e">
        <f>#REF!+(#REF!*C1507)+(#REF!*(C1507^2))+(#REF!*(C1507^3))+(#REF!*(C1507^4))+(#REF!*(C1507^5))</f>
        <v>#REF!</v>
      </c>
      <c r="E1507" s="19" t="e">
        <f t="shared" si="71"/>
        <v>#REF!</v>
      </c>
      <c r="F1507" s="23" t="e">
        <f t="shared" si="70"/>
        <v>#REF!</v>
      </c>
      <c r="J1507" s="9"/>
      <c r="K1507" s="78"/>
    </row>
    <row r="1508" spans="1:11">
      <c r="A1508" s="19">
        <v>92.182000000000002</v>
      </c>
      <c r="B1508" s="23">
        <v>5.9</v>
      </c>
      <c r="C1508" s="19">
        <f t="shared" si="69"/>
        <v>92.211500000000001</v>
      </c>
      <c r="D1508" s="77" t="e">
        <f>#REF!+(#REF!*C1508)+(#REF!*(C1508^2))+(#REF!*(C1508^3))+(#REF!*(C1508^4))+(#REF!*(C1508^5))</f>
        <v>#REF!</v>
      </c>
      <c r="E1508" s="19" t="e">
        <f t="shared" si="71"/>
        <v>#REF!</v>
      </c>
      <c r="F1508" s="23" t="e">
        <f t="shared" si="70"/>
        <v>#REF!</v>
      </c>
      <c r="J1508" s="9"/>
      <c r="K1508" s="78"/>
    </row>
    <row r="1509" spans="1:11">
      <c r="A1509" s="19">
        <v>92.241</v>
      </c>
      <c r="B1509" s="23">
        <v>5.9</v>
      </c>
      <c r="C1509" s="19">
        <f t="shared" si="69"/>
        <v>92.270499999999998</v>
      </c>
      <c r="D1509" s="77" t="e">
        <f>#REF!+(#REF!*C1509)+(#REF!*(C1509^2))+(#REF!*(C1509^3))+(#REF!*(C1509^4))+(#REF!*(C1509^5))</f>
        <v>#REF!</v>
      </c>
      <c r="E1509" s="19" t="e">
        <f t="shared" si="71"/>
        <v>#REF!</v>
      </c>
      <c r="F1509" s="23" t="e">
        <f t="shared" si="70"/>
        <v>#REF!</v>
      </c>
      <c r="J1509" s="9"/>
      <c r="K1509" s="78"/>
    </row>
    <row r="1510" spans="1:11">
      <c r="A1510" s="19">
        <v>92.3</v>
      </c>
      <c r="B1510" s="23">
        <v>5.8</v>
      </c>
      <c r="C1510" s="19">
        <f t="shared" si="69"/>
        <v>92.328999999999994</v>
      </c>
      <c r="D1510" s="77" t="e">
        <f>#REF!+(#REF!*C1510)+(#REF!*(C1510^2))+(#REF!*(C1510^3))+(#REF!*(C1510^4))+(#REF!*(C1510^5))</f>
        <v>#REF!</v>
      </c>
      <c r="E1510" s="19" t="e">
        <f t="shared" si="71"/>
        <v>#REF!</v>
      </c>
      <c r="F1510" s="23" t="e">
        <f t="shared" si="70"/>
        <v>#REF!</v>
      </c>
      <c r="J1510" s="9"/>
      <c r="K1510" s="78"/>
    </row>
    <row r="1511" spans="1:11">
      <c r="A1511" s="19">
        <v>92.358000000000004</v>
      </c>
      <c r="B1511" s="23">
        <v>5.8</v>
      </c>
      <c r="C1511" s="19">
        <f t="shared" si="69"/>
        <v>92.387</v>
      </c>
      <c r="D1511" s="77" t="e">
        <f>#REF!+(#REF!*C1511)+(#REF!*(C1511^2))+(#REF!*(C1511^3))+(#REF!*(C1511^4))+(#REF!*(C1511^5))</f>
        <v>#REF!</v>
      </c>
      <c r="E1511" s="19" t="e">
        <f t="shared" si="71"/>
        <v>#REF!</v>
      </c>
      <c r="F1511" s="23" t="e">
        <f t="shared" si="70"/>
        <v>#REF!</v>
      </c>
      <c r="J1511" s="9"/>
      <c r="K1511" s="78"/>
    </row>
    <row r="1512" spans="1:11">
      <c r="A1512" s="19">
        <v>92.415999999999997</v>
      </c>
      <c r="B1512" s="23">
        <v>5.8</v>
      </c>
      <c r="C1512" s="19">
        <f t="shared" si="69"/>
        <v>92.444999999999993</v>
      </c>
      <c r="D1512" s="77" t="e">
        <f>#REF!+(#REF!*C1512)+(#REF!*(C1512^2))+(#REF!*(C1512^3))+(#REF!*(C1512^4))+(#REF!*(C1512^5))</f>
        <v>#REF!</v>
      </c>
      <c r="E1512" s="19" t="e">
        <f t="shared" si="71"/>
        <v>#REF!</v>
      </c>
      <c r="F1512" s="23" t="e">
        <f t="shared" si="70"/>
        <v>#REF!</v>
      </c>
      <c r="J1512" s="9"/>
      <c r="K1512" s="78"/>
    </row>
    <row r="1513" spans="1:11">
      <c r="A1513" s="19">
        <v>92.474000000000004</v>
      </c>
      <c r="B1513" s="23">
        <v>5.8</v>
      </c>
      <c r="C1513" s="19">
        <f t="shared" si="69"/>
        <v>92.503</v>
      </c>
      <c r="D1513" s="77" t="e">
        <f>#REF!+(#REF!*C1513)+(#REF!*(C1513^2))+(#REF!*(C1513^3))+(#REF!*(C1513^4))+(#REF!*(C1513^5))</f>
        <v>#REF!</v>
      </c>
      <c r="E1513" s="19" t="e">
        <f t="shared" si="71"/>
        <v>#REF!</v>
      </c>
      <c r="F1513" s="23" t="e">
        <f t="shared" si="70"/>
        <v>#REF!</v>
      </c>
      <c r="J1513" s="9"/>
      <c r="K1513" s="78"/>
    </row>
    <row r="1514" spans="1:11">
      <c r="A1514" s="19">
        <v>92.531999999999996</v>
      </c>
      <c r="B1514" s="23">
        <v>5.8</v>
      </c>
      <c r="C1514" s="19">
        <f t="shared" si="69"/>
        <v>92.560999999999993</v>
      </c>
      <c r="D1514" s="77" t="e">
        <f>#REF!+(#REF!*C1514)+(#REF!*(C1514^2))+(#REF!*(C1514^3))+(#REF!*(C1514^4))+(#REF!*(C1514^5))</f>
        <v>#REF!</v>
      </c>
      <c r="E1514" s="19" t="e">
        <f t="shared" si="71"/>
        <v>#REF!</v>
      </c>
      <c r="F1514" s="23" t="e">
        <f t="shared" si="70"/>
        <v>#REF!</v>
      </c>
      <c r="J1514" s="9"/>
      <c r="K1514" s="78"/>
    </row>
    <row r="1515" spans="1:11">
      <c r="A1515" s="19">
        <v>92.59</v>
      </c>
      <c r="B1515" s="23">
        <v>6</v>
      </c>
      <c r="C1515" s="19">
        <f t="shared" si="69"/>
        <v>92.62</v>
      </c>
      <c r="D1515" s="77" t="e">
        <f>#REF!+(#REF!*C1515)+(#REF!*(C1515^2))+(#REF!*(C1515^3))+(#REF!*(C1515^4))+(#REF!*(C1515^5))</f>
        <v>#REF!</v>
      </c>
      <c r="E1515" s="19" t="e">
        <f t="shared" si="71"/>
        <v>#REF!</v>
      </c>
      <c r="F1515" s="23" t="e">
        <f t="shared" si="70"/>
        <v>#REF!</v>
      </c>
      <c r="J1515" s="9"/>
      <c r="K1515" s="78"/>
    </row>
    <row r="1516" spans="1:11">
      <c r="A1516" s="19">
        <v>92.65</v>
      </c>
      <c r="B1516" s="23">
        <v>5.5</v>
      </c>
      <c r="C1516" s="19">
        <f t="shared" si="69"/>
        <v>92.677500000000009</v>
      </c>
      <c r="D1516" s="77" t="e">
        <f>#REF!+(#REF!*C1516)+(#REF!*(C1516^2))+(#REF!*(C1516^3))+(#REF!*(C1516^4))+(#REF!*(C1516^5))</f>
        <v>#REF!</v>
      </c>
      <c r="E1516" s="19" t="e">
        <f t="shared" si="71"/>
        <v>#REF!</v>
      </c>
      <c r="F1516" s="23" t="e">
        <f t="shared" si="70"/>
        <v>#REF!</v>
      </c>
      <c r="J1516" s="9"/>
      <c r="K1516" s="78"/>
    </row>
    <row r="1517" spans="1:11">
      <c r="A1517" s="19">
        <v>92.704999999999998</v>
      </c>
      <c r="B1517" s="23">
        <v>5.5</v>
      </c>
      <c r="C1517" s="19">
        <f t="shared" si="69"/>
        <v>92.732500000000002</v>
      </c>
      <c r="D1517" s="77" t="e">
        <f>#REF!+(#REF!*C1517)+(#REF!*(C1517^2))+(#REF!*(C1517^3))+(#REF!*(C1517^4))+(#REF!*(C1517^5))</f>
        <v>#REF!</v>
      </c>
      <c r="E1517" s="19" t="e">
        <f t="shared" si="71"/>
        <v>#REF!</v>
      </c>
      <c r="F1517" s="23" t="e">
        <f t="shared" si="70"/>
        <v>#REF!</v>
      </c>
      <c r="J1517" s="9"/>
      <c r="K1517" s="78"/>
    </row>
    <row r="1518" spans="1:11">
      <c r="A1518" s="19">
        <v>92.76</v>
      </c>
      <c r="B1518" s="23">
        <v>5.5</v>
      </c>
      <c r="C1518" s="19">
        <f t="shared" si="69"/>
        <v>92.787500000000009</v>
      </c>
      <c r="D1518" s="77" t="e">
        <f>#REF!+(#REF!*C1518)+(#REF!*(C1518^2))+(#REF!*(C1518^3))+(#REF!*(C1518^4))+(#REF!*(C1518^5))</f>
        <v>#REF!</v>
      </c>
      <c r="E1518" s="19" t="e">
        <f t="shared" si="71"/>
        <v>#REF!</v>
      </c>
      <c r="F1518" s="23" t="e">
        <f t="shared" si="70"/>
        <v>#REF!</v>
      </c>
      <c r="J1518" s="9"/>
      <c r="K1518" s="78"/>
    </row>
    <row r="1519" spans="1:11">
      <c r="A1519" s="19">
        <v>92.814999999999998</v>
      </c>
      <c r="B1519" s="23">
        <v>5.5</v>
      </c>
      <c r="C1519" s="19">
        <f t="shared" si="69"/>
        <v>92.842500000000001</v>
      </c>
      <c r="D1519" s="77" t="e">
        <f>#REF!+(#REF!*C1519)+(#REF!*(C1519^2))+(#REF!*(C1519^3))+(#REF!*(C1519^4))+(#REF!*(C1519^5))</f>
        <v>#REF!</v>
      </c>
      <c r="E1519" s="19" t="e">
        <f t="shared" si="71"/>
        <v>#REF!</v>
      </c>
      <c r="F1519" s="23" t="e">
        <f t="shared" si="70"/>
        <v>#REF!</v>
      </c>
      <c r="J1519" s="9"/>
      <c r="K1519" s="78"/>
    </row>
    <row r="1520" spans="1:11">
      <c r="A1520" s="19">
        <v>92.87</v>
      </c>
      <c r="B1520" s="23">
        <v>5.5</v>
      </c>
      <c r="C1520" s="19">
        <f t="shared" si="69"/>
        <v>92.897500000000008</v>
      </c>
      <c r="D1520" s="77" t="e">
        <f>#REF!+(#REF!*C1520)+(#REF!*(C1520^2))+(#REF!*(C1520^3))+(#REF!*(C1520^4))+(#REF!*(C1520^5))</f>
        <v>#REF!</v>
      </c>
      <c r="E1520" s="19" t="e">
        <f t="shared" si="71"/>
        <v>#REF!</v>
      </c>
      <c r="F1520" s="23" t="e">
        <f t="shared" si="70"/>
        <v>#REF!</v>
      </c>
      <c r="J1520" s="9"/>
      <c r="K1520" s="78"/>
    </row>
    <row r="1521" spans="1:11">
      <c r="A1521" s="19">
        <v>92.924999999999997</v>
      </c>
      <c r="B1521" s="23">
        <v>5.5</v>
      </c>
      <c r="C1521" s="19">
        <f t="shared" si="69"/>
        <v>92.952500000000001</v>
      </c>
      <c r="D1521" s="77" t="e">
        <f>#REF!+(#REF!*C1521)+(#REF!*(C1521^2))+(#REF!*(C1521^3))+(#REF!*(C1521^4))+(#REF!*(C1521^5))</f>
        <v>#REF!</v>
      </c>
      <c r="E1521" s="19" t="e">
        <f t="shared" si="71"/>
        <v>#REF!</v>
      </c>
      <c r="F1521" s="23" t="e">
        <f t="shared" si="70"/>
        <v>#REF!</v>
      </c>
      <c r="J1521" s="9"/>
      <c r="K1521" s="78"/>
    </row>
    <row r="1522" spans="1:11">
      <c r="A1522" s="19">
        <v>92.98</v>
      </c>
      <c r="B1522" s="23">
        <v>5.5</v>
      </c>
      <c r="C1522" s="19">
        <f t="shared" si="69"/>
        <v>93.007500000000007</v>
      </c>
      <c r="D1522" s="77" t="e">
        <f>#REF!+(#REF!*C1522)+(#REF!*(C1522^2))+(#REF!*(C1522^3))+(#REF!*(C1522^4))+(#REF!*(C1522^5))</f>
        <v>#REF!</v>
      </c>
      <c r="E1522" s="19" t="e">
        <f t="shared" si="71"/>
        <v>#REF!</v>
      </c>
      <c r="F1522" s="23" t="e">
        <f t="shared" si="70"/>
        <v>#REF!</v>
      </c>
      <c r="J1522" s="9"/>
      <c r="K1522" s="78"/>
    </row>
    <row r="1523" spans="1:11">
      <c r="A1523" s="19">
        <v>93.034999999999997</v>
      </c>
      <c r="B1523" s="23">
        <v>5.5</v>
      </c>
      <c r="C1523" s="19">
        <f t="shared" si="69"/>
        <v>93.0625</v>
      </c>
      <c r="D1523" s="77" t="e">
        <f>#REF!+(#REF!*C1523)+(#REF!*(C1523^2))+(#REF!*(C1523^3))+(#REF!*(C1523^4))+(#REF!*(C1523^5))</f>
        <v>#REF!</v>
      </c>
      <c r="E1523" s="19" t="e">
        <f t="shared" si="71"/>
        <v>#REF!</v>
      </c>
      <c r="F1523" s="23" t="e">
        <f t="shared" si="70"/>
        <v>#REF!</v>
      </c>
      <c r="J1523" s="9"/>
      <c r="K1523" s="78"/>
    </row>
    <row r="1524" spans="1:11">
      <c r="A1524" s="19">
        <v>93.09</v>
      </c>
      <c r="B1524" s="23">
        <v>5.5</v>
      </c>
      <c r="C1524" s="19">
        <f t="shared" si="69"/>
        <v>93.117500000000007</v>
      </c>
      <c r="D1524" s="77" t="e">
        <f>#REF!+(#REF!*C1524)+(#REF!*(C1524^2))+(#REF!*(C1524^3))+(#REF!*(C1524^4))+(#REF!*(C1524^5))</f>
        <v>#REF!</v>
      </c>
      <c r="E1524" s="19" t="e">
        <f t="shared" si="71"/>
        <v>#REF!</v>
      </c>
      <c r="F1524" s="23" t="e">
        <f t="shared" si="70"/>
        <v>#REF!</v>
      </c>
      <c r="J1524" s="9"/>
      <c r="K1524" s="78"/>
    </row>
    <row r="1525" spans="1:11">
      <c r="A1525" s="19">
        <v>93.144999999999996</v>
      </c>
      <c r="B1525" s="23">
        <v>5.5</v>
      </c>
      <c r="C1525" s="19">
        <f t="shared" si="69"/>
        <v>93.172499999999999</v>
      </c>
      <c r="D1525" s="77" t="e">
        <f>#REF!+(#REF!*C1525)+(#REF!*(C1525^2))+(#REF!*(C1525^3))+(#REF!*(C1525^4))+(#REF!*(C1525^5))</f>
        <v>#REF!</v>
      </c>
      <c r="E1525" s="19" t="e">
        <f t="shared" si="71"/>
        <v>#REF!</v>
      </c>
      <c r="F1525" s="23" t="e">
        <f t="shared" si="70"/>
        <v>#REF!</v>
      </c>
      <c r="J1525" s="9"/>
      <c r="K1525" s="78"/>
    </row>
    <row r="1526" spans="1:11">
      <c r="A1526" s="19">
        <v>93.2</v>
      </c>
      <c r="B1526" s="23">
        <v>5.5</v>
      </c>
      <c r="C1526" s="19">
        <f t="shared" si="69"/>
        <v>93.227500000000006</v>
      </c>
      <c r="D1526" s="77" t="e">
        <f>#REF!+(#REF!*C1526)+(#REF!*(C1526^2))+(#REF!*(C1526^3))+(#REF!*(C1526^4))+(#REF!*(C1526^5))</f>
        <v>#REF!</v>
      </c>
      <c r="E1526" s="19" t="e">
        <f t="shared" si="71"/>
        <v>#REF!</v>
      </c>
      <c r="F1526" s="23" t="e">
        <f t="shared" si="70"/>
        <v>#REF!</v>
      </c>
      <c r="J1526" s="9"/>
      <c r="K1526" s="78"/>
    </row>
    <row r="1527" spans="1:11">
      <c r="A1527" s="19">
        <v>93.254999999999995</v>
      </c>
      <c r="B1527" s="23">
        <v>5.5</v>
      </c>
      <c r="C1527" s="19">
        <f t="shared" si="69"/>
        <v>93.282499999999999</v>
      </c>
      <c r="D1527" s="77" t="e">
        <f>#REF!+(#REF!*C1527)+(#REF!*(C1527^2))+(#REF!*(C1527^3))+(#REF!*(C1527^4))+(#REF!*(C1527^5))</f>
        <v>#REF!</v>
      </c>
      <c r="E1527" s="19" t="e">
        <f t="shared" si="71"/>
        <v>#REF!</v>
      </c>
      <c r="F1527" s="23" t="e">
        <f t="shared" si="70"/>
        <v>#REF!</v>
      </c>
      <c r="J1527" s="9"/>
      <c r="K1527" s="78"/>
    </row>
    <row r="1528" spans="1:11">
      <c r="A1528" s="19">
        <v>93.31</v>
      </c>
      <c r="B1528" s="23">
        <v>5.5</v>
      </c>
      <c r="C1528" s="19">
        <f t="shared" si="69"/>
        <v>93.337500000000006</v>
      </c>
      <c r="D1528" s="77" t="e">
        <f>#REF!+(#REF!*C1528)+(#REF!*(C1528^2))+(#REF!*(C1528^3))+(#REF!*(C1528^4))+(#REF!*(C1528^5))</f>
        <v>#REF!</v>
      </c>
      <c r="E1528" s="19" t="e">
        <f t="shared" si="71"/>
        <v>#REF!</v>
      </c>
      <c r="F1528" s="23" t="e">
        <f t="shared" si="70"/>
        <v>#REF!</v>
      </c>
      <c r="J1528" s="9"/>
      <c r="K1528" s="78"/>
    </row>
    <row r="1529" spans="1:11">
      <c r="A1529" s="19">
        <v>93.364999999999995</v>
      </c>
      <c r="B1529" s="23">
        <v>5.5</v>
      </c>
      <c r="C1529" s="19">
        <f t="shared" si="69"/>
        <v>93.392499999999998</v>
      </c>
      <c r="D1529" s="77" t="e">
        <f>#REF!+(#REF!*C1529)+(#REF!*(C1529^2))+(#REF!*(C1529^3))+(#REF!*(C1529^4))+(#REF!*(C1529^5))</f>
        <v>#REF!</v>
      </c>
      <c r="E1529" s="19" t="e">
        <f t="shared" si="71"/>
        <v>#REF!</v>
      </c>
      <c r="F1529" s="23" t="e">
        <f t="shared" si="70"/>
        <v>#REF!</v>
      </c>
      <c r="J1529" s="9"/>
      <c r="K1529" s="78"/>
    </row>
    <row r="1530" spans="1:11">
      <c r="A1530" s="19">
        <v>93.42</v>
      </c>
      <c r="B1530" s="23">
        <v>5.5</v>
      </c>
      <c r="C1530" s="19">
        <f t="shared" si="69"/>
        <v>93.447500000000005</v>
      </c>
      <c r="D1530" s="77" t="e">
        <f>#REF!+(#REF!*C1530)+(#REF!*(C1530^2))+(#REF!*(C1530^3))+(#REF!*(C1530^4))+(#REF!*(C1530^5))</f>
        <v>#REF!</v>
      </c>
      <c r="E1530" s="19" t="e">
        <f t="shared" si="71"/>
        <v>#REF!</v>
      </c>
      <c r="F1530" s="23" t="e">
        <f t="shared" si="70"/>
        <v>#REF!</v>
      </c>
      <c r="J1530" s="9"/>
      <c r="K1530" s="78"/>
    </row>
    <row r="1531" spans="1:11">
      <c r="A1531" s="19">
        <v>93.474999999999994</v>
      </c>
      <c r="B1531" s="23">
        <v>5.5</v>
      </c>
      <c r="C1531" s="19">
        <f t="shared" si="69"/>
        <v>93.502499999999998</v>
      </c>
      <c r="D1531" s="77" t="e">
        <f>#REF!+(#REF!*C1531)+(#REF!*(C1531^2))+(#REF!*(C1531^3))+(#REF!*(C1531^4))+(#REF!*(C1531^5))</f>
        <v>#REF!</v>
      </c>
      <c r="E1531" s="19" t="e">
        <f t="shared" si="71"/>
        <v>#REF!</v>
      </c>
      <c r="F1531" s="23" t="e">
        <f t="shared" si="70"/>
        <v>#REF!</v>
      </c>
      <c r="J1531" s="9"/>
      <c r="K1531" s="78"/>
    </row>
    <row r="1532" spans="1:11">
      <c r="A1532" s="19">
        <v>93.53</v>
      </c>
      <c r="B1532" s="23">
        <v>5</v>
      </c>
      <c r="C1532" s="19">
        <f t="shared" si="69"/>
        <v>93.555000000000007</v>
      </c>
      <c r="D1532" s="77" t="e">
        <f>#REF!+(#REF!*C1532)+(#REF!*(C1532^2))+(#REF!*(C1532^3))+(#REF!*(C1532^4))+(#REF!*(C1532^5))</f>
        <v>#REF!</v>
      </c>
      <c r="E1532" s="19" t="e">
        <f t="shared" si="71"/>
        <v>#REF!</v>
      </c>
      <c r="F1532" s="23" t="e">
        <f t="shared" si="70"/>
        <v>#REF!</v>
      </c>
      <c r="J1532" s="9"/>
      <c r="K1532" s="78"/>
    </row>
    <row r="1533" spans="1:11">
      <c r="A1533" s="19">
        <v>93.58</v>
      </c>
      <c r="B1533" s="23">
        <v>5</v>
      </c>
      <c r="C1533" s="19">
        <f t="shared" si="69"/>
        <v>93.605000000000004</v>
      </c>
      <c r="D1533" s="77" t="e">
        <f>#REF!+(#REF!*C1533)+(#REF!*(C1533^2))+(#REF!*(C1533^3))+(#REF!*(C1533^4))+(#REF!*(C1533^5))</f>
        <v>#REF!</v>
      </c>
      <c r="E1533" s="19" t="e">
        <f t="shared" si="71"/>
        <v>#REF!</v>
      </c>
      <c r="F1533" s="23" t="e">
        <f t="shared" si="70"/>
        <v>#REF!</v>
      </c>
      <c r="J1533" s="9"/>
      <c r="K1533" s="78"/>
    </row>
    <row r="1534" spans="1:11">
      <c r="A1534" s="19">
        <v>93.63</v>
      </c>
      <c r="B1534" s="23">
        <v>5</v>
      </c>
      <c r="C1534" s="19">
        <f t="shared" si="69"/>
        <v>93.655000000000001</v>
      </c>
      <c r="D1534" s="77" t="e">
        <f>#REF!+(#REF!*C1534)+(#REF!*(C1534^2))+(#REF!*(C1534^3))+(#REF!*(C1534^4))+(#REF!*(C1534^5))</f>
        <v>#REF!</v>
      </c>
      <c r="E1534" s="19" t="e">
        <f t="shared" si="71"/>
        <v>#REF!</v>
      </c>
      <c r="F1534" s="23" t="e">
        <f t="shared" si="70"/>
        <v>#REF!</v>
      </c>
      <c r="J1534" s="9"/>
      <c r="K1534" s="78"/>
    </row>
    <row r="1535" spans="1:11">
      <c r="A1535" s="19">
        <v>93.68</v>
      </c>
      <c r="B1535" s="23">
        <v>5.4</v>
      </c>
      <c r="C1535" s="19">
        <f t="shared" si="69"/>
        <v>93.707000000000008</v>
      </c>
      <c r="D1535" s="77" t="e">
        <f>#REF!+(#REF!*C1535)+(#REF!*(C1535^2))+(#REF!*(C1535^3))+(#REF!*(C1535^4))+(#REF!*(C1535^5))</f>
        <v>#REF!</v>
      </c>
      <c r="E1535" s="19" t="e">
        <f t="shared" si="71"/>
        <v>#REF!</v>
      </c>
      <c r="F1535" s="23" t="e">
        <f t="shared" si="70"/>
        <v>#REF!</v>
      </c>
      <c r="J1535" s="9"/>
      <c r="K1535" s="78"/>
    </row>
    <row r="1536" spans="1:11">
      <c r="A1536" s="19">
        <v>93.733999999999995</v>
      </c>
      <c r="B1536" s="23">
        <v>5.4</v>
      </c>
      <c r="C1536" s="19">
        <f t="shared" si="69"/>
        <v>93.760999999999996</v>
      </c>
      <c r="D1536" s="77" t="e">
        <f>#REF!+(#REF!*C1536)+(#REF!*(C1536^2))+(#REF!*(C1536^3))+(#REF!*(C1536^4))+(#REF!*(C1536^5))</f>
        <v>#REF!</v>
      </c>
      <c r="E1536" s="19" t="e">
        <f t="shared" si="71"/>
        <v>#REF!</v>
      </c>
      <c r="F1536" s="23" t="e">
        <f t="shared" si="70"/>
        <v>#REF!</v>
      </c>
      <c r="J1536" s="9"/>
      <c r="K1536" s="78"/>
    </row>
    <row r="1537" spans="1:11">
      <c r="A1537" s="19">
        <v>93.787999999999997</v>
      </c>
      <c r="B1537" s="23">
        <v>5.4</v>
      </c>
      <c r="C1537" s="19">
        <f t="shared" si="69"/>
        <v>93.814999999999998</v>
      </c>
      <c r="D1537" s="77" t="e">
        <f>#REF!+(#REF!*C1537)+(#REF!*(C1537^2))+(#REF!*(C1537^3))+(#REF!*(C1537^4))+(#REF!*(C1537^5))</f>
        <v>#REF!</v>
      </c>
      <c r="E1537" s="19" t="e">
        <f t="shared" si="71"/>
        <v>#REF!</v>
      </c>
      <c r="F1537" s="23" t="e">
        <f t="shared" si="70"/>
        <v>#REF!</v>
      </c>
      <c r="J1537" s="9"/>
      <c r="K1537" s="78"/>
    </row>
    <row r="1538" spans="1:11">
      <c r="A1538" s="19">
        <v>93.841999999999999</v>
      </c>
      <c r="B1538" s="23">
        <v>5.4</v>
      </c>
      <c r="C1538" s="19">
        <f t="shared" si="69"/>
        <v>93.869</v>
      </c>
      <c r="D1538" s="77" t="e">
        <f>#REF!+(#REF!*C1538)+(#REF!*(C1538^2))+(#REF!*(C1538^3))+(#REF!*(C1538^4))+(#REF!*(C1538^5))</f>
        <v>#REF!</v>
      </c>
      <c r="E1538" s="19" t="e">
        <f t="shared" si="71"/>
        <v>#REF!</v>
      </c>
      <c r="F1538" s="23" t="e">
        <f t="shared" si="70"/>
        <v>#REF!</v>
      </c>
      <c r="J1538" s="9"/>
      <c r="K1538" s="78"/>
    </row>
    <row r="1539" spans="1:11">
      <c r="A1539" s="19">
        <v>93.896000000000001</v>
      </c>
      <c r="B1539" s="23">
        <v>5.4</v>
      </c>
      <c r="C1539" s="19">
        <f t="shared" si="69"/>
        <v>93.923000000000002</v>
      </c>
      <c r="D1539" s="77" t="e">
        <f>#REF!+(#REF!*C1539)+(#REF!*(C1539^2))+(#REF!*(C1539^3))+(#REF!*(C1539^4))+(#REF!*(C1539^5))</f>
        <v>#REF!</v>
      </c>
      <c r="E1539" s="19" t="e">
        <f t="shared" si="71"/>
        <v>#REF!</v>
      </c>
      <c r="F1539" s="23" t="e">
        <f t="shared" si="70"/>
        <v>#REF!</v>
      </c>
      <c r="J1539" s="9"/>
      <c r="K1539" s="78"/>
    </row>
    <row r="1540" spans="1:11">
      <c r="A1540" s="19">
        <v>93.95</v>
      </c>
      <c r="B1540" s="23">
        <v>5.4</v>
      </c>
      <c r="C1540" s="19">
        <f t="shared" si="69"/>
        <v>93.977000000000004</v>
      </c>
      <c r="D1540" s="77" t="e">
        <f>#REF!+(#REF!*C1540)+(#REF!*(C1540^2))+(#REF!*(C1540^3))+(#REF!*(C1540^4))+(#REF!*(C1540^5))</f>
        <v>#REF!</v>
      </c>
      <c r="E1540" s="19" t="e">
        <f t="shared" si="71"/>
        <v>#REF!</v>
      </c>
      <c r="F1540" s="23" t="e">
        <f t="shared" si="70"/>
        <v>#REF!</v>
      </c>
      <c r="J1540" s="9"/>
      <c r="K1540" s="78"/>
    </row>
    <row r="1541" spans="1:11">
      <c r="A1541" s="19">
        <v>94.004000000000005</v>
      </c>
      <c r="B1541" s="23">
        <v>5.4</v>
      </c>
      <c r="C1541" s="19">
        <f t="shared" si="69"/>
        <v>94.031000000000006</v>
      </c>
      <c r="D1541" s="77" t="e">
        <f>#REF!+(#REF!*C1541)+(#REF!*(C1541^2))+(#REF!*(C1541^3))+(#REF!*(C1541^4))+(#REF!*(C1541^5))</f>
        <v>#REF!</v>
      </c>
      <c r="E1541" s="19" t="e">
        <f t="shared" si="71"/>
        <v>#REF!</v>
      </c>
      <c r="F1541" s="23" t="e">
        <f t="shared" si="70"/>
        <v>#REF!</v>
      </c>
      <c r="J1541" s="9"/>
      <c r="K1541" s="78"/>
    </row>
    <row r="1542" spans="1:11">
      <c r="A1542" s="19">
        <v>94.058000000000007</v>
      </c>
      <c r="B1542" s="23">
        <v>5.4</v>
      </c>
      <c r="C1542" s="19">
        <f t="shared" si="69"/>
        <v>94.085000000000008</v>
      </c>
      <c r="D1542" s="77" t="e">
        <f>#REF!+(#REF!*C1542)+(#REF!*(C1542^2))+(#REF!*(C1542^3))+(#REF!*(C1542^4))+(#REF!*(C1542^5))</f>
        <v>#REF!</v>
      </c>
      <c r="E1542" s="19" t="e">
        <f t="shared" si="71"/>
        <v>#REF!</v>
      </c>
      <c r="F1542" s="23" t="e">
        <f t="shared" si="70"/>
        <v>#REF!</v>
      </c>
      <c r="J1542" s="9"/>
      <c r="K1542" s="78"/>
    </row>
    <row r="1543" spans="1:11">
      <c r="A1543" s="19">
        <v>94.111999999999995</v>
      </c>
      <c r="B1543" s="23">
        <v>5.4</v>
      </c>
      <c r="C1543" s="19">
        <f t="shared" ref="C1543:C1606" si="72">(A1543)+(B1543/200)</f>
        <v>94.138999999999996</v>
      </c>
      <c r="D1543" s="77" t="e">
        <f>#REF!+(#REF!*C1543)+(#REF!*(C1543^2))+(#REF!*(C1543^3))+(#REF!*(C1543^4))+(#REF!*(C1543^5))</f>
        <v>#REF!</v>
      </c>
      <c r="E1543" s="19" t="e">
        <f t="shared" si="71"/>
        <v>#REF!</v>
      </c>
      <c r="F1543" s="23" t="e">
        <f t="shared" ref="F1543:F1606" si="73">B1543*(D1543/1000)</f>
        <v>#REF!</v>
      </c>
      <c r="J1543" s="9"/>
      <c r="K1543" s="78"/>
    </row>
    <row r="1544" spans="1:11">
      <c r="A1544" s="19">
        <v>94.165999999999997</v>
      </c>
      <c r="B1544" s="23">
        <v>5.4</v>
      </c>
      <c r="C1544" s="19">
        <f t="shared" si="72"/>
        <v>94.192999999999998</v>
      </c>
      <c r="D1544" s="77" t="e">
        <f>#REF!+(#REF!*C1544)+(#REF!*(C1544^2))+(#REF!*(C1544^3))+(#REF!*(C1544^4))+(#REF!*(C1544^5))</f>
        <v>#REF!</v>
      </c>
      <c r="E1544" s="19" t="e">
        <f t="shared" ref="E1544:E1607" si="74">E1543+(F1543/100)</f>
        <v>#REF!</v>
      </c>
      <c r="F1544" s="23" t="e">
        <f t="shared" si="73"/>
        <v>#REF!</v>
      </c>
      <c r="J1544" s="9"/>
      <c r="K1544" s="78"/>
    </row>
    <row r="1545" spans="1:11">
      <c r="A1545" s="19">
        <v>94.22</v>
      </c>
      <c r="B1545" s="23">
        <v>5.4</v>
      </c>
      <c r="C1545" s="19">
        <f t="shared" si="72"/>
        <v>94.247</v>
      </c>
      <c r="D1545" s="77" t="e">
        <f>#REF!+(#REF!*C1545)+(#REF!*(C1545^2))+(#REF!*(C1545^3))+(#REF!*(C1545^4))+(#REF!*(C1545^5))</f>
        <v>#REF!</v>
      </c>
      <c r="E1545" s="19" t="e">
        <f t="shared" si="74"/>
        <v>#REF!</v>
      </c>
      <c r="F1545" s="23" t="e">
        <f t="shared" si="73"/>
        <v>#REF!</v>
      </c>
      <c r="J1545" s="9"/>
      <c r="K1545" s="78"/>
    </row>
    <row r="1546" spans="1:11">
      <c r="A1546" s="19">
        <v>94.274000000000001</v>
      </c>
      <c r="B1546" s="23">
        <v>5.4</v>
      </c>
      <c r="C1546" s="19">
        <f t="shared" si="72"/>
        <v>94.301000000000002</v>
      </c>
      <c r="D1546" s="77" t="e">
        <f>#REF!+(#REF!*C1546)+(#REF!*(C1546^2))+(#REF!*(C1546^3))+(#REF!*(C1546^4))+(#REF!*(C1546^5))</f>
        <v>#REF!</v>
      </c>
      <c r="E1546" s="19" t="e">
        <f t="shared" si="74"/>
        <v>#REF!</v>
      </c>
      <c r="F1546" s="23" t="e">
        <f t="shared" si="73"/>
        <v>#REF!</v>
      </c>
      <c r="J1546" s="9"/>
      <c r="K1546" s="78"/>
    </row>
    <row r="1547" spans="1:11">
      <c r="A1547" s="19">
        <v>94.328000000000003</v>
      </c>
      <c r="B1547" s="23">
        <v>5.4</v>
      </c>
      <c r="C1547" s="19">
        <f t="shared" si="72"/>
        <v>94.355000000000004</v>
      </c>
      <c r="D1547" s="77" t="e">
        <f>#REF!+(#REF!*C1547)+(#REF!*(C1547^2))+(#REF!*(C1547^3))+(#REF!*(C1547^4))+(#REF!*(C1547^5))</f>
        <v>#REF!</v>
      </c>
      <c r="E1547" s="19" t="e">
        <f t="shared" si="74"/>
        <v>#REF!</v>
      </c>
      <c r="F1547" s="23" t="e">
        <f t="shared" si="73"/>
        <v>#REF!</v>
      </c>
      <c r="J1547" s="9"/>
      <c r="K1547" s="78"/>
    </row>
    <row r="1548" spans="1:11">
      <c r="A1548" s="19">
        <v>94.382000000000005</v>
      </c>
      <c r="B1548" s="23">
        <v>5.4</v>
      </c>
      <c r="C1548" s="19">
        <f t="shared" si="72"/>
        <v>94.409000000000006</v>
      </c>
      <c r="D1548" s="77" t="e">
        <f>#REF!+(#REF!*C1548)+(#REF!*(C1548^2))+(#REF!*(C1548^3))+(#REF!*(C1548^4))+(#REF!*(C1548^5))</f>
        <v>#REF!</v>
      </c>
      <c r="E1548" s="19" t="e">
        <f t="shared" si="74"/>
        <v>#REF!</v>
      </c>
      <c r="F1548" s="23" t="e">
        <f t="shared" si="73"/>
        <v>#REF!</v>
      </c>
      <c r="J1548" s="9"/>
      <c r="K1548" s="78"/>
    </row>
    <row r="1549" spans="1:11">
      <c r="A1549" s="19">
        <v>94.436000000000007</v>
      </c>
      <c r="B1549" s="23">
        <v>5.4</v>
      </c>
      <c r="C1549" s="19">
        <f t="shared" si="72"/>
        <v>94.463000000000008</v>
      </c>
      <c r="D1549" s="77" t="e">
        <f>#REF!+(#REF!*C1549)+(#REF!*(C1549^2))+(#REF!*(C1549^3))+(#REF!*(C1549^4))+(#REF!*(C1549^5))</f>
        <v>#REF!</v>
      </c>
      <c r="E1549" s="19" t="e">
        <f t="shared" si="74"/>
        <v>#REF!</v>
      </c>
      <c r="F1549" s="23" t="e">
        <f t="shared" si="73"/>
        <v>#REF!</v>
      </c>
      <c r="J1549" s="9"/>
      <c r="K1549" s="78"/>
    </row>
    <row r="1550" spans="1:11">
      <c r="A1550" s="19">
        <v>94.49</v>
      </c>
      <c r="B1550" s="23">
        <v>5.4</v>
      </c>
      <c r="C1550" s="19">
        <f t="shared" si="72"/>
        <v>94.516999999999996</v>
      </c>
      <c r="D1550" s="77" t="e">
        <f>#REF!+(#REF!*C1550)+(#REF!*(C1550^2))+(#REF!*(C1550^3))+(#REF!*(C1550^4))+(#REF!*(C1550^5))</f>
        <v>#REF!</v>
      </c>
      <c r="E1550" s="19" t="e">
        <f t="shared" si="74"/>
        <v>#REF!</v>
      </c>
      <c r="F1550" s="23" t="e">
        <f t="shared" si="73"/>
        <v>#REF!</v>
      </c>
      <c r="J1550" s="9"/>
      <c r="K1550" s="78"/>
    </row>
    <row r="1551" spans="1:11">
      <c r="A1551" s="19">
        <v>94.543999999999997</v>
      </c>
      <c r="B1551" s="23">
        <v>5.3</v>
      </c>
      <c r="C1551" s="19">
        <f t="shared" si="72"/>
        <v>94.570499999999996</v>
      </c>
      <c r="D1551" s="77" t="e">
        <f>#REF!+(#REF!*C1551)+(#REF!*(C1551^2))+(#REF!*(C1551^3))+(#REF!*(C1551^4))+(#REF!*(C1551^5))</f>
        <v>#REF!</v>
      </c>
      <c r="E1551" s="19" t="e">
        <f t="shared" si="74"/>
        <v>#REF!</v>
      </c>
      <c r="F1551" s="23" t="e">
        <f t="shared" si="73"/>
        <v>#REF!</v>
      </c>
      <c r="J1551" s="9"/>
      <c r="K1551" s="78"/>
    </row>
    <row r="1552" spans="1:11">
      <c r="A1552" s="19">
        <v>94.596999999999994</v>
      </c>
      <c r="B1552" s="23">
        <v>5.3</v>
      </c>
      <c r="C1552" s="19">
        <f t="shared" si="72"/>
        <v>94.623499999999993</v>
      </c>
      <c r="D1552" s="77" t="e">
        <f>#REF!+(#REF!*C1552)+(#REF!*(C1552^2))+(#REF!*(C1552^3))+(#REF!*(C1552^4))+(#REF!*(C1552^5))</f>
        <v>#REF!</v>
      </c>
      <c r="E1552" s="19" t="e">
        <f t="shared" si="74"/>
        <v>#REF!</v>
      </c>
      <c r="F1552" s="23" t="e">
        <f t="shared" si="73"/>
        <v>#REF!</v>
      </c>
      <c r="J1552" s="9"/>
      <c r="K1552" s="78"/>
    </row>
    <row r="1553" spans="1:11">
      <c r="A1553" s="19">
        <v>94.65</v>
      </c>
      <c r="B1553" s="23">
        <v>5.7</v>
      </c>
      <c r="C1553" s="19">
        <f t="shared" si="72"/>
        <v>94.6785</v>
      </c>
      <c r="D1553" s="77" t="e">
        <f>#REF!+(#REF!*C1553)+(#REF!*(C1553^2))+(#REF!*(C1553^3))+(#REF!*(C1553^4))+(#REF!*(C1553^5))</f>
        <v>#REF!</v>
      </c>
      <c r="E1553" s="19" t="e">
        <f t="shared" si="74"/>
        <v>#REF!</v>
      </c>
      <c r="F1553" s="23" t="e">
        <f t="shared" si="73"/>
        <v>#REF!</v>
      </c>
      <c r="J1553" s="9"/>
      <c r="K1553" s="78"/>
    </row>
    <row r="1554" spans="1:11">
      <c r="A1554" s="19">
        <v>94.706999999999994</v>
      </c>
      <c r="B1554" s="23">
        <v>5.7</v>
      </c>
      <c r="C1554" s="19">
        <f t="shared" si="72"/>
        <v>94.735499999999988</v>
      </c>
      <c r="D1554" s="77" t="e">
        <f>#REF!+(#REF!*C1554)+(#REF!*(C1554^2))+(#REF!*(C1554^3))+(#REF!*(C1554^4))+(#REF!*(C1554^5))</f>
        <v>#REF!</v>
      </c>
      <c r="E1554" s="19" t="e">
        <f t="shared" si="74"/>
        <v>#REF!</v>
      </c>
      <c r="F1554" s="23" t="e">
        <f t="shared" si="73"/>
        <v>#REF!</v>
      </c>
      <c r="J1554" s="9"/>
      <c r="K1554" s="78"/>
    </row>
    <row r="1555" spans="1:11">
      <c r="A1555" s="19">
        <v>94.763999999999996</v>
      </c>
      <c r="B1555" s="23">
        <v>5.7</v>
      </c>
      <c r="C1555" s="19">
        <f t="shared" si="72"/>
        <v>94.79249999999999</v>
      </c>
      <c r="D1555" s="77" t="e">
        <f>#REF!+(#REF!*C1555)+(#REF!*(C1555^2))+(#REF!*(C1555^3))+(#REF!*(C1555^4))+(#REF!*(C1555^5))</f>
        <v>#REF!</v>
      </c>
      <c r="E1555" s="19" t="e">
        <f t="shared" si="74"/>
        <v>#REF!</v>
      </c>
      <c r="F1555" s="23" t="e">
        <f t="shared" si="73"/>
        <v>#REF!</v>
      </c>
      <c r="J1555" s="9"/>
      <c r="K1555" s="78"/>
    </row>
    <row r="1556" spans="1:11">
      <c r="A1556" s="19">
        <v>94.820999999999998</v>
      </c>
      <c r="B1556" s="23">
        <v>5.7</v>
      </c>
      <c r="C1556" s="19">
        <f t="shared" si="72"/>
        <v>94.849499999999992</v>
      </c>
      <c r="D1556" s="77" t="e">
        <f>#REF!+(#REF!*C1556)+(#REF!*(C1556^2))+(#REF!*(C1556^3))+(#REF!*(C1556^4))+(#REF!*(C1556^5))</f>
        <v>#REF!</v>
      </c>
      <c r="E1556" s="19" t="e">
        <f t="shared" si="74"/>
        <v>#REF!</v>
      </c>
      <c r="F1556" s="23" t="e">
        <f t="shared" si="73"/>
        <v>#REF!</v>
      </c>
      <c r="J1556" s="9"/>
      <c r="K1556" s="78"/>
    </row>
    <row r="1557" spans="1:11">
      <c r="A1557" s="19">
        <v>94.878</v>
      </c>
      <c r="B1557" s="23">
        <v>5.7</v>
      </c>
      <c r="C1557" s="19">
        <f t="shared" si="72"/>
        <v>94.906499999999994</v>
      </c>
      <c r="D1557" s="77" t="e">
        <f>#REF!+(#REF!*C1557)+(#REF!*(C1557^2))+(#REF!*(C1557^3))+(#REF!*(C1557^4))+(#REF!*(C1557^5))</f>
        <v>#REF!</v>
      </c>
      <c r="E1557" s="19" t="e">
        <f t="shared" si="74"/>
        <v>#REF!</v>
      </c>
      <c r="F1557" s="23" t="e">
        <f t="shared" si="73"/>
        <v>#REF!</v>
      </c>
      <c r="J1557" s="9"/>
      <c r="K1557" s="78"/>
    </row>
    <row r="1558" spans="1:11">
      <c r="A1558" s="19">
        <v>94.935000000000002</v>
      </c>
      <c r="B1558" s="23">
        <v>5.7</v>
      </c>
      <c r="C1558" s="19">
        <f t="shared" si="72"/>
        <v>94.963499999999996</v>
      </c>
      <c r="D1558" s="77" t="e">
        <f>#REF!+(#REF!*C1558)+(#REF!*(C1558^2))+(#REF!*(C1558^3))+(#REF!*(C1558^4))+(#REF!*(C1558^5))</f>
        <v>#REF!</v>
      </c>
      <c r="E1558" s="19" t="e">
        <f t="shared" si="74"/>
        <v>#REF!</v>
      </c>
      <c r="F1558" s="23" t="e">
        <f t="shared" si="73"/>
        <v>#REF!</v>
      </c>
      <c r="J1558" s="9"/>
      <c r="K1558" s="78"/>
    </row>
    <row r="1559" spans="1:11">
      <c r="A1559" s="19">
        <v>94.992000000000004</v>
      </c>
      <c r="B1559" s="23">
        <v>5.7</v>
      </c>
      <c r="C1559" s="19">
        <f t="shared" si="72"/>
        <v>95.020499999999998</v>
      </c>
      <c r="D1559" s="77" t="e">
        <f>#REF!+(#REF!*C1559)+(#REF!*(C1559^2))+(#REF!*(C1559^3))+(#REF!*(C1559^4))+(#REF!*(C1559^5))</f>
        <v>#REF!</v>
      </c>
      <c r="E1559" s="19" t="e">
        <f t="shared" si="74"/>
        <v>#REF!</v>
      </c>
      <c r="F1559" s="23" t="e">
        <f t="shared" si="73"/>
        <v>#REF!</v>
      </c>
      <c r="J1559" s="9"/>
      <c r="K1559" s="78"/>
    </row>
    <row r="1560" spans="1:11">
      <c r="A1560" s="19">
        <v>95.049000000000007</v>
      </c>
      <c r="B1560" s="23">
        <v>5.7</v>
      </c>
      <c r="C1560" s="19">
        <f t="shared" si="72"/>
        <v>95.077500000000001</v>
      </c>
      <c r="D1560" s="77" t="e">
        <f>#REF!+(#REF!*C1560)+(#REF!*(C1560^2))+(#REF!*(C1560^3))+(#REF!*(C1560^4))+(#REF!*(C1560^5))</f>
        <v>#REF!</v>
      </c>
      <c r="E1560" s="19" t="e">
        <f t="shared" si="74"/>
        <v>#REF!</v>
      </c>
      <c r="F1560" s="23" t="e">
        <f t="shared" si="73"/>
        <v>#REF!</v>
      </c>
      <c r="J1560" s="9"/>
      <c r="K1560" s="78"/>
    </row>
    <row r="1561" spans="1:11">
      <c r="A1561" s="19">
        <v>95.105999999999995</v>
      </c>
      <c r="B1561" s="23">
        <v>5.7</v>
      </c>
      <c r="C1561" s="19">
        <f t="shared" si="72"/>
        <v>95.134499999999989</v>
      </c>
      <c r="D1561" s="77" t="e">
        <f>#REF!+(#REF!*C1561)+(#REF!*(C1561^2))+(#REF!*(C1561^3))+(#REF!*(C1561^4))+(#REF!*(C1561^5))</f>
        <v>#REF!</v>
      </c>
      <c r="E1561" s="19" t="e">
        <f t="shared" si="74"/>
        <v>#REF!</v>
      </c>
      <c r="F1561" s="23" t="e">
        <f t="shared" si="73"/>
        <v>#REF!</v>
      </c>
      <c r="J1561" s="9"/>
      <c r="K1561" s="78"/>
    </row>
    <row r="1562" spans="1:11">
      <c r="A1562" s="19">
        <v>95.162999999999997</v>
      </c>
      <c r="B1562" s="23">
        <v>5.7</v>
      </c>
      <c r="C1562" s="19">
        <f t="shared" si="72"/>
        <v>95.191499999999991</v>
      </c>
      <c r="D1562" s="77" t="e">
        <f>#REF!+(#REF!*C1562)+(#REF!*(C1562^2))+(#REF!*(C1562^3))+(#REF!*(C1562^4))+(#REF!*(C1562^5))</f>
        <v>#REF!</v>
      </c>
      <c r="E1562" s="19" t="e">
        <f t="shared" si="74"/>
        <v>#REF!</v>
      </c>
      <c r="F1562" s="23" t="e">
        <f t="shared" si="73"/>
        <v>#REF!</v>
      </c>
      <c r="J1562" s="9"/>
      <c r="K1562" s="78"/>
    </row>
    <row r="1563" spans="1:11">
      <c r="A1563" s="19">
        <v>95.22</v>
      </c>
      <c r="B1563" s="23">
        <v>5.7</v>
      </c>
      <c r="C1563" s="19">
        <f t="shared" si="72"/>
        <v>95.248499999999993</v>
      </c>
      <c r="D1563" s="77" t="e">
        <f>#REF!+(#REF!*C1563)+(#REF!*(C1563^2))+(#REF!*(C1563^3))+(#REF!*(C1563^4))+(#REF!*(C1563^5))</f>
        <v>#REF!</v>
      </c>
      <c r="E1563" s="19" t="e">
        <f t="shared" si="74"/>
        <v>#REF!</v>
      </c>
      <c r="F1563" s="23" t="e">
        <f t="shared" si="73"/>
        <v>#REF!</v>
      </c>
      <c r="J1563" s="9"/>
      <c r="K1563" s="78"/>
    </row>
    <row r="1564" spans="1:11">
      <c r="A1564" s="19">
        <v>95.277000000000001</v>
      </c>
      <c r="B1564" s="23">
        <v>5.7</v>
      </c>
      <c r="C1564" s="19">
        <f t="shared" si="72"/>
        <v>95.305499999999995</v>
      </c>
      <c r="D1564" s="77" t="e">
        <f>#REF!+(#REF!*C1564)+(#REF!*(C1564^2))+(#REF!*(C1564^3))+(#REF!*(C1564^4))+(#REF!*(C1564^5))</f>
        <v>#REF!</v>
      </c>
      <c r="E1564" s="19" t="e">
        <f t="shared" si="74"/>
        <v>#REF!</v>
      </c>
      <c r="F1564" s="23" t="e">
        <f t="shared" si="73"/>
        <v>#REF!</v>
      </c>
      <c r="J1564" s="9"/>
      <c r="K1564" s="78"/>
    </row>
    <row r="1565" spans="1:11">
      <c r="A1565" s="19">
        <v>95.334000000000003</v>
      </c>
      <c r="B1565" s="23">
        <v>5.7</v>
      </c>
      <c r="C1565" s="19">
        <f t="shared" si="72"/>
        <v>95.362499999999997</v>
      </c>
      <c r="D1565" s="77" t="e">
        <f>#REF!+(#REF!*C1565)+(#REF!*(C1565^2))+(#REF!*(C1565^3))+(#REF!*(C1565^4))+(#REF!*(C1565^5))</f>
        <v>#REF!</v>
      </c>
      <c r="E1565" s="19" t="e">
        <f t="shared" si="74"/>
        <v>#REF!</v>
      </c>
      <c r="F1565" s="23" t="e">
        <f t="shared" si="73"/>
        <v>#REF!</v>
      </c>
      <c r="J1565" s="9"/>
      <c r="K1565" s="78"/>
    </row>
    <row r="1566" spans="1:11">
      <c r="A1566" s="19">
        <v>95.391000000000005</v>
      </c>
      <c r="B1566" s="23">
        <v>5.7</v>
      </c>
      <c r="C1566" s="19">
        <f t="shared" si="72"/>
        <v>95.419499999999999</v>
      </c>
      <c r="D1566" s="77" t="e">
        <f>#REF!+(#REF!*C1566)+(#REF!*(C1566^2))+(#REF!*(C1566^3))+(#REF!*(C1566^4))+(#REF!*(C1566^5))</f>
        <v>#REF!</v>
      </c>
      <c r="E1566" s="19" t="e">
        <f t="shared" si="74"/>
        <v>#REF!</v>
      </c>
      <c r="F1566" s="23" t="e">
        <f t="shared" si="73"/>
        <v>#REF!</v>
      </c>
      <c r="J1566" s="9"/>
      <c r="K1566" s="78"/>
    </row>
    <row r="1567" spans="1:11">
      <c r="A1567" s="19">
        <v>95.447999999999993</v>
      </c>
      <c r="B1567" s="23">
        <v>5.7</v>
      </c>
      <c r="C1567" s="19">
        <f t="shared" si="72"/>
        <v>95.476499999999987</v>
      </c>
      <c r="D1567" s="77" t="e">
        <f>#REF!+(#REF!*C1567)+(#REF!*(C1567^2))+(#REF!*(C1567^3))+(#REF!*(C1567^4))+(#REF!*(C1567^5))</f>
        <v>#REF!</v>
      </c>
      <c r="E1567" s="19" t="e">
        <f t="shared" si="74"/>
        <v>#REF!</v>
      </c>
      <c r="F1567" s="23" t="e">
        <f t="shared" si="73"/>
        <v>#REF!</v>
      </c>
      <c r="J1567" s="9"/>
      <c r="K1567" s="78"/>
    </row>
    <row r="1568" spans="1:11">
      <c r="A1568" s="19">
        <v>95.504999999999995</v>
      </c>
      <c r="B1568" s="23">
        <v>5.7</v>
      </c>
      <c r="C1568" s="19">
        <f t="shared" si="72"/>
        <v>95.533499999999989</v>
      </c>
      <c r="D1568" s="77" t="e">
        <f>#REF!+(#REF!*C1568)+(#REF!*(C1568^2))+(#REF!*(C1568^3))+(#REF!*(C1568^4))+(#REF!*(C1568^5))</f>
        <v>#REF!</v>
      </c>
      <c r="E1568" s="19" t="e">
        <f t="shared" si="74"/>
        <v>#REF!</v>
      </c>
      <c r="F1568" s="23" t="e">
        <f t="shared" si="73"/>
        <v>#REF!</v>
      </c>
      <c r="J1568" s="9"/>
      <c r="K1568" s="78"/>
    </row>
    <row r="1569" spans="1:11">
      <c r="A1569" s="19">
        <v>95.561999999999998</v>
      </c>
      <c r="B1569" s="23">
        <v>5.7</v>
      </c>
      <c r="C1569" s="19">
        <f t="shared" si="72"/>
        <v>95.590499999999992</v>
      </c>
      <c r="D1569" s="77" t="e">
        <f>#REF!+(#REF!*C1569)+(#REF!*(C1569^2))+(#REF!*(C1569^3))+(#REF!*(C1569^4))+(#REF!*(C1569^5))</f>
        <v>#REF!</v>
      </c>
      <c r="E1569" s="19" t="e">
        <f t="shared" si="74"/>
        <v>#REF!</v>
      </c>
      <c r="F1569" s="23" t="e">
        <f t="shared" si="73"/>
        <v>#REF!</v>
      </c>
      <c r="J1569" s="9"/>
      <c r="K1569" s="78"/>
    </row>
    <row r="1570" spans="1:11">
      <c r="A1570" s="19">
        <v>95.619</v>
      </c>
      <c r="B1570" s="23">
        <v>5.7</v>
      </c>
      <c r="C1570" s="19">
        <f t="shared" si="72"/>
        <v>95.647499999999994</v>
      </c>
      <c r="D1570" s="77" t="e">
        <f>#REF!+(#REF!*C1570)+(#REF!*(C1570^2))+(#REF!*(C1570^3))+(#REF!*(C1570^4))+(#REF!*(C1570^5))</f>
        <v>#REF!</v>
      </c>
      <c r="E1570" s="19" t="e">
        <f t="shared" si="74"/>
        <v>#REF!</v>
      </c>
      <c r="F1570" s="23" t="e">
        <f t="shared" si="73"/>
        <v>#REF!</v>
      </c>
      <c r="J1570" s="9"/>
      <c r="K1570" s="78"/>
    </row>
    <row r="1571" spans="1:11">
      <c r="A1571" s="19">
        <v>95.676000000000002</v>
      </c>
      <c r="B1571" s="23">
        <v>5.4</v>
      </c>
      <c r="C1571" s="19">
        <f t="shared" si="72"/>
        <v>95.703000000000003</v>
      </c>
      <c r="D1571" s="77" t="e">
        <f>#REF!+(#REF!*C1571)+(#REF!*(C1571^2))+(#REF!*(C1571^3))+(#REF!*(C1571^4))+(#REF!*(C1571^5))</f>
        <v>#REF!</v>
      </c>
      <c r="E1571" s="19" t="e">
        <f t="shared" si="74"/>
        <v>#REF!</v>
      </c>
      <c r="F1571" s="23" t="e">
        <f t="shared" si="73"/>
        <v>#REF!</v>
      </c>
      <c r="J1571" s="9"/>
      <c r="K1571" s="78"/>
    </row>
    <row r="1572" spans="1:11">
      <c r="A1572" s="19">
        <v>95.73</v>
      </c>
      <c r="B1572" s="23">
        <v>6</v>
      </c>
      <c r="C1572" s="19">
        <f t="shared" si="72"/>
        <v>95.76</v>
      </c>
      <c r="D1572" s="77" t="e">
        <f>#REF!+(#REF!*C1572)+(#REF!*(C1572^2))+(#REF!*(C1572^3))+(#REF!*(C1572^4))+(#REF!*(C1572^5))</f>
        <v>#REF!</v>
      </c>
      <c r="E1572" s="19" t="e">
        <f t="shared" si="74"/>
        <v>#REF!</v>
      </c>
      <c r="F1572" s="23" t="e">
        <f t="shared" si="73"/>
        <v>#REF!</v>
      </c>
      <c r="J1572" s="9"/>
      <c r="K1572" s="78"/>
    </row>
    <row r="1573" spans="1:11">
      <c r="A1573" s="19">
        <v>95.79</v>
      </c>
      <c r="B1573" s="23">
        <v>6</v>
      </c>
      <c r="C1573" s="19">
        <f t="shared" si="72"/>
        <v>95.820000000000007</v>
      </c>
      <c r="D1573" s="77" t="e">
        <f>#REF!+(#REF!*C1573)+(#REF!*(C1573^2))+(#REF!*(C1573^3))+(#REF!*(C1573^4))+(#REF!*(C1573^5))</f>
        <v>#REF!</v>
      </c>
      <c r="E1573" s="19" t="e">
        <f t="shared" si="74"/>
        <v>#REF!</v>
      </c>
      <c r="F1573" s="23" t="e">
        <f t="shared" si="73"/>
        <v>#REF!</v>
      </c>
      <c r="J1573" s="9"/>
      <c r="K1573" s="78"/>
    </row>
    <row r="1574" spans="1:11">
      <c r="A1574" s="19">
        <v>95.85</v>
      </c>
      <c r="B1574" s="23">
        <v>6</v>
      </c>
      <c r="C1574" s="19">
        <f t="shared" si="72"/>
        <v>95.88</v>
      </c>
      <c r="D1574" s="77" t="e">
        <f>#REF!+(#REF!*C1574)+(#REF!*(C1574^2))+(#REF!*(C1574^3))+(#REF!*(C1574^4))+(#REF!*(C1574^5))</f>
        <v>#REF!</v>
      </c>
      <c r="E1574" s="19" t="e">
        <f t="shared" si="74"/>
        <v>#REF!</v>
      </c>
      <c r="F1574" s="23" t="e">
        <f t="shared" si="73"/>
        <v>#REF!</v>
      </c>
      <c r="J1574" s="9"/>
      <c r="K1574" s="78"/>
    </row>
    <row r="1575" spans="1:11">
      <c r="A1575" s="19">
        <v>95.91</v>
      </c>
      <c r="B1575" s="23">
        <v>6</v>
      </c>
      <c r="C1575" s="19">
        <f t="shared" si="72"/>
        <v>95.94</v>
      </c>
      <c r="D1575" s="77" t="e">
        <f>#REF!+(#REF!*C1575)+(#REF!*(C1575^2))+(#REF!*(C1575^3))+(#REF!*(C1575^4))+(#REF!*(C1575^5))</f>
        <v>#REF!</v>
      </c>
      <c r="E1575" s="19" t="e">
        <f t="shared" si="74"/>
        <v>#REF!</v>
      </c>
      <c r="F1575" s="23" t="e">
        <f t="shared" si="73"/>
        <v>#REF!</v>
      </c>
      <c r="J1575" s="9"/>
      <c r="K1575" s="78"/>
    </row>
    <row r="1576" spans="1:11">
      <c r="A1576" s="19">
        <v>95.97</v>
      </c>
      <c r="B1576" s="23">
        <v>6</v>
      </c>
      <c r="C1576" s="19">
        <f t="shared" si="72"/>
        <v>96</v>
      </c>
      <c r="D1576" s="77" t="e">
        <f>#REF!+(#REF!*C1576)+(#REF!*(C1576^2))+(#REF!*(C1576^3))+(#REF!*(C1576^4))+(#REF!*(C1576^5))</f>
        <v>#REF!</v>
      </c>
      <c r="E1576" s="19" t="e">
        <f t="shared" si="74"/>
        <v>#REF!</v>
      </c>
      <c r="F1576" s="23" t="e">
        <f t="shared" si="73"/>
        <v>#REF!</v>
      </c>
      <c r="J1576" s="9"/>
      <c r="K1576" s="78"/>
    </row>
    <row r="1577" spans="1:11">
      <c r="A1577" s="19">
        <v>96.03</v>
      </c>
      <c r="B1577" s="23">
        <v>6</v>
      </c>
      <c r="C1577" s="19">
        <f t="shared" si="72"/>
        <v>96.06</v>
      </c>
      <c r="D1577" s="77" t="e">
        <f>#REF!+(#REF!*C1577)+(#REF!*(C1577^2))+(#REF!*(C1577^3))+(#REF!*(C1577^4))+(#REF!*(C1577^5))</f>
        <v>#REF!</v>
      </c>
      <c r="E1577" s="19" t="e">
        <f t="shared" si="74"/>
        <v>#REF!</v>
      </c>
      <c r="F1577" s="23" t="e">
        <f t="shared" si="73"/>
        <v>#REF!</v>
      </c>
      <c r="J1577" s="9"/>
      <c r="K1577" s="78"/>
    </row>
    <row r="1578" spans="1:11">
      <c r="A1578" s="19">
        <v>96.09</v>
      </c>
      <c r="B1578" s="23">
        <v>6</v>
      </c>
      <c r="C1578" s="19">
        <f t="shared" si="72"/>
        <v>96.12</v>
      </c>
      <c r="D1578" s="77" t="e">
        <f>#REF!+(#REF!*C1578)+(#REF!*(C1578^2))+(#REF!*(C1578^3))+(#REF!*(C1578^4))+(#REF!*(C1578^5))</f>
        <v>#REF!</v>
      </c>
      <c r="E1578" s="19" t="e">
        <f t="shared" si="74"/>
        <v>#REF!</v>
      </c>
      <c r="F1578" s="23" t="e">
        <f t="shared" si="73"/>
        <v>#REF!</v>
      </c>
      <c r="J1578" s="9"/>
      <c r="K1578" s="78"/>
    </row>
    <row r="1579" spans="1:11">
      <c r="A1579" s="19">
        <v>96.15</v>
      </c>
      <c r="B1579" s="23">
        <v>6</v>
      </c>
      <c r="C1579" s="19">
        <f t="shared" si="72"/>
        <v>96.18</v>
      </c>
      <c r="D1579" s="77" t="e">
        <f>#REF!+(#REF!*C1579)+(#REF!*(C1579^2))+(#REF!*(C1579^3))+(#REF!*(C1579^4))+(#REF!*(C1579^5))</f>
        <v>#REF!</v>
      </c>
      <c r="E1579" s="19" t="e">
        <f t="shared" si="74"/>
        <v>#REF!</v>
      </c>
      <c r="F1579" s="23" t="e">
        <f t="shared" si="73"/>
        <v>#REF!</v>
      </c>
      <c r="J1579" s="9"/>
      <c r="K1579" s="78"/>
    </row>
    <row r="1580" spans="1:11">
      <c r="A1580" s="19">
        <v>96.21</v>
      </c>
      <c r="B1580" s="23">
        <v>6</v>
      </c>
      <c r="C1580" s="19">
        <f t="shared" si="72"/>
        <v>96.24</v>
      </c>
      <c r="D1580" s="77" t="e">
        <f>#REF!+(#REF!*C1580)+(#REF!*(C1580^2))+(#REF!*(C1580^3))+(#REF!*(C1580^4))+(#REF!*(C1580^5))</f>
        <v>#REF!</v>
      </c>
      <c r="E1580" s="19" t="e">
        <f t="shared" si="74"/>
        <v>#REF!</v>
      </c>
      <c r="F1580" s="23" t="e">
        <f t="shared" si="73"/>
        <v>#REF!</v>
      </c>
      <c r="J1580" s="9"/>
      <c r="K1580" s="78"/>
    </row>
    <row r="1581" spans="1:11">
      <c r="A1581" s="19">
        <v>96.27</v>
      </c>
      <c r="B1581" s="23">
        <v>6</v>
      </c>
      <c r="C1581" s="19">
        <f t="shared" si="72"/>
        <v>96.3</v>
      </c>
      <c r="D1581" s="77" t="e">
        <f>#REF!+(#REF!*C1581)+(#REF!*(C1581^2))+(#REF!*(C1581^3))+(#REF!*(C1581^4))+(#REF!*(C1581^5))</f>
        <v>#REF!</v>
      </c>
      <c r="E1581" s="19" t="e">
        <f t="shared" si="74"/>
        <v>#REF!</v>
      </c>
      <c r="F1581" s="23" t="e">
        <f t="shared" si="73"/>
        <v>#REF!</v>
      </c>
      <c r="J1581" s="9"/>
      <c r="K1581" s="78"/>
    </row>
    <row r="1582" spans="1:11">
      <c r="A1582" s="19">
        <v>96.33</v>
      </c>
      <c r="B1582" s="23">
        <v>6</v>
      </c>
      <c r="C1582" s="19">
        <f t="shared" si="72"/>
        <v>96.36</v>
      </c>
      <c r="D1582" s="77" t="e">
        <f>#REF!+(#REF!*C1582)+(#REF!*(C1582^2))+(#REF!*(C1582^3))+(#REF!*(C1582^4))+(#REF!*(C1582^5))</f>
        <v>#REF!</v>
      </c>
      <c r="E1582" s="19" t="e">
        <f t="shared" si="74"/>
        <v>#REF!</v>
      </c>
      <c r="F1582" s="23" t="e">
        <f t="shared" si="73"/>
        <v>#REF!</v>
      </c>
      <c r="J1582" s="9"/>
      <c r="K1582" s="78"/>
    </row>
    <row r="1583" spans="1:11">
      <c r="A1583" s="19">
        <v>96.39</v>
      </c>
      <c r="B1583" s="23">
        <v>6</v>
      </c>
      <c r="C1583" s="19">
        <f t="shared" si="72"/>
        <v>96.42</v>
      </c>
      <c r="D1583" s="77" t="e">
        <f>#REF!+(#REF!*C1583)+(#REF!*(C1583^2))+(#REF!*(C1583^3))+(#REF!*(C1583^4))+(#REF!*(C1583^5))</f>
        <v>#REF!</v>
      </c>
      <c r="E1583" s="19" t="e">
        <f t="shared" si="74"/>
        <v>#REF!</v>
      </c>
      <c r="F1583" s="23" t="e">
        <f t="shared" si="73"/>
        <v>#REF!</v>
      </c>
      <c r="J1583" s="9"/>
      <c r="K1583" s="78"/>
    </row>
    <row r="1584" spans="1:11">
      <c r="A1584" s="19">
        <v>96.45</v>
      </c>
      <c r="B1584" s="23">
        <v>6</v>
      </c>
      <c r="C1584" s="19">
        <f t="shared" si="72"/>
        <v>96.48</v>
      </c>
      <c r="D1584" s="77" t="e">
        <f>#REF!+(#REF!*C1584)+(#REF!*(C1584^2))+(#REF!*(C1584^3))+(#REF!*(C1584^4))+(#REF!*(C1584^5))</f>
        <v>#REF!</v>
      </c>
      <c r="E1584" s="19" t="e">
        <f t="shared" si="74"/>
        <v>#REF!</v>
      </c>
      <c r="F1584" s="23" t="e">
        <f t="shared" si="73"/>
        <v>#REF!</v>
      </c>
      <c r="J1584" s="9"/>
      <c r="K1584" s="78"/>
    </row>
    <row r="1585" spans="1:11">
      <c r="A1585" s="19">
        <v>96.51</v>
      </c>
      <c r="B1585" s="23">
        <v>6</v>
      </c>
      <c r="C1585" s="19">
        <f t="shared" si="72"/>
        <v>96.54</v>
      </c>
      <c r="D1585" s="77" t="e">
        <f>#REF!+(#REF!*C1585)+(#REF!*(C1585^2))+(#REF!*(C1585^3))+(#REF!*(C1585^4))+(#REF!*(C1585^5))</f>
        <v>#REF!</v>
      </c>
      <c r="E1585" s="19" t="e">
        <f t="shared" si="74"/>
        <v>#REF!</v>
      </c>
      <c r="F1585" s="23" t="e">
        <f t="shared" si="73"/>
        <v>#REF!</v>
      </c>
      <c r="J1585" s="9"/>
      <c r="K1585" s="78"/>
    </row>
    <row r="1586" spans="1:11">
      <c r="A1586" s="19">
        <v>96.57</v>
      </c>
      <c r="B1586" s="23">
        <v>6</v>
      </c>
      <c r="C1586" s="19">
        <f t="shared" si="72"/>
        <v>96.6</v>
      </c>
      <c r="D1586" s="77" t="e">
        <f>#REF!+(#REF!*C1586)+(#REF!*(C1586^2))+(#REF!*(C1586^3))+(#REF!*(C1586^4))+(#REF!*(C1586^5))</f>
        <v>#REF!</v>
      </c>
      <c r="E1586" s="19" t="e">
        <f t="shared" si="74"/>
        <v>#REF!</v>
      </c>
      <c r="F1586" s="23" t="e">
        <f t="shared" si="73"/>
        <v>#REF!</v>
      </c>
      <c r="J1586" s="9"/>
      <c r="K1586" s="78"/>
    </row>
    <row r="1587" spans="1:11">
      <c r="A1587" s="19">
        <v>96.63</v>
      </c>
      <c r="B1587" s="23">
        <v>4</v>
      </c>
      <c r="C1587" s="19">
        <f t="shared" si="72"/>
        <v>96.649999999999991</v>
      </c>
      <c r="D1587" s="77" t="e">
        <f>#REF!+(#REF!*C1587)+(#REF!*(C1587^2))+(#REF!*(C1587^3))+(#REF!*(C1587^4))+(#REF!*(C1587^5))</f>
        <v>#REF!</v>
      </c>
      <c r="E1587" s="19" t="e">
        <f t="shared" si="74"/>
        <v>#REF!</v>
      </c>
      <c r="F1587" s="23" t="e">
        <f t="shared" si="73"/>
        <v>#REF!</v>
      </c>
      <c r="J1587" s="9"/>
      <c r="K1587" s="78"/>
    </row>
    <row r="1588" spans="1:11">
      <c r="A1588" s="19">
        <v>96.67</v>
      </c>
      <c r="B1588" s="23">
        <v>4</v>
      </c>
      <c r="C1588" s="19">
        <f t="shared" si="72"/>
        <v>96.69</v>
      </c>
      <c r="D1588" s="77" t="e">
        <f>#REF!+(#REF!*C1588)+(#REF!*(C1588^2))+(#REF!*(C1588^3))+(#REF!*(C1588^4))+(#REF!*(C1588^5))</f>
        <v>#REF!</v>
      </c>
      <c r="E1588" s="19" t="e">
        <f t="shared" si="74"/>
        <v>#REF!</v>
      </c>
      <c r="F1588" s="23" t="e">
        <f t="shared" si="73"/>
        <v>#REF!</v>
      </c>
      <c r="J1588" s="9"/>
      <c r="K1588" s="78"/>
    </row>
    <row r="1589" spans="1:11">
      <c r="A1589" s="19">
        <v>96.71</v>
      </c>
      <c r="B1589" s="23">
        <v>5.4</v>
      </c>
      <c r="C1589" s="19">
        <f t="shared" si="72"/>
        <v>96.736999999999995</v>
      </c>
      <c r="D1589" s="77" t="e">
        <f>#REF!+(#REF!*C1589)+(#REF!*(C1589^2))+(#REF!*(C1589^3))+(#REF!*(C1589^4))+(#REF!*(C1589^5))</f>
        <v>#REF!</v>
      </c>
      <c r="E1589" s="19" t="e">
        <f t="shared" si="74"/>
        <v>#REF!</v>
      </c>
      <c r="F1589" s="23" t="e">
        <f t="shared" si="73"/>
        <v>#REF!</v>
      </c>
      <c r="J1589" s="9"/>
      <c r="K1589" s="78"/>
    </row>
    <row r="1590" spans="1:11">
      <c r="A1590" s="19">
        <v>96.763999999999996</v>
      </c>
      <c r="B1590" s="23">
        <v>5.4</v>
      </c>
      <c r="C1590" s="19">
        <f t="shared" si="72"/>
        <v>96.790999999999997</v>
      </c>
      <c r="D1590" s="77" t="e">
        <f>#REF!+(#REF!*C1590)+(#REF!*(C1590^2))+(#REF!*(C1590^3))+(#REF!*(C1590^4))+(#REF!*(C1590^5))</f>
        <v>#REF!</v>
      </c>
      <c r="E1590" s="19" t="e">
        <f t="shared" si="74"/>
        <v>#REF!</v>
      </c>
      <c r="F1590" s="23" t="e">
        <f t="shared" si="73"/>
        <v>#REF!</v>
      </c>
      <c r="J1590" s="9"/>
      <c r="K1590" s="78"/>
    </row>
    <row r="1591" spans="1:11">
      <c r="A1591" s="19">
        <v>96.817999999999998</v>
      </c>
      <c r="B1591" s="23">
        <v>5.4</v>
      </c>
      <c r="C1591" s="19">
        <f t="shared" si="72"/>
        <v>96.844999999999999</v>
      </c>
      <c r="D1591" s="77" t="e">
        <f>#REF!+(#REF!*C1591)+(#REF!*(C1591^2))+(#REF!*(C1591^3))+(#REF!*(C1591^4))+(#REF!*(C1591^5))</f>
        <v>#REF!</v>
      </c>
      <c r="E1591" s="19" t="e">
        <f t="shared" si="74"/>
        <v>#REF!</v>
      </c>
      <c r="F1591" s="23" t="e">
        <f t="shared" si="73"/>
        <v>#REF!</v>
      </c>
      <c r="J1591" s="9"/>
      <c r="K1591" s="78"/>
    </row>
    <row r="1592" spans="1:11">
      <c r="A1592" s="19">
        <v>96.872</v>
      </c>
      <c r="B1592" s="23">
        <v>5.4</v>
      </c>
      <c r="C1592" s="19">
        <f t="shared" si="72"/>
        <v>96.899000000000001</v>
      </c>
      <c r="D1592" s="77" t="e">
        <f>#REF!+(#REF!*C1592)+(#REF!*(C1592^2))+(#REF!*(C1592^3))+(#REF!*(C1592^4))+(#REF!*(C1592^5))</f>
        <v>#REF!</v>
      </c>
      <c r="E1592" s="19" t="e">
        <f t="shared" si="74"/>
        <v>#REF!</v>
      </c>
      <c r="F1592" s="23" t="e">
        <f t="shared" si="73"/>
        <v>#REF!</v>
      </c>
      <c r="J1592" s="9"/>
      <c r="K1592" s="78"/>
    </row>
    <row r="1593" spans="1:11">
      <c r="A1593" s="19">
        <v>96.926000000000002</v>
      </c>
      <c r="B1593" s="23">
        <v>5.4</v>
      </c>
      <c r="C1593" s="19">
        <f t="shared" si="72"/>
        <v>96.953000000000003</v>
      </c>
      <c r="D1593" s="77" t="e">
        <f>#REF!+(#REF!*C1593)+(#REF!*(C1593^2))+(#REF!*(C1593^3))+(#REF!*(C1593^4))+(#REF!*(C1593^5))</f>
        <v>#REF!</v>
      </c>
      <c r="E1593" s="19" t="e">
        <f t="shared" si="74"/>
        <v>#REF!</v>
      </c>
      <c r="F1593" s="23" t="e">
        <f t="shared" si="73"/>
        <v>#REF!</v>
      </c>
      <c r="J1593" s="9"/>
      <c r="K1593" s="78"/>
    </row>
    <row r="1594" spans="1:11">
      <c r="A1594" s="19">
        <v>96.98</v>
      </c>
      <c r="B1594" s="23">
        <v>5.4</v>
      </c>
      <c r="C1594" s="19">
        <f t="shared" si="72"/>
        <v>97.007000000000005</v>
      </c>
      <c r="D1594" s="77" t="e">
        <f>#REF!+(#REF!*C1594)+(#REF!*(C1594^2))+(#REF!*(C1594^3))+(#REF!*(C1594^4))+(#REF!*(C1594^5))</f>
        <v>#REF!</v>
      </c>
      <c r="E1594" s="19" t="e">
        <f t="shared" si="74"/>
        <v>#REF!</v>
      </c>
      <c r="F1594" s="23" t="e">
        <f t="shared" si="73"/>
        <v>#REF!</v>
      </c>
      <c r="J1594" s="9"/>
      <c r="K1594" s="78"/>
    </row>
    <row r="1595" spans="1:11">
      <c r="A1595" s="19">
        <v>97.034000000000006</v>
      </c>
      <c r="B1595" s="23">
        <v>5.4</v>
      </c>
      <c r="C1595" s="19">
        <f t="shared" si="72"/>
        <v>97.061000000000007</v>
      </c>
      <c r="D1595" s="77" t="e">
        <f>#REF!+(#REF!*C1595)+(#REF!*(C1595^2))+(#REF!*(C1595^3))+(#REF!*(C1595^4))+(#REF!*(C1595^5))</f>
        <v>#REF!</v>
      </c>
      <c r="E1595" s="19" t="e">
        <f t="shared" si="74"/>
        <v>#REF!</v>
      </c>
      <c r="F1595" s="23" t="e">
        <f t="shared" si="73"/>
        <v>#REF!</v>
      </c>
      <c r="J1595" s="9"/>
      <c r="K1595" s="78"/>
    </row>
    <row r="1596" spans="1:11">
      <c r="A1596" s="19">
        <v>97.087999999999994</v>
      </c>
      <c r="B1596" s="23">
        <v>5.4</v>
      </c>
      <c r="C1596" s="19">
        <f t="shared" si="72"/>
        <v>97.114999999999995</v>
      </c>
      <c r="D1596" s="77" t="e">
        <f>#REF!+(#REF!*C1596)+(#REF!*(C1596^2))+(#REF!*(C1596^3))+(#REF!*(C1596^4))+(#REF!*(C1596^5))</f>
        <v>#REF!</v>
      </c>
      <c r="E1596" s="19" t="e">
        <f t="shared" si="74"/>
        <v>#REF!</v>
      </c>
      <c r="F1596" s="23" t="e">
        <f t="shared" si="73"/>
        <v>#REF!</v>
      </c>
      <c r="J1596" s="9"/>
      <c r="K1596" s="78"/>
    </row>
    <row r="1597" spans="1:11">
      <c r="A1597" s="19">
        <v>97.141999999999996</v>
      </c>
      <c r="B1597" s="23">
        <v>5.4</v>
      </c>
      <c r="C1597" s="19">
        <f t="shared" si="72"/>
        <v>97.168999999999997</v>
      </c>
      <c r="D1597" s="77" t="e">
        <f>#REF!+(#REF!*C1597)+(#REF!*(C1597^2))+(#REF!*(C1597^3))+(#REF!*(C1597^4))+(#REF!*(C1597^5))</f>
        <v>#REF!</v>
      </c>
      <c r="E1597" s="19" t="e">
        <f t="shared" si="74"/>
        <v>#REF!</v>
      </c>
      <c r="F1597" s="23" t="e">
        <f t="shared" si="73"/>
        <v>#REF!</v>
      </c>
      <c r="J1597" s="9"/>
      <c r="K1597" s="78"/>
    </row>
    <row r="1598" spans="1:11">
      <c r="A1598" s="19">
        <v>97.195999999999998</v>
      </c>
      <c r="B1598" s="23">
        <v>5.4</v>
      </c>
      <c r="C1598" s="19">
        <f t="shared" si="72"/>
        <v>97.222999999999999</v>
      </c>
      <c r="D1598" s="77" t="e">
        <f>#REF!+(#REF!*C1598)+(#REF!*(C1598^2))+(#REF!*(C1598^3))+(#REF!*(C1598^4))+(#REF!*(C1598^5))</f>
        <v>#REF!</v>
      </c>
      <c r="E1598" s="19" t="e">
        <f t="shared" si="74"/>
        <v>#REF!</v>
      </c>
      <c r="F1598" s="23" t="e">
        <f t="shared" si="73"/>
        <v>#REF!</v>
      </c>
      <c r="J1598" s="9"/>
      <c r="K1598" s="78"/>
    </row>
    <row r="1599" spans="1:11">
      <c r="A1599" s="19">
        <v>97.25</v>
      </c>
      <c r="B1599" s="23">
        <v>5.4</v>
      </c>
      <c r="C1599" s="19">
        <f t="shared" si="72"/>
        <v>97.277000000000001</v>
      </c>
      <c r="D1599" s="77" t="e">
        <f>#REF!+(#REF!*C1599)+(#REF!*(C1599^2))+(#REF!*(C1599^3))+(#REF!*(C1599^4))+(#REF!*(C1599^5))</f>
        <v>#REF!</v>
      </c>
      <c r="E1599" s="19" t="e">
        <f t="shared" si="74"/>
        <v>#REF!</v>
      </c>
      <c r="F1599" s="23" t="e">
        <f t="shared" si="73"/>
        <v>#REF!</v>
      </c>
      <c r="J1599" s="9"/>
      <c r="K1599" s="78"/>
    </row>
    <row r="1600" spans="1:11">
      <c r="A1600" s="19">
        <v>97.304000000000002</v>
      </c>
      <c r="B1600" s="23">
        <v>5.4</v>
      </c>
      <c r="C1600" s="19">
        <f t="shared" si="72"/>
        <v>97.331000000000003</v>
      </c>
      <c r="D1600" s="77" t="e">
        <f>#REF!+(#REF!*C1600)+(#REF!*(C1600^2))+(#REF!*(C1600^3))+(#REF!*(C1600^4))+(#REF!*(C1600^5))</f>
        <v>#REF!</v>
      </c>
      <c r="E1600" s="19" t="e">
        <f t="shared" si="74"/>
        <v>#REF!</v>
      </c>
      <c r="F1600" s="23" t="e">
        <f t="shared" si="73"/>
        <v>#REF!</v>
      </c>
      <c r="J1600" s="9"/>
      <c r="K1600" s="78"/>
    </row>
    <row r="1601" spans="1:11">
      <c r="A1601" s="19">
        <v>97.358000000000004</v>
      </c>
      <c r="B1601" s="23">
        <v>5.4</v>
      </c>
      <c r="C1601" s="19">
        <f t="shared" si="72"/>
        <v>97.385000000000005</v>
      </c>
      <c r="D1601" s="77" t="e">
        <f>#REF!+(#REF!*C1601)+(#REF!*(C1601^2))+(#REF!*(C1601^3))+(#REF!*(C1601^4))+(#REF!*(C1601^5))</f>
        <v>#REF!</v>
      </c>
      <c r="E1601" s="19" t="e">
        <f t="shared" si="74"/>
        <v>#REF!</v>
      </c>
      <c r="F1601" s="23" t="e">
        <f t="shared" si="73"/>
        <v>#REF!</v>
      </c>
      <c r="J1601" s="9"/>
      <c r="K1601" s="78"/>
    </row>
    <row r="1602" spans="1:11">
      <c r="A1602" s="19">
        <v>97.412000000000006</v>
      </c>
      <c r="B1602" s="23">
        <v>5.4</v>
      </c>
      <c r="C1602" s="19">
        <f t="shared" si="72"/>
        <v>97.439000000000007</v>
      </c>
      <c r="D1602" s="77" t="e">
        <f>#REF!+(#REF!*C1602)+(#REF!*(C1602^2))+(#REF!*(C1602^3))+(#REF!*(C1602^4))+(#REF!*(C1602^5))</f>
        <v>#REF!</v>
      </c>
      <c r="E1602" s="19" t="e">
        <f t="shared" si="74"/>
        <v>#REF!</v>
      </c>
      <c r="F1602" s="23" t="e">
        <f t="shared" si="73"/>
        <v>#REF!</v>
      </c>
      <c r="J1602" s="9"/>
      <c r="K1602" s="78"/>
    </row>
    <row r="1603" spans="1:11">
      <c r="A1603" s="19">
        <v>97.465999999999994</v>
      </c>
      <c r="B1603" s="23">
        <v>5.4</v>
      </c>
      <c r="C1603" s="19">
        <f t="shared" si="72"/>
        <v>97.492999999999995</v>
      </c>
      <c r="D1603" s="77" t="e">
        <f>#REF!+(#REF!*C1603)+(#REF!*(C1603^2))+(#REF!*(C1603^3))+(#REF!*(C1603^4))+(#REF!*(C1603^5))</f>
        <v>#REF!</v>
      </c>
      <c r="E1603" s="19" t="e">
        <f t="shared" si="74"/>
        <v>#REF!</v>
      </c>
      <c r="F1603" s="23" t="e">
        <f t="shared" si="73"/>
        <v>#REF!</v>
      </c>
      <c r="J1603" s="9"/>
      <c r="K1603" s="78"/>
    </row>
    <row r="1604" spans="1:11">
      <c r="A1604" s="19">
        <v>97.52</v>
      </c>
      <c r="B1604" s="23">
        <v>5.4</v>
      </c>
      <c r="C1604" s="19">
        <f t="shared" si="72"/>
        <v>97.546999999999997</v>
      </c>
      <c r="D1604" s="77" t="e">
        <f>#REF!+(#REF!*C1604)+(#REF!*(C1604^2))+(#REF!*(C1604^3))+(#REF!*(C1604^4))+(#REF!*(C1604^5))</f>
        <v>#REF!</v>
      </c>
      <c r="E1604" s="19" t="e">
        <f t="shared" si="74"/>
        <v>#REF!</v>
      </c>
      <c r="F1604" s="23" t="e">
        <f t="shared" si="73"/>
        <v>#REF!</v>
      </c>
      <c r="J1604" s="9"/>
      <c r="K1604" s="78"/>
    </row>
    <row r="1605" spans="1:11">
      <c r="A1605" s="19">
        <v>97.573999999999998</v>
      </c>
      <c r="B1605" s="23">
        <v>5.4</v>
      </c>
      <c r="C1605" s="19">
        <f t="shared" si="72"/>
        <v>97.600999999999999</v>
      </c>
      <c r="D1605" s="77" t="e">
        <f>#REF!+(#REF!*C1605)+(#REF!*(C1605^2))+(#REF!*(C1605^3))+(#REF!*(C1605^4))+(#REF!*(C1605^5))</f>
        <v>#REF!</v>
      </c>
      <c r="E1605" s="19" t="e">
        <f t="shared" si="74"/>
        <v>#REF!</v>
      </c>
      <c r="F1605" s="23" t="e">
        <f t="shared" si="73"/>
        <v>#REF!</v>
      </c>
      <c r="J1605" s="9"/>
      <c r="K1605" s="78"/>
    </row>
    <row r="1606" spans="1:11">
      <c r="A1606" s="19">
        <v>97.628</v>
      </c>
      <c r="B1606" s="23">
        <v>5.2</v>
      </c>
      <c r="C1606" s="19">
        <f t="shared" si="72"/>
        <v>97.653999999999996</v>
      </c>
      <c r="D1606" s="77" t="e">
        <f>#REF!+(#REF!*C1606)+(#REF!*(C1606^2))+(#REF!*(C1606^3))+(#REF!*(C1606^4))+(#REF!*(C1606^5))</f>
        <v>#REF!</v>
      </c>
      <c r="E1606" s="19" t="e">
        <f t="shared" si="74"/>
        <v>#REF!</v>
      </c>
      <c r="F1606" s="23" t="e">
        <f t="shared" si="73"/>
        <v>#REF!</v>
      </c>
      <c r="J1606" s="9"/>
      <c r="K1606" s="78"/>
    </row>
    <row r="1607" spans="1:11">
      <c r="A1607" s="19">
        <v>97.68</v>
      </c>
      <c r="B1607" s="23">
        <v>5.2</v>
      </c>
      <c r="C1607" s="19">
        <f t="shared" ref="C1607:C1670" si="75">(A1607)+(B1607/200)</f>
        <v>97.706000000000003</v>
      </c>
      <c r="D1607" s="77" t="e">
        <f>#REF!+(#REF!*C1607)+(#REF!*(C1607^2))+(#REF!*(C1607^3))+(#REF!*(C1607^4))+(#REF!*(C1607^5))</f>
        <v>#REF!</v>
      </c>
      <c r="E1607" s="19" t="e">
        <f t="shared" si="74"/>
        <v>#REF!</v>
      </c>
      <c r="F1607" s="23" t="e">
        <f t="shared" ref="F1607:F1670" si="76">B1607*(D1607/1000)</f>
        <v>#REF!</v>
      </c>
      <c r="J1607" s="9"/>
      <c r="K1607" s="78"/>
    </row>
    <row r="1608" spans="1:11">
      <c r="A1608" s="19">
        <v>97.731999999999999</v>
      </c>
      <c r="B1608" s="23">
        <v>5.2</v>
      </c>
      <c r="C1608" s="19">
        <f t="shared" si="75"/>
        <v>97.757999999999996</v>
      </c>
      <c r="D1608" s="77" t="e">
        <f>#REF!+(#REF!*C1608)+(#REF!*(C1608^2))+(#REF!*(C1608^3))+(#REF!*(C1608^4))+(#REF!*(C1608^5))</f>
        <v>#REF!</v>
      </c>
      <c r="E1608" s="19" t="e">
        <f t="shared" ref="E1608:E1671" si="77">E1607+(F1607/100)</f>
        <v>#REF!</v>
      </c>
      <c r="F1608" s="23" t="e">
        <f t="shared" si="76"/>
        <v>#REF!</v>
      </c>
      <c r="J1608" s="9"/>
      <c r="K1608" s="78"/>
    </row>
    <row r="1609" spans="1:11">
      <c r="A1609" s="19">
        <v>97.784000000000006</v>
      </c>
      <c r="B1609" s="23">
        <v>5.2</v>
      </c>
      <c r="C1609" s="19">
        <f t="shared" si="75"/>
        <v>97.81</v>
      </c>
      <c r="D1609" s="77" t="e">
        <f>#REF!+(#REF!*C1609)+(#REF!*(C1609^2))+(#REF!*(C1609^3))+(#REF!*(C1609^4))+(#REF!*(C1609^5))</f>
        <v>#REF!</v>
      </c>
      <c r="E1609" s="19" t="e">
        <f t="shared" si="77"/>
        <v>#REF!</v>
      </c>
      <c r="F1609" s="23" t="e">
        <f t="shared" si="76"/>
        <v>#REF!</v>
      </c>
      <c r="J1609" s="9"/>
      <c r="K1609" s="78"/>
    </row>
    <row r="1610" spans="1:11">
      <c r="A1610" s="19">
        <v>97.835999999999999</v>
      </c>
      <c r="B1610" s="23">
        <v>5.2</v>
      </c>
      <c r="C1610" s="19">
        <f t="shared" si="75"/>
        <v>97.861999999999995</v>
      </c>
      <c r="D1610" s="77" t="e">
        <f>#REF!+(#REF!*C1610)+(#REF!*(C1610^2))+(#REF!*(C1610^3))+(#REF!*(C1610^4))+(#REF!*(C1610^5))</f>
        <v>#REF!</v>
      </c>
      <c r="E1610" s="19" t="e">
        <f t="shared" si="77"/>
        <v>#REF!</v>
      </c>
      <c r="F1610" s="23" t="e">
        <f t="shared" si="76"/>
        <v>#REF!</v>
      </c>
      <c r="J1610" s="9"/>
      <c r="K1610" s="78"/>
    </row>
    <row r="1611" spans="1:11">
      <c r="A1611" s="19">
        <v>97.888000000000005</v>
      </c>
      <c r="B1611" s="23">
        <v>5.3</v>
      </c>
      <c r="C1611" s="19">
        <f t="shared" si="75"/>
        <v>97.914500000000004</v>
      </c>
      <c r="D1611" s="77" t="e">
        <f>#REF!+(#REF!*C1611)+(#REF!*(C1611^2))+(#REF!*(C1611^3))+(#REF!*(C1611^4))+(#REF!*(C1611^5))</f>
        <v>#REF!</v>
      </c>
      <c r="E1611" s="19" t="e">
        <f t="shared" si="77"/>
        <v>#REF!</v>
      </c>
      <c r="F1611" s="23" t="e">
        <f t="shared" si="76"/>
        <v>#REF!</v>
      </c>
      <c r="J1611" s="9"/>
      <c r="K1611" s="78"/>
    </row>
    <row r="1612" spans="1:11">
      <c r="A1612" s="19">
        <v>97.941000000000003</v>
      </c>
      <c r="B1612" s="23">
        <v>5.3</v>
      </c>
      <c r="C1612" s="19">
        <f t="shared" si="75"/>
        <v>97.967500000000001</v>
      </c>
      <c r="D1612" s="77" t="e">
        <f>#REF!+(#REF!*C1612)+(#REF!*(C1612^2))+(#REF!*(C1612^3))+(#REF!*(C1612^4))+(#REF!*(C1612^5))</f>
        <v>#REF!</v>
      </c>
      <c r="E1612" s="19" t="e">
        <f t="shared" si="77"/>
        <v>#REF!</v>
      </c>
      <c r="F1612" s="23" t="e">
        <f t="shared" si="76"/>
        <v>#REF!</v>
      </c>
      <c r="J1612" s="9"/>
      <c r="K1612" s="78"/>
    </row>
    <row r="1613" spans="1:11">
      <c r="A1613" s="19">
        <v>97.994</v>
      </c>
      <c r="B1613" s="23">
        <v>5.3</v>
      </c>
      <c r="C1613" s="19">
        <f t="shared" si="75"/>
        <v>98.020499999999998</v>
      </c>
      <c r="D1613" s="77" t="e">
        <f>#REF!+(#REF!*C1613)+(#REF!*(C1613^2))+(#REF!*(C1613^3))+(#REF!*(C1613^4))+(#REF!*(C1613^5))</f>
        <v>#REF!</v>
      </c>
      <c r="E1613" s="19" t="e">
        <f t="shared" si="77"/>
        <v>#REF!</v>
      </c>
      <c r="F1613" s="23" t="e">
        <f t="shared" si="76"/>
        <v>#REF!</v>
      </c>
      <c r="J1613" s="9"/>
      <c r="K1613" s="78"/>
    </row>
    <row r="1614" spans="1:11">
      <c r="A1614" s="19">
        <v>98.046999999999997</v>
      </c>
      <c r="B1614" s="23">
        <v>5.3</v>
      </c>
      <c r="C1614" s="19">
        <f t="shared" si="75"/>
        <v>98.073499999999996</v>
      </c>
      <c r="D1614" s="77" t="e">
        <f>#REF!+(#REF!*C1614)+(#REF!*(C1614^2))+(#REF!*(C1614^3))+(#REF!*(C1614^4))+(#REF!*(C1614^5))</f>
        <v>#REF!</v>
      </c>
      <c r="E1614" s="19" t="e">
        <f t="shared" si="77"/>
        <v>#REF!</v>
      </c>
      <c r="F1614" s="23" t="e">
        <f t="shared" si="76"/>
        <v>#REF!</v>
      </c>
      <c r="J1614" s="9"/>
      <c r="K1614" s="78"/>
    </row>
    <row r="1615" spans="1:11">
      <c r="A1615" s="19">
        <v>98.1</v>
      </c>
      <c r="B1615" s="23">
        <v>5.3</v>
      </c>
      <c r="C1615" s="19">
        <f t="shared" si="75"/>
        <v>98.126499999999993</v>
      </c>
      <c r="D1615" s="77" t="e">
        <f>#REF!+(#REF!*C1615)+(#REF!*(C1615^2))+(#REF!*(C1615^3))+(#REF!*(C1615^4))+(#REF!*(C1615^5))</f>
        <v>#REF!</v>
      </c>
      <c r="E1615" s="19" t="e">
        <f t="shared" si="77"/>
        <v>#REF!</v>
      </c>
      <c r="F1615" s="23" t="e">
        <f t="shared" si="76"/>
        <v>#REF!</v>
      </c>
      <c r="J1615" s="9"/>
      <c r="K1615" s="78"/>
    </row>
    <row r="1616" spans="1:11">
      <c r="A1616" s="19">
        <v>98.153000000000006</v>
      </c>
      <c r="B1616" s="23">
        <v>5.3</v>
      </c>
      <c r="C1616" s="19">
        <f t="shared" si="75"/>
        <v>98.179500000000004</v>
      </c>
      <c r="D1616" s="77" t="e">
        <f>#REF!+(#REF!*C1616)+(#REF!*(C1616^2))+(#REF!*(C1616^3))+(#REF!*(C1616^4))+(#REF!*(C1616^5))</f>
        <v>#REF!</v>
      </c>
      <c r="E1616" s="19" t="e">
        <f t="shared" si="77"/>
        <v>#REF!</v>
      </c>
      <c r="F1616" s="23" t="e">
        <f t="shared" si="76"/>
        <v>#REF!</v>
      </c>
      <c r="J1616" s="9"/>
      <c r="K1616" s="78"/>
    </row>
    <row r="1617" spans="1:11">
      <c r="A1617" s="19">
        <v>98.206000000000003</v>
      </c>
      <c r="B1617" s="23">
        <v>5.3</v>
      </c>
      <c r="C1617" s="19">
        <f t="shared" si="75"/>
        <v>98.232500000000002</v>
      </c>
      <c r="D1617" s="77" t="e">
        <f>#REF!+(#REF!*C1617)+(#REF!*(C1617^2))+(#REF!*(C1617^3))+(#REF!*(C1617^4))+(#REF!*(C1617^5))</f>
        <v>#REF!</v>
      </c>
      <c r="E1617" s="19" t="e">
        <f t="shared" si="77"/>
        <v>#REF!</v>
      </c>
      <c r="F1617" s="23" t="e">
        <f t="shared" si="76"/>
        <v>#REF!</v>
      </c>
      <c r="J1617" s="9"/>
      <c r="K1617" s="78"/>
    </row>
    <row r="1618" spans="1:11">
      <c r="A1618" s="19">
        <v>98.259</v>
      </c>
      <c r="B1618" s="23">
        <v>5.3</v>
      </c>
      <c r="C1618" s="19">
        <f t="shared" si="75"/>
        <v>98.285499999999999</v>
      </c>
      <c r="D1618" s="77" t="e">
        <f>#REF!+(#REF!*C1618)+(#REF!*(C1618^2))+(#REF!*(C1618^3))+(#REF!*(C1618^4))+(#REF!*(C1618^5))</f>
        <v>#REF!</v>
      </c>
      <c r="E1618" s="19" t="e">
        <f t="shared" si="77"/>
        <v>#REF!</v>
      </c>
      <c r="F1618" s="23" t="e">
        <f t="shared" si="76"/>
        <v>#REF!</v>
      </c>
      <c r="J1618" s="9"/>
      <c r="K1618" s="78"/>
    </row>
    <row r="1619" spans="1:11">
      <c r="A1619" s="19">
        <v>98.311999999999998</v>
      </c>
      <c r="B1619" s="23">
        <v>5.3</v>
      </c>
      <c r="C1619" s="19">
        <f t="shared" si="75"/>
        <v>98.338499999999996</v>
      </c>
      <c r="D1619" s="77" t="e">
        <f>#REF!+(#REF!*C1619)+(#REF!*(C1619^2))+(#REF!*(C1619^3))+(#REF!*(C1619^4))+(#REF!*(C1619^5))</f>
        <v>#REF!</v>
      </c>
      <c r="E1619" s="19" t="e">
        <f t="shared" si="77"/>
        <v>#REF!</v>
      </c>
      <c r="F1619" s="23" t="e">
        <f t="shared" si="76"/>
        <v>#REF!</v>
      </c>
      <c r="J1619" s="9"/>
      <c r="K1619" s="78"/>
    </row>
    <row r="1620" spans="1:11">
      <c r="A1620" s="19">
        <v>98.364999999999995</v>
      </c>
      <c r="B1620" s="23">
        <v>5.3</v>
      </c>
      <c r="C1620" s="19">
        <f t="shared" si="75"/>
        <v>98.391499999999994</v>
      </c>
      <c r="D1620" s="77" t="e">
        <f>#REF!+(#REF!*C1620)+(#REF!*(C1620^2))+(#REF!*(C1620^3))+(#REF!*(C1620^4))+(#REF!*(C1620^5))</f>
        <v>#REF!</v>
      </c>
      <c r="E1620" s="19" t="e">
        <f t="shared" si="77"/>
        <v>#REF!</v>
      </c>
      <c r="F1620" s="23" t="e">
        <f t="shared" si="76"/>
        <v>#REF!</v>
      </c>
      <c r="J1620" s="9"/>
      <c r="K1620" s="78"/>
    </row>
    <row r="1621" spans="1:11">
      <c r="A1621" s="19">
        <v>98.418000000000006</v>
      </c>
      <c r="B1621" s="23">
        <v>5.3</v>
      </c>
      <c r="C1621" s="19">
        <f t="shared" si="75"/>
        <v>98.444500000000005</v>
      </c>
      <c r="D1621" s="77" t="e">
        <f>#REF!+(#REF!*C1621)+(#REF!*(C1621^2))+(#REF!*(C1621^3))+(#REF!*(C1621^4))+(#REF!*(C1621^5))</f>
        <v>#REF!</v>
      </c>
      <c r="E1621" s="19" t="e">
        <f t="shared" si="77"/>
        <v>#REF!</v>
      </c>
      <c r="F1621" s="23" t="e">
        <f t="shared" si="76"/>
        <v>#REF!</v>
      </c>
      <c r="J1621" s="9"/>
      <c r="K1621" s="78"/>
    </row>
    <row r="1622" spans="1:11">
      <c r="A1622" s="19">
        <v>98.471000000000004</v>
      </c>
      <c r="B1622" s="23">
        <v>5.3</v>
      </c>
      <c r="C1622" s="19">
        <f t="shared" si="75"/>
        <v>98.497500000000002</v>
      </c>
      <c r="D1622" s="77" t="e">
        <f>#REF!+(#REF!*C1622)+(#REF!*(C1622^2))+(#REF!*(C1622^3))+(#REF!*(C1622^4))+(#REF!*(C1622^5))</f>
        <v>#REF!</v>
      </c>
      <c r="E1622" s="19" t="e">
        <f t="shared" si="77"/>
        <v>#REF!</v>
      </c>
      <c r="F1622" s="23" t="e">
        <f t="shared" si="76"/>
        <v>#REF!</v>
      </c>
      <c r="J1622" s="9"/>
      <c r="K1622" s="78"/>
    </row>
    <row r="1623" spans="1:11">
      <c r="A1623" s="19">
        <v>98.524000000000001</v>
      </c>
      <c r="B1623" s="23">
        <v>5.3</v>
      </c>
      <c r="C1623" s="19">
        <f t="shared" si="75"/>
        <v>98.5505</v>
      </c>
      <c r="D1623" s="77" t="e">
        <f>#REF!+(#REF!*C1623)+(#REF!*(C1623^2))+(#REF!*(C1623^3))+(#REF!*(C1623^4))+(#REF!*(C1623^5))</f>
        <v>#REF!</v>
      </c>
      <c r="E1623" s="19" t="e">
        <f t="shared" si="77"/>
        <v>#REF!</v>
      </c>
      <c r="F1623" s="23" t="e">
        <f t="shared" si="76"/>
        <v>#REF!</v>
      </c>
      <c r="J1623" s="9"/>
      <c r="K1623" s="78"/>
    </row>
    <row r="1624" spans="1:11">
      <c r="A1624" s="19">
        <v>98.576999999999998</v>
      </c>
      <c r="B1624" s="23">
        <v>5.3</v>
      </c>
      <c r="C1624" s="19">
        <f t="shared" si="75"/>
        <v>98.603499999999997</v>
      </c>
      <c r="D1624" s="77" t="e">
        <f>#REF!+(#REF!*C1624)+(#REF!*(C1624^2))+(#REF!*(C1624^3))+(#REF!*(C1624^4))+(#REF!*(C1624^5))</f>
        <v>#REF!</v>
      </c>
      <c r="E1624" s="19" t="e">
        <f t="shared" si="77"/>
        <v>#REF!</v>
      </c>
      <c r="F1624" s="23" t="e">
        <f t="shared" si="76"/>
        <v>#REF!</v>
      </c>
      <c r="J1624" s="9"/>
      <c r="K1624" s="78"/>
    </row>
    <row r="1625" spans="1:11">
      <c r="A1625" s="19">
        <v>98.63</v>
      </c>
      <c r="B1625" s="23">
        <v>7</v>
      </c>
      <c r="C1625" s="19">
        <f t="shared" si="75"/>
        <v>98.664999999999992</v>
      </c>
      <c r="D1625" s="77" t="e">
        <f>#REF!+(#REF!*C1625)+(#REF!*(C1625^2))+(#REF!*(C1625^3))+(#REF!*(C1625^4))+(#REF!*(C1625^5))</f>
        <v>#REF!</v>
      </c>
      <c r="E1625" s="19" t="e">
        <f t="shared" si="77"/>
        <v>#REF!</v>
      </c>
      <c r="F1625" s="23" t="e">
        <f t="shared" si="76"/>
        <v>#REF!</v>
      </c>
      <c r="J1625" s="9"/>
      <c r="K1625" s="78"/>
    </row>
    <row r="1626" spans="1:11">
      <c r="A1626" s="19">
        <v>98.7</v>
      </c>
      <c r="B1626" s="23">
        <v>5</v>
      </c>
      <c r="C1626" s="19">
        <f t="shared" si="75"/>
        <v>98.725000000000009</v>
      </c>
      <c r="D1626" s="77" t="e">
        <f>#REF!+(#REF!*C1626)+(#REF!*(C1626^2))+(#REF!*(C1626^3))+(#REF!*(C1626^4))+(#REF!*(C1626^5))</f>
        <v>#REF!</v>
      </c>
      <c r="E1626" s="19" t="e">
        <f t="shared" si="77"/>
        <v>#REF!</v>
      </c>
      <c r="F1626" s="23" t="e">
        <f t="shared" si="76"/>
        <v>#REF!</v>
      </c>
      <c r="J1626" s="9"/>
      <c r="K1626" s="78"/>
    </row>
    <row r="1627" spans="1:11">
      <c r="A1627" s="19">
        <v>98.75</v>
      </c>
      <c r="B1627" s="23">
        <v>5</v>
      </c>
      <c r="C1627" s="19">
        <f t="shared" si="75"/>
        <v>98.775000000000006</v>
      </c>
      <c r="D1627" s="77" t="e">
        <f>#REF!+(#REF!*C1627)+(#REF!*(C1627^2))+(#REF!*(C1627^3))+(#REF!*(C1627^4))+(#REF!*(C1627^5))</f>
        <v>#REF!</v>
      </c>
      <c r="E1627" s="19" t="e">
        <f t="shared" si="77"/>
        <v>#REF!</v>
      </c>
      <c r="F1627" s="23" t="e">
        <f t="shared" si="76"/>
        <v>#REF!</v>
      </c>
      <c r="J1627" s="9"/>
      <c r="K1627" s="78"/>
    </row>
    <row r="1628" spans="1:11">
      <c r="A1628" s="19">
        <v>98.8</v>
      </c>
      <c r="B1628" s="23">
        <v>5</v>
      </c>
      <c r="C1628" s="19">
        <f t="shared" si="75"/>
        <v>98.825000000000003</v>
      </c>
      <c r="D1628" s="77" t="e">
        <f>#REF!+(#REF!*C1628)+(#REF!*(C1628^2))+(#REF!*(C1628^3))+(#REF!*(C1628^4))+(#REF!*(C1628^5))</f>
        <v>#REF!</v>
      </c>
      <c r="E1628" s="19" t="e">
        <f t="shared" si="77"/>
        <v>#REF!</v>
      </c>
      <c r="F1628" s="23" t="e">
        <f t="shared" si="76"/>
        <v>#REF!</v>
      </c>
      <c r="J1628" s="9"/>
      <c r="K1628" s="78"/>
    </row>
    <row r="1629" spans="1:11">
      <c r="A1629" s="19">
        <v>98.85</v>
      </c>
      <c r="B1629" s="23">
        <v>5</v>
      </c>
      <c r="C1629" s="19">
        <f t="shared" si="75"/>
        <v>98.875</v>
      </c>
      <c r="D1629" s="77" t="e">
        <f>#REF!+(#REF!*C1629)+(#REF!*(C1629^2))+(#REF!*(C1629^3))+(#REF!*(C1629^4))+(#REF!*(C1629^5))</f>
        <v>#REF!</v>
      </c>
      <c r="E1629" s="19" t="e">
        <f t="shared" si="77"/>
        <v>#REF!</v>
      </c>
      <c r="F1629" s="23" t="e">
        <f t="shared" si="76"/>
        <v>#REF!</v>
      </c>
      <c r="J1629" s="9"/>
      <c r="K1629" s="78"/>
    </row>
    <row r="1630" spans="1:11">
      <c r="A1630" s="19">
        <v>98.9</v>
      </c>
      <c r="B1630" s="23">
        <v>5</v>
      </c>
      <c r="C1630" s="19">
        <f t="shared" si="75"/>
        <v>98.925000000000011</v>
      </c>
      <c r="D1630" s="77" t="e">
        <f>#REF!+(#REF!*C1630)+(#REF!*(C1630^2))+(#REF!*(C1630^3))+(#REF!*(C1630^4))+(#REF!*(C1630^5))</f>
        <v>#REF!</v>
      </c>
      <c r="E1630" s="19" t="e">
        <f t="shared" si="77"/>
        <v>#REF!</v>
      </c>
      <c r="F1630" s="23" t="e">
        <f t="shared" si="76"/>
        <v>#REF!</v>
      </c>
      <c r="J1630" s="9"/>
      <c r="K1630" s="78"/>
    </row>
    <row r="1631" spans="1:11">
      <c r="A1631" s="19">
        <v>98.95</v>
      </c>
      <c r="B1631" s="23">
        <v>5</v>
      </c>
      <c r="C1631" s="19">
        <f t="shared" si="75"/>
        <v>98.975000000000009</v>
      </c>
      <c r="D1631" s="77" t="e">
        <f>#REF!+(#REF!*C1631)+(#REF!*(C1631^2))+(#REF!*(C1631^3))+(#REF!*(C1631^4))+(#REF!*(C1631^5))</f>
        <v>#REF!</v>
      </c>
      <c r="E1631" s="19" t="e">
        <f t="shared" si="77"/>
        <v>#REF!</v>
      </c>
      <c r="F1631" s="23" t="e">
        <f t="shared" si="76"/>
        <v>#REF!</v>
      </c>
      <c r="J1631" s="9"/>
      <c r="K1631" s="78"/>
    </row>
    <row r="1632" spans="1:11">
      <c r="A1632" s="19">
        <v>99</v>
      </c>
      <c r="B1632" s="23">
        <v>5</v>
      </c>
      <c r="C1632" s="19">
        <f t="shared" si="75"/>
        <v>99.025000000000006</v>
      </c>
      <c r="D1632" s="77" t="e">
        <f>#REF!+(#REF!*C1632)+(#REF!*(C1632^2))+(#REF!*(C1632^3))+(#REF!*(C1632^4))+(#REF!*(C1632^5))</f>
        <v>#REF!</v>
      </c>
      <c r="E1632" s="19" t="e">
        <f t="shared" si="77"/>
        <v>#REF!</v>
      </c>
      <c r="F1632" s="23" t="e">
        <f t="shared" si="76"/>
        <v>#REF!</v>
      </c>
      <c r="J1632" s="9"/>
      <c r="K1632" s="78"/>
    </row>
    <row r="1633" spans="1:11">
      <c r="A1633" s="19">
        <v>99.05</v>
      </c>
      <c r="B1633" s="23">
        <v>5</v>
      </c>
      <c r="C1633" s="19">
        <f t="shared" si="75"/>
        <v>99.075000000000003</v>
      </c>
      <c r="D1633" s="77" t="e">
        <f>#REF!+(#REF!*C1633)+(#REF!*(C1633^2))+(#REF!*(C1633^3))+(#REF!*(C1633^4))+(#REF!*(C1633^5))</f>
        <v>#REF!</v>
      </c>
      <c r="E1633" s="19" t="e">
        <f t="shared" si="77"/>
        <v>#REF!</v>
      </c>
      <c r="F1633" s="23" t="e">
        <f t="shared" si="76"/>
        <v>#REF!</v>
      </c>
      <c r="J1633" s="9"/>
      <c r="K1633" s="78"/>
    </row>
    <row r="1634" spans="1:11">
      <c r="A1634" s="19">
        <v>99.1</v>
      </c>
      <c r="B1634" s="23">
        <v>5</v>
      </c>
      <c r="C1634" s="19">
        <f t="shared" si="75"/>
        <v>99.125</v>
      </c>
      <c r="D1634" s="77" t="e">
        <f>#REF!+(#REF!*C1634)+(#REF!*(C1634^2))+(#REF!*(C1634^3))+(#REF!*(C1634^4))+(#REF!*(C1634^5))</f>
        <v>#REF!</v>
      </c>
      <c r="E1634" s="19" t="e">
        <f t="shared" si="77"/>
        <v>#REF!</v>
      </c>
      <c r="F1634" s="23" t="e">
        <f t="shared" si="76"/>
        <v>#REF!</v>
      </c>
      <c r="J1634" s="9"/>
      <c r="K1634" s="78"/>
    </row>
    <row r="1635" spans="1:11">
      <c r="A1635" s="19">
        <v>99.15</v>
      </c>
      <c r="B1635" s="23">
        <v>5</v>
      </c>
      <c r="C1635" s="19">
        <f t="shared" si="75"/>
        <v>99.175000000000011</v>
      </c>
      <c r="D1635" s="77" t="e">
        <f>#REF!+(#REF!*C1635)+(#REF!*(C1635^2))+(#REF!*(C1635^3))+(#REF!*(C1635^4))+(#REF!*(C1635^5))</f>
        <v>#REF!</v>
      </c>
      <c r="E1635" s="19" t="e">
        <f t="shared" si="77"/>
        <v>#REF!</v>
      </c>
      <c r="F1635" s="23" t="e">
        <f t="shared" si="76"/>
        <v>#REF!</v>
      </c>
      <c r="J1635" s="9"/>
      <c r="K1635" s="78"/>
    </row>
    <row r="1636" spans="1:11">
      <c r="A1636" s="19">
        <v>99.2</v>
      </c>
      <c r="B1636" s="23">
        <v>5</v>
      </c>
      <c r="C1636" s="19">
        <f t="shared" si="75"/>
        <v>99.225000000000009</v>
      </c>
      <c r="D1636" s="77" t="e">
        <f>#REF!+(#REF!*C1636)+(#REF!*(C1636^2))+(#REF!*(C1636^3))+(#REF!*(C1636^4))+(#REF!*(C1636^5))</f>
        <v>#REF!</v>
      </c>
      <c r="E1636" s="19" t="e">
        <f t="shared" si="77"/>
        <v>#REF!</v>
      </c>
      <c r="F1636" s="23" t="e">
        <f t="shared" si="76"/>
        <v>#REF!</v>
      </c>
      <c r="J1636" s="9"/>
      <c r="K1636" s="78"/>
    </row>
    <row r="1637" spans="1:11">
      <c r="A1637" s="19">
        <v>99.25</v>
      </c>
      <c r="B1637" s="23">
        <v>5</v>
      </c>
      <c r="C1637" s="19">
        <f t="shared" si="75"/>
        <v>99.275000000000006</v>
      </c>
      <c r="D1637" s="77" t="e">
        <f>#REF!+(#REF!*C1637)+(#REF!*(C1637^2))+(#REF!*(C1637^3))+(#REF!*(C1637^4))+(#REF!*(C1637^5))</f>
        <v>#REF!</v>
      </c>
      <c r="E1637" s="19" t="e">
        <f t="shared" si="77"/>
        <v>#REF!</v>
      </c>
      <c r="F1637" s="23" t="e">
        <f t="shared" si="76"/>
        <v>#REF!</v>
      </c>
      <c r="J1637" s="9"/>
      <c r="K1637" s="78"/>
    </row>
    <row r="1638" spans="1:11">
      <c r="A1638" s="19">
        <v>99.3</v>
      </c>
      <c r="B1638" s="23">
        <v>5</v>
      </c>
      <c r="C1638" s="19">
        <f t="shared" si="75"/>
        <v>99.325000000000003</v>
      </c>
      <c r="D1638" s="77" t="e">
        <f>#REF!+(#REF!*C1638)+(#REF!*(C1638^2))+(#REF!*(C1638^3))+(#REF!*(C1638^4))+(#REF!*(C1638^5))</f>
        <v>#REF!</v>
      </c>
      <c r="E1638" s="19" t="e">
        <f t="shared" si="77"/>
        <v>#REF!</v>
      </c>
      <c r="F1638" s="23" t="e">
        <f t="shared" si="76"/>
        <v>#REF!</v>
      </c>
      <c r="J1638" s="9"/>
      <c r="K1638" s="78"/>
    </row>
    <row r="1639" spans="1:11">
      <c r="A1639" s="19">
        <v>99.35</v>
      </c>
      <c r="B1639" s="23">
        <v>5</v>
      </c>
      <c r="C1639" s="19">
        <f t="shared" si="75"/>
        <v>99.375</v>
      </c>
      <c r="D1639" s="77" t="e">
        <f>#REF!+(#REF!*C1639)+(#REF!*(C1639^2))+(#REF!*(C1639^3))+(#REF!*(C1639^4))+(#REF!*(C1639^5))</f>
        <v>#REF!</v>
      </c>
      <c r="E1639" s="19" t="e">
        <f t="shared" si="77"/>
        <v>#REF!</v>
      </c>
      <c r="F1639" s="23" t="e">
        <f t="shared" si="76"/>
        <v>#REF!</v>
      </c>
      <c r="J1639" s="9"/>
      <c r="K1639" s="78"/>
    </row>
    <row r="1640" spans="1:11">
      <c r="A1640" s="19">
        <v>99.4</v>
      </c>
      <c r="B1640" s="23">
        <v>5</v>
      </c>
      <c r="C1640" s="19">
        <f t="shared" si="75"/>
        <v>99.425000000000011</v>
      </c>
      <c r="D1640" s="77" t="e">
        <f>#REF!+(#REF!*C1640)+(#REF!*(C1640^2))+(#REF!*(C1640^3))+(#REF!*(C1640^4))+(#REF!*(C1640^5))</f>
        <v>#REF!</v>
      </c>
      <c r="E1640" s="19" t="e">
        <f t="shared" si="77"/>
        <v>#REF!</v>
      </c>
      <c r="F1640" s="23" t="e">
        <f t="shared" si="76"/>
        <v>#REF!</v>
      </c>
      <c r="J1640" s="9"/>
      <c r="K1640" s="78"/>
    </row>
    <row r="1641" spans="1:11">
      <c r="A1641" s="19">
        <v>99.45</v>
      </c>
      <c r="B1641" s="23">
        <v>5</v>
      </c>
      <c r="C1641" s="19">
        <f t="shared" si="75"/>
        <v>99.475000000000009</v>
      </c>
      <c r="D1641" s="77" t="e">
        <f>#REF!+(#REF!*C1641)+(#REF!*(C1641^2))+(#REF!*(C1641^3))+(#REF!*(C1641^4))+(#REF!*(C1641^5))</f>
        <v>#REF!</v>
      </c>
      <c r="E1641" s="19" t="e">
        <f t="shared" si="77"/>
        <v>#REF!</v>
      </c>
      <c r="F1641" s="23" t="e">
        <f t="shared" si="76"/>
        <v>#REF!</v>
      </c>
      <c r="J1641" s="9"/>
      <c r="K1641" s="78"/>
    </row>
    <row r="1642" spans="1:11">
      <c r="A1642" s="19">
        <v>99.5</v>
      </c>
      <c r="B1642" s="23">
        <v>5</v>
      </c>
      <c r="C1642" s="19">
        <f t="shared" si="75"/>
        <v>99.525000000000006</v>
      </c>
      <c r="D1642" s="77" t="e">
        <f>#REF!+(#REF!*C1642)+(#REF!*(C1642^2))+(#REF!*(C1642^3))+(#REF!*(C1642^4))+(#REF!*(C1642^5))</f>
        <v>#REF!</v>
      </c>
      <c r="E1642" s="19" t="e">
        <f t="shared" si="77"/>
        <v>#REF!</v>
      </c>
      <c r="F1642" s="23" t="e">
        <f t="shared" si="76"/>
        <v>#REF!</v>
      </c>
      <c r="J1642" s="9"/>
      <c r="K1642" s="78"/>
    </row>
    <row r="1643" spans="1:11">
      <c r="A1643" s="19">
        <v>99.55</v>
      </c>
      <c r="B1643" s="23">
        <v>5</v>
      </c>
      <c r="C1643" s="19">
        <f t="shared" si="75"/>
        <v>99.575000000000003</v>
      </c>
      <c r="D1643" s="77" t="e">
        <f>#REF!+(#REF!*C1643)+(#REF!*(C1643^2))+(#REF!*(C1643^3))+(#REF!*(C1643^4))+(#REF!*(C1643^5))</f>
        <v>#REF!</v>
      </c>
      <c r="E1643" s="19" t="e">
        <f t="shared" si="77"/>
        <v>#REF!</v>
      </c>
      <c r="F1643" s="23" t="e">
        <f t="shared" si="76"/>
        <v>#REF!</v>
      </c>
      <c r="J1643" s="9"/>
      <c r="K1643" s="78"/>
    </row>
    <row r="1644" spans="1:11">
      <c r="A1644" s="19">
        <v>99.6</v>
      </c>
      <c r="B1644" s="23">
        <v>5</v>
      </c>
      <c r="C1644" s="19">
        <f t="shared" si="75"/>
        <v>99.625</v>
      </c>
      <c r="D1644" s="77" t="e">
        <f>#REF!+(#REF!*C1644)+(#REF!*(C1644^2))+(#REF!*(C1644^3))+(#REF!*(C1644^4))+(#REF!*(C1644^5))</f>
        <v>#REF!</v>
      </c>
      <c r="E1644" s="19" t="e">
        <f t="shared" si="77"/>
        <v>#REF!</v>
      </c>
      <c r="F1644" s="23" t="e">
        <f t="shared" si="76"/>
        <v>#REF!</v>
      </c>
      <c r="J1644" s="9"/>
      <c r="K1644" s="78"/>
    </row>
    <row r="1645" spans="1:11">
      <c r="A1645" s="19">
        <v>99.65</v>
      </c>
      <c r="B1645" s="23">
        <v>5</v>
      </c>
      <c r="C1645" s="19">
        <f t="shared" si="75"/>
        <v>99.675000000000011</v>
      </c>
      <c r="D1645" s="77" t="e">
        <f>#REF!+(#REF!*C1645)+(#REF!*(C1645^2))+(#REF!*(C1645^3))+(#REF!*(C1645^4))+(#REF!*(C1645^5))</f>
        <v>#REF!</v>
      </c>
      <c r="E1645" s="19" t="e">
        <f t="shared" si="77"/>
        <v>#REF!</v>
      </c>
      <c r="F1645" s="23" t="e">
        <f t="shared" si="76"/>
        <v>#REF!</v>
      </c>
      <c r="J1645" s="9"/>
      <c r="K1645" s="78"/>
    </row>
    <row r="1646" spans="1:11">
      <c r="A1646" s="19">
        <v>99.7</v>
      </c>
      <c r="B1646" s="23">
        <v>5.5</v>
      </c>
      <c r="C1646" s="19">
        <f t="shared" si="75"/>
        <v>99.727500000000006</v>
      </c>
      <c r="D1646" s="77" t="e">
        <f>#REF!+(#REF!*C1646)+(#REF!*(C1646^2))+(#REF!*(C1646^3))+(#REF!*(C1646^4))+(#REF!*(C1646^5))</f>
        <v>#REF!</v>
      </c>
      <c r="E1646" s="19" t="e">
        <f t="shared" si="77"/>
        <v>#REF!</v>
      </c>
      <c r="F1646" s="23" t="e">
        <f t="shared" si="76"/>
        <v>#REF!</v>
      </c>
      <c r="J1646" s="9"/>
      <c r="K1646" s="78"/>
    </row>
    <row r="1647" spans="1:11">
      <c r="A1647" s="19">
        <v>99.754999999999995</v>
      </c>
      <c r="B1647" s="23">
        <v>5</v>
      </c>
      <c r="C1647" s="19">
        <f t="shared" si="75"/>
        <v>99.78</v>
      </c>
      <c r="D1647" s="77" t="e">
        <f>#REF!+(#REF!*C1647)+(#REF!*(C1647^2))+(#REF!*(C1647^3))+(#REF!*(C1647^4))+(#REF!*(C1647^5))</f>
        <v>#REF!</v>
      </c>
      <c r="E1647" s="19" t="e">
        <f t="shared" si="77"/>
        <v>#REF!</v>
      </c>
      <c r="F1647" s="23" t="e">
        <f t="shared" si="76"/>
        <v>#REF!</v>
      </c>
      <c r="J1647" s="9"/>
      <c r="K1647" s="78"/>
    </row>
    <row r="1648" spans="1:11">
      <c r="A1648" s="19">
        <v>99.805000000000007</v>
      </c>
      <c r="B1648" s="23">
        <v>5</v>
      </c>
      <c r="C1648" s="19">
        <f t="shared" si="75"/>
        <v>99.830000000000013</v>
      </c>
      <c r="D1648" s="77" t="e">
        <f>#REF!+(#REF!*C1648)+(#REF!*(C1648^2))+(#REF!*(C1648^3))+(#REF!*(C1648^4))+(#REF!*(C1648^5))</f>
        <v>#REF!</v>
      </c>
      <c r="E1648" s="19" t="e">
        <f t="shared" si="77"/>
        <v>#REF!</v>
      </c>
      <c r="F1648" s="23" t="e">
        <f t="shared" si="76"/>
        <v>#REF!</v>
      </c>
      <c r="J1648" s="9"/>
      <c r="K1648" s="78"/>
    </row>
    <row r="1649" spans="1:11">
      <c r="A1649" s="19">
        <v>99.855000000000004</v>
      </c>
      <c r="B1649" s="23">
        <v>5</v>
      </c>
      <c r="C1649" s="19">
        <f t="shared" si="75"/>
        <v>99.88000000000001</v>
      </c>
      <c r="D1649" s="77" t="e">
        <f>#REF!+(#REF!*C1649)+(#REF!*(C1649^2))+(#REF!*(C1649^3))+(#REF!*(C1649^4))+(#REF!*(C1649^5))</f>
        <v>#REF!</v>
      </c>
      <c r="E1649" s="19" t="e">
        <f t="shared" si="77"/>
        <v>#REF!</v>
      </c>
      <c r="F1649" s="23" t="e">
        <f t="shared" si="76"/>
        <v>#REF!</v>
      </c>
      <c r="J1649" s="9"/>
      <c r="K1649" s="78"/>
    </row>
    <row r="1650" spans="1:11">
      <c r="A1650" s="19">
        <v>99.905000000000001</v>
      </c>
      <c r="B1650" s="23">
        <v>5</v>
      </c>
      <c r="C1650" s="19">
        <f t="shared" si="75"/>
        <v>99.93</v>
      </c>
      <c r="D1650" s="77" t="e">
        <f>#REF!+(#REF!*C1650)+(#REF!*(C1650^2))+(#REF!*(C1650^3))+(#REF!*(C1650^4))+(#REF!*(C1650^5))</f>
        <v>#REF!</v>
      </c>
      <c r="E1650" s="19" t="e">
        <f t="shared" si="77"/>
        <v>#REF!</v>
      </c>
      <c r="F1650" s="23" t="e">
        <f t="shared" si="76"/>
        <v>#REF!</v>
      </c>
      <c r="J1650" s="9"/>
      <c r="K1650" s="78"/>
    </row>
    <row r="1651" spans="1:11">
      <c r="A1651" s="19">
        <v>99.954999999999998</v>
      </c>
      <c r="B1651" s="23">
        <v>5</v>
      </c>
      <c r="C1651" s="19">
        <f t="shared" si="75"/>
        <v>99.98</v>
      </c>
      <c r="D1651" s="77" t="e">
        <f>#REF!+(#REF!*C1651)+(#REF!*(C1651^2))+(#REF!*(C1651^3))+(#REF!*(C1651^4))+(#REF!*(C1651^5))</f>
        <v>#REF!</v>
      </c>
      <c r="E1651" s="19" t="e">
        <f t="shared" si="77"/>
        <v>#REF!</v>
      </c>
      <c r="F1651" s="23" t="e">
        <f t="shared" si="76"/>
        <v>#REF!</v>
      </c>
      <c r="J1651" s="9"/>
      <c r="K1651" s="78"/>
    </row>
    <row r="1652" spans="1:11">
      <c r="A1652" s="19">
        <v>100.005</v>
      </c>
      <c r="B1652" s="23">
        <v>5</v>
      </c>
      <c r="C1652" s="19">
        <f t="shared" si="75"/>
        <v>100.03</v>
      </c>
      <c r="D1652" s="77" t="e">
        <f>#REF!+(#REF!*C1652)+(#REF!*(C1652^2))+(#REF!*(C1652^3))+(#REF!*(C1652^4))+(#REF!*(C1652^5))</f>
        <v>#REF!</v>
      </c>
      <c r="E1652" s="19" t="e">
        <f t="shared" si="77"/>
        <v>#REF!</v>
      </c>
      <c r="F1652" s="23" t="e">
        <f t="shared" si="76"/>
        <v>#REF!</v>
      </c>
      <c r="J1652" s="9"/>
      <c r="K1652" s="78"/>
    </row>
    <row r="1653" spans="1:11">
      <c r="A1653" s="19">
        <v>100.05500000000001</v>
      </c>
      <c r="B1653" s="23">
        <v>5</v>
      </c>
      <c r="C1653" s="19">
        <f t="shared" si="75"/>
        <v>100.08000000000001</v>
      </c>
      <c r="D1653" s="77" t="e">
        <f>#REF!+(#REF!*C1653)+(#REF!*(C1653^2))+(#REF!*(C1653^3))+(#REF!*(C1653^4))+(#REF!*(C1653^5))</f>
        <v>#REF!</v>
      </c>
      <c r="E1653" s="19" t="e">
        <f t="shared" si="77"/>
        <v>#REF!</v>
      </c>
      <c r="F1653" s="23" t="e">
        <f t="shared" si="76"/>
        <v>#REF!</v>
      </c>
      <c r="J1653" s="9"/>
      <c r="K1653" s="78"/>
    </row>
    <row r="1654" spans="1:11">
      <c r="A1654" s="19">
        <v>100.105</v>
      </c>
      <c r="B1654" s="23">
        <v>5</v>
      </c>
      <c r="C1654" s="19">
        <f t="shared" si="75"/>
        <v>100.13000000000001</v>
      </c>
      <c r="D1654" s="77" t="e">
        <f>#REF!+(#REF!*C1654)+(#REF!*(C1654^2))+(#REF!*(C1654^3))+(#REF!*(C1654^4))+(#REF!*(C1654^5))</f>
        <v>#REF!</v>
      </c>
      <c r="E1654" s="19" t="e">
        <f t="shared" si="77"/>
        <v>#REF!</v>
      </c>
      <c r="F1654" s="23" t="e">
        <f t="shared" si="76"/>
        <v>#REF!</v>
      </c>
      <c r="J1654" s="9"/>
      <c r="K1654" s="78"/>
    </row>
    <row r="1655" spans="1:11">
      <c r="A1655" s="19">
        <v>100.155</v>
      </c>
      <c r="B1655" s="23">
        <v>5</v>
      </c>
      <c r="C1655" s="19">
        <f t="shared" si="75"/>
        <v>100.18</v>
      </c>
      <c r="D1655" s="77" t="e">
        <f>#REF!+(#REF!*C1655)+(#REF!*(C1655^2))+(#REF!*(C1655^3))+(#REF!*(C1655^4))+(#REF!*(C1655^5))</f>
        <v>#REF!</v>
      </c>
      <c r="E1655" s="19" t="e">
        <f t="shared" si="77"/>
        <v>#REF!</v>
      </c>
      <c r="F1655" s="23" t="e">
        <f t="shared" si="76"/>
        <v>#REF!</v>
      </c>
      <c r="J1655" s="9"/>
      <c r="K1655" s="78"/>
    </row>
    <row r="1656" spans="1:11">
      <c r="A1656" s="19">
        <v>100.205</v>
      </c>
      <c r="B1656" s="23">
        <v>5</v>
      </c>
      <c r="C1656" s="19">
        <f t="shared" si="75"/>
        <v>100.23</v>
      </c>
      <c r="D1656" s="77" t="e">
        <f>#REF!+(#REF!*C1656)+(#REF!*(C1656^2))+(#REF!*(C1656^3))+(#REF!*(C1656^4))+(#REF!*(C1656^5))</f>
        <v>#REF!</v>
      </c>
      <c r="E1656" s="19" t="e">
        <f t="shared" si="77"/>
        <v>#REF!</v>
      </c>
      <c r="F1656" s="23" t="e">
        <f t="shared" si="76"/>
        <v>#REF!</v>
      </c>
      <c r="J1656" s="9"/>
      <c r="K1656" s="78"/>
    </row>
    <row r="1657" spans="1:11">
      <c r="A1657" s="19">
        <v>100.255</v>
      </c>
      <c r="B1657" s="23">
        <v>5</v>
      </c>
      <c r="C1657" s="19">
        <f t="shared" si="75"/>
        <v>100.28</v>
      </c>
      <c r="D1657" s="77" t="e">
        <f>#REF!+(#REF!*C1657)+(#REF!*(C1657^2))+(#REF!*(C1657^3))+(#REF!*(C1657^4))+(#REF!*(C1657^5))</f>
        <v>#REF!</v>
      </c>
      <c r="E1657" s="19" t="e">
        <f t="shared" si="77"/>
        <v>#REF!</v>
      </c>
      <c r="F1657" s="23" t="e">
        <f t="shared" si="76"/>
        <v>#REF!</v>
      </c>
      <c r="J1657" s="9"/>
      <c r="K1657" s="78"/>
    </row>
    <row r="1658" spans="1:11">
      <c r="A1658" s="19">
        <v>100.30500000000001</v>
      </c>
      <c r="B1658" s="23">
        <v>5</v>
      </c>
      <c r="C1658" s="19">
        <f t="shared" si="75"/>
        <v>100.33000000000001</v>
      </c>
      <c r="D1658" s="77" t="e">
        <f>#REF!+(#REF!*C1658)+(#REF!*(C1658^2))+(#REF!*(C1658^3))+(#REF!*(C1658^4))+(#REF!*(C1658^5))</f>
        <v>#REF!</v>
      </c>
      <c r="E1658" s="19" t="e">
        <f t="shared" si="77"/>
        <v>#REF!</v>
      </c>
      <c r="F1658" s="23" t="e">
        <f t="shared" si="76"/>
        <v>#REF!</v>
      </c>
      <c r="J1658" s="9"/>
      <c r="K1658" s="78"/>
    </row>
    <row r="1659" spans="1:11">
      <c r="A1659" s="19">
        <v>100.355</v>
      </c>
      <c r="B1659" s="23">
        <v>5</v>
      </c>
      <c r="C1659" s="19">
        <f t="shared" si="75"/>
        <v>100.38000000000001</v>
      </c>
      <c r="D1659" s="77" t="e">
        <f>#REF!+(#REF!*C1659)+(#REF!*(C1659^2))+(#REF!*(C1659^3))+(#REF!*(C1659^4))+(#REF!*(C1659^5))</f>
        <v>#REF!</v>
      </c>
      <c r="E1659" s="19" t="e">
        <f t="shared" si="77"/>
        <v>#REF!</v>
      </c>
      <c r="F1659" s="23" t="e">
        <f t="shared" si="76"/>
        <v>#REF!</v>
      </c>
      <c r="J1659" s="9"/>
      <c r="K1659" s="78"/>
    </row>
    <row r="1660" spans="1:11">
      <c r="A1660" s="19">
        <v>100.405</v>
      </c>
      <c r="B1660" s="23">
        <v>5</v>
      </c>
      <c r="C1660" s="19">
        <f t="shared" si="75"/>
        <v>100.43</v>
      </c>
      <c r="D1660" s="77" t="e">
        <f>#REF!+(#REF!*C1660)+(#REF!*(C1660^2))+(#REF!*(C1660^3))+(#REF!*(C1660^4))+(#REF!*(C1660^5))</f>
        <v>#REF!</v>
      </c>
      <c r="E1660" s="19" t="e">
        <f t="shared" si="77"/>
        <v>#REF!</v>
      </c>
      <c r="F1660" s="23" t="e">
        <f t="shared" si="76"/>
        <v>#REF!</v>
      </c>
      <c r="J1660" s="9"/>
      <c r="K1660" s="78"/>
    </row>
    <row r="1661" spans="1:11">
      <c r="A1661" s="19">
        <v>100.455</v>
      </c>
      <c r="B1661" s="23">
        <v>5</v>
      </c>
      <c r="C1661" s="19">
        <f t="shared" si="75"/>
        <v>100.48</v>
      </c>
      <c r="D1661" s="77" t="e">
        <f>#REF!+(#REF!*C1661)+(#REF!*(C1661^2))+(#REF!*(C1661^3))+(#REF!*(C1661^4))+(#REF!*(C1661^5))</f>
        <v>#REF!</v>
      </c>
      <c r="E1661" s="19" t="e">
        <f t="shared" si="77"/>
        <v>#REF!</v>
      </c>
      <c r="F1661" s="23" t="e">
        <f t="shared" si="76"/>
        <v>#REF!</v>
      </c>
      <c r="J1661" s="9"/>
      <c r="K1661" s="78"/>
    </row>
    <row r="1662" spans="1:11">
      <c r="A1662" s="19">
        <v>100.505</v>
      </c>
      <c r="B1662" s="23">
        <v>5</v>
      </c>
      <c r="C1662" s="19">
        <f t="shared" si="75"/>
        <v>100.53</v>
      </c>
      <c r="D1662" s="77" t="e">
        <f>#REF!+(#REF!*C1662)+(#REF!*(C1662^2))+(#REF!*(C1662^3))+(#REF!*(C1662^4))+(#REF!*(C1662^5))</f>
        <v>#REF!</v>
      </c>
      <c r="E1662" s="19" t="e">
        <f t="shared" si="77"/>
        <v>#REF!</v>
      </c>
      <c r="F1662" s="23" t="e">
        <f t="shared" si="76"/>
        <v>#REF!</v>
      </c>
      <c r="J1662" s="9"/>
      <c r="K1662" s="78"/>
    </row>
    <row r="1663" spans="1:11">
      <c r="A1663" s="19">
        <v>100.55500000000001</v>
      </c>
      <c r="B1663" s="23">
        <v>5</v>
      </c>
      <c r="C1663" s="19">
        <f t="shared" si="75"/>
        <v>100.58000000000001</v>
      </c>
      <c r="D1663" s="77" t="e">
        <f>#REF!+(#REF!*C1663)+(#REF!*(C1663^2))+(#REF!*(C1663^3))+(#REF!*(C1663^4))+(#REF!*(C1663^5))</f>
        <v>#REF!</v>
      </c>
      <c r="E1663" s="19" t="e">
        <f t="shared" si="77"/>
        <v>#REF!</v>
      </c>
      <c r="F1663" s="23" t="e">
        <f t="shared" si="76"/>
        <v>#REF!</v>
      </c>
      <c r="J1663" s="9"/>
      <c r="K1663" s="78"/>
    </row>
    <row r="1664" spans="1:11">
      <c r="A1664" s="19">
        <v>100.605</v>
      </c>
      <c r="B1664" s="23">
        <v>5.5</v>
      </c>
      <c r="C1664" s="19">
        <f t="shared" si="75"/>
        <v>100.63250000000001</v>
      </c>
      <c r="D1664" s="77" t="e">
        <f>#REF!+(#REF!*C1664)+(#REF!*(C1664^2))+(#REF!*(C1664^3))+(#REF!*(C1664^4))+(#REF!*(C1664^5))</f>
        <v>#REF!</v>
      </c>
      <c r="E1664" s="19" t="e">
        <f t="shared" si="77"/>
        <v>#REF!</v>
      </c>
      <c r="F1664" s="23" t="e">
        <f t="shared" si="76"/>
        <v>#REF!</v>
      </c>
      <c r="J1664" s="9"/>
      <c r="K1664" s="78"/>
    </row>
    <row r="1665" spans="1:11">
      <c r="A1665" s="19">
        <v>100.66</v>
      </c>
      <c r="B1665" s="23">
        <v>7</v>
      </c>
      <c r="C1665" s="19">
        <f t="shared" si="75"/>
        <v>100.69499999999999</v>
      </c>
      <c r="D1665" s="77" t="e">
        <f>#REF!+(#REF!*C1665)+(#REF!*(C1665^2))+(#REF!*(C1665^3))+(#REF!*(C1665^4))+(#REF!*(C1665^5))</f>
        <v>#REF!</v>
      </c>
      <c r="E1665" s="19" t="e">
        <f t="shared" si="77"/>
        <v>#REF!</v>
      </c>
      <c r="F1665" s="23" t="e">
        <f t="shared" si="76"/>
        <v>#REF!</v>
      </c>
      <c r="J1665" s="9"/>
      <c r="K1665" s="78"/>
    </row>
    <row r="1666" spans="1:11">
      <c r="A1666" s="19">
        <v>100.73</v>
      </c>
      <c r="B1666" s="23">
        <v>5.0999999999999996</v>
      </c>
      <c r="C1666" s="19">
        <f t="shared" si="75"/>
        <v>100.7555</v>
      </c>
      <c r="D1666" s="77" t="e">
        <f>#REF!+(#REF!*C1666)+(#REF!*(C1666^2))+(#REF!*(C1666^3))+(#REF!*(C1666^4))+(#REF!*(C1666^5))</f>
        <v>#REF!</v>
      </c>
      <c r="E1666" s="19" t="e">
        <f t="shared" si="77"/>
        <v>#REF!</v>
      </c>
      <c r="F1666" s="23" t="e">
        <f t="shared" si="76"/>
        <v>#REF!</v>
      </c>
      <c r="J1666" s="9"/>
      <c r="K1666" s="78"/>
    </row>
    <row r="1667" spans="1:11">
      <c r="A1667" s="19">
        <v>100.78100000000001</v>
      </c>
      <c r="B1667" s="23">
        <v>5.0999999999999996</v>
      </c>
      <c r="C1667" s="19">
        <f t="shared" si="75"/>
        <v>100.8065</v>
      </c>
      <c r="D1667" s="77" t="e">
        <f>#REF!+(#REF!*C1667)+(#REF!*(C1667^2))+(#REF!*(C1667^3))+(#REF!*(C1667^4))+(#REF!*(C1667^5))</f>
        <v>#REF!</v>
      </c>
      <c r="E1667" s="19" t="e">
        <f t="shared" si="77"/>
        <v>#REF!</v>
      </c>
      <c r="F1667" s="23" t="e">
        <f t="shared" si="76"/>
        <v>#REF!</v>
      </c>
      <c r="J1667" s="9"/>
      <c r="K1667" s="78"/>
    </row>
    <row r="1668" spans="1:11">
      <c r="A1668" s="19">
        <v>100.83199999999999</v>
      </c>
      <c r="B1668" s="23">
        <v>5.0999999999999996</v>
      </c>
      <c r="C1668" s="19">
        <f t="shared" si="75"/>
        <v>100.85749999999999</v>
      </c>
      <c r="D1668" s="77" t="e">
        <f>#REF!+(#REF!*C1668)+(#REF!*(C1668^2))+(#REF!*(C1668^3))+(#REF!*(C1668^4))+(#REF!*(C1668^5))</f>
        <v>#REF!</v>
      </c>
      <c r="E1668" s="19" t="e">
        <f t="shared" si="77"/>
        <v>#REF!</v>
      </c>
      <c r="F1668" s="23" t="e">
        <f t="shared" si="76"/>
        <v>#REF!</v>
      </c>
      <c r="J1668" s="9"/>
      <c r="K1668" s="78"/>
    </row>
    <row r="1669" spans="1:11">
      <c r="A1669" s="19">
        <v>100.883</v>
      </c>
      <c r="B1669" s="23">
        <v>5.0999999999999996</v>
      </c>
      <c r="C1669" s="19">
        <f t="shared" si="75"/>
        <v>100.90849999999999</v>
      </c>
      <c r="D1669" s="77" t="e">
        <f>#REF!+(#REF!*C1669)+(#REF!*(C1669^2))+(#REF!*(C1669^3))+(#REF!*(C1669^4))+(#REF!*(C1669^5))</f>
        <v>#REF!</v>
      </c>
      <c r="E1669" s="19" t="e">
        <f t="shared" si="77"/>
        <v>#REF!</v>
      </c>
      <c r="F1669" s="23" t="e">
        <f t="shared" si="76"/>
        <v>#REF!</v>
      </c>
      <c r="J1669" s="9"/>
      <c r="K1669" s="78"/>
    </row>
    <row r="1670" spans="1:11">
      <c r="A1670" s="19">
        <v>100.934</v>
      </c>
      <c r="B1670" s="23">
        <v>5.0999999999999996</v>
      </c>
      <c r="C1670" s="19">
        <f t="shared" si="75"/>
        <v>100.95949999999999</v>
      </c>
      <c r="D1670" s="77" t="e">
        <f>#REF!+(#REF!*C1670)+(#REF!*(C1670^2))+(#REF!*(C1670^3))+(#REF!*(C1670^4))+(#REF!*(C1670^5))</f>
        <v>#REF!</v>
      </c>
      <c r="E1670" s="19" t="e">
        <f t="shared" si="77"/>
        <v>#REF!</v>
      </c>
      <c r="F1670" s="23" t="e">
        <f t="shared" si="76"/>
        <v>#REF!</v>
      </c>
      <c r="J1670" s="9"/>
      <c r="K1670" s="78"/>
    </row>
    <row r="1671" spans="1:11">
      <c r="A1671" s="19">
        <v>100.985</v>
      </c>
      <c r="B1671" s="23">
        <v>5.0999999999999996</v>
      </c>
      <c r="C1671" s="19">
        <f t="shared" ref="C1671:C1734" si="78">(A1671)+(B1671/200)</f>
        <v>101.01049999999999</v>
      </c>
      <c r="D1671" s="77" t="e">
        <f>#REF!+(#REF!*C1671)+(#REF!*(C1671^2))+(#REF!*(C1671^3))+(#REF!*(C1671^4))+(#REF!*(C1671^5))</f>
        <v>#REF!</v>
      </c>
      <c r="E1671" s="19" t="e">
        <f t="shared" si="77"/>
        <v>#REF!</v>
      </c>
      <c r="F1671" s="23" t="e">
        <f t="shared" ref="F1671:F1734" si="79">B1671*(D1671/1000)</f>
        <v>#REF!</v>
      </c>
      <c r="J1671" s="9"/>
      <c r="K1671" s="78"/>
    </row>
    <row r="1672" spans="1:11">
      <c r="A1672" s="19">
        <v>101.036</v>
      </c>
      <c r="B1672" s="23">
        <v>5.0999999999999996</v>
      </c>
      <c r="C1672" s="19">
        <f t="shared" si="78"/>
        <v>101.0615</v>
      </c>
      <c r="D1672" s="77" t="e">
        <f>#REF!+(#REF!*C1672)+(#REF!*(C1672^2))+(#REF!*(C1672^3))+(#REF!*(C1672^4))+(#REF!*(C1672^5))</f>
        <v>#REF!</v>
      </c>
      <c r="E1672" s="19" t="e">
        <f t="shared" ref="E1672:E1735" si="80">E1671+(F1671/100)</f>
        <v>#REF!</v>
      </c>
      <c r="F1672" s="23" t="e">
        <f t="shared" si="79"/>
        <v>#REF!</v>
      </c>
      <c r="J1672" s="9"/>
      <c r="K1672" s="78"/>
    </row>
    <row r="1673" spans="1:11">
      <c r="A1673" s="19">
        <v>101.087</v>
      </c>
      <c r="B1673" s="23">
        <v>5.0999999999999996</v>
      </c>
      <c r="C1673" s="19">
        <f t="shared" si="78"/>
        <v>101.1125</v>
      </c>
      <c r="D1673" s="77" t="e">
        <f>#REF!+(#REF!*C1673)+(#REF!*(C1673^2))+(#REF!*(C1673^3))+(#REF!*(C1673^4))+(#REF!*(C1673^5))</f>
        <v>#REF!</v>
      </c>
      <c r="E1673" s="19" t="e">
        <f t="shared" si="80"/>
        <v>#REF!</v>
      </c>
      <c r="F1673" s="23" t="e">
        <f t="shared" si="79"/>
        <v>#REF!</v>
      </c>
      <c r="J1673" s="9"/>
      <c r="K1673" s="78"/>
    </row>
    <row r="1674" spans="1:11">
      <c r="A1674" s="19">
        <v>101.13800000000001</v>
      </c>
      <c r="B1674" s="23">
        <v>5.0999999999999996</v>
      </c>
      <c r="C1674" s="19">
        <f t="shared" si="78"/>
        <v>101.1635</v>
      </c>
      <c r="D1674" s="77" t="e">
        <f>#REF!+(#REF!*C1674)+(#REF!*(C1674^2))+(#REF!*(C1674^3))+(#REF!*(C1674^4))+(#REF!*(C1674^5))</f>
        <v>#REF!</v>
      </c>
      <c r="E1674" s="19" t="e">
        <f t="shared" si="80"/>
        <v>#REF!</v>
      </c>
      <c r="F1674" s="23" t="e">
        <f t="shared" si="79"/>
        <v>#REF!</v>
      </c>
      <c r="J1674" s="9"/>
      <c r="K1674" s="78"/>
    </row>
    <row r="1675" spans="1:11">
      <c r="A1675" s="19">
        <v>101.18899999999999</v>
      </c>
      <c r="B1675" s="23">
        <v>5.0999999999999996</v>
      </c>
      <c r="C1675" s="19">
        <f t="shared" si="78"/>
        <v>101.21449999999999</v>
      </c>
      <c r="D1675" s="77" t="e">
        <f>#REF!+(#REF!*C1675)+(#REF!*(C1675^2))+(#REF!*(C1675^3))+(#REF!*(C1675^4))+(#REF!*(C1675^5))</f>
        <v>#REF!</v>
      </c>
      <c r="E1675" s="19" t="e">
        <f t="shared" si="80"/>
        <v>#REF!</v>
      </c>
      <c r="F1675" s="23" t="e">
        <f t="shared" si="79"/>
        <v>#REF!</v>
      </c>
      <c r="J1675" s="9"/>
      <c r="K1675" s="78"/>
    </row>
    <row r="1676" spans="1:11">
      <c r="A1676" s="19">
        <v>101.24</v>
      </c>
      <c r="B1676" s="23">
        <v>5.0999999999999996</v>
      </c>
      <c r="C1676" s="19">
        <f t="shared" si="78"/>
        <v>101.26549999999999</v>
      </c>
      <c r="D1676" s="77" t="e">
        <f>#REF!+(#REF!*C1676)+(#REF!*(C1676^2))+(#REF!*(C1676^3))+(#REF!*(C1676^4))+(#REF!*(C1676^5))</f>
        <v>#REF!</v>
      </c>
      <c r="E1676" s="19" t="e">
        <f t="shared" si="80"/>
        <v>#REF!</v>
      </c>
      <c r="F1676" s="23" t="e">
        <f t="shared" si="79"/>
        <v>#REF!</v>
      </c>
      <c r="J1676" s="9"/>
      <c r="K1676" s="78"/>
    </row>
    <row r="1677" spans="1:11">
      <c r="A1677" s="19">
        <v>101.291</v>
      </c>
      <c r="B1677" s="23">
        <v>5.0999999999999996</v>
      </c>
      <c r="C1677" s="19">
        <f t="shared" si="78"/>
        <v>101.31649999999999</v>
      </c>
      <c r="D1677" s="77" t="e">
        <f>#REF!+(#REF!*C1677)+(#REF!*(C1677^2))+(#REF!*(C1677^3))+(#REF!*(C1677^4))+(#REF!*(C1677^5))</f>
        <v>#REF!</v>
      </c>
      <c r="E1677" s="19" t="e">
        <f t="shared" si="80"/>
        <v>#REF!</v>
      </c>
      <c r="F1677" s="23" t="e">
        <f t="shared" si="79"/>
        <v>#REF!</v>
      </c>
      <c r="J1677" s="9"/>
      <c r="K1677" s="78"/>
    </row>
    <row r="1678" spans="1:11">
      <c r="A1678" s="19">
        <v>101.342</v>
      </c>
      <c r="B1678" s="23">
        <v>5.0999999999999996</v>
      </c>
      <c r="C1678" s="19">
        <f t="shared" si="78"/>
        <v>101.36749999999999</v>
      </c>
      <c r="D1678" s="77" t="e">
        <f>#REF!+(#REF!*C1678)+(#REF!*(C1678^2))+(#REF!*(C1678^3))+(#REF!*(C1678^4))+(#REF!*(C1678^5))</f>
        <v>#REF!</v>
      </c>
      <c r="E1678" s="19" t="e">
        <f t="shared" si="80"/>
        <v>#REF!</v>
      </c>
      <c r="F1678" s="23" t="e">
        <f t="shared" si="79"/>
        <v>#REF!</v>
      </c>
      <c r="J1678" s="9"/>
      <c r="K1678" s="78"/>
    </row>
    <row r="1679" spans="1:11">
      <c r="A1679" s="19">
        <v>101.393</v>
      </c>
      <c r="B1679" s="23">
        <v>5.0999999999999996</v>
      </c>
      <c r="C1679" s="19">
        <f t="shared" si="78"/>
        <v>101.41849999999999</v>
      </c>
      <c r="D1679" s="77" t="e">
        <f>#REF!+(#REF!*C1679)+(#REF!*(C1679^2))+(#REF!*(C1679^3))+(#REF!*(C1679^4))+(#REF!*(C1679^5))</f>
        <v>#REF!</v>
      </c>
      <c r="E1679" s="19" t="e">
        <f t="shared" si="80"/>
        <v>#REF!</v>
      </c>
      <c r="F1679" s="23" t="e">
        <f t="shared" si="79"/>
        <v>#REF!</v>
      </c>
      <c r="J1679" s="9"/>
      <c r="K1679" s="78"/>
    </row>
    <row r="1680" spans="1:11">
      <c r="A1680" s="19">
        <v>101.444</v>
      </c>
      <c r="B1680" s="23">
        <v>5.0999999999999996</v>
      </c>
      <c r="C1680" s="19">
        <f t="shared" si="78"/>
        <v>101.4695</v>
      </c>
      <c r="D1680" s="77" t="e">
        <f>#REF!+(#REF!*C1680)+(#REF!*(C1680^2))+(#REF!*(C1680^3))+(#REF!*(C1680^4))+(#REF!*(C1680^5))</f>
        <v>#REF!</v>
      </c>
      <c r="E1680" s="19" t="e">
        <f t="shared" si="80"/>
        <v>#REF!</v>
      </c>
      <c r="F1680" s="23" t="e">
        <f t="shared" si="79"/>
        <v>#REF!</v>
      </c>
      <c r="J1680" s="9"/>
      <c r="K1680" s="78"/>
    </row>
    <row r="1681" spans="1:11">
      <c r="A1681" s="19">
        <v>101.495</v>
      </c>
      <c r="B1681" s="23">
        <v>5.0999999999999996</v>
      </c>
      <c r="C1681" s="19">
        <f t="shared" si="78"/>
        <v>101.5205</v>
      </c>
      <c r="D1681" s="77" t="e">
        <f>#REF!+(#REF!*C1681)+(#REF!*(C1681^2))+(#REF!*(C1681^3))+(#REF!*(C1681^4))+(#REF!*(C1681^5))</f>
        <v>#REF!</v>
      </c>
      <c r="E1681" s="19" t="e">
        <f t="shared" si="80"/>
        <v>#REF!</v>
      </c>
      <c r="F1681" s="23" t="e">
        <f t="shared" si="79"/>
        <v>#REF!</v>
      </c>
      <c r="J1681" s="9"/>
      <c r="K1681" s="78"/>
    </row>
    <row r="1682" spans="1:11">
      <c r="A1682" s="19">
        <v>101.54600000000001</v>
      </c>
      <c r="B1682" s="23">
        <v>5.2</v>
      </c>
      <c r="C1682" s="19">
        <f t="shared" si="78"/>
        <v>101.572</v>
      </c>
      <c r="D1682" s="77" t="e">
        <f>#REF!+(#REF!*C1682)+(#REF!*(C1682^2))+(#REF!*(C1682^3))+(#REF!*(C1682^4))+(#REF!*(C1682^5))</f>
        <v>#REF!</v>
      </c>
      <c r="E1682" s="19" t="e">
        <f t="shared" si="80"/>
        <v>#REF!</v>
      </c>
      <c r="F1682" s="23" t="e">
        <f t="shared" si="79"/>
        <v>#REF!</v>
      </c>
      <c r="J1682" s="9"/>
      <c r="K1682" s="78"/>
    </row>
    <row r="1683" spans="1:11">
      <c r="A1683" s="19">
        <v>101.598</v>
      </c>
      <c r="B1683" s="23">
        <v>5.2</v>
      </c>
      <c r="C1683" s="19">
        <f t="shared" si="78"/>
        <v>101.624</v>
      </c>
      <c r="D1683" s="77" t="e">
        <f>#REF!+(#REF!*C1683)+(#REF!*(C1683^2))+(#REF!*(C1683^3))+(#REF!*(C1683^4))+(#REF!*(C1683^5))</f>
        <v>#REF!</v>
      </c>
      <c r="E1683" s="19" t="e">
        <f t="shared" si="80"/>
        <v>#REF!</v>
      </c>
      <c r="F1683" s="23" t="e">
        <f t="shared" si="79"/>
        <v>#REF!</v>
      </c>
      <c r="J1683" s="9"/>
      <c r="K1683" s="78"/>
    </row>
    <row r="1684" spans="1:11">
      <c r="A1684" s="19">
        <v>101.65</v>
      </c>
      <c r="B1684" s="23">
        <v>5.4</v>
      </c>
      <c r="C1684" s="19">
        <f t="shared" si="78"/>
        <v>101.67700000000001</v>
      </c>
      <c r="D1684" s="77" t="e">
        <f>#REF!+(#REF!*C1684)+(#REF!*(C1684^2))+(#REF!*(C1684^3))+(#REF!*(C1684^4))+(#REF!*(C1684^5))</f>
        <v>#REF!</v>
      </c>
      <c r="E1684" s="19" t="e">
        <f t="shared" si="80"/>
        <v>#REF!</v>
      </c>
      <c r="F1684" s="23" t="e">
        <f t="shared" si="79"/>
        <v>#REF!</v>
      </c>
      <c r="J1684" s="9"/>
      <c r="K1684" s="78"/>
    </row>
    <row r="1685" spans="1:11">
      <c r="A1685" s="19">
        <v>101.70399999999999</v>
      </c>
      <c r="B1685" s="23">
        <v>5.4</v>
      </c>
      <c r="C1685" s="19">
        <f t="shared" si="78"/>
        <v>101.73099999999999</v>
      </c>
      <c r="D1685" s="77" t="e">
        <f>#REF!+(#REF!*C1685)+(#REF!*(C1685^2))+(#REF!*(C1685^3))+(#REF!*(C1685^4))+(#REF!*(C1685^5))</f>
        <v>#REF!</v>
      </c>
      <c r="E1685" s="19" t="e">
        <f t="shared" si="80"/>
        <v>#REF!</v>
      </c>
      <c r="F1685" s="23" t="e">
        <f t="shared" si="79"/>
        <v>#REF!</v>
      </c>
      <c r="J1685" s="9"/>
      <c r="K1685" s="78"/>
    </row>
    <row r="1686" spans="1:11">
      <c r="A1686" s="19">
        <v>101.758</v>
      </c>
      <c r="B1686" s="23">
        <v>5.4</v>
      </c>
      <c r="C1686" s="19">
        <f t="shared" si="78"/>
        <v>101.785</v>
      </c>
      <c r="D1686" s="77" t="e">
        <f>#REF!+(#REF!*C1686)+(#REF!*(C1686^2))+(#REF!*(C1686^3))+(#REF!*(C1686^4))+(#REF!*(C1686^5))</f>
        <v>#REF!</v>
      </c>
      <c r="E1686" s="19" t="e">
        <f t="shared" si="80"/>
        <v>#REF!</v>
      </c>
      <c r="F1686" s="23" t="e">
        <f t="shared" si="79"/>
        <v>#REF!</v>
      </c>
      <c r="J1686" s="9"/>
      <c r="K1686" s="78"/>
    </row>
    <row r="1687" spans="1:11">
      <c r="A1687" s="19">
        <v>101.812</v>
      </c>
      <c r="B1687" s="23">
        <v>5.4</v>
      </c>
      <c r="C1687" s="19">
        <f t="shared" si="78"/>
        <v>101.839</v>
      </c>
      <c r="D1687" s="77" t="e">
        <f>#REF!+(#REF!*C1687)+(#REF!*(C1687^2))+(#REF!*(C1687^3))+(#REF!*(C1687^4))+(#REF!*(C1687^5))</f>
        <v>#REF!</v>
      </c>
      <c r="E1687" s="19" t="e">
        <f t="shared" si="80"/>
        <v>#REF!</v>
      </c>
      <c r="F1687" s="23" t="e">
        <f t="shared" si="79"/>
        <v>#REF!</v>
      </c>
      <c r="J1687" s="9"/>
      <c r="K1687" s="78"/>
    </row>
    <row r="1688" spans="1:11">
      <c r="A1688" s="19">
        <v>101.866</v>
      </c>
      <c r="B1688" s="23">
        <v>5.4</v>
      </c>
      <c r="C1688" s="19">
        <f t="shared" si="78"/>
        <v>101.893</v>
      </c>
      <c r="D1688" s="77" t="e">
        <f>#REF!+(#REF!*C1688)+(#REF!*(C1688^2))+(#REF!*(C1688^3))+(#REF!*(C1688^4))+(#REF!*(C1688^5))</f>
        <v>#REF!</v>
      </c>
      <c r="E1688" s="19" t="e">
        <f t="shared" si="80"/>
        <v>#REF!</v>
      </c>
      <c r="F1688" s="23" t="e">
        <f t="shared" si="79"/>
        <v>#REF!</v>
      </c>
      <c r="J1688" s="9"/>
      <c r="K1688" s="78"/>
    </row>
    <row r="1689" spans="1:11">
      <c r="A1689" s="19">
        <v>101.92</v>
      </c>
      <c r="B1689" s="23">
        <v>5.4</v>
      </c>
      <c r="C1689" s="19">
        <f t="shared" si="78"/>
        <v>101.947</v>
      </c>
      <c r="D1689" s="77" t="e">
        <f>#REF!+(#REF!*C1689)+(#REF!*(C1689^2))+(#REF!*(C1689^3))+(#REF!*(C1689^4))+(#REF!*(C1689^5))</f>
        <v>#REF!</v>
      </c>
      <c r="E1689" s="19" t="e">
        <f t="shared" si="80"/>
        <v>#REF!</v>
      </c>
      <c r="F1689" s="23" t="e">
        <f t="shared" si="79"/>
        <v>#REF!</v>
      </c>
      <c r="J1689" s="9"/>
      <c r="K1689" s="78"/>
    </row>
    <row r="1690" spans="1:11">
      <c r="A1690" s="19">
        <v>101.974</v>
      </c>
      <c r="B1690" s="23">
        <v>5.5</v>
      </c>
      <c r="C1690" s="19">
        <f t="shared" si="78"/>
        <v>102.00150000000001</v>
      </c>
      <c r="D1690" s="77" t="e">
        <f>#REF!+(#REF!*C1690)+(#REF!*(C1690^2))+(#REF!*(C1690^3))+(#REF!*(C1690^4))+(#REF!*(C1690^5))</f>
        <v>#REF!</v>
      </c>
      <c r="E1690" s="19" t="e">
        <f t="shared" si="80"/>
        <v>#REF!</v>
      </c>
      <c r="F1690" s="23" t="e">
        <f t="shared" si="79"/>
        <v>#REF!</v>
      </c>
      <c r="J1690" s="9"/>
      <c r="K1690" s="78"/>
    </row>
    <row r="1691" spans="1:11">
      <c r="A1691" s="19">
        <v>102.029</v>
      </c>
      <c r="B1691" s="23">
        <v>5.5</v>
      </c>
      <c r="C1691" s="19">
        <f t="shared" si="78"/>
        <v>102.0565</v>
      </c>
      <c r="D1691" s="77" t="e">
        <f>#REF!+(#REF!*C1691)+(#REF!*(C1691^2))+(#REF!*(C1691^3))+(#REF!*(C1691^4))+(#REF!*(C1691^5))</f>
        <v>#REF!</v>
      </c>
      <c r="E1691" s="19" t="e">
        <f t="shared" si="80"/>
        <v>#REF!</v>
      </c>
      <c r="F1691" s="23" t="e">
        <f t="shared" si="79"/>
        <v>#REF!</v>
      </c>
      <c r="J1691" s="9"/>
      <c r="K1691" s="78"/>
    </row>
    <row r="1692" spans="1:11">
      <c r="A1692" s="19">
        <v>102.084</v>
      </c>
      <c r="B1692" s="23">
        <v>5.5</v>
      </c>
      <c r="C1692" s="19">
        <f t="shared" si="78"/>
        <v>102.11150000000001</v>
      </c>
      <c r="D1692" s="77" t="e">
        <f>#REF!+(#REF!*C1692)+(#REF!*(C1692^2))+(#REF!*(C1692^3))+(#REF!*(C1692^4))+(#REF!*(C1692^5))</f>
        <v>#REF!</v>
      </c>
      <c r="E1692" s="19" t="e">
        <f t="shared" si="80"/>
        <v>#REF!</v>
      </c>
      <c r="F1692" s="23" t="e">
        <f t="shared" si="79"/>
        <v>#REF!</v>
      </c>
      <c r="J1692" s="9"/>
      <c r="K1692" s="78"/>
    </row>
    <row r="1693" spans="1:11">
      <c r="A1693" s="19">
        <v>102.139</v>
      </c>
      <c r="B1693" s="23">
        <v>5.5</v>
      </c>
      <c r="C1693" s="19">
        <f t="shared" si="78"/>
        <v>102.1665</v>
      </c>
      <c r="D1693" s="77" t="e">
        <f>#REF!+(#REF!*C1693)+(#REF!*(C1693^2))+(#REF!*(C1693^3))+(#REF!*(C1693^4))+(#REF!*(C1693^5))</f>
        <v>#REF!</v>
      </c>
      <c r="E1693" s="19" t="e">
        <f t="shared" si="80"/>
        <v>#REF!</v>
      </c>
      <c r="F1693" s="23" t="e">
        <f t="shared" si="79"/>
        <v>#REF!</v>
      </c>
      <c r="J1693" s="9"/>
      <c r="K1693" s="78"/>
    </row>
    <row r="1694" spans="1:11">
      <c r="A1694" s="19">
        <v>102.194</v>
      </c>
      <c r="B1694" s="23">
        <v>5.5</v>
      </c>
      <c r="C1694" s="19">
        <f t="shared" si="78"/>
        <v>102.22150000000001</v>
      </c>
      <c r="D1694" s="77" t="e">
        <f>#REF!+(#REF!*C1694)+(#REF!*(C1694^2))+(#REF!*(C1694^3))+(#REF!*(C1694^4))+(#REF!*(C1694^5))</f>
        <v>#REF!</v>
      </c>
      <c r="E1694" s="19" t="e">
        <f t="shared" si="80"/>
        <v>#REF!</v>
      </c>
      <c r="F1694" s="23" t="e">
        <f t="shared" si="79"/>
        <v>#REF!</v>
      </c>
      <c r="J1694" s="9"/>
      <c r="K1694" s="78"/>
    </row>
    <row r="1695" spans="1:11">
      <c r="A1695" s="19">
        <v>102.249</v>
      </c>
      <c r="B1695" s="23">
        <v>5.5</v>
      </c>
      <c r="C1695" s="19">
        <f t="shared" si="78"/>
        <v>102.2765</v>
      </c>
      <c r="D1695" s="77" t="e">
        <f>#REF!+(#REF!*C1695)+(#REF!*(C1695^2))+(#REF!*(C1695^3))+(#REF!*(C1695^4))+(#REF!*(C1695^5))</f>
        <v>#REF!</v>
      </c>
      <c r="E1695" s="19" t="e">
        <f t="shared" si="80"/>
        <v>#REF!</v>
      </c>
      <c r="F1695" s="23" t="e">
        <f t="shared" si="79"/>
        <v>#REF!</v>
      </c>
      <c r="J1695" s="9"/>
      <c r="K1695" s="78"/>
    </row>
    <row r="1696" spans="1:11">
      <c r="A1696" s="19">
        <v>102.304</v>
      </c>
      <c r="B1696" s="23">
        <v>5.5</v>
      </c>
      <c r="C1696" s="19">
        <f t="shared" si="78"/>
        <v>102.33150000000001</v>
      </c>
      <c r="D1696" s="77" t="e">
        <f>#REF!+(#REF!*C1696)+(#REF!*(C1696^2))+(#REF!*(C1696^3))+(#REF!*(C1696^4))+(#REF!*(C1696^5))</f>
        <v>#REF!</v>
      </c>
      <c r="E1696" s="19" t="e">
        <f t="shared" si="80"/>
        <v>#REF!</v>
      </c>
      <c r="F1696" s="23" t="e">
        <f t="shared" si="79"/>
        <v>#REF!</v>
      </c>
      <c r="J1696" s="9"/>
      <c r="K1696" s="78"/>
    </row>
    <row r="1697" spans="1:11">
      <c r="A1697" s="19">
        <v>102.35899999999999</v>
      </c>
      <c r="B1697" s="23">
        <v>5.5</v>
      </c>
      <c r="C1697" s="19">
        <f t="shared" si="78"/>
        <v>102.3865</v>
      </c>
      <c r="D1697" s="77" t="e">
        <f>#REF!+(#REF!*C1697)+(#REF!*(C1697^2))+(#REF!*(C1697^3))+(#REF!*(C1697^4))+(#REF!*(C1697^5))</f>
        <v>#REF!</v>
      </c>
      <c r="E1697" s="19" t="e">
        <f t="shared" si="80"/>
        <v>#REF!</v>
      </c>
      <c r="F1697" s="23" t="e">
        <f t="shared" si="79"/>
        <v>#REF!</v>
      </c>
      <c r="J1697" s="9"/>
      <c r="K1697" s="78"/>
    </row>
    <row r="1698" spans="1:11">
      <c r="A1698" s="19">
        <v>102.414</v>
      </c>
      <c r="B1698" s="23">
        <v>5.5</v>
      </c>
      <c r="C1698" s="19">
        <f t="shared" si="78"/>
        <v>102.4415</v>
      </c>
      <c r="D1698" s="77" t="e">
        <f>#REF!+(#REF!*C1698)+(#REF!*(C1698^2))+(#REF!*(C1698^3))+(#REF!*(C1698^4))+(#REF!*(C1698^5))</f>
        <v>#REF!</v>
      </c>
      <c r="E1698" s="19" t="e">
        <f t="shared" si="80"/>
        <v>#REF!</v>
      </c>
      <c r="F1698" s="23" t="e">
        <f t="shared" si="79"/>
        <v>#REF!</v>
      </c>
      <c r="J1698" s="9"/>
      <c r="K1698" s="78"/>
    </row>
    <row r="1699" spans="1:11">
      <c r="A1699" s="19">
        <v>102.46899999999999</v>
      </c>
      <c r="B1699" s="23">
        <v>5.5</v>
      </c>
      <c r="C1699" s="19">
        <f t="shared" si="78"/>
        <v>102.4965</v>
      </c>
      <c r="D1699" s="77" t="e">
        <f>#REF!+(#REF!*C1699)+(#REF!*(C1699^2))+(#REF!*(C1699^3))+(#REF!*(C1699^4))+(#REF!*(C1699^5))</f>
        <v>#REF!</v>
      </c>
      <c r="E1699" s="19" t="e">
        <f t="shared" si="80"/>
        <v>#REF!</v>
      </c>
      <c r="F1699" s="23" t="e">
        <f t="shared" si="79"/>
        <v>#REF!</v>
      </c>
      <c r="J1699" s="9"/>
      <c r="K1699" s="78"/>
    </row>
    <row r="1700" spans="1:11">
      <c r="A1700" s="19">
        <v>102.524</v>
      </c>
      <c r="B1700" s="23">
        <v>5.6</v>
      </c>
      <c r="C1700" s="19">
        <f t="shared" si="78"/>
        <v>102.55200000000001</v>
      </c>
      <c r="D1700" s="77" t="e">
        <f>#REF!+(#REF!*C1700)+(#REF!*(C1700^2))+(#REF!*(C1700^3))+(#REF!*(C1700^4))+(#REF!*(C1700^5))</f>
        <v>#REF!</v>
      </c>
      <c r="E1700" s="19" t="e">
        <f t="shared" si="80"/>
        <v>#REF!</v>
      </c>
      <c r="F1700" s="23" t="e">
        <f t="shared" si="79"/>
        <v>#REF!</v>
      </c>
      <c r="J1700" s="9"/>
      <c r="K1700" s="78"/>
    </row>
    <row r="1701" spans="1:11">
      <c r="A1701" s="19">
        <v>102.58</v>
      </c>
      <c r="B1701" s="23">
        <v>5.3</v>
      </c>
      <c r="C1701" s="19">
        <f t="shared" si="78"/>
        <v>102.6065</v>
      </c>
      <c r="D1701" s="77" t="e">
        <f>#REF!+(#REF!*C1701)+(#REF!*(C1701^2))+(#REF!*(C1701^3))+(#REF!*(C1701^4))+(#REF!*(C1701^5))</f>
        <v>#REF!</v>
      </c>
      <c r="E1701" s="19" t="e">
        <f t="shared" si="80"/>
        <v>#REF!</v>
      </c>
      <c r="F1701" s="23" t="e">
        <f t="shared" si="79"/>
        <v>#REF!</v>
      </c>
      <c r="J1701" s="9"/>
      <c r="K1701" s="78"/>
    </row>
    <row r="1702" spans="1:11">
      <c r="A1702" s="19">
        <v>102.633</v>
      </c>
      <c r="B1702" s="23">
        <v>5.3</v>
      </c>
      <c r="C1702" s="19">
        <f t="shared" si="78"/>
        <v>102.65949999999999</v>
      </c>
      <c r="D1702" s="77" t="e">
        <f>#REF!+(#REF!*C1702)+(#REF!*(C1702^2))+(#REF!*(C1702^3))+(#REF!*(C1702^4))+(#REF!*(C1702^5))</f>
        <v>#REF!</v>
      </c>
      <c r="E1702" s="19" t="e">
        <f t="shared" si="80"/>
        <v>#REF!</v>
      </c>
      <c r="F1702" s="23" t="e">
        <f t="shared" si="79"/>
        <v>#REF!</v>
      </c>
      <c r="J1702" s="9"/>
      <c r="K1702" s="78"/>
    </row>
    <row r="1703" spans="1:11">
      <c r="A1703" s="19">
        <v>102.68600000000001</v>
      </c>
      <c r="B1703" s="23">
        <v>5.3</v>
      </c>
      <c r="C1703" s="19">
        <f t="shared" si="78"/>
        <v>102.71250000000001</v>
      </c>
      <c r="D1703" s="77" t="e">
        <f>#REF!+(#REF!*C1703)+(#REF!*(C1703^2))+(#REF!*(C1703^3))+(#REF!*(C1703^4))+(#REF!*(C1703^5))</f>
        <v>#REF!</v>
      </c>
      <c r="E1703" s="19" t="e">
        <f t="shared" si="80"/>
        <v>#REF!</v>
      </c>
      <c r="F1703" s="23" t="e">
        <f t="shared" si="79"/>
        <v>#REF!</v>
      </c>
      <c r="J1703" s="9"/>
      <c r="K1703" s="78"/>
    </row>
    <row r="1704" spans="1:11">
      <c r="A1704" s="19">
        <v>102.739</v>
      </c>
      <c r="B1704" s="23">
        <v>5.3</v>
      </c>
      <c r="C1704" s="19">
        <f t="shared" si="78"/>
        <v>102.7655</v>
      </c>
      <c r="D1704" s="77" t="e">
        <f>#REF!+(#REF!*C1704)+(#REF!*(C1704^2))+(#REF!*(C1704^3))+(#REF!*(C1704^4))+(#REF!*(C1704^5))</f>
        <v>#REF!</v>
      </c>
      <c r="E1704" s="19" t="e">
        <f t="shared" si="80"/>
        <v>#REF!</v>
      </c>
      <c r="F1704" s="23" t="e">
        <f t="shared" si="79"/>
        <v>#REF!</v>
      </c>
      <c r="J1704" s="9"/>
      <c r="K1704" s="78"/>
    </row>
    <row r="1705" spans="1:11">
      <c r="A1705" s="19">
        <v>102.792</v>
      </c>
      <c r="B1705" s="23">
        <v>5.3</v>
      </c>
      <c r="C1705" s="19">
        <f t="shared" si="78"/>
        <v>102.8185</v>
      </c>
      <c r="D1705" s="77" t="e">
        <f>#REF!+(#REF!*C1705)+(#REF!*(C1705^2))+(#REF!*(C1705^3))+(#REF!*(C1705^4))+(#REF!*(C1705^5))</f>
        <v>#REF!</v>
      </c>
      <c r="E1705" s="19" t="e">
        <f t="shared" si="80"/>
        <v>#REF!</v>
      </c>
      <c r="F1705" s="23" t="e">
        <f t="shared" si="79"/>
        <v>#REF!</v>
      </c>
      <c r="J1705" s="9"/>
      <c r="K1705" s="78"/>
    </row>
    <row r="1706" spans="1:11">
      <c r="A1706" s="19">
        <v>102.845</v>
      </c>
      <c r="B1706" s="23">
        <v>5.3</v>
      </c>
      <c r="C1706" s="19">
        <f t="shared" si="78"/>
        <v>102.8715</v>
      </c>
      <c r="D1706" s="77" t="e">
        <f>#REF!+(#REF!*C1706)+(#REF!*(C1706^2))+(#REF!*(C1706^3))+(#REF!*(C1706^4))+(#REF!*(C1706^5))</f>
        <v>#REF!</v>
      </c>
      <c r="E1706" s="19" t="e">
        <f t="shared" si="80"/>
        <v>#REF!</v>
      </c>
      <c r="F1706" s="23" t="e">
        <f t="shared" si="79"/>
        <v>#REF!</v>
      </c>
      <c r="J1706" s="9"/>
      <c r="K1706" s="78"/>
    </row>
    <row r="1707" spans="1:11">
      <c r="A1707" s="19">
        <v>102.898</v>
      </c>
      <c r="B1707" s="23">
        <v>5.3</v>
      </c>
      <c r="C1707" s="19">
        <f t="shared" si="78"/>
        <v>102.92449999999999</v>
      </c>
      <c r="D1707" s="77" t="e">
        <f>#REF!+(#REF!*C1707)+(#REF!*(C1707^2))+(#REF!*(C1707^3))+(#REF!*(C1707^4))+(#REF!*(C1707^5))</f>
        <v>#REF!</v>
      </c>
      <c r="E1707" s="19" t="e">
        <f t="shared" si="80"/>
        <v>#REF!</v>
      </c>
      <c r="F1707" s="23" t="e">
        <f t="shared" si="79"/>
        <v>#REF!</v>
      </c>
      <c r="J1707" s="9"/>
      <c r="K1707" s="78"/>
    </row>
    <row r="1708" spans="1:11">
      <c r="A1708" s="19">
        <v>102.95099999999999</v>
      </c>
      <c r="B1708" s="23">
        <v>5.3</v>
      </c>
      <c r="C1708" s="19">
        <f t="shared" si="78"/>
        <v>102.97749999999999</v>
      </c>
      <c r="D1708" s="77" t="e">
        <f>#REF!+(#REF!*C1708)+(#REF!*(C1708^2))+(#REF!*(C1708^3))+(#REF!*(C1708^4))+(#REF!*(C1708^5))</f>
        <v>#REF!</v>
      </c>
      <c r="E1708" s="19" t="e">
        <f t="shared" si="80"/>
        <v>#REF!</v>
      </c>
      <c r="F1708" s="23" t="e">
        <f t="shared" si="79"/>
        <v>#REF!</v>
      </c>
      <c r="J1708" s="9"/>
      <c r="K1708" s="78"/>
    </row>
    <row r="1709" spans="1:11">
      <c r="A1709" s="19">
        <v>103.004</v>
      </c>
      <c r="B1709" s="23">
        <v>5.3</v>
      </c>
      <c r="C1709" s="19">
        <f t="shared" si="78"/>
        <v>103.0305</v>
      </c>
      <c r="D1709" s="77" t="e">
        <f>#REF!+(#REF!*C1709)+(#REF!*(C1709^2))+(#REF!*(C1709^3))+(#REF!*(C1709^4))+(#REF!*(C1709^5))</f>
        <v>#REF!</v>
      </c>
      <c r="E1709" s="19" t="e">
        <f t="shared" si="80"/>
        <v>#REF!</v>
      </c>
      <c r="F1709" s="23" t="e">
        <f t="shared" si="79"/>
        <v>#REF!</v>
      </c>
      <c r="J1709" s="9"/>
      <c r="K1709" s="78"/>
    </row>
    <row r="1710" spans="1:11">
      <c r="A1710" s="19">
        <v>103.057</v>
      </c>
      <c r="B1710" s="23">
        <v>5.3</v>
      </c>
      <c r="C1710" s="19">
        <f t="shared" si="78"/>
        <v>103.0835</v>
      </c>
      <c r="D1710" s="77" t="e">
        <f>#REF!+(#REF!*C1710)+(#REF!*(C1710^2))+(#REF!*(C1710^3))+(#REF!*(C1710^4))+(#REF!*(C1710^5))</f>
        <v>#REF!</v>
      </c>
      <c r="E1710" s="19" t="e">
        <f t="shared" si="80"/>
        <v>#REF!</v>
      </c>
      <c r="F1710" s="23" t="e">
        <f t="shared" si="79"/>
        <v>#REF!</v>
      </c>
      <c r="J1710" s="9"/>
      <c r="K1710" s="78"/>
    </row>
    <row r="1711" spans="1:11">
      <c r="A1711" s="19">
        <v>103.11</v>
      </c>
      <c r="B1711" s="23">
        <v>5.3</v>
      </c>
      <c r="C1711" s="19">
        <f t="shared" si="78"/>
        <v>103.1365</v>
      </c>
      <c r="D1711" s="77" t="e">
        <f>#REF!+(#REF!*C1711)+(#REF!*(C1711^2))+(#REF!*(C1711^3))+(#REF!*(C1711^4))+(#REF!*(C1711^5))</f>
        <v>#REF!</v>
      </c>
      <c r="E1711" s="19" t="e">
        <f t="shared" si="80"/>
        <v>#REF!</v>
      </c>
      <c r="F1711" s="23" t="e">
        <f t="shared" si="79"/>
        <v>#REF!</v>
      </c>
      <c r="J1711" s="9"/>
      <c r="K1711" s="78"/>
    </row>
    <row r="1712" spans="1:11">
      <c r="A1712" s="19">
        <v>103.163</v>
      </c>
      <c r="B1712" s="23">
        <v>5.3</v>
      </c>
      <c r="C1712" s="19">
        <f t="shared" si="78"/>
        <v>103.1895</v>
      </c>
      <c r="D1712" s="77" t="e">
        <f>#REF!+(#REF!*C1712)+(#REF!*(C1712^2))+(#REF!*(C1712^3))+(#REF!*(C1712^4))+(#REF!*(C1712^5))</f>
        <v>#REF!</v>
      </c>
      <c r="E1712" s="19" t="e">
        <f t="shared" si="80"/>
        <v>#REF!</v>
      </c>
      <c r="F1712" s="23" t="e">
        <f t="shared" si="79"/>
        <v>#REF!</v>
      </c>
      <c r="J1712" s="9"/>
      <c r="K1712" s="78"/>
    </row>
    <row r="1713" spans="1:11">
      <c r="A1713" s="19">
        <v>103.21599999999999</v>
      </c>
      <c r="B1713" s="23">
        <v>5.3</v>
      </c>
      <c r="C1713" s="19">
        <f t="shared" si="78"/>
        <v>103.24249999999999</v>
      </c>
      <c r="D1713" s="77" t="e">
        <f>#REF!+(#REF!*C1713)+(#REF!*(C1713^2))+(#REF!*(C1713^3))+(#REF!*(C1713^4))+(#REF!*(C1713^5))</f>
        <v>#REF!</v>
      </c>
      <c r="E1713" s="19" t="e">
        <f t="shared" si="80"/>
        <v>#REF!</v>
      </c>
      <c r="F1713" s="23" t="e">
        <f t="shared" si="79"/>
        <v>#REF!</v>
      </c>
      <c r="J1713" s="9"/>
      <c r="K1713" s="78"/>
    </row>
    <row r="1714" spans="1:11">
      <c r="A1714" s="19">
        <v>103.26900000000001</v>
      </c>
      <c r="B1714" s="23">
        <v>5.3</v>
      </c>
      <c r="C1714" s="19">
        <f t="shared" si="78"/>
        <v>103.2955</v>
      </c>
      <c r="D1714" s="77" t="e">
        <f>#REF!+(#REF!*C1714)+(#REF!*(C1714^2))+(#REF!*(C1714^3))+(#REF!*(C1714^4))+(#REF!*(C1714^5))</f>
        <v>#REF!</v>
      </c>
      <c r="E1714" s="19" t="e">
        <f t="shared" si="80"/>
        <v>#REF!</v>
      </c>
      <c r="F1714" s="23" t="e">
        <f t="shared" si="79"/>
        <v>#REF!</v>
      </c>
      <c r="J1714" s="9"/>
      <c r="K1714" s="78"/>
    </row>
    <row r="1715" spans="1:11">
      <c r="A1715" s="19">
        <v>103.322</v>
      </c>
      <c r="B1715" s="23">
        <v>5.3</v>
      </c>
      <c r="C1715" s="19">
        <f t="shared" si="78"/>
        <v>103.3485</v>
      </c>
      <c r="D1715" s="77" t="e">
        <f>#REF!+(#REF!*C1715)+(#REF!*(C1715^2))+(#REF!*(C1715^3))+(#REF!*(C1715^4))+(#REF!*(C1715^5))</f>
        <v>#REF!</v>
      </c>
      <c r="E1715" s="19" t="e">
        <f t="shared" si="80"/>
        <v>#REF!</v>
      </c>
      <c r="F1715" s="23" t="e">
        <f t="shared" si="79"/>
        <v>#REF!</v>
      </c>
      <c r="J1715" s="9"/>
      <c r="K1715" s="78"/>
    </row>
    <row r="1716" spans="1:11">
      <c r="A1716" s="19">
        <v>103.375</v>
      </c>
      <c r="B1716" s="23">
        <v>5.3</v>
      </c>
      <c r="C1716" s="19">
        <f t="shared" si="78"/>
        <v>103.4015</v>
      </c>
      <c r="D1716" s="77" t="e">
        <f>#REF!+(#REF!*C1716)+(#REF!*(C1716^2))+(#REF!*(C1716^3))+(#REF!*(C1716^4))+(#REF!*(C1716^5))</f>
        <v>#REF!</v>
      </c>
      <c r="E1716" s="19" t="e">
        <f t="shared" si="80"/>
        <v>#REF!</v>
      </c>
      <c r="F1716" s="23" t="e">
        <f t="shared" si="79"/>
        <v>#REF!</v>
      </c>
      <c r="J1716" s="9"/>
      <c r="K1716" s="78"/>
    </row>
    <row r="1717" spans="1:11">
      <c r="A1717" s="19">
        <v>103.428</v>
      </c>
      <c r="B1717" s="23">
        <v>5.3</v>
      </c>
      <c r="C1717" s="19">
        <f t="shared" si="78"/>
        <v>103.4545</v>
      </c>
      <c r="D1717" s="77" t="e">
        <f>#REF!+(#REF!*C1717)+(#REF!*(C1717^2))+(#REF!*(C1717^3))+(#REF!*(C1717^4))+(#REF!*(C1717^5))</f>
        <v>#REF!</v>
      </c>
      <c r="E1717" s="19" t="e">
        <f t="shared" si="80"/>
        <v>#REF!</v>
      </c>
      <c r="F1717" s="23" t="e">
        <f t="shared" si="79"/>
        <v>#REF!</v>
      </c>
      <c r="J1717" s="9"/>
      <c r="K1717" s="78"/>
    </row>
    <row r="1718" spans="1:11">
      <c r="A1718" s="19">
        <v>103.48099999999999</v>
      </c>
      <c r="B1718" s="23">
        <v>5.3</v>
      </c>
      <c r="C1718" s="19">
        <f t="shared" si="78"/>
        <v>103.50749999999999</v>
      </c>
      <c r="D1718" s="77" t="e">
        <f>#REF!+(#REF!*C1718)+(#REF!*(C1718^2))+(#REF!*(C1718^3))+(#REF!*(C1718^4))+(#REF!*(C1718^5))</f>
        <v>#REF!</v>
      </c>
      <c r="E1718" s="19" t="e">
        <f t="shared" si="80"/>
        <v>#REF!</v>
      </c>
      <c r="F1718" s="23" t="e">
        <f t="shared" si="79"/>
        <v>#REF!</v>
      </c>
      <c r="J1718" s="9"/>
      <c r="K1718" s="78"/>
    </row>
    <row r="1719" spans="1:11">
      <c r="A1719" s="19">
        <v>103.53400000000001</v>
      </c>
      <c r="B1719" s="23">
        <v>5.6</v>
      </c>
      <c r="C1719" s="19">
        <f t="shared" si="78"/>
        <v>103.56200000000001</v>
      </c>
      <c r="D1719" s="77" t="e">
        <f>#REF!+(#REF!*C1719)+(#REF!*(C1719^2))+(#REF!*(C1719^3))+(#REF!*(C1719^4))+(#REF!*(C1719^5))</f>
        <v>#REF!</v>
      </c>
      <c r="E1719" s="19" t="e">
        <f t="shared" si="80"/>
        <v>#REF!</v>
      </c>
      <c r="F1719" s="23" t="e">
        <f t="shared" si="79"/>
        <v>#REF!</v>
      </c>
      <c r="J1719" s="9"/>
      <c r="K1719" s="78"/>
    </row>
    <row r="1720" spans="1:11">
      <c r="A1720" s="19">
        <v>103.59</v>
      </c>
      <c r="B1720" s="23">
        <v>5.4</v>
      </c>
      <c r="C1720" s="19">
        <f t="shared" si="78"/>
        <v>103.617</v>
      </c>
      <c r="D1720" s="77" t="e">
        <f>#REF!+(#REF!*C1720)+(#REF!*(C1720^2))+(#REF!*(C1720^3))+(#REF!*(C1720^4))+(#REF!*(C1720^5))</f>
        <v>#REF!</v>
      </c>
      <c r="E1720" s="19" t="e">
        <f t="shared" si="80"/>
        <v>#REF!</v>
      </c>
      <c r="F1720" s="23" t="e">
        <f t="shared" si="79"/>
        <v>#REF!</v>
      </c>
      <c r="J1720" s="9"/>
      <c r="K1720" s="78"/>
    </row>
    <row r="1721" spans="1:11">
      <c r="A1721" s="19">
        <v>103.64400000000001</v>
      </c>
      <c r="B1721" s="23">
        <v>5.4</v>
      </c>
      <c r="C1721" s="19">
        <f t="shared" si="78"/>
        <v>103.67100000000001</v>
      </c>
      <c r="D1721" s="77" t="e">
        <f>#REF!+(#REF!*C1721)+(#REF!*(C1721^2))+(#REF!*(C1721^3))+(#REF!*(C1721^4))+(#REF!*(C1721^5))</f>
        <v>#REF!</v>
      </c>
      <c r="E1721" s="19" t="e">
        <f t="shared" si="80"/>
        <v>#REF!</v>
      </c>
      <c r="F1721" s="23" t="e">
        <f t="shared" si="79"/>
        <v>#REF!</v>
      </c>
      <c r="J1721" s="9"/>
      <c r="K1721" s="78"/>
    </row>
    <row r="1722" spans="1:11">
      <c r="A1722" s="19">
        <v>103.69799999999999</v>
      </c>
      <c r="B1722" s="23">
        <v>5.4</v>
      </c>
      <c r="C1722" s="19">
        <f t="shared" si="78"/>
        <v>103.72499999999999</v>
      </c>
      <c r="D1722" s="77" t="e">
        <f>#REF!+(#REF!*C1722)+(#REF!*(C1722^2))+(#REF!*(C1722^3))+(#REF!*(C1722^4))+(#REF!*(C1722^5))</f>
        <v>#REF!</v>
      </c>
      <c r="E1722" s="19" t="e">
        <f t="shared" si="80"/>
        <v>#REF!</v>
      </c>
      <c r="F1722" s="23" t="e">
        <f t="shared" si="79"/>
        <v>#REF!</v>
      </c>
      <c r="J1722" s="9"/>
      <c r="K1722" s="78"/>
    </row>
    <row r="1723" spans="1:11">
      <c r="A1723" s="19">
        <v>103.752</v>
      </c>
      <c r="B1723" s="23">
        <v>5.4</v>
      </c>
      <c r="C1723" s="19">
        <f t="shared" si="78"/>
        <v>103.779</v>
      </c>
      <c r="D1723" s="77" t="e">
        <f>#REF!+(#REF!*C1723)+(#REF!*(C1723^2))+(#REF!*(C1723^3))+(#REF!*(C1723^4))+(#REF!*(C1723^5))</f>
        <v>#REF!</v>
      </c>
      <c r="E1723" s="19" t="e">
        <f t="shared" si="80"/>
        <v>#REF!</v>
      </c>
      <c r="F1723" s="23" t="e">
        <f t="shared" si="79"/>
        <v>#REF!</v>
      </c>
      <c r="J1723" s="9"/>
      <c r="K1723" s="78"/>
    </row>
    <row r="1724" spans="1:11">
      <c r="A1724" s="19">
        <v>103.806</v>
      </c>
      <c r="B1724" s="23">
        <v>5.4</v>
      </c>
      <c r="C1724" s="19">
        <f t="shared" si="78"/>
        <v>103.833</v>
      </c>
      <c r="D1724" s="77" t="e">
        <f>#REF!+(#REF!*C1724)+(#REF!*(C1724^2))+(#REF!*(C1724^3))+(#REF!*(C1724^4))+(#REF!*(C1724^5))</f>
        <v>#REF!</v>
      </c>
      <c r="E1724" s="19" t="e">
        <f t="shared" si="80"/>
        <v>#REF!</v>
      </c>
      <c r="F1724" s="23" t="e">
        <f t="shared" si="79"/>
        <v>#REF!</v>
      </c>
      <c r="J1724" s="9"/>
      <c r="K1724" s="78"/>
    </row>
    <row r="1725" spans="1:11">
      <c r="A1725" s="19">
        <v>103.86</v>
      </c>
      <c r="B1725" s="23">
        <v>5.4</v>
      </c>
      <c r="C1725" s="19">
        <f t="shared" si="78"/>
        <v>103.887</v>
      </c>
      <c r="D1725" s="77" t="e">
        <f>#REF!+(#REF!*C1725)+(#REF!*(C1725^2))+(#REF!*(C1725^3))+(#REF!*(C1725^4))+(#REF!*(C1725^5))</f>
        <v>#REF!</v>
      </c>
      <c r="E1725" s="19" t="e">
        <f t="shared" si="80"/>
        <v>#REF!</v>
      </c>
      <c r="F1725" s="23" t="e">
        <f t="shared" si="79"/>
        <v>#REF!</v>
      </c>
      <c r="J1725" s="9"/>
      <c r="K1725" s="78"/>
    </row>
    <row r="1726" spans="1:11">
      <c r="A1726" s="19">
        <v>103.914</v>
      </c>
      <c r="B1726" s="23">
        <v>5.4</v>
      </c>
      <c r="C1726" s="19">
        <f t="shared" si="78"/>
        <v>103.941</v>
      </c>
      <c r="D1726" s="77" t="e">
        <f>#REF!+(#REF!*C1726)+(#REF!*(C1726^2))+(#REF!*(C1726^3))+(#REF!*(C1726^4))+(#REF!*(C1726^5))</f>
        <v>#REF!</v>
      </c>
      <c r="E1726" s="19" t="e">
        <f t="shared" si="80"/>
        <v>#REF!</v>
      </c>
      <c r="F1726" s="23" t="e">
        <f t="shared" si="79"/>
        <v>#REF!</v>
      </c>
      <c r="J1726" s="9"/>
      <c r="K1726" s="78"/>
    </row>
    <row r="1727" spans="1:11">
      <c r="A1727" s="19">
        <v>103.968</v>
      </c>
      <c r="B1727" s="23">
        <v>5.4</v>
      </c>
      <c r="C1727" s="19">
        <f t="shared" si="78"/>
        <v>103.995</v>
      </c>
      <c r="D1727" s="77" t="e">
        <f>#REF!+(#REF!*C1727)+(#REF!*(C1727^2))+(#REF!*(C1727^3))+(#REF!*(C1727^4))+(#REF!*(C1727^5))</f>
        <v>#REF!</v>
      </c>
      <c r="E1727" s="19" t="e">
        <f t="shared" si="80"/>
        <v>#REF!</v>
      </c>
      <c r="F1727" s="23" t="e">
        <f t="shared" si="79"/>
        <v>#REF!</v>
      </c>
      <c r="J1727" s="9"/>
      <c r="K1727" s="78"/>
    </row>
    <row r="1728" spans="1:11">
      <c r="A1728" s="19">
        <v>104.02200000000001</v>
      </c>
      <c r="B1728" s="23">
        <v>5.4</v>
      </c>
      <c r="C1728" s="19">
        <f t="shared" si="78"/>
        <v>104.04900000000001</v>
      </c>
      <c r="D1728" s="77" t="e">
        <f>#REF!+(#REF!*C1728)+(#REF!*(C1728^2))+(#REF!*(C1728^3))+(#REF!*(C1728^4))+(#REF!*(C1728^5))</f>
        <v>#REF!</v>
      </c>
      <c r="E1728" s="19" t="e">
        <f t="shared" si="80"/>
        <v>#REF!</v>
      </c>
      <c r="F1728" s="23" t="e">
        <f t="shared" si="79"/>
        <v>#REF!</v>
      </c>
      <c r="J1728" s="9"/>
      <c r="K1728" s="78"/>
    </row>
    <row r="1729" spans="1:11">
      <c r="A1729" s="19">
        <v>104.07599999999999</v>
      </c>
      <c r="B1729" s="23">
        <v>5.4</v>
      </c>
      <c r="C1729" s="19">
        <f t="shared" si="78"/>
        <v>104.10299999999999</v>
      </c>
      <c r="D1729" s="77" t="e">
        <f>#REF!+(#REF!*C1729)+(#REF!*(C1729^2))+(#REF!*(C1729^3))+(#REF!*(C1729^4))+(#REF!*(C1729^5))</f>
        <v>#REF!</v>
      </c>
      <c r="E1729" s="19" t="e">
        <f t="shared" si="80"/>
        <v>#REF!</v>
      </c>
      <c r="F1729" s="23" t="e">
        <f t="shared" si="79"/>
        <v>#REF!</v>
      </c>
      <c r="J1729" s="9"/>
      <c r="K1729" s="78"/>
    </row>
    <row r="1730" spans="1:11">
      <c r="A1730" s="19">
        <v>104.13</v>
      </c>
      <c r="B1730" s="23">
        <v>5.4</v>
      </c>
      <c r="C1730" s="19">
        <f t="shared" si="78"/>
        <v>104.157</v>
      </c>
      <c r="D1730" s="77" t="e">
        <f>#REF!+(#REF!*C1730)+(#REF!*(C1730^2))+(#REF!*(C1730^3))+(#REF!*(C1730^4))+(#REF!*(C1730^5))</f>
        <v>#REF!</v>
      </c>
      <c r="E1730" s="19" t="e">
        <f t="shared" si="80"/>
        <v>#REF!</v>
      </c>
      <c r="F1730" s="23" t="e">
        <f t="shared" si="79"/>
        <v>#REF!</v>
      </c>
      <c r="J1730" s="9"/>
      <c r="K1730" s="78"/>
    </row>
    <row r="1731" spans="1:11">
      <c r="A1731" s="19">
        <v>104.184</v>
      </c>
      <c r="B1731" s="23">
        <v>5.4</v>
      </c>
      <c r="C1731" s="19">
        <f t="shared" si="78"/>
        <v>104.211</v>
      </c>
      <c r="D1731" s="77" t="e">
        <f>#REF!+(#REF!*C1731)+(#REF!*(C1731^2))+(#REF!*(C1731^3))+(#REF!*(C1731^4))+(#REF!*(C1731^5))</f>
        <v>#REF!</v>
      </c>
      <c r="E1731" s="19" t="e">
        <f t="shared" si="80"/>
        <v>#REF!</v>
      </c>
      <c r="F1731" s="23" t="e">
        <f t="shared" si="79"/>
        <v>#REF!</v>
      </c>
      <c r="J1731" s="9"/>
      <c r="K1731" s="78"/>
    </row>
    <row r="1732" spans="1:11">
      <c r="A1732" s="19">
        <v>104.238</v>
      </c>
      <c r="B1732" s="23">
        <v>5.4</v>
      </c>
      <c r="C1732" s="19">
        <f t="shared" si="78"/>
        <v>104.265</v>
      </c>
      <c r="D1732" s="77" t="e">
        <f>#REF!+(#REF!*C1732)+(#REF!*(C1732^2))+(#REF!*(C1732^3))+(#REF!*(C1732^4))+(#REF!*(C1732^5))</f>
        <v>#REF!</v>
      </c>
      <c r="E1732" s="19" t="e">
        <f t="shared" si="80"/>
        <v>#REF!</v>
      </c>
      <c r="F1732" s="23" t="e">
        <f t="shared" si="79"/>
        <v>#REF!</v>
      </c>
      <c r="J1732" s="9"/>
      <c r="K1732" s="78"/>
    </row>
    <row r="1733" spans="1:11">
      <c r="A1733" s="19">
        <v>104.292</v>
      </c>
      <c r="B1733" s="23">
        <v>5.4</v>
      </c>
      <c r="C1733" s="19">
        <f t="shared" si="78"/>
        <v>104.319</v>
      </c>
      <c r="D1733" s="77" t="e">
        <f>#REF!+(#REF!*C1733)+(#REF!*(C1733^2))+(#REF!*(C1733^3))+(#REF!*(C1733^4))+(#REF!*(C1733^5))</f>
        <v>#REF!</v>
      </c>
      <c r="E1733" s="19" t="e">
        <f t="shared" si="80"/>
        <v>#REF!</v>
      </c>
      <c r="F1733" s="23" t="e">
        <f t="shared" si="79"/>
        <v>#REF!</v>
      </c>
      <c r="J1733" s="9"/>
      <c r="K1733" s="78"/>
    </row>
    <row r="1734" spans="1:11">
      <c r="A1734" s="19">
        <v>104.346</v>
      </c>
      <c r="B1734" s="23">
        <v>5.4</v>
      </c>
      <c r="C1734" s="19">
        <f t="shared" si="78"/>
        <v>104.373</v>
      </c>
      <c r="D1734" s="77" t="e">
        <f>#REF!+(#REF!*C1734)+(#REF!*(C1734^2))+(#REF!*(C1734^3))+(#REF!*(C1734^4))+(#REF!*(C1734^5))</f>
        <v>#REF!</v>
      </c>
      <c r="E1734" s="19" t="e">
        <f t="shared" si="80"/>
        <v>#REF!</v>
      </c>
      <c r="F1734" s="23" t="e">
        <f t="shared" si="79"/>
        <v>#REF!</v>
      </c>
      <c r="J1734" s="9"/>
      <c r="K1734" s="78"/>
    </row>
    <row r="1735" spans="1:11">
      <c r="A1735" s="19">
        <v>104.4</v>
      </c>
      <c r="B1735" s="23">
        <v>5.4</v>
      </c>
      <c r="C1735" s="19">
        <f t="shared" ref="C1735:C1798" si="81">(A1735)+(B1735/200)</f>
        <v>104.42700000000001</v>
      </c>
      <c r="D1735" s="77" t="e">
        <f>#REF!+(#REF!*C1735)+(#REF!*(C1735^2))+(#REF!*(C1735^3))+(#REF!*(C1735^4))+(#REF!*(C1735^5))</f>
        <v>#REF!</v>
      </c>
      <c r="E1735" s="19" t="e">
        <f t="shared" si="80"/>
        <v>#REF!</v>
      </c>
      <c r="F1735" s="23" t="e">
        <f t="shared" ref="F1735:F1798" si="82">B1735*(D1735/1000)</f>
        <v>#REF!</v>
      </c>
      <c r="J1735" s="9"/>
      <c r="K1735" s="78"/>
    </row>
    <row r="1736" spans="1:11">
      <c r="A1736" s="19">
        <v>104.45399999999999</v>
      </c>
      <c r="B1736" s="23">
        <v>5.4</v>
      </c>
      <c r="C1736" s="19">
        <f t="shared" si="81"/>
        <v>104.48099999999999</v>
      </c>
      <c r="D1736" s="77" t="e">
        <f>#REF!+(#REF!*C1736)+(#REF!*(C1736^2))+(#REF!*(C1736^3))+(#REF!*(C1736^4))+(#REF!*(C1736^5))</f>
        <v>#REF!</v>
      </c>
      <c r="E1736" s="19" t="e">
        <f t="shared" ref="E1736:E1799" si="83">E1735+(F1735/100)</f>
        <v>#REF!</v>
      </c>
      <c r="F1736" s="23" t="e">
        <f t="shared" si="82"/>
        <v>#REF!</v>
      </c>
      <c r="J1736" s="9"/>
      <c r="K1736" s="78"/>
    </row>
    <row r="1737" spans="1:11">
      <c r="A1737" s="19">
        <v>104.508</v>
      </c>
      <c r="B1737" s="23">
        <v>5.4</v>
      </c>
      <c r="C1737" s="19">
        <f t="shared" si="81"/>
        <v>104.535</v>
      </c>
      <c r="D1737" s="77" t="e">
        <f>#REF!+(#REF!*C1737)+(#REF!*(C1737^2))+(#REF!*(C1737^3))+(#REF!*(C1737^4))+(#REF!*(C1737^5))</f>
        <v>#REF!</v>
      </c>
      <c r="E1737" s="19" t="e">
        <f t="shared" si="83"/>
        <v>#REF!</v>
      </c>
      <c r="F1737" s="23" t="e">
        <f t="shared" si="82"/>
        <v>#REF!</v>
      </c>
      <c r="J1737" s="9"/>
      <c r="K1737" s="78"/>
    </row>
    <row r="1738" spans="1:11">
      <c r="A1738" s="19">
        <v>104.562</v>
      </c>
      <c r="B1738" s="23">
        <v>6.8</v>
      </c>
      <c r="C1738" s="19">
        <f t="shared" si="81"/>
        <v>104.596</v>
      </c>
      <c r="D1738" s="77" t="e">
        <f>#REF!+(#REF!*C1738)+(#REF!*(C1738^2))+(#REF!*(C1738^3))+(#REF!*(C1738^4))+(#REF!*(C1738^5))</f>
        <v>#REF!</v>
      </c>
      <c r="E1738" s="19" t="e">
        <f t="shared" si="83"/>
        <v>#REF!</v>
      </c>
      <c r="F1738" s="23" t="e">
        <f t="shared" si="82"/>
        <v>#REF!</v>
      </c>
      <c r="J1738" s="9"/>
      <c r="K1738" s="78"/>
    </row>
    <row r="1739" spans="1:11">
      <c r="A1739" s="19">
        <v>104.63</v>
      </c>
      <c r="B1739" s="23">
        <v>5.0999999999999996</v>
      </c>
      <c r="C1739" s="19">
        <f t="shared" si="81"/>
        <v>104.65549999999999</v>
      </c>
      <c r="D1739" s="77" t="e">
        <f>#REF!+(#REF!*C1739)+(#REF!*(C1739^2))+(#REF!*(C1739^3))+(#REF!*(C1739^4))+(#REF!*(C1739^5))</f>
        <v>#REF!</v>
      </c>
      <c r="E1739" s="19" t="e">
        <f t="shared" si="83"/>
        <v>#REF!</v>
      </c>
      <c r="F1739" s="23" t="e">
        <f t="shared" si="82"/>
        <v>#REF!</v>
      </c>
      <c r="J1739" s="9"/>
      <c r="K1739" s="78"/>
    </row>
    <row r="1740" spans="1:11">
      <c r="A1740" s="19">
        <v>104.681</v>
      </c>
      <c r="B1740" s="23">
        <v>5.0999999999999996</v>
      </c>
      <c r="C1740" s="19">
        <f t="shared" si="81"/>
        <v>104.70649999999999</v>
      </c>
      <c r="D1740" s="77" t="e">
        <f>#REF!+(#REF!*C1740)+(#REF!*(C1740^2))+(#REF!*(C1740^3))+(#REF!*(C1740^4))+(#REF!*(C1740^5))</f>
        <v>#REF!</v>
      </c>
      <c r="E1740" s="19" t="e">
        <f t="shared" si="83"/>
        <v>#REF!</v>
      </c>
      <c r="F1740" s="23" t="e">
        <f t="shared" si="82"/>
        <v>#REF!</v>
      </c>
      <c r="J1740" s="9"/>
      <c r="K1740" s="78"/>
    </row>
    <row r="1741" spans="1:11">
      <c r="A1741" s="19">
        <v>104.732</v>
      </c>
      <c r="B1741" s="23">
        <v>5.0999999999999996</v>
      </c>
      <c r="C1741" s="19">
        <f t="shared" si="81"/>
        <v>104.75749999999999</v>
      </c>
      <c r="D1741" s="77" t="e">
        <f>#REF!+(#REF!*C1741)+(#REF!*(C1741^2))+(#REF!*(C1741^3))+(#REF!*(C1741^4))+(#REF!*(C1741^5))</f>
        <v>#REF!</v>
      </c>
      <c r="E1741" s="19" t="e">
        <f t="shared" si="83"/>
        <v>#REF!</v>
      </c>
      <c r="F1741" s="23" t="e">
        <f t="shared" si="82"/>
        <v>#REF!</v>
      </c>
      <c r="J1741" s="9"/>
      <c r="K1741" s="78"/>
    </row>
    <row r="1742" spans="1:11">
      <c r="A1742" s="19">
        <v>104.783</v>
      </c>
      <c r="B1742" s="23">
        <v>5.0999999999999996</v>
      </c>
      <c r="C1742" s="19">
        <f t="shared" si="81"/>
        <v>104.8085</v>
      </c>
      <c r="D1742" s="77" t="e">
        <f>#REF!+(#REF!*C1742)+(#REF!*(C1742^2))+(#REF!*(C1742^3))+(#REF!*(C1742^4))+(#REF!*(C1742^5))</f>
        <v>#REF!</v>
      </c>
      <c r="E1742" s="19" t="e">
        <f t="shared" si="83"/>
        <v>#REF!</v>
      </c>
      <c r="F1742" s="23" t="e">
        <f t="shared" si="82"/>
        <v>#REF!</v>
      </c>
      <c r="J1742" s="9"/>
      <c r="K1742" s="78"/>
    </row>
    <row r="1743" spans="1:11">
      <c r="A1743" s="19">
        <v>104.834</v>
      </c>
      <c r="B1743" s="23">
        <v>5.0999999999999996</v>
      </c>
      <c r="C1743" s="19">
        <f t="shared" si="81"/>
        <v>104.8595</v>
      </c>
      <c r="D1743" s="77" t="e">
        <f>#REF!+(#REF!*C1743)+(#REF!*(C1743^2))+(#REF!*(C1743^3))+(#REF!*(C1743^4))+(#REF!*(C1743^5))</f>
        <v>#REF!</v>
      </c>
      <c r="E1743" s="19" t="e">
        <f t="shared" si="83"/>
        <v>#REF!</v>
      </c>
      <c r="F1743" s="23" t="e">
        <f t="shared" si="82"/>
        <v>#REF!</v>
      </c>
      <c r="J1743" s="9"/>
      <c r="K1743" s="78"/>
    </row>
    <row r="1744" spans="1:11">
      <c r="A1744" s="19">
        <v>104.88500000000001</v>
      </c>
      <c r="B1744" s="23">
        <v>5.0999999999999996</v>
      </c>
      <c r="C1744" s="19">
        <f t="shared" si="81"/>
        <v>104.9105</v>
      </c>
      <c r="D1744" s="77" t="e">
        <f>#REF!+(#REF!*C1744)+(#REF!*(C1744^2))+(#REF!*(C1744^3))+(#REF!*(C1744^4))+(#REF!*(C1744^5))</f>
        <v>#REF!</v>
      </c>
      <c r="E1744" s="19" t="e">
        <f t="shared" si="83"/>
        <v>#REF!</v>
      </c>
      <c r="F1744" s="23" t="e">
        <f t="shared" si="82"/>
        <v>#REF!</v>
      </c>
      <c r="J1744" s="9"/>
      <c r="K1744" s="78"/>
    </row>
    <row r="1745" spans="1:11">
      <c r="A1745" s="19">
        <v>104.93600000000001</v>
      </c>
      <c r="B1745" s="23">
        <v>5.0999999999999996</v>
      </c>
      <c r="C1745" s="19">
        <f t="shared" si="81"/>
        <v>104.9615</v>
      </c>
      <c r="D1745" s="77" t="e">
        <f>#REF!+(#REF!*C1745)+(#REF!*(C1745^2))+(#REF!*(C1745^3))+(#REF!*(C1745^4))+(#REF!*(C1745^5))</f>
        <v>#REF!</v>
      </c>
      <c r="E1745" s="19" t="e">
        <f t="shared" si="83"/>
        <v>#REF!</v>
      </c>
      <c r="F1745" s="23" t="e">
        <f t="shared" si="82"/>
        <v>#REF!</v>
      </c>
      <c r="J1745" s="9"/>
      <c r="K1745" s="78"/>
    </row>
    <row r="1746" spans="1:11">
      <c r="A1746" s="19">
        <v>104.98699999999999</v>
      </c>
      <c r="B1746" s="23">
        <v>5.0999999999999996</v>
      </c>
      <c r="C1746" s="19">
        <f t="shared" si="81"/>
        <v>105.01249999999999</v>
      </c>
      <c r="D1746" s="77" t="e">
        <f>#REF!+(#REF!*C1746)+(#REF!*(C1746^2))+(#REF!*(C1746^3))+(#REF!*(C1746^4))+(#REF!*(C1746^5))</f>
        <v>#REF!</v>
      </c>
      <c r="E1746" s="19" t="e">
        <f t="shared" si="83"/>
        <v>#REF!</v>
      </c>
      <c r="F1746" s="23" t="e">
        <f t="shared" si="82"/>
        <v>#REF!</v>
      </c>
      <c r="J1746" s="9"/>
      <c r="K1746" s="78"/>
    </row>
    <row r="1747" spans="1:11">
      <c r="A1747" s="19">
        <v>105.038</v>
      </c>
      <c r="B1747" s="23">
        <v>5.0999999999999996</v>
      </c>
      <c r="C1747" s="19">
        <f t="shared" si="81"/>
        <v>105.06349999999999</v>
      </c>
      <c r="D1747" s="77" t="e">
        <f>#REF!+(#REF!*C1747)+(#REF!*(C1747^2))+(#REF!*(C1747^3))+(#REF!*(C1747^4))+(#REF!*(C1747^5))</f>
        <v>#REF!</v>
      </c>
      <c r="E1747" s="19" t="e">
        <f t="shared" si="83"/>
        <v>#REF!</v>
      </c>
      <c r="F1747" s="23" t="e">
        <f t="shared" si="82"/>
        <v>#REF!</v>
      </c>
      <c r="J1747" s="9"/>
      <c r="K1747" s="78"/>
    </row>
    <row r="1748" spans="1:11">
      <c r="A1748" s="19">
        <v>105.089</v>
      </c>
      <c r="B1748" s="23">
        <v>5.0999999999999996</v>
      </c>
      <c r="C1748" s="19">
        <f t="shared" si="81"/>
        <v>105.11449999999999</v>
      </c>
      <c r="D1748" s="77" t="e">
        <f>#REF!+(#REF!*C1748)+(#REF!*(C1748^2))+(#REF!*(C1748^3))+(#REF!*(C1748^4))+(#REF!*(C1748^5))</f>
        <v>#REF!</v>
      </c>
      <c r="E1748" s="19" t="e">
        <f t="shared" si="83"/>
        <v>#REF!</v>
      </c>
      <c r="F1748" s="23" t="e">
        <f t="shared" si="82"/>
        <v>#REF!</v>
      </c>
      <c r="J1748" s="9"/>
      <c r="K1748" s="78"/>
    </row>
    <row r="1749" spans="1:11">
      <c r="A1749" s="19">
        <v>105.14</v>
      </c>
      <c r="B1749" s="23">
        <v>5.0999999999999996</v>
      </c>
      <c r="C1749" s="19">
        <f t="shared" si="81"/>
        <v>105.16549999999999</v>
      </c>
      <c r="D1749" s="77" t="e">
        <f>#REF!+(#REF!*C1749)+(#REF!*(C1749^2))+(#REF!*(C1749^3))+(#REF!*(C1749^4))+(#REF!*(C1749^5))</f>
        <v>#REF!</v>
      </c>
      <c r="E1749" s="19" t="e">
        <f t="shared" si="83"/>
        <v>#REF!</v>
      </c>
      <c r="F1749" s="23" t="e">
        <f t="shared" si="82"/>
        <v>#REF!</v>
      </c>
      <c r="J1749" s="9"/>
      <c r="K1749" s="78"/>
    </row>
    <row r="1750" spans="1:11">
      <c r="A1750" s="19">
        <v>105.191</v>
      </c>
      <c r="B1750" s="23">
        <v>5.0999999999999996</v>
      </c>
      <c r="C1750" s="19">
        <f t="shared" si="81"/>
        <v>105.2165</v>
      </c>
      <c r="D1750" s="77" t="e">
        <f>#REF!+(#REF!*C1750)+(#REF!*(C1750^2))+(#REF!*(C1750^3))+(#REF!*(C1750^4))+(#REF!*(C1750^5))</f>
        <v>#REF!</v>
      </c>
      <c r="E1750" s="19" t="e">
        <f t="shared" si="83"/>
        <v>#REF!</v>
      </c>
      <c r="F1750" s="23" t="e">
        <f t="shared" si="82"/>
        <v>#REF!</v>
      </c>
      <c r="J1750" s="9"/>
      <c r="K1750" s="78"/>
    </row>
    <row r="1751" spans="1:11">
      <c r="A1751" s="19">
        <v>105.242</v>
      </c>
      <c r="B1751" s="23">
        <v>5.0999999999999996</v>
      </c>
      <c r="C1751" s="19">
        <f t="shared" si="81"/>
        <v>105.2675</v>
      </c>
      <c r="D1751" s="77" t="e">
        <f>#REF!+(#REF!*C1751)+(#REF!*(C1751^2))+(#REF!*(C1751^3))+(#REF!*(C1751^4))+(#REF!*(C1751^5))</f>
        <v>#REF!</v>
      </c>
      <c r="E1751" s="19" t="e">
        <f t="shared" si="83"/>
        <v>#REF!</v>
      </c>
      <c r="F1751" s="23" t="e">
        <f t="shared" si="82"/>
        <v>#REF!</v>
      </c>
      <c r="J1751" s="9"/>
      <c r="K1751" s="78"/>
    </row>
    <row r="1752" spans="1:11">
      <c r="A1752" s="19">
        <v>105.29300000000001</v>
      </c>
      <c r="B1752" s="23">
        <v>5.0999999999999996</v>
      </c>
      <c r="C1752" s="19">
        <f t="shared" si="81"/>
        <v>105.3185</v>
      </c>
      <c r="D1752" s="77" t="e">
        <f>#REF!+(#REF!*C1752)+(#REF!*(C1752^2))+(#REF!*(C1752^3))+(#REF!*(C1752^4))+(#REF!*(C1752^5))</f>
        <v>#REF!</v>
      </c>
      <c r="E1752" s="19" t="e">
        <f t="shared" si="83"/>
        <v>#REF!</v>
      </c>
      <c r="F1752" s="23" t="e">
        <f t="shared" si="82"/>
        <v>#REF!</v>
      </c>
      <c r="J1752" s="9"/>
      <c r="K1752" s="78"/>
    </row>
    <row r="1753" spans="1:11">
      <c r="A1753" s="19">
        <v>105.34399999999999</v>
      </c>
      <c r="B1753" s="23">
        <v>5.0999999999999996</v>
      </c>
      <c r="C1753" s="19">
        <f t="shared" si="81"/>
        <v>105.36949999999999</v>
      </c>
      <c r="D1753" s="77" t="e">
        <f>#REF!+(#REF!*C1753)+(#REF!*(C1753^2))+(#REF!*(C1753^3))+(#REF!*(C1753^4))+(#REF!*(C1753^5))</f>
        <v>#REF!</v>
      </c>
      <c r="E1753" s="19" t="e">
        <f t="shared" si="83"/>
        <v>#REF!</v>
      </c>
      <c r="F1753" s="23" t="e">
        <f t="shared" si="82"/>
        <v>#REF!</v>
      </c>
      <c r="J1753" s="9"/>
      <c r="K1753" s="78"/>
    </row>
    <row r="1754" spans="1:11">
      <c r="A1754" s="19">
        <v>105.395</v>
      </c>
      <c r="B1754" s="23">
        <v>5.0999999999999996</v>
      </c>
      <c r="C1754" s="19">
        <f t="shared" si="81"/>
        <v>105.42049999999999</v>
      </c>
      <c r="D1754" s="77" t="e">
        <f>#REF!+(#REF!*C1754)+(#REF!*(C1754^2))+(#REF!*(C1754^3))+(#REF!*(C1754^4))+(#REF!*(C1754^5))</f>
        <v>#REF!</v>
      </c>
      <c r="E1754" s="19" t="e">
        <f t="shared" si="83"/>
        <v>#REF!</v>
      </c>
      <c r="F1754" s="23" t="e">
        <f t="shared" si="82"/>
        <v>#REF!</v>
      </c>
      <c r="J1754" s="9"/>
      <c r="K1754" s="78"/>
    </row>
    <row r="1755" spans="1:11">
      <c r="A1755" s="19">
        <v>105.446</v>
      </c>
      <c r="B1755" s="23">
        <v>5.0999999999999996</v>
      </c>
      <c r="C1755" s="19">
        <f t="shared" si="81"/>
        <v>105.47149999999999</v>
      </c>
      <c r="D1755" s="77" t="e">
        <f>#REF!+(#REF!*C1755)+(#REF!*(C1755^2))+(#REF!*(C1755^3))+(#REF!*(C1755^4))+(#REF!*(C1755^5))</f>
        <v>#REF!</v>
      </c>
      <c r="E1755" s="19" t="e">
        <f t="shared" si="83"/>
        <v>#REF!</v>
      </c>
      <c r="F1755" s="23" t="e">
        <f t="shared" si="82"/>
        <v>#REF!</v>
      </c>
      <c r="J1755" s="9"/>
      <c r="K1755" s="78"/>
    </row>
    <row r="1756" spans="1:11">
      <c r="A1756" s="19">
        <v>105.497</v>
      </c>
      <c r="B1756" s="23">
        <v>5.0999999999999996</v>
      </c>
      <c r="C1756" s="19">
        <f t="shared" si="81"/>
        <v>105.52249999999999</v>
      </c>
      <c r="D1756" s="77" t="e">
        <f>#REF!+(#REF!*C1756)+(#REF!*(C1756^2))+(#REF!*(C1756^3))+(#REF!*(C1756^4))+(#REF!*(C1756^5))</f>
        <v>#REF!</v>
      </c>
      <c r="E1756" s="19" t="e">
        <f t="shared" si="83"/>
        <v>#REF!</v>
      </c>
      <c r="F1756" s="23" t="e">
        <f t="shared" si="82"/>
        <v>#REF!</v>
      </c>
      <c r="J1756" s="9"/>
      <c r="K1756" s="78"/>
    </row>
    <row r="1757" spans="1:11">
      <c r="A1757" s="19">
        <v>105.548</v>
      </c>
      <c r="B1757" s="23">
        <v>5.6</v>
      </c>
      <c r="C1757" s="19">
        <f t="shared" si="81"/>
        <v>105.57600000000001</v>
      </c>
      <c r="D1757" s="77" t="e">
        <f>#REF!+(#REF!*C1757)+(#REF!*(C1757^2))+(#REF!*(C1757^3))+(#REF!*(C1757^4))+(#REF!*(C1757^5))</f>
        <v>#REF!</v>
      </c>
      <c r="E1757" s="19" t="e">
        <f t="shared" si="83"/>
        <v>#REF!</v>
      </c>
      <c r="F1757" s="23" t="e">
        <f t="shared" si="82"/>
        <v>#REF!</v>
      </c>
      <c r="J1757" s="9"/>
      <c r="K1757" s="78"/>
    </row>
    <row r="1758" spans="1:11">
      <c r="A1758" s="19">
        <v>105.604</v>
      </c>
      <c r="B1758" s="23">
        <v>5.6</v>
      </c>
      <c r="C1758" s="19">
        <f t="shared" si="81"/>
        <v>105.63200000000001</v>
      </c>
      <c r="D1758" s="77" t="e">
        <f>#REF!+(#REF!*C1758)+(#REF!*(C1758^2))+(#REF!*(C1758^3))+(#REF!*(C1758^4))+(#REF!*(C1758^5))</f>
        <v>#REF!</v>
      </c>
      <c r="E1758" s="19" t="e">
        <f t="shared" si="83"/>
        <v>#REF!</v>
      </c>
      <c r="F1758" s="23" t="e">
        <f t="shared" si="82"/>
        <v>#REF!</v>
      </c>
      <c r="J1758" s="9"/>
      <c r="K1758" s="78"/>
    </row>
    <row r="1759" spans="1:11">
      <c r="A1759" s="19">
        <v>105.66</v>
      </c>
      <c r="B1759" s="23">
        <v>5.5</v>
      </c>
      <c r="C1759" s="19">
        <f t="shared" si="81"/>
        <v>105.6875</v>
      </c>
      <c r="D1759" s="77" t="e">
        <f>#REF!+(#REF!*C1759)+(#REF!*(C1759^2))+(#REF!*(C1759^3))+(#REF!*(C1759^4))+(#REF!*(C1759^5))</f>
        <v>#REF!</v>
      </c>
      <c r="E1759" s="19" t="e">
        <f t="shared" si="83"/>
        <v>#REF!</v>
      </c>
      <c r="F1759" s="23" t="e">
        <f t="shared" si="82"/>
        <v>#REF!</v>
      </c>
      <c r="J1759" s="9"/>
      <c r="K1759" s="78"/>
    </row>
    <row r="1760" spans="1:11">
      <c r="A1760" s="19">
        <v>105.715</v>
      </c>
      <c r="B1760" s="23">
        <v>5.5</v>
      </c>
      <c r="C1760" s="19">
        <f t="shared" si="81"/>
        <v>105.74250000000001</v>
      </c>
      <c r="D1760" s="77" t="e">
        <f>#REF!+(#REF!*C1760)+(#REF!*(C1760^2))+(#REF!*(C1760^3))+(#REF!*(C1760^4))+(#REF!*(C1760^5))</f>
        <v>#REF!</v>
      </c>
      <c r="E1760" s="19" t="e">
        <f t="shared" si="83"/>
        <v>#REF!</v>
      </c>
      <c r="F1760" s="23" t="e">
        <f t="shared" si="82"/>
        <v>#REF!</v>
      </c>
      <c r="J1760" s="9"/>
      <c r="K1760" s="78"/>
    </row>
    <row r="1761" spans="1:11">
      <c r="A1761" s="19">
        <v>105.77</v>
      </c>
      <c r="B1761" s="23">
        <v>5.5</v>
      </c>
      <c r="C1761" s="19">
        <f t="shared" si="81"/>
        <v>105.7975</v>
      </c>
      <c r="D1761" s="77" t="e">
        <f>#REF!+(#REF!*C1761)+(#REF!*(C1761^2))+(#REF!*(C1761^3))+(#REF!*(C1761^4))+(#REF!*(C1761^5))</f>
        <v>#REF!</v>
      </c>
      <c r="E1761" s="19" t="e">
        <f t="shared" si="83"/>
        <v>#REF!</v>
      </c>
      <c r="F1761" s="23" t="e">
        <f t="shared" si="82"/>
        <v>#REF!</v>
      </c>
      <c r="J1761" s="9"/>
      <c r="K1761" s="78"/>
    </row>
    <row r="1762" spans="1:11">
      <c r="A1762" s="19">
        <v>105.825</v>
      </c>
      <c r="B1762" s="23">
        <v>5.5</v>
      </c>
      <c r="C1762" s="19">
        <f t="shared" si="81"/>
        <v>105.85250000000001</v>
      </c>
      <c r="D1762" s="77" t="e">
        <f>#REF!+(#REF!*C1762)+(#REF!*(C1762^2))+(#REF!*(C1762^3))+(#REF!*(C1762^4))+(#REF!*(C1762^5))</f>
        <v>#REF!</v>
      </c>
      <c r="E1762" s="19" t="e">
        <f t="shared" si="83"/>
        <v>#REF!</v>
      </c>
      <c r="F1762" s="23" t="e">
        <f t="shared" si="82"/>
        <v>#REF!</v>
      </c>
      <c r="J1762" s="9"/>
      <c r="K1762" s="78"/>
    </row>
    <row r="1763" spans="1:11">
      <c r="A1763" s="19">
        <v>105.88</v>
      </c>
      <c r="B1763" s="23">
        <v>5.5</v>
      </c>
      <c r="C1763" s="19">
        <f t="shared" si="81"/>
        <v>105.9075</v>
      </c>
      <c r="D1763" s="77" t="e">
        <f>#REF!+(#REF!*C1763)+(#REF!*(C1763^2))+(#REF!*(C1763^3))+(#REF!*(C1763^4))+(#REF!*(C1763^5))</f>
        <v>#REF!</v>
      </c>
      <c r="E1763" s="19" t="e">
        <f t="shared" si="83"/>
        <v>#REF!</v>
      </c>
      <c r="F1763" s="23" t="e">
        <f t="shared" si="82"/>
        <v>#REF!</v>
      </c>
      <c r="J1763" s="9"/>
      <c r="K1763" s="78"/>
    </row>
    <row r="1764" spans="1:11">
      <c r="A1764" s="19">
        <v>105.935</v>
      </c>
      <c r="B1764" s="23">
        <v>5.5</v>
      </c>
      <c r="C1764" s="19">
        <f t="shared" si="81"/>
        <v>105.96250000000001</v>
      </c>
      <c r="D1764" s="77" t="e">
        <f>#REF!+(#REF!*C1764)+(#REF!*(C1764^2))+(#REF!*(C1764^3))+(#REF!*(C1764^4))+(#REF!*(C1764^5))</f>
        <v>#REF!</v>
      </c>
      <c r="E1764" s="19" t="e">
        <f t="shared" si="83"/>
        <v>#REF!</v>
      </c>
      <c r="F1764" s="23" t="e">
        <f t="shared" si="82"/>
        <v>#REF!</v>
      </c>
      <c r="J1764" s="9"/>
      <c r="K1764" s="78"/>
    </row>
    <row r="1765" spans="1:11">
      <c r="A1765" s="19">
        <v>105.99</v>
      </c>
      <c r="B1765" s="23">
        <v>5.5</v>
      </c>
      <c r="C1765" s="19">
        <f t="shared" si="81"/>
        <v>106.0175</v>
      </c>
      <c r="D1765" s="77" t="e">
        <f>#REF!+(#REF!*C1765)+(#REF!*(C1765^2))+(#REF!*(C1765^3))+(#REF!*(C1765^4))+(#REF!*(C1765^5))</f>
        <v>#REF!</v>
      </c>
      <c r="E1765" s="19" t="e">
        <f t="shared" si="83"/>
        <v>#REF!</v>
      </c>
      <c r="F1765" s="23" t="e">
        <f t="shared" si="82"/>
        <v>#REF!</v>
      </c>
      <c r="J1765" s="9"/>
      <c r="K1765" s="78"/>
    </row>
    <row r="1766" spans="1:11">
      <c r="A1766" s="19">
        <v>106.045</v>
      </c>
      <c r="B1766" s="23">
        <v>5.5</v>
      </c>
      <c r="C1766" s="19">
        <f t="shared" si="81"/>
        <v>106.07250000000001</v>
      </c>
      <c r="D1766" s="77" t="e">
        <f>#REF!+(#REF!*C1766)+(#REF!*(C1766^2))+(#REF!*(C1766^3))+(#REF!*(C1766^4))+(#REF!*(C1766^5))</f>
        <v>#REF!</v>
      </c>
      <c r="E1766" s="19" t="e">
        <f t="shared" si="83"/>
        <v>#REF!</v>
      </c>
      <c r="F1766" s="23" t="e">
        <f t="shared" si="82"/>
        <v>#REF!</v>
      </c>
      <c r="J1766" s="9"/>
      <c r="K1766" s="78"/>
    </row>
    <row r="1767" spans="1:11">
      <c r="A1767" s="19">
        <v>106.1</v>
      </c>
      <c r="B1767" s="23">
        <v>5.5</v>
      </c>
      <c r="C1767" s="19">
        <f t="shared" si="81"/>
        <v>106.1275</v>
      </c>
      <c r="D1767" s="77" t="e">
        <f>#REF!+(#REF!*C1767)+(#REF!*(C1767^2))+(#REF!*(C1767^3))+(#REF!*(C1767^4))+(#REF!*(C1767^5))</f>
        <v>#REF!</v>
      </c>
      <c r="E1767" s="19" t="e">
        <f t="shared" si="83"/>
        <v>#REF!</v>
      </c>
      <c r="F1767" s="23" t="e">
        <f t="shared" si="82"/>
        <v>#REF!</v>
      </c>
      <c r="J1767" s="9"/>
      <c r="K1767" s="78"/>
    </row>
    <row r="1768" spans="1:11">
      <c r="A1768" s="19">
        <v>106.155</v>
      </c>
      <c r="B1768" s="23">
        <v>5.5</v>
      </c>
      <c r="C1768" s="19">
        <f t="shared" si="81"/>
        <v>106.1825</v>
      </c>
      <c r="D1768" s="77" t="e">
        <f>#REF!+(#REF!*C1768)+(#REF!*(C1768^2))+(#REF!*(C1768^3))+(#REF!*(C1768^4))+(#REF!*(C1768^5))</f>
        <v>#REF!</v>
      </c>
      <c r="E1768" s="19" t="e">
        <f t="shared" si="83"/>
        <v>#REF!</v>
      </c>
      <c r="F1768" s="23" t="e">
        <f t="shared" si="82"/>
        <v>#REF!</v>
      </c>
      <c r="J1768" s="9"/>
      <c r="K1768" s="78"/>
    </row>
    <row r="1769" spans="1:11">
      <c r="A1769" s="19">
        <v>106.21</v>
      </c>
      <c r="B1769" s="23">
        <v>5.5</v>
      </c>
      <c r="C1769" s="19">
        <f t="shared" si="81"/>
        <v>106.2375</v>
      </c>
      <c r="D1769" s="77" t="e">
        <f>#REF!+(#REF!*C1769)+(#REF!*(C1769^2))+(#REF!*(C1769^3))+(#REF!*(C1769^4))+(#REF!*(C1769^5))</f>
        <v>#REF!</v>
      </c>
      <c r="E1769" s="19" t="e">
        <f t="shared" si="83"/>
        <v>#REF!</v>
      </c>
      <c r="F1769" s="23" t="e">
        <f t="shared" si="82"/>
        <v>#REF!</v>
      </c>
      <c r="J1769" s="9"/>
      <c r="K1769" s="78"/>
    </row>
    <row r="1770" spans="1:11">
      <c r="A1770" s="19">
        <v>106.265</v>
      </c>
      <c r="B1770" s="23">
        <v>5.5</v>
      </c>
      <c r="C1770" s="19">
        <f t="shared" si="81"/>
        <v>106.2925</v>
      </c>
      <c r="D1770" s="77" t="e">
        <f>#REF!+(#REF!*C1770)+(#REF!*(C1770^2))+(#REF!*(C1770^3))+(#REF!*(C1770^4))+(#REF!*(C1770^5))</f>
        <v>#REF!</v>
      </c>
      <c r="E1770" s="19" t="e">
        <f t="shared" si="83"/>
        <v>#REF!</v>
      </c>
      <c r="F1770" s="23" t="e">
        <f t="shared" si="82"/>
        <v>#REF!</v>
      </c>
      <c r="J1770" s="9"/>
      <c r="K1770" s="78"/>
    </row>
    <row r="1771" spans="1:11">
      <c r="A1771" s="19">
        <v>106.32</v>
      </c>
      <c r="B1771" s="23">
        <v>5.5</v>
      </c>
      <c r="C1771" s="19">
        <f t="shared" si="81"/>
        <v>106.3475</v>
      </c>
      <c r="D1771" s="77" t="e">
        <f>#REF!+(#REF!*C1771)+(#REF!*(C1771^2))+(#REF!*(C1771^3))+(#REF!*(C1771^4))+(#REF!*(C1771^5))</f>
        <v>#REF!</v>
      </c>
      <c r="E1771" s="19" t="e">
        <f t="shared" si="83"/>
        <v>#REF!</v>
      </c>
      <c r="F1771" s="23" t="e">
        <f t="shared" si="82"/>
        <v>#REF!</v>
      </c>
      <c r="J1771" s="9"/>
      <c r="K1771" s="78"/>
    </row>
    <row r="1772" spans="1:11">
      <c r="A1772" s="19">
        <v>106.375</v>
      </c>
      <c r="B1772" s="23">
        <v>5.5</v>
      </c>
      <c r="C1772" s="19">
        <f t="shared" si="81"/>
        <v>106.4025</v>
      </c>
      <c r="D1772" s="77" t="e">
        <f>#REF!+(#REF!*C1772)+(#REF!*(C1772^2))+(#REF!*(C1772^3))+(#REF!*(C1772^4))+(#REF!*(C1772^5))</f>
        <v>#REF!</v>
      </c>
      <c r="E1772" s="19" t="e">
        <f t="shared" si="83"/>
        <v>#REF!</v>
      </c>
      <c r="F1772" s="23" t="e">
        <f t="shared" si="82"/>
        <v>#REF!</v>
      </c>
      <c r="J1772" s="9"/>
      <c r="K1772" s="78"/>
    </row>
    <row r="1773" spans="1:11">
      <c r="A1773" s="19">
        <v>106.43</v>
      </c>
      <c r="B1773" s="23">
        <v>5.5</v>
      </c>
      <c r="C1773" s="19">
        <f t="shared" si="81"/>
        <v>106.45750000000001</v>
      </c>
      <c r="D1773" s="77" t="e">
        <f>#REF!+(#REF!*C1773)+(#REF!*(C1773^2))+(#REF!*(C1773^3))+(#REF!*(C1773^4))+(#REF!*(C1773^5))</f>
        <v>#REF!</v>
      </c>
      <c r="E1773" s="19" t="e">
        <f t="shared" si="83"/>
        <v>#REF!</v>
      </c>
      <c r="F1773" s="23" t="e">
        <f t="shared" si="82"/>
        <v>#REF!</v>
      </c>
      <c r="J1773" s="9"/>
      <c r="K1773" s="78"/>
    </row>
    <row r="1774" spans="1:11">
      <c r="A1774" s="19">
        <v>106.485</v>
      </c>
      <c r="B1774" s="23">
        <v>5.5</v>
      </c>
      <c r="C1774" s="19">
        <f t="shared" si="81"/>
        <v>106.5125</v>
      </c>
      <c r="D1774" s="77" t="e">
        <f>#REF!+(#REF!*C1774)+(#REF!*(C1774^2))+(#REF!*(C1774^3))+(#REF!*(C1774^4))+(#REF!*(C1774^5))</f>
        <v>#REF!</v>
      </c>
      <c r="E1774" s="19" t="e">
        <f t="shared" si="83"/>
        <v>#REF!</v>
      </c>
      <c r="F1774" s="23" t="e">
        <f t="shared" si="82"/>
        <v>#REF!</v>
      </c>
      <c r="J1774" s="9"/>
      <c r="K1774" s="78"/>
    </row>
    <row r="1775" spans="1:11">
      <c r="A1775" s="19">
        <v>106.54</v>
      </c>
      <c r="B1775" s="23">
        <v>5</v>
      </c>
      <c r="C1775" s="19">
        <f t="shared" si="81"/>
        <v>106.56500000000001</v>
      </c>
      <c r="D1775" s="77" t="e">
        <f>#REF!+(#REF!*C1775)+(#REF!*(C1775^2))+(#REF!*(C1775^3))+(#REF!*(C1775^4))+(#REF!*(C1775^5))</f>
        <v>#REF!</v>
      </c>
      <c r="E1775" s="19" t="e">
        <f t="shared" si="83"/>
        <v>#REF!</v>
      </c>
      <c r="F1775" s="23" t="e">
        <f t="shared" si="82"/>
        <v>#REF!</v>
      </c>
      <c r="J1775" s="9"/>
      <c r="K1775" s="78"/>
    </row>
    <row r="1776" spans="1:11">
      <c r="A1776" s="19">
        <v>106.59</v>
      </c>
      <c r="B1776" s="23">
        <v>6</v>
      </c>
      <c r="C1776" s="19">
        <f t="shared" si="81"/>
        <v>106.62</v>
      </c>
      <c r="D1776" s="77" t="e">
        <f>#REF!+(#REF!*C1776)+(#REF!*(C1776^2))+(#REF!*(C1776^3))+(#REF!*(C1776^4))+(#REF!*(C1776^5))</f>
        <v>#REF!</v>
      </c>
      <c r="E1776" s="19" t="e">
        <f t="shared" si="83"/>
        <v>#REF!</v>
      </c>
      <c r="F1776" s="23" t="e">
        <f t="shared" si="82"/>
        <v>#REF!</v>
      </c>
      <c r="J1776" s="9"/>
      <c r="K1776" s="78"/>
    </row>
    <row r="1777" spans="1:11">
      <c r="A1777" s="19">
        <v>106.65</v>
      </c>
      <c r="B1777" s="23">
        <v>5</v>
      </c>
      <c r="C1777" s="19">
        <f t="shared" si="81"/>
        <v>106.67500000000001</v>
      </c>
      <c r="D1777" s="77" t="e">
        <f>#REF!+(#REF!*C1777)+(#REF!*(C1777^2))+(#REF!*(C1777^3))+(#REF!*(C1777^4))+(#REF!*(C1777^5))</f>
        <v>#REF!</v>
      </c>
      <c r="E1777" s="19" t="e">
        <f t="shared" si="83"/>
        <v>#REF!</v>
      </c>
      <c r="F1777" s="23" t="e">
        <f t="shared" si="82"/>
        <v>#REF!</v>
      </c>
      <c r="J1777" s="9"/>
      <c r="K1777" s="78"/>
    </row>
    <row r="1778" spans="1:11">
      <c r="A1778" s="19">
        <v>106.7</v>
      </c>
      <c r="B1778" s="23">
        <v>5</v>
      </c>
      <c r="C1778" s="19">
        <f t="shared" si="81"/>
        <v>106.72500000000001</v>
      </c>
      <c r="D1778" s="77" t="e">
        <f>#REF!+(#REF!*C1778)+(#REF!*(C1778^2))+(#REF!*(C1778^3))+(#REF!*(C1778^4))+(#REF!*(C1778^5))</f>
        <v>#REF!</v>
      </c>
      <c r="E1778" s="19" t="e">
        <f t="shared" si="83"/>
        <v>#REF!</v>
      </c>
      <c r="F1778" s="23" t="e">
        <f t="shared" si="82"/>
        <v>#REF!</v>
      </c>
      <c r="J1778" s="9"/>
      <c r="K1778" s="78"/>
    </row>
    <row r="1779" spans="1:11">
      <c r="A1779" s="19">
        <v>106.75</v>
      </c>
      <c r="B1779" s="23">
        <v>5</v>
      </c>
      <c r="C1779" s="19">
        <f t="shared" si="81"/>
        <v>106.77500000000001</v>
      </c>
      <c r="D1779" s="77" t="e">
        <f>#REF!+(#REF!*C1779)+(#REF!*(C1779^2))+(#REF!*(C1779^3))+(#REF!*(C1779^4))+(#REF!*(C1779^5))</f>
        <v>#REF!</v>
      </c>
      <c r="E1779" s="19" t="e">
        <f t="shared" si="83"/>
        <v>#REF!</v>
      </c>
      <c r="F1779" s="23" t="e">
        <f t="shared" si="82"/>
        <v>#REF!</v>
      </c>
      <c r="J1779" s="9"/>
      <c r="K1779" s="78"/>
    </row>
    <row r="1780" spans="1:11">
      <c r="A1780" s="19">
        <v>106.8</v>
      </c>
      <c r="B1780" s="23">
        <v>5</v>
      </c>
      <c r="C1780" s="19">
        <f t="shared" si="81"/>
        <v>106.825</v>
      </c>
      <c r="D1780" s="77" t="e">
        <f>#REF!+(#REF!*C1780)+(#REF!*(C1780^2))+(#REF!*(C1780^3))+(#REF!*(C1780^4))+(#REF!*(C1780^5))</f>
        <v>#REF!</v>
      </c>
      <c r="E1780" s="19" t="e">
        <f t="shared" si="83"/>
        <v>#REF!</v>
      </c>
      <c r="F1780" s="23" t="e">
        <f t="shared" si="82"/>
        <v>#REF!</v>
      </c>
      <c r="J1780" s="9"/>
      <c r="K1780" s="78"/>
    </row>
    <row r="1781" spans="1:11">
      <c r="A1781" s="19">
        <v>106.85</v>
      </c>
      <c r="B1781" s="23">
        <v>5</v>
      </c>
      <c r="C1781" s="19">
        <f t="shared" si="81"/>
        <v>106.875</v>
      </c>
      <c r="D1781" s="77" t="e">
        <f>#REF!+(#REF!*C1781)+(#REF!*(C1781^2))+(#REF!*(C1781^3))+(#REF!*(C1781^4))+(#REF!*(C1781^5))</f>
        <v>#REF!</v>
      </c>
      <c r="E1781" s="19" t="e">
        <f t="shared" si="83"/>
        <v>#REF!</v>
      </c>
      <c r="F1781" s="23" t="e">
        <f t="shared" si="82"/>
        <v>#REF!</v>
      </c>
      <c r="J1781" s="9"/>
      <c r="K1781" s="78"/>
    </row>
    <row r="1782" spans="1:11">
      <c r="A1782" s="19">
        <v>106.9</v>
      </c>
      <c r="B1782" s="23">
        <v>5</v>
      </c>
      <c r="C1782" s="19">
        <f t="shared" si="81"/>
        <v>106.92500000000001</v>
      </c>
      <c r="D1782" s="77" t="e">
        <f>#REF!+(#REF!*C1782)+(#REF!*(C1782^2))+(#REF!*(C1782^3))+(#REF!*(C1782^4))+(#REF!*(C1782^5))</f>
        <v>#REF!</v>
      </c>
      <c r="E1782" s="19" t="e">
        <f t="shared" si="83"/>
        <v>#REF!</v>
      </c>
      <c r="F1782" s="23" t="e">
        <f t="shared" si="82"/>
        <v>#REF!</v>
      </c>
      <c r="J1782" s="9"/>
      <c r="K1782" s="78"/>
    </row>
    <row r="1783" spans="1:11">
      <c r="A1783" s="19">
        <v>106.95</v>
      </c>
      <c r="B1783" s="23">
        <v>5</v>
      </c>
      <c r="C1783" s="19">
        <f t="shared" si="81"/>
        <v>106.97500000000001</v>
      </c>
      <c r="D1783" s="77" t="e">
        <f>#REF!+(#REF!*C1783)+(#REF!*(C1783^2))+(#REF!*(C1783^3))+(#REF!*(C1783^4))+(#REF!*(C1783^5))</f>
        <v>#REF!</v>
      </c>
      <c r="E1783" s="19" t="e">
        <f t="shared" si="83"/>
        <v>#REF!</v>
      </c>
      <c r="F1783" s="23" t="e">
        <f t="shared" si="82"/>
        <v>#REF!</v>
      </c>
      <c r="J1783" s="9"/>
      <c r="K1783" s="78"/>
    </row>
    <row r="1784" spans="1:11">
      <c r="A1784" s="19">
        <v>107</v>
      </c>
      <c r="B1784" s="23">
        <v>5</v>
      </c>
      <c r="C1784" s="19">
        <f t="shared" si="81"/>
        <v>107.02500000000001</v>
      </c>
      <c r="D1784" s="77" t="e">
        <f>#REF!+(#REF!*C1784)+(#REF!*(C1784^2))+(#REF!*(C1784^3))+(#REF!*(C1784^4))+(#REF!*(C1784^5))</f>
        <v>#REF!</v>
      </c>
      <c r="E1784" s="19" t="e">
        <f t="shared" si="83"/>
        <v>#REF!</v>
      </c>
      <c r="F1784" s="23" t="e">
        <f t="shared" si="82"/>
        <v>#REF!</v>
      </c>
      <c r="J1784" s="9"/>
      <c r="K1784" s="78"/>
    </row>
    <row r="1785" spans="1:11">
      <c r="A1785" s="19">
        <v>107.05</v>
      </c>
      <c r="B1785" s="23">
        <v>5</v>
      </c>
      <c r="C1785" s="19">
        <f t="shared" si="81"/>
        <v>107.075</v>
      </c>
      <c r="D1785" s="77" t="e">
        <f>#REF!+(#REF!*C1785)+(#REF!*(C1785^2))+(#REF!*(C1785^3))+(#REF!*(C1785^4))+(#REF!*(C1785^5))</f>
        <v>#REF!</v>
      </c>
      <c r="E1785" s="19" t="e">
        <f t="shared" si="83"/>
        <v>#REF!</v>
      </c>
      <c r="F1785" s="23" t="e">
        <f t="shared" si="82"/>
        <v>#REF!</v>
      </c>
      <c r="J1785" s="9"/>
      <c r="K1785" s="78"/>
    </row>
    <row r="1786" spans="1:11">
      <c r="A1786" s="19">
        <v>107.1</v>
      </c>
      <c r="B1786" s="23">
        <v>5</v>
      </c>
      <c r="C1786" s="19">
        <f t="shared" si="81"/>
        <v>107.125</v>
      </c>
      <c r="D1786" s="77" t="e">
        <f>#REF!+(#REF!*C1786)+(#REF!*(C1786^2))+(#REF!*(C1786^3))+(#REF!*(C1786^4))+(#REF!*(C1786^5))</f>
        <v>#REF!</v>
      </c>
      <c r="E1786" s="19" t="e">
        <f t="shared" si="83"/>
        <v>#REF!</v>
      </c>
      <c r="F1786" s="23" t="e">
        <f t="shared" si="82"/>
        <v>#REF!</v>
      </c>
      <c r="J1786" s="9"/>
      <c r="K1786" s="78"/>
    </row>
    <row r="1787" spans="1:11">
      <c r="A1787" s="19">
        <v>107.15</v>
      </c>
      <c r="B1787" s="23">
        <v>5</v>
      </c>
      <c r="C1787" s="19">
        <f t="shared" si="81"/>
        <v>107.17500000000001</v>
      </c>
      <c r="D1787" s="77" t="e">
        <f>#REF!+(#REF!*C1787)+(#REF!*(C1787^2))+(#REF!*(C1787^3))+(#REF!*(C1787^4))+(#REF!*(C1787^5))</f>
        <v>#REF!</v>
      </c>
      <c r="E1787" s="19" t="e">
        <f t="shared" si="83"/>
        <v>#REF!</v>
      </c>
      <c r="F1787" s="23" t="e">
        <f t="shared" si="82"/>
        <v>#REF!</v>
      </c>
      <c r="J1787" s="9"/>
      <c r="K1787" s="78"/>
    </row>
    <row r="1788" spans="1:11">
      <c r="A1788" s="19">
        <v>107.2</v>
      </c>
      <c r="B1788" s="23">
        <v>5</v>
      </c>
      <c r="C1788" s="19">
        <f t="shared" si="81"/>
        <v>107.22500000000001</v>
      </c>
      <c r="D1788" s="77" t="e">
        <f>#REF!+(#REF!*C1788)+(#REF!*(C1788^2))+(#REF!*(C1788^3))+(#REF!*(C1788^4))+(#REF!*(C1788^5))</f>
        <v>#REF!</v>
      </c>
      <c r="E1788" s="19" t="e">
        <f t="shared" si="83"/>
        <v>#REF!</v>
      </c>
      <c r="F1788" s="23" t="e">
        <f t="shared" si="82"/>
        <v>#REF!</v>
      </c>
      <c r="J1788" s="9"/>
      <c r="K1788" s="78"/>
    </row>
    <row r="1789" spans="1:11">
      <c r="A1789" s="19">
        <v>107.25</v>
      </c>
      <c r="B1789" s="23">
        <v>5</v>
      </c>
      <c r="C1789" s="19">
        <f t="shared" si="81"/>
        <v>107.27500000000001</v>
      </c>
      <c r="D1789" s="77" t="e">
        <f>#REF!+(#REF!*C1789)+(#REF!*(C1789^2))+(#REF!*(C1789^3))+(#REF!*(C1789^4))+(#REF!*(C1789^5))</f>
        <v>#REF!</v>
      </c>
      <c r="E1789" s="19" t="e">
        <f t="shared" si="83"/>
        <v>#REF!</v>
      </c>
      <c r="F1789" s="23" t="e">
        <f t="shared" si="82"/>
        <v>#REF!</v>
      </c>
      <c r="J1789" s="9"/>
      <c r="K1789" s="78"/>
    </row>
    <row r="1790" spans="1:11">
      <c r="A1790" s="19">
        <v>107.3</v>
      </c>
      <c r="B1790" s="23">
        <v>5</v>
      </c>
      <c r="C1790" s="19">
        <f t="shared" si="81"/>
        <v>107.325</v>
      </c>
      <c r="D1790" s="77" t="e">
        <f>#REF!+(#REF!*C1790)+(#REF!*(C1790^2))+(#REF!*(C1790^3))+(#REF!*(C1790^4))+(#REF!*(C1790^5))</f>
        <v>#REF!</v>
      </c>
      <c r="E1790" s="19" t="e">
        <f t="shared" si="83"/>
        <v>#REF!</v>
      </c>
      <c r="F1790" s="23" t="e">
        <f t="shared" si="82"/>
        <v>#REF!</v>
      </c>
      <c r="J1790" s="9"/>
      <c r="K1790" s="78"/>
    </row>
    <row r="1791" spans="1:11">
      <c r="A1791" s="19">
        <v>107.35</v>
      </c>
      <c r="B1791" s="23">
        <v>5</v>
      </c>
      <c r="C1791" s="19">
        <f t="shared" si="81"/>
        <v>107.375</v>
      </c>
      <c r="D1791" s="77" t="e">
        <f>#REF!+(#REF!*C1791)+(#REF!*(C1791^2))+(#REF!*(C1791^3))+(#REF!*(C1791^4))+(#REF!*(C1791^5))</f>
        <v>#REF!</v>
      </c>
      <c r="E1791" s="19" t="e">
        <f t="shared" si="83"/>
        <v>#REF!</v>
      </c>
      <c r="F1791" s="23" t="e">
        <f t="shared" si="82"/>
        <v>#REF!</v>
      </c>
      <c r="J1791" s="9"/>
      <c r="K1791" s="78"/>
    </row>
    <row r="1792" spans="1:11">
      <c r="A1792" s="19">
        <v>107.4</v>
      </c>
      <c r="B1792" s="23">
        <v>5</v>
      </c>
      <c r="C1792" s="19">
        <f t="shared" si="81"/>
        <v>107.42500000000001</v>
      </c>
      <c r="D1792" s="77" t="e">
        <f>#REF!+(#REF!*C1792)+(#REF!*(C1792^2))+(#REF!*(C1792^3))+(#REF!*(C1792^4))+(#REF!*(C1792^5))</f>
        <v>#REF!</v>
      </c>
      <c r="E1792" s="19" t="e">
        <f t="shared" si="83"/>
        <v>#REF!</v>
      </c>
      <c r="F1792" s="23" t="e">
        <f t="shared" si="82"/>
        <v>#REF!</v>
      </c>
      <c r="J1792" s="9"/>
      <c r="K1792" s="78"/>
    </row>
    <row r="1793" spans="1:11">
      <c r="A1793" s="19">
        <v>107.45</v>
      </c>
      <c r="B1793" s="23">
        <v>5</v>
      </c>
      <c r="C1793" s="19">
        <f t="shared" si="81"/>
        <v>107.47500000000001</v>
      </c>
      <c r="D1793" s="77" t="e">
        <f>#REF!+(#REF!*C1793)+(#REF!*(C1793^2))+(#REF!*(C1793^3))+(#REF!*(C1793^4))+(#REF!*(C1793^5))</f>
        <v>#REF!</v>
      </c>
      <c r="E1793" s="19" t="e">
        <f t="shared" si="83"/>
        <v>#REF!</v>
      </c>
      <c r="F1793" s="23" t="e">
        <f t="shared" si="82"/>
        <v>#REF!</v>
      </c>
      <c r="J1793" s="9"/>
      <c r="K1793" s="78"/>
    </row>
    <row r="1794" spans="1:11">
      <c r="A1794" s="19">
        <v>107.5</v>
      </c>
      <c r="B1794" s="23">
        <v>5</v>
      </c>
      <c r="C1794" s="19">
        <f t="shared" si="81"/>
        <v>107.52500000000001</v>
      </c>
      <c r="D1794" s="77" t="e">
        <f>#REF!+(#REF!*C1794)+(#REF!*(C1794^2))+(#REF!*(C1794^3))+(#REF!*(C1794^4))+(#REF!*(C1794^5))</f>
        <v>#REF!</v>
      </c>
      <c r="E1794" s="19" t="e">
        <f t="shared" si="83"/>
        <v>#REF!</v>
      </c>
      <c r="F1794" s="23" t="e">
        <f t="shared" si="82"/>
        <v>#REF!</v>
      </c>
      <c r="J1794" s="9"/>
      <c r="K1794" s="78"/>
    </row>
    <row r="1795" spans="1:11">
      <c r="A1795" s="19">
        <v>107.55</v>
      </c>
      <c r="B1795" s="23">
        <v>4</v>
      </c>
      <c r="C1795" s="19">
        <f t="shared" si="81"/>
        <v>107.57</v>
      </c>
      <c r="D1795" s="77" t="e">
        <f>#REF!+(#REF!*C1795)+(#REF!*(C1795^2))+(#REF!*(C1795^3))+(#REF!*(C1795^4))+(#REF!*(C1795^5))</f>
        <v>#REF!</v>
      </c>
      <c r="E1795" s="19" t="e">
        <f t="shared" si="83"/>
        <v>#REF!</v>
      </c>
      <c r="F1795" s="23" t="e">
        <f t="shared" si="82"/>
        <v>#REF!</v>
      </c>
      <c r="J1795" s="9"/>
      <c r="K1795" s="78"/>
    </row>
    <row r="1796" spans="1:11">
      <c r="A1796" s="19">
        <v>107.59</v>
      </c>
      <c r="B1796" s="23">
        <v>3</v>
      </c>
      <c r="C1796" s="19">
        <f t="shared" si="81"/>
        <v>107.605</v>
      </c>
      <c r="D1796" s="77" t="e">
        <f>#REF!+(#REF!*C1796)+(#REF!*(C1796^2))+(#REF!*(C1796^3))+(#REF!*(C1796^4))+(#REF!*(C1796^5))</f>
        <v>#REF!</v>
      </c>
      <c r="E1796" s="19" t="e">
        <f t="shared" si="83"/>
        <v>#REF!</v>
      </c>
      <c r="F1796" s="23" t="e">
        <f t="shared" si="82"/>
        <v>#REF!</v>
      </c>
      <c r="J1796" s="9"/>
      <c r="K1796" s="78"/>
    </row>
    <row r="1797" spans="1:11">
      <c r="A1797" s="19">
        <v>107.62</v>
      </c>
      <c r="B1797" s="23">
        <v>5.5</v>
      </c>
      <c r="C1797" s="19">
        <f t="shared" si="81"/>
        <v>107.64750000000001</v>
      </c>
      <c r="D1797" s="77" t="e">
        <f>#REF!+(#REF!*C1797)+(#REF!*(C1797^2))+(#REF!*(C1797^3))+(#REF!*(C1797^4))+(#REF!*(C1797^5))</f>
        <v>#REF!</v>
      </c>
      <c r="E1797" s="19" t="e">
        <f t="shared" si="83"/>
        <v>#REF!</v>
      </c>
      <c r="F1797" s="23" t="e">
        <f t="shared" si="82"/>
        <v>#REF!</v>
      </c>
      <c r="J1797" s="9"/>
      <c r="K1797" s="78"/>
    </row>
    <row r="1798" spans="1:11">
      <c r="A1798" s="19">
        <v>107.675</v>
      </c>
      <c r="B1798" s="23">
        <v>5.5</v>
      </c>
      <c r="C1798" s="19">
        <f t="shared" si="81"/>
        <v>107.7025</v>
      </c>
      <c r="D1798" s="77" t="e">
        <f>#REF!+(#REF!*C1798)+(#REF!*(C1798^2))+(#REF!*(C1798^3))+(#REF!*(C1798^4))+(#REF!*(C1798^5))</f>
        <v>#REF!</v>
      </c>
      <c r="E1798" s="19" t="e">
        <f t="shared" si="83"/>
        <v>#REF!</v>
      </c>
      <c r="F1798" s="23" t="e">
        <f t="shared" si="82"/>
        <v>#REF!</v>
      </c>
      <c r="J1798" s="9"/>
      <c r="K1798" s="78"/>
    </row>
    <row r="1799" spans="1:11">
      <c r="A1799" s="19">
        <v>107.73</v>
      </c>
      <c r="B1799" s="23">
        <v>5.5</v>
      </c>
      <c r="C1799" s="19">
        <f t="shared" ref="C1799:C1862" si="84">(A1799)+(B1799/200)</f>
        <v>107.75750000000001</v>
      </c>
      <c r="D1799" s="77" t="e">
        <f>#REF!+(#REF!*C1799)+(#REF!*(C1799^2))+(#REF!*(C1799^3))+(#REF!*(C1799^4))+(#REF!*(C1799^5))</f>
        <v>#REF!</v>
      </c>
      <c r="E1799" s="19" t="e">
        <f t="shared" si="83"/>
        <v>#REF!</v>
      </c>
      <c r="F1799" s="23" t="e">
        <f t="shared" ref="F1799:F1862" si="85">B1799*(D1799/1000)</f>
        <v>#REF!</v>
      </c>
      <c r="J1799" s="9"/>
      <c r="K1799" s="78"/>
    </row>
    <row r="1800" spans="1:11">
      <c r="A1800" s="19">
        <v>107.785</v>
      </c>
      <c r="B1800" s="23">
        <v>6</v>
      </c>
      <c r="C1800" s="19">
        <f t="shared" si="84"/>
        <v>107.815</v>
      </c>
      <c r="D1800" s="77" t="e">
        <f>#REF!+(#REF!*C1800)+(#REF!*(C1800^2))+(#REF!*(C1800^3))+(#REF!*(C1800^4))+(#REF!*(C1800^5))</f>
        <v>#REF!</v>
      </c>
      <c r="E1800" s="19" t="e">
        <f t="shared" ref="E1800:E1863" si="86">E1799+(F1799/100)</f>
        <v>#REF!</v>
      </c>
      <c r="F1800" s="23" t="e">
        <f t="shared" si="85"/>
        <v>#REF!</v>
      </c>
      <c r="J1800" s="9"/>
      <c r="K1800" s="78"/>
    </row>
    <row r="1801" spans="1:11">
      <c r="A1801" s="19">
        <v>107.845</v>
      </c>
      <c r="B1801" s="23">
        <v>5.5</v>
      </c>
      <c r="C1801" s="19">
        <f t="shared" si="84"/>
        <v>107.8725</v>
      </c>
      <c r="D1801" s="77" t="e">
        <f>#REF!+(#REF!*C1801)+(#REF!*(C1801^2))+(#REF!*(C1801^3))+(#REF!*(C1801^4))+(#REF!*(C1801^5))</f>
        <v>#REF!</v>
      </c>
      <c r="E1801" s="19" t="e">
        <f t="shared" si="86"/>
        <v>#REF!</v>
      </c>
      <c r="F1801" s="23" t="e">
        <f t="shared" si="85"/>
        <v>#REF!</v>
      </c>
      <c r="J1801" s="9"/>
      <c r="K1801" s="78"/>
    </row>
    <row r="1802" spans="1:11">
      <c r="A1802" s="19">
        <v>107.9</v>
      </c>
      <c r="B1802" s="23">
        <v>5.5</v>
      </c>
      <c r="C1802" s="19">
        <f t="shared" si="84"/>
        <v>107.92750000000001</v>
      </c>
      <c r="D1802" s="77" t="e">
        <f>#REF!+(#REF!*C1802)+(#REF!*(C1802^2))+(#REF!*(C1802^3))+(#REF!*(C1802^4))+(#REF!*(C1802^5))</f>
        <v>#REF!</v>
      </c>
      <c r="E1802" s="19" t="e">
        <f t="shared" si="86"/>
        <v>#REF!</v>
      </c>
      <c r="F1802" s="23" t="e">
        <f t="shared" si="85"/>
        <v>#REF!</v>
      </c>
      <c r="J1802" s="9"/>
      <c r="K1802" s="78"/>
    </row>
    <row r="1803" spans="1:11">
      <c r="A1803" s="19">
        <v>107.955</v>
      </c>
      <c r="B1803" s="23">
        <v>5.5</v>
      </c>
      <c r="C1803" s="19">
        <f t="shared" si="84"/>
        <v>107.9825</v>
      </c>
      <c r="D1803" s="77" t="e">
        <f>#REF!+(#REF!*C1803)+(#REF!*(C1803^2))+(#REF!*(C1803^3))+(#REF!*(C1803^4))+(#REF!*(C1803^5))</f>
        <v>#REF!</v>
      </c>
      <c r="E1803" s="19" t="e">
        <f t="shared" si="86"/>
        <v>#REF!</v>
      </c>
      <c r="F1803" s="23" t="e">
        <f t="shared" si="85"/>
        <v>#REF!</v>
      </c>
      <c r="J1803" s="9"/>
      <c r="K1803" s="78"/>
    </row>
    <row r="1804" spans="1:11">
      <c r="A1804" s="19">
        <v>108.01</v>
      </c>
      <c r="B1804" s="23">
        <v>5.5</v>
      </c>
      <c r="C1804" s="19">
        <f t="shared" si="84"/>
        <v>108.03750000000001</v>
      </c>
      <c r="D1804" s="77" t="e">
        <f>#REF!+(#REF!*C1804)+(#REF!*(C1804^2))+(#REF!*(C1804^3))+(#REF!*(C1804^4))+(#REF!*(C1804^5))</f>
        <v>#REF!</v>
      </c>
      <c r="E1804" s="19" t="e">
        <f t="shared" si="86"/>
        <v>#REF!</v>
      </c>
      <c r="F1804" s="23" t="e">
        <f t="shared" si="85"/>
        <v>#REF!</v>
      </c>
      <c r="J1804" s="9"/>
      <c r="K1804" s="78"/>
    </row>
    <row r="1805" spans="1:11">
      <c r="A1805" s="19">
        <v>108.065</v>
      </c>
      <c r="B1805" s="23">
        <v>5.5</v>
      </c>
      <c r="C1805" s="19">
        <f t="shared" si="84"/>
        <v>108.0925</v>
      </c>
      <c r="D1805" s="77" t="e">
        <f>#REF!+(#REF!*C1805)+(#REF!*(C1805^2))+(#REF!*(C1805^3))+(#REF!*(C1805^4))+(#REF!*(C1805^5))</f>
        <v>#REF!</v>
      </c>
      <c r="E1805" s="19" t="e">
        <f t="shared" si="86"/>
        <v>#REF!</v>
      </c>
      <c r="F1805" s="23" t="e">
        <f t="shared" si="85"/>
        <v>#REF!</v>
      </c>
      <c r="J1805" s="9"/>
      <c r="K1805" s="78"/>
    </row>
    <row r="1806" spans="1:11">
      <c r="A1806" s="19">
        <v>108.12</v>
      </c>
      <c r="B1806" s="23">
        <v>5.5</v>
      </c>
      <c r="C1806" s="19">
        <f t="shared" si="84"/>
        <v>108.14750000000001</v>
      </c>
      <c r="D1806" s="77" t="e">
        <f>#REF!+(#REF!*C1806)+(#REF!*(C1806^2))+(#REF!*(C1806^3))+(#REF!*(C1806^4))+(#REF!*(C1806^5))</f>
        <v>#REF!</v>
      </c>
      <c r="E1806" s="19" t="e">
        <f t="shared" si="86"/>
        <v>#REF!</v>
      </c>
      <c r="F1806" s="23" t="e">
        <f t="shared" si="85"/>
        <v>#REF!</v>
      </c>
      <c r="J1806" s="9"/>
      <c r="K1806" s="78"/>
    </row>
    <row r="1807" spans="1:11">
      <c r="A1807" s="19">
        <v>108.175</v>
      </c>
      <c r="B1807" s="23">
        <v>5.5</v>
      </c>
      <c r="C1807" s="19">
        <f t="shared" si="84"/>
        <v>108.2025</v>
      </c>
      <c r="D1807" s="77" t="e">
        <f>#REF!+(#REF!*C1807)+(#REF!*(C1807^2))+(#REF!*(C1807^3))+(#REF!*(C1807^4))+(#REF!*(C1807^5))</f>
        <v>#REF!</v>
      </c>
      <c r="E1807" s="19" t="e">
        <f t="shared" si="86"/>
        <v>#REF!</v>
      </c>
      <c r="F1807" s="23" t="e">
        <f t="shared" si="85"/>
        <v>#REF!</v>
      </c>
      <c r="J1807" s="9"/>
      <c r="K1807" s="78"/>
    </row>
    <row r="1808" spans="1:11">
      <c r="A1808" s="19">
        <v>108.23</v>
      </c>
      <c r="B1808" s="23">
        <v>5.5</v>
      </c>
      <c r="C1808" s="19">
        <f t="shared" si="84"/>
        <v>108.25750000000001</v>
      </c>
      <c r="D1808" s="77" t="e">
        <f>#REF!+(#REF!*C1808)+(#REF!*(C1808^2))+(#REF!*(C1808^3))+(#REF!*(C1808^4))+(#REF!*(C1808^5))</f>
        <v>#REF!</v>
      </c>
      <c r="E1808" s="19" t="e">
        <f t="shared" si="86"/>
        <v>#REF!</v>
      </c>
      <c r="F1808" s="23" t="e">
        <f t="shared" si="85"/>
        <v>#REF!</v>
      </c>
      <c r="J1808" s="9"/>
      <c r="K1808" s="78"/>
    </row>
    <row r="1809" spans="1:11">
      <c r="A1809" s="19">
        <v>108.285</v>
      </c>
      <c r="B1809" s="23">
        <v>5.5</v>
      </c>
      <c r="C1809" s="19">
        <f t="shared" si="84"/>
        <v>108.3125</v>
      </c>
      <c r="D1809" s="77" t="e">
        <f>#REF!+(#REF!*C1809)+(#REF!*(C1809^2))+(#REF!*(C1809^3))+(#REF!*(C1809^4))+(#REF!*(C1809^5))</f>
        <v>#REF!</v>
      </c>
      <c r="E1809" s="19" t="e">
        <f t="shared" si="86"/>
        <v>#REF!</v>
      </c>
      <c r="F1809" s="23" t="e">
        <f t="shared" si="85"/>
        <v>#REF!</v>
      </c>
      <c r="J1809" s="9"/>
      <c r="K1809" s="78"/>
    </row>
    <row r="1810" spans="1:11">
      <c r="A1810" s="19">
        <v>108.34</v>
      </c>
      <c r="B1810" s="23">
        <v>5.5</v>
      </c>
      <c r="C1810" s="19">
        <f t="shared" si="84"/>
        <v>108.36750000000001</v>
      </c>
      <c r="D1810" s="77" t="e">
        <f>#REF!+(#REF!*C1810)+(#REF!*(C1810^2))+(#REF!*(C1810^3))+(#REF!*(C1810^4))+(#REF!*(C1810^5))</f>
        <v>#REF!</v>
      </c>
      <c r="E1810" s="19" t="e">
        <f t="shared" si="86"/>
        <v>#REF!</v>
      </c>
      <c r="F1810" s="23" t="e">
        <f t="shared" si="85"/>
        <v>#REF!</v>
      </c>
      <c r="J1810" s="9"/>
      <c r="K1810" s="78"/>
    </row>
    <row r="1811" spans="1:11">
      <c r="A1811" s="19">
        <v>108.395</v>
      </c>
      <c r="B1811" s="23">
        <v>5.5</v>
      </c>
      <c r="C1811" s="19">
        <f t="shared" si="84"/>
        <v>108.4225</v>
      </c>
      <c r="D1811" s="77" t="e">
        <f>#REF!+(#REF!*C1811)+(#REF!*(C1811^2))+(#REF!*(C1811^3))+(#REF!*(C1811^4))+(#REF!*(C1811^5))</f>
        <v>#REF!</v>
      </c>
      <c r="E1811" s="19" t="e">
        <f t="shared" si="86"/>
        <v>#REF!</v>
      </c>
      <c r="F1811" s="23" t="e">
        <f t="shared" si="85"/>
        <v>#REF!</v>
      </c>
      <c r="J1811" s="9"/>
      <c r="K1811" s="78"/>
    </row>
    <row r="1812" spans="1:11">
      <c r="A1812" s="19">
        <v>108.45</v>
      </c>
      <c r="B1812" s="23">
        <v>5.5</v>
      </c>
      <c r="C1812" s="19">
        <f t="shared" si="84"/>
        <v>108.47750000000001</v>
      </c>
      <c r="D1812" s="77" t="e">
        <f>#REF!+(#REF!*C1812)+(#REF!*(C1812^2))+(#REF!*(C1812^3))+(#REF!*(C1812^4))+(#REF!*(C1812^5))</f>
        <v>#REF!</v>
      </c>
      <c r="E1812" s="19" t="e">
        <f t="shared" si="86"/>
        <v>#REF!</v>
      </c>
      <c r="F1812" s="23" t="e">
        <f t="shared" si="85"/>
        <v>#REF!</v>
      </c>
      <c r="J1812" s="9"/>
      <c r="K1812" s="78"/>
    </row>
    <row r="1813" spans="1:11">
      <c r="A1813" s="19">
        <v>108.505</v>
      </c>
      <c r="B1813" s="23">
        <v>5.5</v>
      </c>
      <c r="C1813" s="19">
        <f t="shared" si="84"/>
        <v>108.5325</v>
      </c>
      <c r="D1813" s="77" t="e">
        <f>#REF!+(#REF!*C1813)+(#REF!*(C1813^2))+(#REF!*(C1813^3))+(#REF!*(C1813^4))+(#REF!*(C1813^5))</f>
        <v>#REF!</v>
      </c>
      <c r="E1813" s="19" t="e">
        <f t="shared" si="86"/>
        <v>#REF!</v>
      </c>
      <c r="F1813" s="23" t="e">
        <f t="shared" si="85"/>
        <v>#REF!</v>
      </c>
      <c r="J1813" s="9"/>
      <c r="K1813" s="78"/>
    </row>
    <row r="1814" spans="1:11">
      <c r="A1814" s="19">
        <v>108.56</v>
      </c>
      <c r="B1814" s="23">
        <v>6</v>
      </c>
      <c r="C1814" s="19">
        <f t="shared" si="84"/>
        <v>108.59</v>
      </c>
      <c r="D1814" s="77" t="e">
        <f>#REF!+(#REF!*C1814)+(#REF!*(C1814^2))+(#REF!*(C1814^3))+(#REF!*(C1814^4))+(#REF!*(C1814^5))</f>
        <v>#REF!</v>
      </c>
      <c r="E1814" s="19" t="e">
        <f t="shared" si="86"/>
        <v>#REF!</v>
      </c>
      <c r="F1814" s="23" t="e">
        <f t="shared" si="85"/>
        <v>#REF!</v>
      </c>
      <c r="J1814" s="9"/>
      <c r="K1814" s="78"/>
    </row>
    <row r="1815" spans="1:11">
      <c r="A1815" s="19">
        <v>108.62</v>
      </c>
      <c r="B1815" s="23">
        <v>5.7</v>
      </c>
      <c r="C1815" s="19">
        <f t="shared" si="84"/>
        <v>108.6485</v>
      </c>
      <c r="D1815" s="77" t="e">
        <f>#REF!+(#REF!*C1815)+(#REF!*(C1815^2))+(#REF!*(C1815^3))+(#REF!*(C1815^4))+(#REF!*(C1815^5))</f>
        <v>#REF!</v>
      </c>
      <c r="E1815" s="19" t="e">
        <f t="shared" si="86"/>
        <v>#REF!</v>
      </c>
      <c r="F1815" s="23" t="e">
        <f t="shared" si="85"/>
        <v>#REF!</v>
      </c>
      <c r="J1815" s="9"/>
      <c r="K1815" s="78"/>
    </row>
    <row r="1816" spans="1:11">
      <c r="A1816" s="19">
        <v>108.67700000000001</v>
      </c>
      <c r="B1816" s="23">
        <v>5.7</v>
      </c>
      <c r="C1816" s="19">
        <f t="shared" si="84"/>
        <v>108.7055</v>
      </c>
      <c r="D1816" s="77" t="e">
        <f>#REF!+(#REF!*C1816)+(#REF!*(C1816^2))+(#REF!*(C1816^3))+(#REF!*(C1816^4))+(#REF!*(C1816^5))</f>
        <v>#REF!</v>
      </c>
      <c r="E1816" s="19" t="e">
        <f t="shared" si="86"/>
        <v>#REF!</v>
      </c>
      <c r="F1816" s="23" t="e">
        <f t="shared" si="85"/>
        <v>#REF!</v>
      </c>
      <c r="J1816" s="9"/>
      <c r="K1816" s="78"/>
    </row>
    <row r="1817" spans="1:11">
      <c r="A1817" s="19">
        <v>108.73399999999999</v>
      </c>
      <c r="B1817" s="23">
        <v>5.7</v>
      </c>
      <c r="C1817" s="19">
        <f t="shared" si="84"/>
        <v>108.76249999999999</v>
      </c>
      <c r="D1817" s="77" t="e">
        <f>#REF!+(#REF!*C1817)+(#REF!*(C1817^2))+(#REF!*(C1817^3))+(#REF!*(C1817^4))+(#REF!*(C1817^5))</f>
        <v>#REF!</v>
      </c>
      <c r="E1817" s="19" t="e">
        <f t="shared" si="86"/>
        <v>#REF!</v>
      </c>
      <c r="F1817" s="23" t="e">
        <f t="shared" si="85"/>
        <v>#REF!</v>
      </c>
      <c r="J1817" s="9"/>
      <c r="K1817" s="78"/>
    </row>
    <row r="1818" spans="1:11">
      <c r="A1818" s="19">
        <v>108.791</v>
      </c>
      <c r="B1818" s="23">
        <v>5.7</v>
      </c>
      <c r="C1818" s="19">
        <f t="shared" si="84"/>
        <v>108.81949999999999</v>
      </c>
      <c r="D1818" s="77" t="e">
        <f>#REF!+(#REF!*C1818)+(#REF!*(C1818^2))+(#REF!*(C1818^3))+(#REF!*(C1818^4))+(#REF!*(C1818^5))</f>
        <v>#REF!</v>
      </c>
      <c r="E1818" s="19" t="e">
        <f t="shared" si="86"/>
        <v>#REF!</v>
      </c>
      <c r="F1818" s="23" t="e">
        <f t="shared" si="85"/>
        <v>#REF!</v>
      </c>
      <c r="J1818" s="9"/>
      <c r="K1818" s="78"/>
    </row>
    <row r="1819" spans="1:11">
      <c r="A1819" s="19">
        <v>108.848</v>
      </c>
      <c r="B1819" s="23">
        <v>5.7</v>
      </c>
      <c r="C1819" s="19">
        <f t="shared" si="84"/>
        <v>108.87649999999999</v>
      </c>
      <c r="D1819" s="77" t="e">
        <f>#REF!+(#REF!*C1819)+(#REF!*(C1819^2))+(#REF!*(C1819^3))+(#REF!*(C1819^4))+(#REF!*(C1819^5))</f>
        <v>#REF!</v>
      </c>
      <c r="E1819" s="19" t="e">
        <f t="shared" si="86"/>
        <v>#REF!</v>
      </c>
      <c r="F1819" s="23" t="e">
        <f t="shared" si="85"/>
        <v>#REF!</v>
      </c>
      <c r="J1819" s="9"/>
      <c r="K1819" s="78"/>
    </row>
    <row r="1820" spans="1:11">
      <c r="A1820" s="19">
        <v>108.905</v>
      </c>
      <c r="B1820" s="23">
        <v>5.7</v>
      </c>
      <c r="C1820" s="19">
        <f t="shared" si="84"/>
        <v>108.9335</v>
      </c>
      <c r="D1820" s="77" t="e">
        <f>#REF!+(#REF!*C1820)+(#REF!*(C1820^2))+(#REF!*(C1820^3))+(#REF!*(C1820^4))+(#REF!*(C1820^5))</f>
        <v>#REF!</v>
      </c>
      <c r="E1820" s="19" t="e">
        <f t="shared" si="86"/>
        <v>#REF!</v>
      </c>
      <c r="F1820" s="23" t="e">
        <f t="shared" si="85"/>
        <v>#REF!</v>
      </c>
      <c r="J1820" s="9"/>
      <c r="K1820" s="78"/>
    </row>
    <row r="1821" spans="1:11">
      <c r="A1821" s="19">
        <v>108.962</v>
      </c>
      <c r="B1821" s="23">
        <v>5.7</v>
      </c>
      <c r="C1821" s="19">
        <f t="shared" si="84"/>
        <v>108.9905</v>
      </c>
      <c r="D1821" s="77" t="e">
        <f>#REF!+(#REF!*C1821)+(#REF!*(C1821^2))+(#REF!*(C1821^3))+(#REF!*(C1821^4))+(#REF!*(C1821^5))</f>
        <v>#REF!</v>
      </c>
      <c r="E1821" s="19" t="e">
        <f t="shared" si="86"/>
        <v>#REF!</v>
      </c>
      <c r="F1821" s="23" t="e">
        <f t="shared" si="85"/>
        <v>#REF!</v>
      </c>
      <c r="J1821" s="9"/>
      <c r="K1821" s="78"/>
    </row>
    <row r="1822" spans="1:11">
      <c r="A1822" s="19">
        <v>109.01900000000001</v>
      </c>
      <c r="B1822" s="23">
        <v>5.7</v>
      </c>
      <c r="C1822" s="19">
        <f t="shared" si="84"/>
        <v>109.0475</v>
      </c>
      <c r="D1822" s="77" t="e">
        <f>#REF!+(#REF!*C1822)+(#REF!*(C1822^2))+(#REF!*(C1822^3))+(#REF!*(C1822^4))+(#REF!*(C1822^5))</f>
        <v>#REF!</v>
      </c>
      <c r="E1822" s="19" t="e">
        <f t="shared" si="86"/>
        <v>#REF!</v>
      </c>
      <c r="F1822" s="23" t="e">
        <f t="shared" si="85"/>
        <v>#REF!</v>
      </c>
      <c r="J1822" s="9"/>
      <c r="K1822" s="78"/>
    </row>
    <row r="1823" spans="1:11">
      <c r="A1823" s="19">
        <v>109.07599999999999</v>
      </c>
      <c r="B1823" s="23">
        <v>5.7</v>
      </c>
      <c r="C1823" s="19">
        <f t="shared" si="84"/>
        <v>109.10449999999999</v>
      </c>
      <c r="D1823" s="77" t="e">
        <f>#REF!+(#REF!*C1823)+(#REF!*(C1823^2))+(#REF!*(C1823^3))+(#REF!*(C1823^4))+(#REF!*(C1823^5))</f>
        <v>#REF!</v>
      </c>
      <c r="E1823" s="19" t="e">
        <f t="shared" si="86"/>
        <v>#REF!</v>
      </c>
      <c r="F1823" s="23" t="e">
        <f t="shared" si="85"/>
        <v>#REF!</v>
      </c>
      <c r="J1823" s="9"/>
      <c r="K1823" s="78"/>
    </row>
    <row r="1824" spans="1:11">
      <c r="A1824" s="19">
        <v>109.133</v>
      </c>
      <c r="B1824" s="23">
        <v>5.7</v>
      </c>
      <c r="C1824" s="19">
        <f t="shared" si="84"/>
        <v>109.16149999999999</v>
      </c>
      <c r="D1824" s="77" t="e">
        <f>#REF!+(#REF!*C1824)+(#REF!*(C1824^2))+(#REF!*(C1824^3))+(#REF!*(C1824^4))+(#REF!*(C1824^5))</f>
        <v>#REF!</v>
      </c>
      <c r="E1824" s="19" t="e">
        <f t="shared" si="86"/>
        <v>#REF!</v>
      </c>
      <c r="F1824" s="23" t="e">
        <f t="shared" si="85"/>
        <v>#REF!</v>
      </c>
      <c r="J1824" s="9"/>
      <c r="K1824" s="78"/>
    </row>
    <row r="1825" spans="1:11">
      <c r="A1825" s="19">
        <v>109.19</v>
      </c>
      <c r="B1825" s="23">
        <v>5.7</v>
      </c>
      <c r="C1825" s="19">
        <f t="shared" si="84"/>
        <v>109.21849999999999</v>
      </c>
      <c r="D1825" s="77" t="e">
        <f>#REF!+(#REF!*C1825)+(#REF!*(C1825^2))+(#REF!*(C1825^3))+(#REF!*(C1825^4))+(#REF!*(C1825^5))</f>
        <v>#REF!</v>
      </c>
      <c r="E1825" s="19" t="e">
        <f t="shared" si="86"/>
        <v>#REF!</v>
      </c>
      <c r="F1825" s="23" t="e">
        <f t="shared" si="85"/>
        <v>#REF!</v>
      </c>
      <c r="J1825" s="9"/>
      <c r="K1825" s="78"/>
    </row>
    <row r="1826" spans="1:11">
      <c r="A1826" s="19">
        <v>109.247</v>
      </c>
      <c r="B1826" s="23">
        <v>5.7</v>
      </c>
      <c r="C1826" s="19">
        <f t="shared" si="84"/>
        <v>109.27549999999999</v>
      </c>
      <c r="D1826" s="77" t="e">
        <f>#REF!+(#REF!*C1826)+(#REF!*(C1826^2))+(#REF!*(C1826^3))+(#REF!*(C1826^4))+(#REF!*(C1826^5))</f>
        <v>#REF!</v>
      </c>
      <c r="E1826" s="19" t="e">
        <f t="shared" si="86"/>
        <v>#REF!</v>
      </c>
      <c r="F1826" s="23" t="e">
        <f t="shared" si="85"/>
        <v>#REF!</v>
      </c>
      <c r="J1826" s="9"/>
      <c r="K1826" s="78"/>
    </row>
    <row r="1827" spans="1:11">
      <c r="A1827" s="19">
        <v>109.304</v>
      </c>
      <c r="B1827" s="23">
        <v>5.7</v>
      </c>
      <c r="C1827" s="19">
        <f t="shared" si="84"/>
        <v>109.3325</v>
      </c>
      <c r="D1827" s="77" t="e">
        <f>#REF!+(#REF!*C1827)+(#REF!*(C1827^2))+(#REF!*(C1827^3))+(#REF!*(C1827^4))+(#REF!*(C1827^5))</f>
        <v>#REF!</v>
      </c>
      <c r="E1827" s="19" t="e">
        <f t="shared" si="86"/>
        <v>#REF!</v>
      </c>
      <c r="F1827" s="23" t="e">
        <f t="shared" si="85"/>
        <v>#REF!</v>
      </c>
      <c r="J1827" s="9"/>
      <c r="K1827" s="78"/>
    </row>
    <row r="1828" spans="1:11">
      <c r="A1828" s="19">
        <v>109.361</v>
      </c>
      <c r="B1828" s="23">
        <v>5.7</v>
      </c>
      <c r="C1828" s="19">
        <f t="shared" si="84"/>
        <v>109.3895</v>
      </c>
      <c r="D1828" s="77" t="e">
        <f>#REF!+(#REF!*C1828)+(#REF!*(C1828^2))+(#REF!*(C1828^3))+(#REF!*(C1828^4))+(#REF!*(C1828^5))</f>
        <v>#REF!</v>
      </c>
      <c r="E1828" s="19" t="e">
        <f t="shared" si="86"/>
        <v>#REF!</v>
      </c>
      <c r="F1828" s="23" t="e">
        <f t="shared" si="85"/>
        <v>#REF!</v>
      </c>
      <c r="J1828" s="9"/>
      <c r="K1828" s="78"/>
    </row>
    <row r="1829" spans="1:11">
      <c r="A1829" s="19">
        <v>109.41800000000001</v>
      </c>
      <c r="B1829" s="23">
        <v>5.7</v>
      </c>
      <c r="C1829" s="19">
        <f t="shared" si="84"/>
        <v>109.4465</v>
      </c>
      <c r="D1829" s="77" t="e">
        <f>#REF!+(#REF!*C1829)+(#REF!*(C1829^2))+(#REF!*(C1829^3))+(#REF!*(C1829^4))+(#REF!*(C1829^5))</f>
        <v>#REF!</v>
      </c>
      <c r="E1829" s="19" t="e">
        <f t="shared" si="86"/>
        <v>#REF!</v>
      </c>
      <c r="F1829" s="23" t="e">
        <f t="shared" si="85"/>
        <v>#REF!</v>
      </c>
      <c r="J1829" s="9"/>
      <c r="K1829" s="78"/>
    </row>
    <row r="1830" spans="1:11">
      <c r="A1830" s="19">
        <v>109.47499999999999</v>
      </c>
      <c r="B1830" s="23">
        <v>5.7</v>
      </c>
      <c r="C1830" s="19">
        <f t="shared" si="84"/>
        <v>109.50349999999999</v>
      </c>
      <c r="D1830" s="77" t="e">
        <f>#REF!+(#REF!*C1830)+(#REF!*(C1830^2))+(#REF!*(C1830^3))+(#REF!*(C1830^4))+(#REF!*(C1830^5))</f>
        <v>#REF!</v>
      </c>
      <c r="E1830" s="19" t="e">
        <f t="shared" si="86"/>
        <v>#REF!</v>
      </c>
      <c r="F1830" s="23" t="e">
        <f t="shared" si="85"/>
        <v>#REF!</v>
      </c>
      <c r="J1830" s="9"/>
      <c r="K1830" s="78"/>
    </row>
    <row r="1831" spans="1:11">
      <c r="A1831" s="19">
        <v>109.532</v>
      </c>
      <c r="B1831" s="23">
        <v>5.4</v>
      </c>
      <c r="C1831" s="19">
        <f t="shared" si="84"/>
        <v>109.559</v>
      </c>
      <c r="D1831" s="77" t="e">
        <f>#REF!+(#REF!*C1831)+(#REF!*(C1831^2))+(#REF!*(C1831^3))+(#REF!*(C1831^4))+(#REF!*(C1831^5))</f>
        <v>#REF!</v>
      </c>
      <c r="E1831" s="19" t="e">
        <f t="shared" si="86"/>
        <v>#REF!</v>
      </c>
      <c r="F1831" s="23" t="e">
        <f t="shared" si="85"/>
        <v>#REF!</v>
      </c>
      <c r="J1831" s="9"/>
      <c r="K1831" s="78"/>
    </row>
    <row r="1832" spans="1:11">
      <c r="A1832" s="19">
        <v>109.586</v>
      </c>
      <c r="B1832" s="23">
        <v>5.4</v>
      </c>
      <c r="C1832" s="19">
        <f t="shared" si="84"/>
        <v>109.613</v>
      </c>
      <c r="D1832" s="77" t="e">
        <f>#REF!+(#REF!*C1832)+(#REF!*(C1832^2))+(#REF!*(C1832^3))+(#REF!*(C1832^4))+(#REF!*(C1832^5))</f>
        <v>#REF!</v>
      </c>
      <c r="E1832" s="19" t="e">
        <f t="shared" si="86"/>
        <v>#REF!</v>
      </c>
      <c r="F1832" s="23" t="e">
        <f t="shared" si="85"/>
        <v>#REF!</v>
      </c>
      <c r="J1832" s="9"/>
      <c r="K1832" s="78"/>
    </row>
    <row r="1833" spans="1:11">
      <c r="A1833" s="19">
        <v>109.64</v>
      </c>
      <c r="B1833" s="23">
        <v>5.5</v>
      </c>
      <c r="C1833" s="19">
        <f t="shared" si="84"/>
        <v>109.6675</v>
      </c>
      <c r="D1833" s="77" t="e">
        <f>#REF!+(#REF!*C1833)+(#REF!*(C1833^2))+(#REF!*(C1833^3))+(#REF!*(C1833^4))+(#REF!*(C1833^5))</f>
        <v>#REF!</v>
      </c>
      <c r="E1833" s="19" t="e">
        <f t="shared" si="86"/>
        <v>#REF!</v>
      </c>
      <c r="F1833" s="23" t="e">
        <f t="shared" si="85"/>
        <v>#REF!</v>
      </c>
      <c r="J1833" s="9"/>
      <c r="K1833" s="78"/>
    </row>
    <row r="1834" spans="1:11">
      <c r="A1834" s="19">
        <v>109.69499999999999</v>
      </c>
      <c r="B1834" s="23">
        <v>5.5</v>
      </c>
      <c r="C1834" s="19">
        <f t="shared" si="84"/>
        <v>109.7225</v>
      </c>
      <c r="D1834" s="77" t="e">
        <f>#REF!+(#REF!*C1834)+(#REF!*(C1834^2))+(#REF!*(C1834^3))+(#REF!*(C1834^4))+(#REF!*(C1834^5))</f>
        <v>#REF!</v>
      </c>
      <c r="E1834" s="19" t="e">
        <f t="shared" si="86"/>
        <v>#REF!</v>
      </c>
      <c r="F1834" s="23" t="e">
        <f t="shared" si="85"/>
        <v>#REF!</v>
      </c>
      <c r="J1834" s="9"/>
      <c r="K1834" s="78"/>
    </row>
    <row r="1835" spans="1:11">
      <c r="A1835" s="19">
        <v>109.75</v>
      </c>
      <c r="B1835" s="23">
        <v>5.5</v>
      </c>
      <c r="C1835" s="19">
        <f t="shared" si="84"/>
        <v>109.7775</v>
      </c>
      <c r="D1835" s="77" t="e">
        <f>#REF!+(#REF!*C1835)+(#REF!*(C1835^2))+(#REF!*(C1835^3))+(#REF!*(C1835^4))+(#REF!*(C1835^5))</f>
        <v>#REF!</v>
      </c>
      <c r="E1835" s="19" t="e">
        <f t="shared" si="86"/>
        <v>#REF!</v>
      </c>
      <c r="F1835" s="23" t="e">
        <f t="shared" si="85"/>
        <v>#REF!</v>
      </c>
      <c r="J1835" s="9"/>
      <c r="K1835" s="78"/>
    </row>
    <row r="1836" spans="1:11">
      <c r="A1836" s="19">
        <v>109.80500000000001</v>
      </c>
      <c r="B1836" s="23">
        <v>5.5</v>
      </c>
      <c r="C1836" s="19">
        <f t="shared" si="84"/>
        <v>109.83250000000001</v>
      </c>
      <c r="D1836" s="77" t="e">
        <f>#REF!+(#REF!*C1836)+(#REF!*(C1836^2))+(#REF!*(C1836^3))+(#REF!*(C1836^4))+(#REF!*(C1836^5))</f>
        <v>#REF!</v>
      </c>
      <c r="E1836" s="19" t="e">
        <f t="shared" si="86"/>
        <v>#REF!</v>
      </c>
      <c r="F1836" s="23" t="e">
        <f t="shared" si="85"/>
        <v>#REF!</v>
      </c>
      <c r="J1836" s="9"/>
      <c r="K1836" s="78"/>
    </row>
    <row r="1837" spans="1:11">
      <c r="A1837" s="19">
        <v>109.86</v>
      </c>
      <c r="B1837" s="23">
        <v>5.5</v>
      </c>
      <c r="C1837" s="19">
        <f t="shared" si="84"/>
        <v>109.8875</v>
      </c>
      <c r="D1837" s="77" t="e">
        <f>#REF!+(#REF!*C1837)+(#REF!*(C1837^2))+(#REF!*(C1837^3))+(#REF!*(C1837^4))+(#REF!*(C1837^5))</f>
        <v>#REF!</v>
      </c>
      <c r="E1837" s="19" t="e">
        <f t="shared" si="86"/>
        <v>#REF!</v>
      </c>
      <c r="F1837" s="23" t="e">
        <f t="shared" si="85"/>
        <v>#REF!</v>
      </c>
      <c r="J1837" s="9"/>
      <c r="K1837" s="78"/>
    </row>
    <row r="1838" spans="1:11">
      <c r="A1838" s="19">
        <v>109.91500000000001</v>
      </c>
      <c r="B1838" s="23">
        <v>5.5</v>
      </c>
      <c r="C1838" s="19">
        <f t="shared" si="84"/>
        <v>109.94250000000001</v>
      </c>
      <c r="D1838" s="77" t="e">
        <f>#REF!+(#REF!*C1838)+(#REF!*(C1838^2))+(#REF!*(C1838^3))+(#REF!*(C1838^4))+(#REF!*(C1838^5))</f>
        <v>#REF!</v>
      </c>
      <c r="E1838" s="19" t="e">
        <f t="shared" si="86"/>
        <v>#REF!</v>
      </c>
      <c r="F1838" s="23" t="e">
        <f t="shared" si="85"/>
        <v>#REF!</v>
      </c>
      <c r="J1838" s="9"/>
      <c r="K1838" s="78"/>
    </row>
    <row r="1839" spans="1:11">
      <c r="A1839" s="19">
        <v>109.97</v>
      </c>
      <c r="B1839" s="23">
        <v>5.5</v>
      </c>
      <c r="C1839" s="19">
        <f t="shared" si="84"/>
        <v>109.9975</v>
      </c>
      <c r="D1839" s="77" t="e">
        <f>#REF!+(#REF!*C1839)+(#REF!*(C1839^2))+(#REF!*(C1839^3))+(#REF!*(C1839^4))+(#REF!*(C1839^5))</f>
        <v>#REF!</v>
      </c>
      <c r="E1839" s="19" t="e">
        <f t="shared" si="86"/>
        <v>#REF!</v>
      </c>
      <c r="F1839" s="23" t="e">
        <f t="shared" si="85"/>
        <v>#REF!</v>
      </c>
      <c r="J1839" s="9"/>
      <c r="K1839" s="78"/>
    </row>
    <row r="1840" spans="1:11">
      <c r="A1840" s="19">
        <v>110.02500000000001</v>
      </c>
      <c r="B1840" s="23">
        <v>5.5</v>
      </c>
      <c r="C1840" s="19">
        <f t="shared" si="84"/>
        <v>110.05250000000001</v>
      </c>
      <c r="D1840" s="77" t="e">
        <f>#REF!+(#REF!*C1840)+(#REF!*(C1840^2))+(#REF!*(C1840^3))+(#REF!*(C1840^4))+(#REF!*(C1840^5))</f>
        <v>#REF!</v>
      </c>
      <c r="E1840" s="19" t="e">
        <f t="shared" si="86"/>
        <v>#REF!</v>
      </c>
      <c r="F1840" s="23" t="e">
        <f t="shared" si="85"/>
        <v>#REF!</v>
      </c>
      <c r="J1840" s="9"/>
      <c r="K1840" s="78"/>
    </row>
    <row r="1841" spans="1:11">
      <c r="A1841" s="19">
        <v>110.08</v>
      </c>
      <c r="B1841" s="23">
        <v>5.5</v>
      </c>
      <c r="C1841" s="19">
        <f t="shared" si="84"/>
        <v>110.1075</v>
      </c>
      <c r="D1841" s="77" t="e">
        <f>#REF!+(#REF!*C1841)+(#REF!*(C1841^2))+(#REF!*(C1841^3))+(#REF!*(C1841^4))+(#REF!*(C1841^5))</f>
        <v>#REF!</v>
      </c>
      <c r="E1841" s="19" t="e">
        <f t="shared" si="86"/>
        <v>#REF!</v>
      </c>
      <c r="F1841" s="23" t="e">
        <f t="shared" si="85"/>
        <v>#REF!</v>
      </c>
      <c r="J1841" s="9"/>
      <c r="K1841" s="78"/>
    </row>
    <row r="1842" spans="1:11">
      <c r="A1842" s="19">
        <v>110.13500000000001</v>
      </c>
      <c r="B1842" s="23">
        <v>5.5</v>
      </c>
      <c r="C1842" s="19">
        <f t="shared" si="84"/>
        <v>110.16250000000001</v>
      </c>
      <c r="D1842" s="77" t="e">
        <f>#REF!+(#REF!*C1842)+(#REF!*(C1842^2))+(#REF!*(C1842^3))+(#REF!*(C1842^4))+(#REF!*(C1842^5))</f>
        <v>#REF!</v>
      </c>
      <c r="E1842" s="19" t="e">
        <f t="shared" si="86"/>
        <v>#REF!</v>
      </c>
      <c r="F1842" s="23" t="e">
        <f t="shared" si="85"/>
        <v>#REF!</v>
      </c>
      <c r="J1842" s="9"/>
      <c r="K1842" s="78"/>
    </row>
    <row r="1843" spans="1:11">
      <c r="A1843" s="19">
        <v>110.19</v>
      </c>
      <c r="B1843" s="23">
        <v>6.5</v>
      </c>
      <c r="C1843" s="19">
        <f t="shared" si="84"/>
        <v>110.2225</v>
      </c>
      <c r="D1843" s="77" t="e">
        <f>#REF!+(#REF!*C1843)+(#REF!*(C1843^2))+(#REF!*(C1843^3))+(#REF!*(C1843^4))+(#REF!*(C1843^5))</f>
        <v>#REF!</v>
      </c>
      <c r="E1843" s="19" t="e">
        <f t="shared" si="86"/>
        <v>#REF!</v>
      </c>
      <c r="F1843" s="23" t="e">
        <f t="shared" si="85"/>
        <v>#REF!</v>
      </c>
      <c r="J1843" s="9"/>
      <c r="K1843" s="78"/>
    </row>
    <row r="1844" spans="1:11">
      <c r="A1844" s="19">
        <v>110.255</v>
      </c>
      <c r="B1844" s="23">
        <v>5.5</v>
      </c>
      <c r="C1844" s="19">
        <f t="shared" si="84"/>
        <v>110.2825</v>
      </c>
      <c r="D1844" s="77" t="e">
        <f>#REF!+(#REF!*C1844)+(#REF!*(C1844^2))+(#REF!*(C1844^3))+(#REF!*(C1844^4))+(#REF!*(C1844^5))</f>
        <v>#REF!</v>
      </c>
      <c r="E1844" s="19" t="e">
        <f t="shared" si="86"/>
        <v>#REF!</v>
      </c>
      <c r="F1844" s="23" t="e">
        <f t="shared" si="85"/>
        <v>#REF!</v>
      </c>
      <c r="J1844" s="9"/>
      <c r="K1844" s="78"/>
    </row>
    <row r="1845" spans="1:11">
      <c r="A1845" s="19">
        <v>110.31</v>
      </c>
      <c r="B1845" s="23">
        <v>5.5</v>
      </c>
      <c r="C1845" s="19">
        <f t="shared" si="84"/>
        <v>110.33750000000001</v>
      </c>
      <c r="D1845" s="77" t="e">
        <f>#REF!+(#REF!*C1845)+(#REF!*(C1845^2))+(#REF!*(C1845^3))+(#REF!*(C1845^4))+(#REF!*(C1845^5))</f>
        <v>#REF!</v>
      </c>
      <c r="E1845" s="19" t="e">
        <f t="shared" si="86"/>
        <v>#REF!</v>
      </c>
      <c r="F1845" s="23" t="e">
        <f t="shared" si="85"/>
        <v>#REF!</v>
      </c>
      <c r="J1845" s="9"/>
      <c r="K1845" s="78"/>
    </row>
    <row r="1846" spans="1:11">
      <c r="A1846" s="19">
        <v>110.36499999999999</v>
      </c>
      <c r="B1846" s="23">
        <v>5.5</v>
      </c>
      <c r="C1846" s="19">
        <f t="shared" si="84"/>
        <v>110.3925</v>
      </c>
      <c r="D1846" s="77" t="e">
        <f>#REF!+(#REF!*C1846)+(#REF!*(C1846^2))+(#REF!*(C1846^3))+(#REF!*(C1846^4))+(#REF!*(C1846^5))</f>
        <v>#REF!</v>
      </c>
      <c r="E1846" s="19" t="e">
        <f t="shared" si="86"/>
        <v>#REF!</v>
      </c>
      <c r="F1846" s="23" t="e">
        <f t="shared" si="85"/>
        <v>#REF!</v>
      </c>
      <c r="J1846" s="9"/>
      <c r="K1846" s="78"/>
    </row>
    <row r="1847" spans="1:11">
      <c r="A1847" s="19">
        <v>110.42</v>
      </c>
      <c r="B1847" s="23">
        <v>5.5</v>
      </c>
      <c r="C1847" s="19">
        <f t="shared" si="84"/>
        <v>110.44750000000001</v>
      </c>
      <c r="D1847" s="77" t="e">
        <f>#REF!+(#REF!*C1847)+(#REF!*(C1847^2))+(#REF!*(C1847^3))+(#REF!*(C1847^4))+(#REF!*(C1847^5))</f>
        <v>#REF!</v>
      </c>
      <c r="E1847" s="19" t="e">
        <f t="shared" si="86"/>
        <v>#REF!</v>
      </c>
      <c r="F1847" s="23" t="e">
        <f t="shared" si="85"/>
        <v>#REF!</v>
      </c>
      <c r="J1847" s="9"/>
      <c r="K1847" s="78"/>
    </row>
    <row r="1848" spans="1:11">
      <c r="A1848" s="19">
        <v>110.47499999999999</v>
      </c>
      <c r="B1848" s="23">
        <v>5.5</v>
      </c>
      <c r="C1848" s="19">
        <f t="shared" si="84"/>
        <v>110.5025</v>
      </c>
      <c r="D1848" s="77" t="e">
        <f>#REF!+(#REF!*C1848)+(#REF!*(C1848^2))+(#REF!*(C1848^3))+(#REF!*(C1848^4))+(#REF!*(C1848^5))</f>
        <v>#REF!</v>
      </c>
      <c r="E1848" s="19" t="e">
        <f t="shared" si="86"/>
        <v>#REF!</v>
      </c>
      <c r="F1848" s="23" t="e">
        <f t="shared" si="85"/>
        <v>#REF!</v>
      </c>
      <c r="J1848" s="9"/>
      <c r="K1848" s="78"/>
    </row>
    <row r="1849" spans="1:11">
      <c r="A1849" s="19">
        <v>110.53</v>
      </c>
      <c r="B1849" s="23">
        <v>5.5</v>
      </c>
      <c r="C1849" s="19">
        <f t="shared" si="84"/>
        <v>110.5575</v>
      </c>
      <c r="D1849" s="77" t="e">
        <f>#REF!+(#REF!*C1849)+(#REF!*(C1849^2))+(#REF!*(C1849^3))+(#REF!*(C1849^4))+(#REF!*(C1849^5))</f>
        <v>#REF!</v>
      </c>
      <c r="E1849" s="19" t="e">
        <f t="shared" si="86"/>
        <v>#REF!</v>
      </c>
      <c r="F1849" s="23" t="e">
        <f t="shared" si="85"/>
        <v>#REF!</v>
      </c>
      <c r="J1849" s="9"/>
      <c r="K1849" s="78"/>
    </row>
    <row r="1850" spans="1:11">
      <c r="A1850" s="19">
        <v>110.58499999999999</v>
      </c>
      <c r="B1850" s="23">
        <v>4.5</v>
      </c>
      <c r="C1850" s="19">
        <f t="shared" si="84"/>
        <v>110.60749999999999</v>
      </c>
      <c r="D1850" s="77" t="e">
        <f>#REF!+(#REF!*C1850)+(#REF!*(C1850^2))+(#REF!*(C1850^3))+(#REF!*(C1850^4))+(#REF!*(C1850^5))</f>
        <v>#REF!</v>
      </c>
      <c r="E1850" s="19" t="e">
        <f t="shared" si="86"/>
        <v>#REF!</v>
      </c>
      <c r="F1850" s="23" t="e">
        <f t="shared" si="85"/>
        <v>#REF!</v>
      </c>
      <c r="J1850" s="9"/>
      <c r="K1850" s="78"/>
    </row>
    <row r="1851" spans="1:11">
      <c r="A1851" s="19">
        <v>110.63</v>
      </c>
      <c r="B1851" s="23">
        <v>7</v>
      </c>
      <c r="C1851" s="19">
        <f t="shared" si="84"/>
        <v>110.66499999999999</v>
      </c>
      <c r="D1851" s="77" t="e">
        <f>#REF!+(#REF!*C1851)+(#REF!*(C1851^2))+(#REF!*(C1851^3))+(#REF!*(C1851^4))+(#REF!*(C1851^5))</f>
        <v>#REF!</v>
      </c>
      <c r="E1851" s="19" t="e">
        <f t="shared" si="86"/>
        <v>#REF!</v>
      </c>
      <c r="F1851" s="23" t="e">
        <f t="shared" si="85"/>
        <v>#REF!</v>
      </c>
      <c r="J1851" s="9"/>
      <c r="K1851" s="78"/>
    </row>
    <row r="1852" spans="1:11">
      <c r="A1852" s="19">
        <v>110.7</v>
      </c>
      <c r="B1852" s="23">
        <v>5.2</v>
      </c>
      <c r="C1852" s="19">
        <f t="shared" si="84"/>
        <v>110.726</v>
      </c>
      <c r="D1852" s="77" t="e">
        <f>#REF!+(#REF!*C1852)+(#REF!*(C1852^2))+(#REF!*(C1852^3))+(#REF!*(C1852^4))+(#REF!*(C1852^5))</f>
        <v>#REF!</v>
      </c>
      <c r="E1852" s="19" t="e">
        <f t="shared" si="86"/>
        <v>#REF!</v>
      </c>
      <c r="F1852" s="23" t="e">
        <f t="shared" si="85"/>
        <v>#REF!</v>
      </c>
      <c r="J1852" s="9"/>
      <c r="K1852" s="78"/>
    </row>
    <row r="1853" spans="1:11">
      <c r="A1853" s="19">
        <v>110.752</v>
      </c>
      <c r="B1853" s="23">
        <v>5.3</v>
      </c>
      <c r="C1853" s="19">
        <f t="shared" si="84"/>
        <v>110.77849999999999</v>
      </c>
      <c r="D1853" s="77" t="e">
        <f>#REF!+(#REF!*C1853)+(#REF!*(C1853^2))+(#REF!*(C1853^3))+(#REF!*(C1853^4))+(#REF!*(C1853^5))</f>
        <v>#REF!</v>
      </c>
      <c r="E1853" s="19" t="e">
        <f t="shared" si="86"/>
        <v>#REF!</v>
      </c>
      <c r="F1853" s="23" t="e">
        <f t="shared" si="85"/>
        <v>#REF!</v>
      </c>
      <c r="J1853" s="9"/>
      <c r="K1853" s="78"/>
    </row>
    <row r="1854" spans="1:11">
      <c r="A1854" s="19">
        <v>110.80500000000001</v>
      </c>
      <c r="B1854" s="23">
        <v>4</v>
      </c>
      <c r="C1854" s="19">
        <f t="shared" si="84"/>
        <v>110.825</v>
      </c>
      <c r="D1854" s="77" t="e">
        <f>#REF!+(#REF!*C1854)+(#REF!*(C1854^2))+(#REF!*(C1854^3))+(#REF!*(C1854^4))+(#REF!*(C1854^5))</f>
        <v>#REF!</v>
      </c>
      <c r="E1854" s="19" t="e">
        <f t="shared" si="86"/>
        <v>#REF!</v>
      </c>
      <c r="F1854" s="23" t="e">
        <f t="shared" si="85"/>
        <v>#REF!</v>
      </c>
      <c r="J1854" s="9"/>
      <c r="K1854" s="78"/>
    </row>
    <row r="1855" spans="1:11">
      <c r="A1855" s="19">
        <v>110.845</v>
      </c>
      <c r="B1855" s="23">
        <v>5</v>
      </c>
      <c r="C1855" s="19">
        <f t="shared" si="84"/>
        <v>110.87</v>
      </c>
      <c r="D1855" s="77" t="e">
        <f>#REF!+(#REF!*C1855)+(#REF!*(C1855^2))+(#REF!*(C1855^3))+(#REF!*(C1855^4))+(#REF!*(C1855^5))</f>
        <v>#REF!</v>
      </c>
      <c r="E1855" s="19" t="e">
        <f t="shared" si="86"/>
        <v>#REF!</v>
      </c>
      <c r="F1855" s="23" t="e">
        <f t="shared" si="85"/>
        <v>#REF!</v>
      </c>
      <c r="J1855" s="9"/>
      <c r="K1855" s="78"/>
    </row>
    <row r="1856" spans="1:11">
      <c r="A1856" s="19">
        <v>110.895</v>
      </c>
      <c r="B1856" s="23">
        <v>5.5</v>
      </c>
      <c r="C1856" s="19">
        <f t="shared" si="84"/>
        <v>110.9225</v>
      </c>
      <c r="D1856" s="77" t="e">
        <f>#REF!+(#REF!*C1856)+(#REF!*(C1856^2))+(#REF!*(C1856^3))+(#REF!*(C1856^4))+(#REF!*(C1856^5))</f>
        <v>#REF!</v>
      </c>
      <c r="E1856" s="19" t="e">
        <f t="shared" si="86"/>
        <v>#REF!</v>
      </c>
      <c r="F1856" s="23" t="e">
        <f t="shared" si="85"/>
        <v>#REF!</v>
      </c>
      <c r="J1856" s="9"/>
      <c r="K1856" s="78"/>
    </row>
    <row r="1857" spans="1:11">
      <c r="A1857" s="19">
        <v>110.95</v>
      </c>
      <c r="B1857" s="23">
        <v>5</v>
      </c>
      <c r="C1857" s="19">
        <f t="shared" si="84"/>
        <v>110.97500000000001</v>
      </c>
      <c r="D1857" s="77" t="e">
        <f>#REF!+(#REF!*C1857)+(#REF!*(C1857^2))+(#REF!*(C1857^3))+(#REF!*(C1857^4))+(#REF!*(C1857^5))</f>
        <v>#REF!</v>
      </c>
      <c r="E1857" s="19" t="e">
        <f t="shared" si="86"/>
        <v>#REF!</v>
      </c>
      <c r="F1857" s="23" t="e">
        <f t="shared" si="85"/>
        <v>#REF!</v>
      </c>
      <c r="J1857" s="9"/>
      <c r="K1857" s="78"/>
    </row>
    <row r="1858" spans="1:11">
      <c r="A1858" s="19">
        <v>111</v>
      </c>
      <c r="B1858" s="23">
        <v>5</v>
      </c>
      <c r="C1858" s="19">
        <f t="shared" si="84"/>
        <v>111.02500000000001</v>
      </c>
      <c r="D1858" s="77" t="e">
        <f>#REF!+(#REF!*C1858)+(#REF!*(C1858^2))+(#REF!*(C1858^3))+(#REF!*(C1858^4))+(#REF!*(C1858^5))</f>
        <v>#REF!</v>
      </c>
      <c r="E1858" s="19" t="e">
        <f t="shared" si="86"/>
        <v>#REF!</v>
      </c>
      <c r="F1858" s="23" t="e">
        <f t="shared" si="85"/>
        <v>#REF!</v>
      </c>
      <c r="J1858" s="9"/>
      <c r="K1858" s="78"/>
    </row>
    <row r="1859" spans="1:11">
      <c r="A1859" s="19">
        <v>111.05</v>
      </c>
      <c r="B1859" s="23">
        <v>5</v>
      </c>
      <c r="C1859" s="19">
        <f t="shared" si="84"/>
        <v>111.075</v>
      </c>
      <c r="D1859" s="77" t="e">
        <f>#REF!+(#REF!*C1859)+(#REF!*(C1859^2))+(#REF!*(C1859^3))+(#REF!*(C1859^4))+(#REF!*(C1859^5))</f>
        <v>#REF!</v>
      </c>
      <c r="E1859" s="19" t="e">
        <f t="shared" si="86"/>
        <v>#REF!</v>
      </c>
      <c r="F1859" s="23" t="e">
        <f t="shared" si="85"/>
        <v>#REF!</v>
      </c>
      <c r="J1859" s="9"/>
      <c r="K1859" s="78"/>
    </row>
    <row r="1860" spans="1:11">
      <c r="A1860" s="19">
        <v>111.1</v>
      </c>
      <c r="B1860" s="23">
        <v>5</v>
      </c>
      <c r="C1860" s="19">
        <f t="shared" si="84"/>
        <v>111.125</v>
      </c>
      <c r="D1860" s="77" t="e">
        <f>#REF!+(#REF!*C1860)+(#REF!*(C1860^2))+(#REF!*(C1860^3))+(#REF!*(C1860^4))+(#REF!*(C1860^5))</f>
        <v>#REF!</v>
      </c>
      <c r="E1860" s="19" t="e">
        <f t="shared" si="86"/>
        <v>#REF!</v>
      </c>
      <c r="F1860" s="23" t="e">
        <f t="shared" si="85"/>
        <v>#REF!</v>
      </c>
      <c r="J1860" s="9"/>
      <c r="K1860" s="78"/>
    </row>
    <row r="1861" spans="1:11">
      <c r="A1861" s="19">
        <v>111.15</v>
      </c>
      <c r="B1861" s="23">
        <v>5</v>
      </c>
      <c r="C1861" s="19">
        <f t="shared" si="84"/>
        <v>111.17500000000001</v>
      </c>
      <c r="D1861" s="77" t="e">
        <f>#REF!+(#REF!*C1861)+(#REF!*(C1861^2))+(#REF!*(C1861^3))+(#REF!*(C1861^4))+(#REF!*(C1861^5))</f>
        <v>#REF!</v>
      </c>
      <c r="E1861" s="19" t="e">
        <f t="shared" si="86"/>
        <v>#REF!</v>
      </c>
      <c r="F1861" s="23" t="e">
        <f t="shared" si="85"/>
        <v>#REF!</v>
      </c>
      <c r="J1861" s="9"/>
      <c r="K1861" s="78"/>
    </row>
    <row r="1862" spans="1:11">
      <c r="A1862" s="19">
        <v>111.2</v>
      </c>
      <c r="B1862" s="23">
        <v>5</v>
      </c>
      <c r="C1862" s="19">
        <f t="shared" si="84"/>
        <v>111.22500000000001</v>
      </c>
      <c r="D1862" s="77" t="e">
        <f>#REF!+(#REF!*C1862)+(#REF!*(C1862^2))+(#REF!*(C1862^3))+(#REF!*(C1862^4))+(#REF!*(C1862^5))</f>
        <v>#REF!</v>
      </c>
      <c r="E1862" s="19" t="e">
        <f t="shared" si="86"/>
        <v>#REF!</v>
      </c>
      <c r="F1862" s="23" t="e">
        <f t="shared" si="85"/>
        <v>#REF!</v>
      </c>
      <c r="J1862" s="9"/>
      <c r="K1862" s="78"/>
    </row>
    <row r="1863" spans="1:11">
      <c r="A1863" s="19">
        <v>111.25</v>
      </c>
      <c r="B1863" s="23">
        <v>5</v>
      </c>
      <c r="C1863" s="19">
        <f t="shared" ref="C1863:C1926" si="87">(A1863)+(B1863/200)</f>
        <v>111.27500000000001</v>
      </c>
      <c r="D1863" s="77" t="e">
        <f>#REF!+(#REF!*C1863)+(#REF!*(C1863^2))+(#REF!*(C1863^3))+(#REF!*(C1863^4))+(#REF!*(C1863^5))</f>
        <v>#REF!</v>
      </c>
      <c r="E1863" s="19" t="e">
        <f t="shared" si="86"/>
        <v>#REF!</v>
      </c>
      <c r="F1863" s="23" t="e">
        <f t="shared" ref="F1863:F1926" si="88">B1863*(D1863/1000)</f>
        <v>#REF!</v>
      </c>
      <c r="J1863" s="9"/>
      <c r="K1863" s="78"/>
    </row>
    <row r="1864" spans="1:11">
      <c r="A1864" s="19">
        <v>111.3</v>
      </c>
      <c r="B1864" s="23">
        <v>5</v>
      </c>
      <c r="C1864" s="19">
        <f t="shared" si="87"/>
        <v>111.325</v>
      </c>
      <c r="D1864" s="77" t="e">
        <f>#REF!+(#REF!*C1864)+(#REF!*(C1864^2))+(#REF!*(C1864^3))+(#REF!*(C1864^4))+(#REF!*(C1864^5))</f>
        <v>#REF!</v>
      </c>
      <c r="E1864" s="19" t="e">
        <f t="shared" ref="E1864:E1927" si="89">E1863+(F1863/100)</f>
        <v>#REF!</v>
      </c>
      <c r="F1864" s="23" t="e">
        <f t="shared" si="88"/>
        <v>#REF!</v>
      </c>
      <c r="J1864" s="9"/>
      <c r="K1864" s="78"/>
    </row>
    <row r="1865" spans="1:11">
      <c r="A1865" s="19">
        <v>111.35</v>
      </c>
      <c r="B1865" s="23">
        <v>5</v>
      </c>
      <c r="C1865" s="19">
        <f t="shared" si="87"/>
        <v>111.375</v>
      </c>
      <c r="D1865" s="77" t="e">
        <f>#REF!+(#REF!*C1865)+(#REF!*(C1865^2))+(#REF!*(C1865^3))+(#REF!*(C1865^4))+(#REF!*(C1865^5))</f>
        <v>#REF!</v>
      </c>
      <c r="E1865" s="19" t="e">
        <f t="shared" si="89"/>
        <v>#REF!</v>
      </c>
      <c r="F1865" s="23" t="e">
        <f t="shared" si="88"/>
        <v>#REF!</v>
      </c>
      <c r="J1865" s="9"/>
      <c r="K1865" s="78"/>
    </row>
    <row r="1866" spans="1:11">
      <c r="A1866" s="19">
        <v>111.4</v>
      </c>
      <c r="B1866" s="23">
        <v>5</v>
      </c>
      <c r="C1866" s="19">
        <f t="shared" si="87"/>
        <v>111.42500000000001</v>
      </c>
      <c r="D1866" s="77" t="e">
        <f>#REF!+(#REF!*C1866)+(#REF!*(C1866^2))+(#REF!*(C1866^3))+(#REF!*(C1866^4))+(#REF!*(C1866^5))</f>
        <v>#REF!</v>
      </c>
      <c r="E1866" s="19" t="e">
        <f t="shared" si="89"/>
        <v>#REF!</v>
      </c>
      <c r="F1866" s="23" t="e">
        <f t="shared" si="88"/>
        <v>#REF!</v>
      </c>
      <c r="J1866" s="9"/>
      <c r="K1866" s="78"/>
    </row>
    <row r="1867" spans="1:11">
      <c r="A1867" s="19">
        <v>111.45</v>
      </c>
      <c r="B1867" s="23">
        <v>5</v>
      </c>
      <c r="C1867" s="19">
        <f t="shared" si="87"/>
        <v>111.47500000000001</v>
      </c>
      <c r="D1867" s="77" t="e">
        <f>#REF!+(#REF!*C1867)+(#REF!*(C1867^2))+(#REF!*(C1867^3))+(#REF!*(C1867^4))+(#REF!*(C1867^5))</f>
        <v>#REF!</v>
      </c>
      <c r="E1867" s="19" t="e">
        <f t="shared" si="89"/>
        <v>#REF!</v>
      </c>
      <c r="F1867" s="23" t="e">
        <f t="shared" si="88"/>
        <v>#REF!</v>
      </c>
      <c r="J1867" s="9"/>
      <c r="K1867" s="78"/>
    </row>
    <row r="1868" spans="1:11">
      <c r="A1868" s="19">
        <v>111.5</v>
      </c>
      <c r="B1868" s="23">
        <v>6.5</v>
      </c>
      <c r="C1868" s="19">
        <f t="shared" si="87"/>
        <v>111.5325</v>
      </c>
      <c r="D1868" s="77" t="e">
        <f>#REF!+(#REF!*C1868)+(#REF!*(C1868^2))+(#REF!*(C1868^3))+(#REF!*(C1868^4))+(#REF!*(C1868^5))</f>
        <v>#REF!</v>
      </c>
      <c r="E1868" s="19" t="e">
        <f t="shared" si="89"/>
        <v>#REF!</v>
      </c>
      <c r="F1868" s="23" t="e">
        <f t="shared" si="88"/>
        <v>#REF!</v>
      </c>
      <c r="J1868" s="9"/>
      <c r="K1868" s="78"/>
    </row>
    <row r="1869" spans="1:11">
      <c r="A1869" s="19">
        <v>111.565</v>
      </c>
      <c r="B1869" s="23">
        <v>6.5</v>
      </c>
      <c r="C1869" s="19">
        <f t="shared" si="87"/>
        <v>111.5975</v>
      </c>
      <c r="D1869" s="77" t="e">
        <f>#REF!+(#REF!*C1869)+(#REF!*(C1869^2))+(#REF!*(C1869^3))+(#REF!*(C1869^4))+(#REF!*(C1869^5))</f>
        <v>#REF!</v>
      </c>
      <c r="E1869" s="19" t="e">
        <f t="shared" si="89"/>
        <v>#REF!</v>
      </c>
      <c r="F1869" s="23" t="e">
        <f t="shared" si="88"/>
        <v>#REF!</v>
      </c>
      <c r="J1869" s="9"/>
      <c r="K1869" s="78"/>
    </row>
    <row r="1870" spans="1:11">
      <c r="A1870" s="19">
        <v>111.63</v>
      </c>
      <c r="B1870" s="23">
        <v>5.0999999999999996</v>
      </c>
      <c r="C1870" s="19">
        <f t="shared" si="87"/>
        <v>111.65549999999999</v>
      </c>
      <c r="D1870" s="77" t="e">
        <f>#REF!+(#REF!*C1870)+(#REF!*(C1870^2))+(#REF!*(C1870^3))+(#REF!*(C1870^4))+(#REF!*(C1870^5))</f>
        <v>#REF!</v>
      </c>
      <c r="E1870" s="19" t="e">
        <f t="shared" si="89"/>
        <v>#REF!</v>
      </c>
      <c r="F1870" s="23" t="e">
        <f t="shared" si="88"/>
        <v>#REF!</v>
      </c>
      <c r="J1870" s="9"/>
      <c r="K1870" s="78"/>
    </row>
    <row r="1871" spans="1:11">
      <c r="A1871" s="19">
        <v>111.681</v>
      </c>
      <c r="B1871" s="23">
        <v>5.0999999999999996</v>
      </c>
      <c r="C1871" s="19">
        <f t="shared" si="87"/>
        <v>111.70649999999999</v>
      </c>
      <c r="D1871" s="77" t="e">
        <f>#REF!+(#REF!*C1871)+(#REF!*(C1871^2))+(#REF!*(C1871^3))+(#REF!*(C1871^4))+(#REF!*(C1871^5))</f>
        <v>#REF!</v>
      </c>
      <c r="E1871" s="19" t="e">
        <f t="shared" si="89"/>
        <v>#REF!</v>
      </c>
      <c r="F1871" s="23" t="e">
        <f t="shared" si="88"/>
        <v>#REF!</v>
      </c>
      <c r="J1871" s="9"/>
      <c r="K1871" s="78"/>
    </row>
    <row r="1872" spans="1:11">
      <c r="A1872" s="19">
        <v>111.732</v>
      </c>
      <c r="B1872" s="23">
        <v>5.0999999999999996</v>
      </c>
      <c r="C1872" s="19">
        <f t="shared" si="87"/>
        <v>111.75749999999999</v>
      </c>
      <c r="D1872" s="77" t="e">
        <f>#REF!+(#REF!*C1872)+(#REF!*(C1872^2))+(#REF!*(C1872^3))+(#REF!*(C1872^4))+(#REF!*(C1872^5))</f>
        <v>#REF!</v>
      </c>
      <c r="E1872" s="19" t="e">
        <f t="shared" si="89"/>
        <v>#REF!</v>
      </c>
      <c r="F1872" s="23" t="e">
        <f t="shared" si="88"/>
        <v>#REF!</v>
      </c>
      <c r="J1872" s="9"/>
      <c r="K1872" s="78"/>
    </row>
    <row r="1873" spans="1:11">
      <c r="A1873" s="19">
        <v>111.783</v>
      </c>
      <c r="B1873" s="23">
        <v>5.0999999999999996</v>
      </c>
      <c r="C1873" s="19">
        <f t="shared" si="87"/>
        <v>111.8085</v>
      </c>
      <c r="D1873" s="77" t="e">
        <f>#REF!+(#REF!*C1873)+(#REF!*(C1873^2))+(#REF!*(C1873^3))+(#REF!*(C1873^4))+(#REF!*(C1873^5))</f>
        <v>#REF!</v>
      </c>
      <c r="E1873" s="19" t="e">
        <f t="shared" si="89"/>
        <v>#REF!</v>
      </c>
      <c r="F1873" s="23" t="e">
        <f t="shared" si="88"/>
        <v>#REF!</v>
      </c>
      <c r="J1873" s="9"/>
      <c r="K1873" s="78"/>
    </row>
    <row r="1874" spans="1:11">
      <c r="A1874" s="19">
        <v>111.834</v>
      </c>
      <c r="B1874" s="23">
        <v>5.0999999999999996</v>
      </c>
      <c r="C1874" s="19">
        <f t="shared" si="87"/>
        <v>111.8595</v>
      </c>
      <c r="D1874" s="77" t="e">
        <f>#REF!+(#REF!*C1874)+(#REF!*(C1874^2))+(#REF!*(C1874^3))+(#REF!*(C1874^4))+(#REF!*(C1874^5))</f>
        <v>#REF!</v>
      </c>
      <c r="E1874" s="19" t="e">
        <f t="shared" si="89"/>
        <v>#REF!</v>
      </c>
      <c r="F1874" s="23" t="e">
        <f t="shared" si="88"/>
        <v>#REF!</v>
      </c>
      <c r="J1874" s="9"/>
      <c r="K1874" s="78"/>
    </row>
    <row r="1875" spans="1:11">
      <c r="A1875" s="19">
        <v>111.88500000000001</v>
      </c>
      <c r="B1875" s="23">
        <v>5.0999999999999996</v>
      </c>
      <c r="C1875" s="19">
        <f t="shared" si="87"/>
        <v>111.9105</v>
      </c>
      <c r="D1875" s="77" t="e">
        <f>#REF!+(#REF!*C1875)+(#REF!*(C1875^2))+(#REF!*(C1875^3))+(#REF!*(C1875^4))+(#REF!*(C1875^5))</f>
        <v>#REF!</v>
      </c>
      <c r="E1875" s="19" t="e">
        <f t="shared" si="89"/>
        <v>#REF!</v>
      </c>
      <c r="F1875" s="23" t="e">
        <f t="shared" si="88"/>
        <v>#REF!</v>
      </c>
      <c r="J1875" s="9"/>
      <c r="K1875" s="78"/>
    </row>
    <row r="1876" spans="1:11">
      <c r="A1876" s="19">
        <v>111.93600000000001</v>
      </c>
      <c r="B1876" s="23">
        <v>6.2</v>
      </c>
      <c r="C1876" s="19">
        <f t="shared" si="87"/>
        <v>111.96700000000001</v>
      </c>
      <c r="D1876" s="77" t="e">
        <f>#REF!+(#REF!*C1876)+(#REF!*(C1876^2))+(#REF!*(C1876^3))+(#REF!*(C1876^4))+(#REF!*(C1876^5))</f>
        <v>#REF!</v>
      </c>
      <c r="E1876" s="19" t="e">
        <f t="shared" si="89"/>
        <v>#REF!</v>
      </c>
      <c r="F1876" s="23" t="e">
        <f t="shared" si="88"/>
        <v>#REF!</v>
      </c>
      <c r="J1876" s="9"/>
      <c r="K1876" s="78"/>
    </row>
    <row r="1877" spans="1:11">
      <c r="A1877" s="19">
        <v>111.998</v>
      </c>
      <c r="B1877" s="23">
        <v>5.0999999999999996</v>
      </c>
      <c r="C1877" s="19">
        <f t="shared" si="87"/>
        <v>112.0235</v>
      </c>
      <c r="D1877" s="77" t="e">
        <f>#REF!+(#REF!*C1877)+(#REF!*(C1877^2))+(#REF!*(C1877^3))+(#REF!*(C1877^4))+(#REF!*(C1877^5))</f>
        <v>#REF!</v>
      </c>
      <c r="E1877" s="19" t="e">
        <f t="shared" si="89"/>
        <v>#REF!</v>
      </c>
      <c r="F1877" s="23" t="e">
        <f t="shared" si="88"/>
        <v>#REF!</v>
      </c>
      <c r="J1877" s="9"/>
      <c r="K1877" s="78"/>
    </row>
    <row r="1878" spans="1:11">
      <c r="A1878" s="19">
        <v>112.04900000000001</v>
      </c>
      <c r="B1878" s="23">
        <v>5.0999999999999996</v>
      </c>
      <c r="C1878" s="19">
        <f t="shared" si="87"/>
        <v>112.0745</v>
      </c>
      <c r="D1878" s="77" t="e">
        <f>#REF!+(#REF!*C1878)+(#REF!*(C1878^2))+(#REF!*(C1878^3))+(#REF!*(C1878^4))+(#REF!*(C1878^5))</f>
        <v>#REF!</v>
      </c>
      <c r="E1878" s="19" t="e">
        <f t="shared" si="89"/>
        <v>#REF!</v>
      </c>
      <c r="F1878" s="23" t="e">
        <f t="shared" si="88"/>
        <v>#REF!</v>
      </c>
      <c r="J1878" s="9"/>
      <c r="K1878" s="78"/>
    </row>
    <row r="1879" spans="1:11">
      <c r="A1879" s="19">
        <v>112.1</v>
      </c>
      <c r="B1879" s="23">
        <v>5.0999999999999996</v>
      </c>
      <c r="C1879" s="19">
        <f t="shared" si="87"/>
        <v>112.12549999999999</v>
      </c>
      <c r="D1879" s="77" t="e">
        <f>#REF!+(#REF!*C1879)+(#REF!*(C1879^2))+(#REF!*(C1879^3))+(#REF!*(C1879^4))+(#REF!*(C1879^5))</f>
        <v>#REF!</v>
      </c>
      <c r="E1879" s="19" t="e">
        <f t="shared" si="89"/>
        <v>#REF!</v>
      </c>
      <c r="F1879" s="23" t="e">
        <f t="shared" si="88"/>
        <v>#REF!</v>
      </c>
      <c r="J1879" s="9"/>
      <c r="K1879" s="78"/>
    </row>
    <row r="1880" spans="1:11">
      <c r="A1880" s="19">
        <v>112.151</v>
      </c>
      <c r="B1880" s="23">
        <v>5.0999999999999996</v>
      </c>
      <c r="C1880" s="19">
        <f t="shared" si="87"/>
        <v>112.17649999999999</v>
      </c>
      <c r="D1880" s="77" t="e">
        <f>#REF!+(#REF!*C1880)+(#REF!*(C1880^2))+(#REF!*(C1880^3))+(#REF!*(C1880^4))+(#REF!*(C1880^5))</f>
        <v>#REF!</v>
      </c>
      <c r="E1880" s="19" t="e">
        <f t="shared" si="89"/>
        <v>#REF!</v>
      </c>
      <c r="F1880" s="23" t="e">
        <f t="shared" si="88"/>
        <v>#REF!</v>
      </c>
      <c r="J1880" s="9"/>
      <c r="K1880" s="78"/>
    </row>
    <row r="1881" spans="1:11">
      <c r="A1881" s="19">
        <v>112.202</v>
      </c>
      <c r="B1881" s="23">
        <v>5.0999999999999996</v>
      </c>
      <c r="C1881" s="19">
        <f t="shared" si="87"/>
        <v>112.22749999999999</v>
      </c>
      <c r="D1881" s="77" t="e">
        <f>#REF!+(#REF!*C1881)+(#REF!*(C1881^2))+(#REF!*(C1881^3))+(#REF!*(C1881^4))+(#REF!*(C1881^5))</f>
        <v>#REF!</v>
      </c>
      <c r="E1881" s="19" t="e">
        <f t="shared" si="89"/>
        <v>#REF!</v>
      </c>
      <c r="F1881" s="23" t="e">
        <f t="shared" si="88"/>
        <v>#REF!</v>
      </c>
      <c r="J1881" s="9"/>
      <c r="K1881" s="78"/>
    </row>
    <row r="1882" spans="1:11">
      <c r="A1882" s="19">
        <v>112.253</v>
      </c>
      <c r="B1882" s="23">
        <v>5.0999999999999996</v>
      </c>
      <c r="C1882" s="19">
        <f t="shared" si="87"/>
        <v>112.27849999999999</v>
      </c>
      <c r="D1882" s="77" t="e">
        <f>#REF!+(#REF!*C1882)+(#REF!*(C1882^2))+(#REF!*(C1882^3))+(#REF!*(C1882^4))+(#REF!*(C1882^5))</f>
        <v>#REF!</v>
      </c>
      <c r="E1882" s="19" t="e">
        <f t="shared" si="89"/>
        <v>#REF!</v>
      </c>
      <c r="F1882" s="23" t="e">
        <f t="shared" si="88"/>
        <v>#REF!</v>
      </c>
      <c r="J1882" s="9"/>
      <c r="K1882" s="78"/>
    </row>
    <row r="1883" spans="1:11">
      <c r="A1883" s="19">
        <v>112.304</v>
      </c>
      <c r="B1883" s="23">
        <v>5.0999999999999996</v>
      </c>
      <c r="C1883" s="19">
        <f t="shared" si="87"/>
        <v>112.3295</v>
      </c>
      <c r="D1883" s="77" t="e">
        <f>#REF!+(#REF!*C1883)+(#REF!*(C1883^2))+(#REF!*(C1883^3))+(#REF!*(C1883^4))+(#REF!*(C1883^5))</f>
        <v>#REF!</v>
      </c>
      <c r="E1883" s="19" t="e">
        <f t="shared" si="89"/>
        <v>#REF!</v>
      </c>
      <c r="F1883" s="23" t="e">
        <f t="shared" si="88"/>
        <v>#REF!</v>
      </c>
      <c r="J1883" s="9"/>
      <c r="K1883" s="78"/>
    </row>
    <row r="1884" spans="1:11">
      <c r="A1884" s="19">
        <v>112.355</v>
      </c>
      <c r="B1884" s="23">
        <v>5.0999999999999996</v>
      </c>
      <c r="C1884" s="19">
        <f t="shared" si="87"/>
        <v>112.3805</v>
      </c>
      <c r="D1884" s="77" t="e">
        <f>#REF!+(#REF!*C1884)+(#REF!*(C1884^2))+(#REF!*(C1884^3))+(#REF!*(C1884^4))+(#REF!*(C1884^5))</f>
        <v>#REF!</v>
      </c>
      <c r="E1884" s="19" t="e">
        <f t="shared" si="89"/>
        <v>#REF!</v>
      </c>
      <c r="F1884" s="23" t="e">
        <f t="shared" si="88"/>
        <v>#REF!</v>
      </c>
      <c r="J1884" s="9"/>
      <c r="K1884" s="78"/>
    </row>
    <row r="1885" spans="1:11">
      <c r="A1885" s="19">
        <v>112.40600000000001</v>
      </c>
      <c r="B1885" s="23">
        <v>5.0999999999999996</v>
      </c>
      <c r="C1885" s="19">
        <f t="shared" si="87"/>
        <v>112.4315</v>
      </c>
      <c r="D1885" s="77" t="e">
        <f>#REF!+(#REF!*C1885)+(#REF!*(C1885^2))+(#REF!*(C1885^3))+(#REF!*(C1885^4))+(#REF!*(C1885^5))</f>
        <v>#REF!</v>
      </c>
      <c r="E1885" s="19" t="e">
        <f t="shared" si="89"/>
        <v>#REF!</v>
      </c>
      <c r="F1885" s="23" t="e">
        <f t="shared" si="88"/>
        <v>#REF!</v>
      </c>
      <c r="J1885" s="9"/>
      <c r="K1885" s="78"/>
    </row>
    <row r="1886" spans="1:11">
      <c r="A1886" s="19">
        <v>112.45699999999999</v>
      </c>
      <c r="B1886" s="23">
        <v>5.0999999999999996</v>
      </c>
      <c r="C1886" s="19">
        <f t="shared" si="87"/>
        <v>112.48249999999999</v>
      </c>
      <c r="D1886" s="77" t="e">
        <f>#REF!+(#REF!*C1886)+(#REF!*(C1886^2))+(#REF!*(C1886^3))+(#REF!*(C1886^4))+(#REF!*(C1886^5))</f>
        <v>#REF!</v>
      </c>
      <c r="E1886" s="19" t="e">
        <f t="shared" si="89"/>
        <v>#REF!</v>
      </c>
      <c r="F1886" s="23" t="e">
        <f t="shared" si="88"/>
        <v>#REF!</v>
      </c>
      <c r="J1886" s="9"/>
      <c r="K1886" s="78"/>
    </row>
    <row r="1887" spans="1:11">
      <c r="A1887" s="19">
        <v>112.508</v>
      </c>
      <c r="B1887" s="23">
        <v>5.0999999999999996</v>
      </c>
      <c r="C1887" s="19">
        <f t="shared" si="87"/>
        <v>112.53349999999999</v>
      </c>
      <c r="D1887" s="77" t="e">
        <f>#REF!+(#REF!*C1887)+(#REF!*(C1887^2))+(#REF!*(C1887^3))+(#REF!*(C1887^4))+(#REF!*(C1887^5))</f>
        <v>#REF!</v>
      </c>
      <c r="E1887" s="19" t="e">
        <f t="shared" si="89"/>
        <v>#REF!</v>
      </c>
      <c r="F1887" s="23" t="e">
        <f t="shared" si="88"/>
        <v>#REF!</v>
      </c>
      <c r="J1887" s="9"/>
      <c r="K1887" s="78"/>
    </row>
    <row r="1888" spans="1:11">
      <c r="A1888" s="19">
        <v>112.559</v>
      </c>
      <c r="B1888" s="23">
        <v>5.0999999999999996</v>
      </c>
      <c r="C1888" s="19">
        <f t="shared" si="87"/>
        <v>112.58449999999999</v>
      </c>
      <c r="D1888" s="77" t="e">
        <f>#REF!+(#REF!*C1888)+(#REF!*(C1888^2))+(#REF!*(C1888^3))+(#REF!*(C1888^4))+(#REF!*(C1888^5))</f>
        <v>#REF!</v>
      </c>
      <c r="E1888" s="19" t="e">
        <f t="shared" si="89"/>
        <v>#REF!</v>
      </c>
      <c r="F1888" s="23" t="e">
        <f t="shared" si="88"/>
        <v>#REF!</v>
      </c>
      <c r="J1888" s="9"/>
      <c r="K1888" s="78"/>
    </row>
    <row r="1889" spans="1:11">
      <c r="A1889" s="19">
        <v>112.61</v>
      </c>
      <c r="B1889" s="23">
        <v>5</v>
      </c>
      <c r="C1889" s="19">
        <f t="shared" si="87"/>
        <v>112.63500000000001</v>
      </c>
      <c r="D1889" s="77" t="e">
        <f>#REF!+(#REF!*C1889)+(#REF!*(C1889^2))+(#REF!*(C1889^3))+(#REF!*(C1889^4))+(#REF!*(C1889^5))</f>
        <v>#REF!</v>
      </c>
      <c r="E1889" s="19" t="e">
        <f t="shared" si="89"/>
        <v>#REF!</v>
      </c>
      <c r="F1889" s="23" t="e">
        <f t="shared" si="88"/>
        <v>#REF!</v>
      </c>
      <c r="J1889" s="9"/>
      <c r="K1889" s="78"/>
    </row>
    <row r="1890" spans="1:11">
      <c r="A1890" s="19">
        <v>112.66</v>
      </c>
      <c r="B1890" s="23">
        <v>8.5</v>
      </c>
      <c r="C1890" s="19">
        <f t="shared" si="87"/>
        <v>112.7025</v>
      </c>
      <c r="D1890" s="77" t="e">
        <f>#REF!+(#REF!*C1890)+(#REF!*(C1890^2))+(#REF!*(C1890^3))+(#REF!*(C1890^4))+(#REF!*(C1890^5))</f>
        <v>#REF!</v>
      </c>
      <c r="E1890" s="19" t="e">
        <f t="shared" si="89"/>
        <v>#REF!</v>
      </c>
      <c r="F1890" s="23" t="e">
        <f t="shared" si="88"/>
        <v>#REF!</v>
      </c>
      <c r="J1890" s="9"/>
      <c r="K1890" s="78"/>
    </row>
    <row r="1891" spans="1:11">
      <c r="A1891" s="19">
        <v>112.745</v>
      </c>
      <c r="B1891" s="23">
        <v>8.5</v>
      </c>
      <c r="C1891" s="19">
        <f t="shared" si="87"/>
        <v>112.78750000000001</v>
      </c>
      <c r="D1891" s="77" t="e">
        <f>#REF!+(#REF!*C1891)+(#REF!*(C1891^2))+(#REF!*(C1891^3))+(#REF!*(C1891^4))+(#REF!*(C1891^5))</f>
        <v>#REF!</v>
      </c>
      <c r="E1891" s="19" t="e">
        <f t="shared" si="89"/>
        <v>#REF!</v>
      </c>
      <c r="F1891" s="23" t="e">
        <f t="shared" si="88"/>
        <v>#REF!</v>
      </c>
      <c r="J1891" s="9"/>
      <c r="K1891" s="78"/>
    </row>
    <row r="1892" spans="1:11">
      <c r="A1892" s="19">
        <v>112.83</v>
      </c>
      <c r="B1892" s="23">
        <v>5</v>
      </c>
      <c r="C1892" s="19">
        <f t="shared" si="87"/>
        <v>112.855</v>
      </c>
      <c r="D1892" s="77" t="e">
        <f>#REF!+(#REF!*C1892)+(#REF!*(C1892^2))+(#REF!*(C1892^3))+(#REF!*(C1892^4))+(#REF!*(C1892^5))</f>
        <v>#REF!</v>
      </c>
      <c r="E1892" s="19" t="e">
        <f t="shared" si="89"/>
        <v>#REF!</v>
      </c>
      <c r="F1892" s="23" t="e">
        <f t="shared" si="88"/>
        <v>#REF!</v>
      </c>
      <c r="J1892" s="9"/>
      <c r="K1892" s="78"/>
    </row>
    <row r="1893" spans="1:11">
      <c r="A1893" s="19">
        <v>112.88</v>
      </c>
      <c r="B1893" s="23">
        <v>5</v>
      </c>
      <c r="C1893" s="19">
        <f t="shared" si="87"/>
        <v>112.905</v>
      </c>
      <c r="D1893" s="77" t="e">
        <f>#REF!+(#REF!*C1893)+(#REF!*(C1893^2))+(#REF!*(C1893^3))+(#REF!*(C1893^4))+(#REF!*(C1893^5))</f>
        <v>#REF!</v>
      </c>
      <c r="E1893" s="19" t="e">
        <f t="shared" si="89"/>
        <v>#REF!</v>
      </c>
      <c r="F1893" s="23" t="e">
        <f t="shared" si="88"/>
        <v>#REF!</v>
      </c>
      <c r="J1893" s="9"/>
      <c r="K1893" s="78"/>
    </row>
    <row r="1894" spans="1:11">
      <c r="A1894" s="19">
        <v>112.93</v>
      </c>
      <c r="B1894" s="23">
        <v>5</v>
      </c>
      <c r="C1894" s="19">
        <f t="shared" si="87"/>
        <v>112.95500000000001</v>
      </c>
      <c r="D1894" s="77" t="e">
        <f>#REF!+(#REF!*C1894)+(#REF!*(C1894^2))+(#REF!*(C1894^3))+(#REF!*(C1894^4))+(#REF!*(C1894^5))</f>
        <v>#REF!</v>
      </c>
      <c r="E1894" s="19" t="e">
        <f t="shared" si="89"/>
        <v>#REF!</v>
      </c>
      <c r="F1894" s="23" t="e">
        <f t="shared" si="88"/>
        <v>#REF!</v>
      </c>
      <c r="J1894" s="9"/>
      <c r="K1894" s="78"/>
    </row>
    <row r="1895" spans="1:11">
      <c r="A1895" s="19">
        <v>112.98</v>
      </c>
      <c r="B1895" s="23">
        <v>5</v>
      </c>
      <c r="C1895" s="19">
        <f t="shared" si="87"/>
        <v>113.00500000000001</v>
      </c>
      <c r="D1895" s="77" t="e">
        <f>#REF!+(#REF!*C1895)+(#REF!*(C1895^2))+(#REF!*(C1895^3))+(#REF!*(C1895^4))+(#REF!*(C1895^5))</f>
        <v>#REF!</v>
      </c>
      <c r="E1895" s="19" t="e">
        <f t="shared" si="89"/>
        <v>#REF!</v>
      </c>
      <c r="F1895" s="23" t="e">
        <f t="shared" si="88"/>
        <v>#REF!</v>
      </c>
      <c r="J1895" s="9"/>
      <c r="K1895" s="78"/>
    </row>
    <row r="1896" spans="1:11">
      <c r="A1896" s="19">
        <v>113.03</v>
      </c>
      <c r="B1896" s="23">
        <v>5</v>
      </c>
      <c r="C1896" s="19">
        <f t="shared" si="87"/>
        <v>113.05500000000001</v>
      </c>
      <c r="D1896" s="77" t="e">
        <f>#REF!+(#REF!*C1896)+(#REF!*(C1896^2))+(#REF!*(C1896^3))+(#REF!*(C1896^4))+(#REF!*(C1896^5))</f>
        <v>#REF!</v>
      </c>
      <c r="E1896" s="19" t="e">
        <f t="shared" si="89"/>
        <v>#REF!</v>
      </c>
      <c r="F1896" s="23" t="e">
        <f t="shared" si="88"/>
        <v>#REF!</v>
      </c>
      <c r="J1896" s="9"/>
      <c r="K1896" s="78"/>
    </row>
    <row r="1897" spans="1:11">
      <c r="A1897" s="19">
        <v>113.08</v>
      </c>
      <c r="B1897" s="23">
        <v>5</v>
      </c>
      <c r="C1897" s="19">
        <f t="shared" si="87"/>
        <v>113.105</v>
      </c>
      <c r="D1897" s="77" t="e">
        <f>#REF!+(#REF!*C1897)+(#REF!*(C1897^2))+(#REF!*(C1897^3))+(#REF!*(C1897^4))+(#REF!*(C1897^5))</f>
        <v>#REF!</v>
      </c>
      <c r="E1897" s="19" t="e">
        <f t="shared" si="89"/>
        <v>#REF!</v>
      </c>
      <c r="F1897" s="23" t="e">
        <f t="shared" si="88"/>
        <v>#REF!</v>
      </c>
      <c r="J1897" s="9"/>
      <c r="K1897" s="78"/>
    </row>
    <row r="1898" spans="1:11">
      <c r="A1898" s="19">
        <v>113.13</v>
      </c>
      <c r="B1898" s="23">
        <v>5</v>
      </c>
      <c r="C1898" s="19">
        <f t="shared" si="87"/>
        <v>113.155</v>
      </c>
      <c r="D1898" s="77" t="e">
        <f>#REF!+(#REF!*C1898)+(#REF!*(C1898^2))+(#REF!*(C1898^3))+(#REF!*(C1898^4))+(#REF!*(C1898^5))</f>
        <v>#REF!</v>
      </c>
      <c r="E1898" s="19" t="e">
        <f t="shared" si="89"/>
        <v>#REF!</v>
      </c>
      <c r="F1898" s="23" t="e">
        <f t="shared" si="88"/>
        <v>#REF!</v>
      </c>
      <c r="J1898" s="9"/>
      <c r="K1898" s="78"/>
    </row>
    <row r="1899" spans="1:11">
      <c r="A1899" s="19">
        <v>113.18</v>
      </c>
      <c r="B1899" s="23">
        <v>5</v>
      </c>
      <c r="C1899" s="19">
        <f t="shared" si="87"/>
        <v>113.20500000000001</v>
      </c>
      <c r="D1899" s="77" t="e">
        <f>#REF!+(#REF!*C1899)+(#REF!*(C1899^2))+(#REF!*(C1899^3))+(#REF!*(C1899^4))+(#REF!*(C1899^5))</f>
        <v>#REF!</v>
      </c>
      <c r="E1899" s="19" t="e">
        <f t="shared" si="89"/>
        <v>#REF!</v>
      </c>
      <c r="F1899" s="23" t="e">
        <f t="shared" si="88"/>
        <v>#REF!</v>
      </c>
      <c r="J1899" s="9"/>
      <c r="K1899" s="78"/>
    </row>
    <row r="1900" spans="1:11">
      <c r="A1900" s="19">
        <v>113.23</v>
      </c>
      <c r="B1900" s="23">
        <v>5</v>
      </c>
      <c r="C1900" s="19">
        <f t="shared" si="87"/>
        <v>113.25500000000001</v>
      </c>
      <c r="D1900" s="77" t="e">
        <f>#REF!+(#REF!*C1900)+(#REF!*(C1900^2))+(#REF!*(C1900^3))+(#REF!*(C1900^4))+(#REF!*(C1900^5))</f>
        <v>#REF!</v>
      </c>
      <c r="E1900" s="19" t="e">
        <f t="shared" si="89"/>
        <v>#REF!</v>
      </c>
      <c r="F1900" s="23" t="e">
        <f t="shared" si="88"/>
        <v>#REF!</v>
      </c>
      <c r="J1900" s="9"/>
      <c r="K1900" s="78"/>
    </row>
    <row r="1901" spans="1:11">
      <c r="A1901" s="19">
        <v>113.28</v>
      </c>
      <c r="B1901" s="23">
        <v>5</v>
      </c>
      <c r="C1901" s="19">
        <f t="shared" si="87"/>
        <v>113.30500000000001</v>
      </c>
      <c r="D1901" s="77" t="e">
        <f>#REF!+(#REF!*C1901)+(#REF!*(C1901^2))+(#REF!*(C1901^3))+(#REF!*(C1901^4))+(#REF!*(C1901^5))</f>
        <v>#REF!</v>
      </c>
      <c r="E1901" s="19" t="e">
        <f t="shared" si="89"/>
        <v>#REF!</v>
      </c>
      <c r="F1901" s="23" t="e">
        <f t="shared" si="88"/>
        <v>#REF!</v>
      </c>
      <c r="J1901" s="9"/>
      <c r="K1901" s="78"/>
    </row>
    <row r="1902" spans="1:11">
      <c r="A1902" s="19">
        <v>113.33</v>
      </c>
      <c r="B1902" s="23">
        <v>5</v>
      </c>
      <c r="C1902" s="19">
        <f t="shared" si="87"/>
        <v>113.355</v>
      </c>
      <c r="D1902" s="77" t="e">
        <f>#REF!+(#REF!*C1902)+(#REF!*(C1902^2))+(#REF!*(C1902^3))+(#REF!*(C1902^4))+(#REF!*(C1902^5))</f>
        <v>#REF!</v>
      </c>
      <c r="E1902" s="19" t="e">
        <f t="shared" si="89"/>
        <v>#REF!</v>
      </c>
      <c r="F1902" s="23" t="e">
        <f t="shared" si="88"/>
        <v>#REF!</v>
      </c>
      <c r="J1902" s="9"/>
      <c r="K1902" s="78"/>
    </row>
    <row r="1903" spans="1:11">
      <c r="A1903" s="19">
        <v>113.38</v>
      </c>
      <c r="B1903" s="23">
        <v>5</v>
      </c>
      <c r="C1903" s="19">
        <f t="shared" si="87"/>
        <v>113.405</v>
      </c>
      <c r="D1903" s="77" t="e">
        <f>#REF!+(#REF!*C1903)+(#REF!*(C1903^2))+(#REF!*(C1903^3))+(#REF!*(C1903^4))+(#REF!*(C1903^5))</f>
        <v>#REF!</v>
      </c>
      <c r="E1903" s="19" t="e">
        <f t="shared" si="89"/>
        <v>#REF!</v>
      </c>
      <c r="F1903" s="23" t="e">
        <f t="shared" si="88"/>
        <v>#REF!</v>
      </c>
      <c r="J1903" s="9"/>
      <c r="K1903" s="78"/>
    </row>
    <row r="1904" spans="1:11">
      <c r="A1904" s="19">
        <v>113.43</v>
      </c>
      <c r="B1904" s="23">
        <v>5</v>
      </c>
      <c r="C1904" s="19">
        <f t="shared" si="87"/>
        <v>113.45500000000001</v>
      </c>
      <c r="D1904" s="77" t="e">
        <f>#REF!+(#REF!*C1904)+(#REF!*(C1904^2))+(#REF!*(C1904^3))+(#REF!*(C1904^4))+(#REF!*(C1904^5))</f>
        <v>#REF!</v>
      </c>
      <c r="E1904" s="19" t="e">
        <f t="shared" si="89"/>
        <v>#REF!</v>
      </c>
      <c r="F1904" s="23" t="e">
        <f t="shared" si="88"/>
        <v>#REF!</v>
      </c>
      <c r="J1904" s="9"/>
      <c r="K1904" s="78"/>
    </row>
    <row r="1905" spans="1:11">
      <c r="A1905" s="19">
        <v>113.48</v>
      </c>
      <c r="B1905" s="23">
        <v>5</v>
      </c>
      <c r="C1905" s="19">
        <f t="shared" si="87"/>
        <v>113.50500000000001</v>
      </c>
      <c r="D1905" s="77" t="e">
        <f>#REF!+(#REF!*C1905)+(#REF!*(C1905^2))+(#REF!*(C1905^3))+(#REF!*(C1905^4))+(#REF!*(C1905^5))</f>
        <v>#REF!</v>
      </c>
      <c r="E1905" s="19" t="e">
        <f t="shared" si="89"/>
        <v>#REF!</v>
      </c>
      <c r="F1905" s="23" t="e">
        <f t="shared" si="88"/>
        <v>#REF!</v>
      </c>
      <c r="J1905" s="9"/>
      <c r="K1905" s="78"/>
    </row>
    <row r="1906" spans="1:11">
      <c r="A1906" s="19">
        <v>113.53</v>
      </c>
      <c r="B1906" s="23">
        <v>5</v>
      </c>
      <c r="C1906" s="19">
        <f t="shared" si="87"/>
        <v>113.55500000000001</v>
      </c>
      <c r="D1906" s="77" t="e">
        <f>#REF!+(#REF!*C1906)+(#REF!*(C1906^2))+(#REF!*(C1906^3))+(#REF!*(C1906^4))+(#REF!*(C1906^5))</f>
        <v>#REF!</v>
      </c>
      <c r="E1906" s="19" t="e">
        <f t="shared" si="89"/>
        <v>#REF!</v>
      </c>
      <c r="F1906" s="23" t="e">
        <f t="shared" si="88"/>
        <v>#REF!</v>
      </c>
      <c r="J1906" s="9"/>
      <c r="K1906" s="78"/>
    </row>
    <row r="1907" spans="1:11">
      <c r="A1907" s="19">
        <v>113.58</v>
      </c>
      <c r="B1907" s="23">
        <v>5.0999999999999996</v>
      </c>
      <c r="C1907" s="19">
        <f t="shared" si="87"/>
        <v>113.60549999999999</v>
      </c>
      <c r="D1907" s="77" t="e">
        <f>#REF!+(#REF!*C1907)+(#REF!*(C1907^2))+(#REF!*(C1907^3))+(#REF!*(C1907^4))+(#REF!*(C1907^5))</f>
        <v>#REF!</v>
      </c>
      <c r="E1907" s="19" t="e">
        <f t="shared" si="89"/>
        <v>#REF!</v>
      </c>
      <c r="F1907" s="23" t="e">
        <f t="shared" si="88"/>
        <v>#REF!</v>
      </c>
      <c r="J1907" s="9"/>
      <c r="K1907" s="78"/>
    </row>
    <row r="1908" spans="1:11">
      <c r="A1908" s="19">
        <v>113.631</v>
      </c>
      <c r="B1908" s="23">
        <v>5.0999999999999996</v>
      </c>
      <c r="C1908" s="19">
        <f t="shared" si="87"/>
        <v>113.65649999999999</v>
      </c>
      <c r="D1908" s="77" t="e">
        <f>#REF!+(#REF!*C1908)+(#REF!*(C1908^2))+(#REF!*(C1908^3))+(#REF!*(C1908^4))+(#REF!*(C1908^5))</f>
        <v>#REF!</v>
      </c>
      <c r="E1908" s="19" t="e">
        <f t="shared" si="89"/>
        <v>#REF!</v>
      </c>
      <c r="F1908" s="23" t="e">
        <f t="shared" si="88"/>
        <v>#REF!</v>
      </c>
      <c r="J1908" s="9"/>
      <c r="K1908" s="78"/>
    </row>
    <row r="1909" spans="1:11">
      <c r="A1909" s="19">
        <v>113.682</v>
      </c>
      <c r="B1909" s="23">
        <v>5.0999999999999996</v>
      </c>
      <c r="C1909" s="19">
        <f t="shared" si="87"/>
        <v>113.7075</v>
      </c>
      <c r="D1909" s="77" t="e">
        <f>#REF!+(#REF!*C1909)+(#REF!*(C1909^2))+(#REF!*(C1909^3))+(#REF!*(C1909^4))+(#REF!*(C1909^5))</f>
        <v>#REF!</v>
      </c>
      <c r="E1909" s="19" t="e">
        <f t="shared" si="89"/>
        <v>#REF!</v>
      </c>
      <c r="F1909" s="23" t="e">
        <f t="shared" si="88"/>
        <v>#REF!</v>
      </c>
      <c r="J1909" s="9"/>
      <c r="K1909" s="78"/>
    </row>
    <row r="1910" spans="1:11">
      <c r="A1910" s="19">
        <v>113.733</v>
      </c>
      <c r="B1910" s="23">
        <v>5.0999999999999996</v>
      </c>
      <c r="C1910" s="19">
        <f t="shared" si="87"/>
        <v>113.7585</v>
      </c>
      <c r="D1910" s="77" t="e">
        <f>#REF!+(#REF!*C1910)+(#REF!*(C1910^2))+(#REF!*(C1910^3))+(#REF!*(C1910^4))+(#REF!*(C1910^5))</f>
        <v>#REF!</v>
      </c>
      <c r="E1910" s="19" t="e">
        <f t="shared" si="89"/>
        <v>#REF!</v>
      </c>
      <c r="F1910" s="23" t="e">
        <f t="shared" si="88"/>
        <v>#REF!</v>
      </c>
      <c r="J1910" s="9"/>
      <c r="K1910" s="78"/>
    </row>
    <row r="1911" spans="1:11">
      <c r="A1911" s="19">
        <v>113.78400000000001</v>
      </c>
      <c r="B1911" s="23">
        <v>5.0999999999999996</v>
      </c>
      <c r="C1911" s="19">
        <f t="shared" si="87"/>
        <v>113.8095</v>
      </c>
      <c r="D1911" s="77" t="e">
        <f>#REF!+(#REF!*C1911)+(#REF!*(C1911^2))+(#REF!*(C1911^3))+(#REF!*(C1911^4))+(#REF!*(C1911^5))</f>
        <v>#REF!</v>
      </c>
      <c r="E1911" s="19" t="e">
        <f t="shared" si="89"/>
        <v>#REF!</v>
      </c>
      <c r="F1911" s="23" t="e">
        <f t="shared" si="88"/>
        <v>#REF!</v>
      </c>
      <c r="J1911" s="9"/>
      <c r="K1911" s="78"/>
    </row>
    <row r="1912" spans="1:11">
      <c r="A1912" s="19">
        <v>113.83499999999999</v>
      </c>
      <c r="B1912" s="23">
        <v>5.0999999999999996</v>
      </c>
      <c r="C1912" s="19">
        <f t="shared" si="87"/>
        <v>113.86049999999999</v>
      </c>
      <c r="D1912" s="77" t="e">
        <f>#REF!+(#REF!*C1912)+(#REF!*(C1912^2))+(#REF!*(C1912^3))+(#REF!*(C1912^4))+(#REF!*(C1912^5))</f>
        <v>#REF!</v>
      </c>
      <c r="E1912" s="19" t="e">
        <f t="shared" si="89"/>
        <v>#REF!</v>
      </c>
      <c r="F1912" s="23" t="e">
        <f t="shared" si="88"/>
        <v>#REF!</v>
      </c>
      <c r="J1912" s="9"/>
      <c r="K1912" s="78"/>
    </row>
    <row r="1913" spans="1:11">
      <c r="A1913" s="19">
        <v>113.886</v>
      </c>
      <c r="B1913" s="23">
        <v>5.0999999999999996</v>
      </c>
      <c r="C1913" s="19">
        <f t="shared" si="87"/>
        <v>113.91149999999999</v>
      </c>
      <c r="D1913" s="77" t="e">
        <f>#REF!+(#REF!*C1913)+(#REF!*(C1913^2))+(#REF!*(C1913^3))+(#REF!*(C1913^4))+(#REF!*(C1913^5))</f>
        <v>#REF!</v>
      </c>
      <c r="E1913" s="19" t="e">
        <f t="shared" si="89"/>
        <v>#REF!</v>
      </c>
      <c r="F1913" s="23" t="e">
        <f t="shared" si="88"/>
        <v>#REF!</v>
      </c>
      <c r="J1913" s="9"/>
      <c r="K1913" s="78"/>
    </row>
    <row r="1914" spans="1:11">
      <c r="A1914" s="19">
        <v>113.937</v>
      </c>
      <c r="B1914" s="23">
        <v>5.0999999999999996</v>
      </c>
      <c r="C1914" s="19">
        <f t="shared" si="87"/>
        <v>113.96249999999999</v>
      </c>
      <c r="D1914" s="77" t="e">
        <f>#REF!+(#REF!*C1914)+(#REF!*(C1914^2))+(#REF!*(C1914^3))+(#REF!*(C1914^4))+(#REF!*(C1914^5))</f>
        <v>#REF!</v>
      </c>
      <c r="E1914" s="19" t="e">
        <f t="shared" si="89"/>
        <v>#REF!</v>
      </c>
      <c r="F1914" s="23" t="e">
        <f t="shared" si="88"/>
        <v>#REF!</v>
      </c>
      <c r="J1914" s="9"/>
      <c r="K1914" s="78"/>
    </row>
    <row r="1915" spans="1:11">
      <c r="A1915" s="19">
        <v>113.988</v>
      </c>
      <c r="B1915" s="23">
        <v>5.0999999999999996</v>
      </c>
      <c r="C1915" s="19">
        <f t="shared" si="87"/>
        <v>114.01349999999999</v>
      </c>
      <c r="D1915" s="77" t="e">
        <f>#REF!+(#REF!*C1915)+(#REF!*(C1915^2))+(#REF!*(C1915^3))+(#REF!*(C1915^4))+(#REF!*(C1915^5))</f>
        <v>#REF!</v>
      </c>
      <c r="E1915" s="19" t="e">
        <f t="shared" si="89"/>
        <v>#REF!</v>
      </c>
      <c r="F1915" s="23" t="e">
        <f t="shared" si="88"/>
        <v>#REF!</v>
      </c>
      <c r="J1915" s="9"/>
      <c r="K1915" s="78"/>
    </row>
    <row r="1916" spans="1:11">
      <c r="A1916" s="19">
        <v>114.039</v>
      </c>
      <c r="B1916" s="23">
        <v>5.0999999999999996</v>
      </c>
      <c r="C1916" s="19">
        <f t="shared" si="87"/>
        <v>114.0645</v>
      </c>
      <c r="D1916" s="77" t="e">
        <f>#REF!+(#REF!*C1916)+(#REF!*(C1916^2))+(#REF!*(C1916^3))+(#REF!*(C1916^4))+(#REF!*(C1916^5))</f>
        <v>#REF!</v>
      </c>
      <c r="E1916" s="19" t="e">
        <f t="shared" si="89"/>
        <v>#REF!</v>
      </c>
      <c r="F1916" s="23" t="e">
        <f t="shared" si="88"/>
        <v>#REF!</v>
      </c>
      <c r="J1916" s="9"/>
      <c r="K1916" s="78"/>
    </row>
    <row r="1917" spans="1:11">
      <c r="A1917" s="19">
        <v>114.09</v>
      </c>
      <c r="B1917" s="23">
        <v>5.0999999999999996</v>
      </c>
      <c r="C1917" s="19">
        <f t="shared" si="87"/>
        <v>114.1155</v>
      </c>
      <c r="D1917" s="77" t="e">
        <f>#REF!+(#REF!*C1917)+(#REF!*(C1917^2))+(#REF!*(C1917^3))+(#REF!*(C1917^4))+(#REF!*(C1917^5))</f>
        <v>#REF!</v>
      </c>
      <c r="E1917" s="19" t="e">
        <f t="shared" si="89"/>
        <v>#REF!</v>
      </c>
      <c r="F1917" s="23" t="e">
        <f t="shared" si="88"/>
        <v>#REF!</v>
      </c>
      <c r="J1917" s="9"/>
      <c r="K1917" s="78"/>
    </row>
    <row r="1918" spans="1:11">
      <c r="A1918" s="19">
        <v>114.14100000000001</v>
      </c>
      <c r="B1918" s="23">
        <v>5.0999999999999996</v>
      </c>
      <c r="C1918" s="19">
        <f t="shared" si="87"/>
        <v>114.1665</v>
      </c>
      <c r="D1918" s="77" t="e">
        <f>#REF!+(#REF!*C1918)+(#REF!*(C1918^2))+(#REF!*(C1918^3))+(#REF!*(C1918^4))+(#REF!*(C1918^5))</f>
        <v>#REF!</v>
      </c>
      <c r="E1918" s="19" t="e">
        <f t="shared" si="89"/>
        <v>#REF!</v>
      </c>
      <c r="F1918" s="23" t="e">
        <f t="shared" si="88"/>
        <v>#REF!</v>
      </c>
      <c r="J1918" s="9"/>
      <c r="K1918" s="78"/>
    </row>
    <row r="1919" spans="1:11">
      <c r="A1919" s="19">
        <v>114.19199999999999</v>
      </c>
      <c r="B1919" s="23">
        <v>5.0999999999999996</v>
      </c>
      <c r="C1919" s="19">
        <f t="shared" si="87"/>
        <v>114.21749999999999</v>
      </c>
      <c r="D1919" s="77" t="e">
        <f>#REF!+(#REF!*C1919)+(#REF!*(C1919^2))+(#REF!*(C1919^3))+(#REF!*(C1919^4))+(#REF!*(C1919^5))</f>
        <v>#REF!</v>
      </c>
      <c r="E1919" s="19" t="e">
        <f t="shared" si="89"/>
        <v>#REF!</v>
      </c>
      <c r="F1919" s="23" t="e">
        <f t="shared" si="88"/>
        <v>#REF!</v>
      </c>
      <c r="J1919" s="9"/>
      <c r="K1919" s="78"/>
    </row>
    <row r="1920" spans="1:11">
      <c r="A1920" s="19">
        <v>114.24299999999999</v>
      </c>
      <c r="B1920" s="23">
        <v>5.0999999999999996</v>
      </c>
      <c r="C1920" s="19">
        <f t="shared" si="87"/>
        <v>114.26849999999999</v>
      </c>
      <c r="D1920" s="77" t="e">
        <f>#REF!+(#REF!*C1920)+(#REF!*(C1920^2))+(#REF!*(C1920^3))+(#REF!*(C1920^4))+(#REF!*(C1920^5))</f>
        <v>#REF!</v>
      </c>
      <c r="E1920" s="19" t="e">
        <f t="shared" si="89"/>
        <v>#REF!</v>
      </c>
      <c r="F1920" s="23" t="e">
        <f t="shared" si="88"/>
        <v>#REF!</v>
      </c>
      <c r="J1920" s="9"/>
      <c r="K1920" s="78"/>
    </row>
    <row r="1921" spans="1:11">
      <c r="A1921" s="19">
        <v>114.294</v>
      </c>
      <c r="B1921" s="23">
        <v>5.0999999999999996</v>
      </c>
      <c r="C1921" s="19">
        <f t="shared" si="87"/>
        <v>114.31949999999999</v>
      </c>
      <c r="D1921" s="77" t="e">
        <f>#REF!+(#REF!*C1921)+(#REF!*(C1921^2))+(#REF!*(C1921^3))+(#REF!*(C1921^4))+(#REF!*(C1921^5))</f>
        <v>#REF!</v>
      </c>
      <c r="E1921" s="19" t="e">
        <f t="shared" si="89"/>
        <v>#REF!</v>
      </c>
      <c r="F1921" s="23" t="e">
        <f t="shared" si="88"/>
        <v>#REF!</v>
      </c>
      <c r="J1921" s="9"/>
      <c r="K1921" s="78"/>
    </row>
    <row r="1922" spans="1:11">
      <c r="A1922" s="19">
        <v>114.345</v>
      </c>
      <c r="B1922" s="23">
        <v>5.0999999999999996</v>
      </c>
      <c r="C1922" s="19">
        <f t="shared" si="87"/>
        <v>114.37049999999999</v>
      </c>
      <c r="D1922" s="77" t="e">
        <f>#REF!+(#REF!*C1922)+(#REF!*(C1922^2))+(#REF!*(C1922^3))+(#REF!*(C1922^4))+(#REF!*(C1922^5))</f>
        <v>#REF!</v>
      </c>
      <c r="E1922" s="19" t="e">
        <f t="shared" si="89"/>
        <v>#REF!</v>
      </c>
      <c r="F1922" s="23" t="e">
        <f t="shared" si="88"/>
        <v>#REF!</v>
      </c>
      <c r="J1922" s="9"/>
      <c r="K1922" s="78"/>
    </row>
    <row r="1923" spans="1:11">
      <c r="A1923" s="19">
        <v>114.396</v>
      </c>
      <c r="B1923" s="23">
        <v>5.0999999999999996</v>
      </c>
      <c r="C1923" s="19">
        <f t="shared" si="87"/>
        <v>114.42149999999999</v>
      </c>
      <c r="D1923" s="77" t="e">
        <f>#REF!+(#REF!*C1923)+(#REF!*(C1923^2))+(#REF!*(C1923^3))+(#REF!*(C1923^4))+(#REF!*(C1923^5))</f>
        <v>#REF!</v>
      </c>
      <c r="E1923" s="19" t="e">
        <f t="shared" si="89"/>
        <v>#REF!</v>
      </c>
      <c r="F1923" s="23" t="e">
        <f t="shared" si="88"/>
        <v>#REF!</v>
      </c>
      <c r="J1923" s="9"/>
      <c r="K1923" s="78"/>
    </row>
    <row r="1924" spans="1:11">
      <c r="A1924" s="19">
        <v>114.447</v>
      </c>
      <c r="B1924" s="23">
        <v>4.3</v>
      </c>
      <c r="C1924" s="19">
        <f t="shared" si="87"/>
        <v>114.46850000000001</v>
      </c>
      <c r="D1924" s="77" t="e">
        <f>#REF!+(#REF!*C1924)+(#REF!*(C1924^2))+(#REF!*(C1924^3))+(#REF!*(C1924^4))+(#REF!*(C1924^5))</f>
        <v>#REF!</v>
      </c>
      <c r="E1924" s="19" t="e">
        <f t="shared" si="89"/>
        <v>#REF!</v>
      </c>
      <c r="F1924" s="23" t="e">
        <f t="shared" si="88"/>
        <v>#REF!</v>
      </c>
      <c r="J1924" s="9"/>
      <c r="K1924" s="78"/>
    </row>
    <row r="1925" spans="1:11">
      <c r="A1925" s="19">
        <v>114.49</v>
      </c>
      <c r="B1925" s="23">
        <v>5</v>
      </c>
      <c r="C1925" s="19">
        <f t="shared" si="87"/>
        <v>114.515</v>
      </c>
      <c r="D1925" s="77" t="e">
        <f>#REF!+(#REF!*C1925)+(#REF!*(C1925^2))+(#REF!*(C1925^3))+(#REF!*(C1925^4))+(#REF!*(C1925^5))</f>
        <v>#REF!</v>
      </c>
      <c r="E1925" s="19" t="e">
        <f t="shared" si="89"/>
        <v>#REF!</v>
      </c>
      <c r="F1925" s="23" t="e">
        <f t="shared" si="88"/>
        <v>#REF!</v>
      </c>
      <c r="J1925" s="9"/>
      <c r="K1925" s="78"/>
    </row>
    <row r="1926" spans="1:11">
      <c r="A1926" s="19">
        <v>114.54</v>
      </c>
      <c r="B1926" s="23">
        <v>5</v>
      </c>
      <c r="C1926" s="19">
        <f t="shared" si="87"/>
        <v>114.56500000000001</v>
      </c>
      <c r="D1926" s="77" t="e">
        <f>#REF!+(#REF!*C1926)+(#REF!*(C1926^2))+(#REF!*(C1926^3))+(#REF!*(C1926^4))+(#REF!*(C1926^5))</f>
        <v>#REF!</v>
      </c>
      <c r="E1926" s="19" t="e">
        <f t="shared" si="89"/>
        <v>#REF!</v>
      </c>
      <c r="F1926" s="23" t="e">
        <f t="shared" si="88"/>
        <v>#REF!</v>
      </c>
      <c r="J1926" s="9"/>
      <c r="K1926" s="78"/>
    </row>
    <row r="1927" spans="1:11">
      <c r="A1927" s="19">
        <v>114.59</v>
      </c>
      <c r="B1927" s="23">
        <v>5</v>
      </c>
      <c r="C1927" s="19">
        <f t="shared" ref="C1927:C1990" si="90">(A1927)+(B1927/200)</f>
        <v>114.61500000000001</v>
      </c>
      <c r="D1927" s="77" t="e">
        <f>#REF!+(#REF!*C1927)+(#REF!*(C1927^2))+(#REF!*(C1927^3))+(#REF!*(C1927^4))+(#REF!*(C1927^5))</f>
        <v>#REF!</v>
      </c>
      <c r="E1927" s="19" t="e">
        <f t="shared" si="89"/>
        <v>#REF!</v>
      </c>
      <c r="F1927" s="23" t="e">
        <f t="shared" ref="F1927:F1990" si="91">B1927*(D1927/1000)</f>
        <v>#REF!</v>
      </c>
      <c r="J1927" s="9"/>
      <c r="K1927" s="78"/>
    </row>
    <row r="1928" spans="1:11">
      <c r="A1928" s="19">
        <v>114.64</v>
      </c>
      <c r="B1928" s="23">
        <v>5</v>
      </c>
      <c r="C1928" s="19">
        <f t="shared" si="90"/>
        <v>114.66500000000001</v>
      </c>
      <c r="D1928" s="77" t="e">
        <f>#REF!+(#REF!*C1928)+(#REF!*(C1928^2))+(#REF!*(C1928^3))+(#REF!*(C1928^4))+(#REF!*(C1928^5))</f>
        <v>#REF!</v>
      </c>
      <c r="E1928" s="19" t="e">
        <f t="shared" ref="E1928:E1991" si="92">E1927+(F1927/100)</f>
        <v>#REF!</v>
      </c>
      <c r="F1928" s="23" t="e">
        <f t="shared" si="91"/>
        <v>#REF!</v>
      </c>
      <c r="J1928" s="9"/>
      <c r="K1928" s="78"/>
    </row>
    <row r="1929" spans="1:11">
      <c r="A1929" s="19">
        <v>114.69</v>
      </c>
      <c r="B1929" s="23">
        <v>5</v>
      </c>
      <c r="C1929" s="19">
        <f t="shared" si="90"/>
        <v>114.715</v>
      </c>
      <c r="D1929" s="77" t="e">
        <f>#REF!+(#REF!*C1929)+(#REF!*(C1929^2))+(#REF!*(C1929^3))+(#REF!*(C1929^4))+(#REF!*(C1929^5))</f>
        <v>#REF!</v>
      </c>
      <c r="E1929" s="19" t="e">
        <f t="shared" si="92"/>
        <v>#REF!</v>
      </c>
      <c r="F1929" s="23" t="e">
        <f t="shared" si="91"/>
        <v>#REF!</v>
      </c>
      <c r="J1929" s="9"/>
      <c r="K1929" s="78"/>
    </row>
    <row r="1930" spans="1:11">
      <c r="A1930" s="19">
        <v>114.74</v>
      </c>
      <c r="B1930" s="23">
        <v>5</v>
      </c>
      <c r="C1930" s="19">
        <f t="shared" si="90"/>
        <v>114.765</v>
      </c>
      <c r="D1930" s="77" t="e">
        <f>#REF!+(#REF!*C1930)+(#REF!*(C1930^2))+(#REF!*(C1930^3))+(#REF!*(C1930^4))+(#REF!*(C1930^5))</f>
        <v>#REF!</v>
      </c>
      <c r="E1930" s="19" t="e">
        <f t="shared" si="92"/>
        <v>#REF!</v>
      </c>
      <c r="F1930" s="23" t="e">
        <f t="shared" si="91"/>
        <v>#REF!</v>
      </c>
      <c r="J1930" s="9"/>
      <c r="K1930" s="78"/>
    </row>
    <row r="1931" spans="1:11">
      <c r="A1931" s="19">
        <v>114.79</v>
      </c>
      <c r="B1931" s="23">
        <v>5</v>
      </c>
      <c r="C1931" s="19">
        <f t="shared" si="90"/>
        <v>114.81500000000001</v>
      </c>
      <c r="D1931" s="77" t="e">
        <f>#REF!+(#REF!*C1931)+(#REF!*(C1931^2))+(#REF!*(C1931^3))+(#REF!*(C1931^4))+(#REF!*(C1931^5))</f>
        <v>#REF!</v>
      </c>
      <c r="E1931" s="19" t="e">
        <f t="shared" si="92"/>
        <v>#REF!</v>
      </c>
      <c r="F1931" s="23" t="e">
        <f t="shared" si="91"/>
        <v>#REF!</v>
      </c>
      <c r="J1931" s="9"/>
      <c r="K1931" s="78"/>
    </row>
    <row r="1932" spans="1:11">
      <c r="A1932" s="19">
        <v>114.84</v>
      </c>
      <c r="B1932" s="23">
        <v>5</v>
      </c>
      <c r="C1932" s="19">
        <f t="shared" si="90"/>
        <v>114.86500000000001</v>
      </c>
      <c r="D1932" s="77" t="e">
        <f>#REF!+(#REF!*C1932)+(#REF!*(C1932^2))+(#REF!*(C1932^3))+(#REF!*(C1932^4))+(#REF!*(C1932^5))</f>
        <v>#REF!</v>
      </c>
      <c r="E1932" s="19" t="e">
        <f t="shared" si="92"/>
        <v>#REF!</v>
      </c>
      <c r="F1932" s="23" t="e">
        <f t="shared" si="91"/>
        <v>#REF!</v>
      </c>
      <c r="J1932" s="9"/>
      <c r="K1932" s="78"/>
    </row>
    <row r="1933" spans="1:11">
      <c r="A1933" s="19">
        <v>114.89100000000001</v>
      </c>
      <c r="B1933" s="23">
        <v>5</v>
      </c>
      <c r="C1933" s="19">
        <f t="shared" si="90"/>
        <v>114.91600000000001</v>
      </c>
      <c r="D1933" s="77" t="e">
        <f>#REF!+(#REF!*C1933)+(#REF!*(C1933^2))+(#REF!*(C1933^3))+(#REF!*(C1933^4))+(#REF!*(C1933^5))</f>
        <v>#REF!</v>
      </c>
      <c r="E1933" s="19" t="e">
        <f t="shared" si="92"/>
        <v>#REF!</v>
      </c>
      <c r="F1933" s="23" t="e">
        <f t="shared" si="91"/>
        <v>#REF!</v>
      </c>
      <c r="J1933" s="9"/>
      <c r="K1933" s="78"/>
    </row>
    <row r="1934" spans="1:11">
      <c r="A1934" s="19">
        <v>114.941</v>
      </c>
      <c r="B1934" s="23">
        <v>5</v>
      </c>
      <c r="C1934" s="19">
        <f t="shared" si="90"/>
        <v>114.96600000000001</v>
      </c>
      <c r="D1934" s="77" t="e">
        <f>#REF!+(#REF!*C1934)+(#REF!*(C1934^2))+(#REF!*(C1934^3))+(#REF!*(C1934^4))+(#REF!*(C1934^5))</f>
        <v>#REF!</v>
      </c>
      <c r="E1934" s="19" t="e">
        <f t="shared" si="92"/>
        <v>#REF!</v>
      </c>
      <c r="F1934" s="23" t="e">
        <f t="shared" si="91"/>
        <v>#REF!</v>
      </c>
      <c r="J1934" s="9"/>
      <c r="K1934" s="78"/>
    </row>
    <row r="1935" spans="1:11">
      <c r="A1935" s="19">
        <v>114.991</v>
      </c>
      <c r="B1935" s="23">
        <v>5</v>
      </c>
      <c r="C1935" s="19">
        <f t="shared" si="90"/>
        <v>115.01600000000001</v>
      </c>
      <c r="D1935" s="77" t="e">
        <f>#REF!+(#REF!*C1935)+(#REF!*(C1935^2))+(#REF!*(C1935^3))+(#REF!*(C1935^4))+(#REF!*(C1935^5))</f>
        <v>#REF!</v>
      </c>
      <c r="E1935" s="19" t="e">
        <f t="shared" si="92"/>
        <v>#REF!</v>
      </c>
      <c r="F1935" s="23" t="e">
        <f t="shared" si="91"/>
        <v>#REF!</v>
      </c>
      <c r="J1935" s="9"/>
      <c r="K1935" s="78"/>
    </row>
    <row r="1936" spans="1:11">
      <c r="A1936" s="19">
        <v>115.041</v>
      </c>
      <c r="B1936" s="23">
        <v>5</v>
      </c>
      <c r="C1936" s="19">
        <f t="shared" si="90"/>
        <v>115.066</v>
      </c>
      <c r="D1936" s="77" t="e">
        <f>#REF!+(#REF!*C1936)+(#REF!*(C1936^2))+(#REF!*(C1936^3))+(#REF!*(C1936^4))+(#REF!*(C1936^5))</f>
        <v>#REF!</v>
      </c>
      <c r="E1936" s="19" t="e">
        <f t="shared" si="92"/>
        <v>#REF!</v>
      </c>
      <c r="F1936" s="23" t="e">
        <f t="shared" si="91"/>
        <v>#REF!</v>
      </c>
      <c r="J1936" s="9"/>
      <c r="K1936" s="78"/>
    </row>
    <row r="1937" spans="1:11">
      <c r="A1937" s="19">
        <v>115.09099999999999</v>
      </c>
      <c r="B1937" s="23">
        <v>5</v>
      </c>
      <c r="C1937" s="19">
        <f t="shared" si="90"/>
        <v>115.116</v>
      </c>
      <c r="D1937" s="77" t="e">
        <f>#REF!+(#REF!*C1937)+(#REF!*(C1937^2))+(#REF!*(C1937^3))+(#REF!*(C1937^4))+(#REF!*(C1937^5))</f>
        <v>#REF!</v>
      </c>
      <c r="E1937" s="19" t="e">
        <f t="shared" si="92"/>
        <v>#REF!</v>
      </c>
      <c r="F1937" s="23" t="e">
        <f t="shared" si="91"/>
        <v>#REF!</v>
      </c>
      <c r="J1937" s="9"/>
      <c r="K1937" s="78"/>
    </row>
    <row r="1938" spans="1:11">
      <c r="A1938" s="19">
        <v>115.14100000000001</v>
      </c>
      <c r="B1938" s="23">
        <v>5</v>
      </c>
      <c r="C1938" s="19">
        <f t="shared" si="90"/>
        <v>115.16600000000001</v>
      </c>
      <c r="D1938" s="77" t="e">
        <f>#REF!+(#REF!*C1938)+(#REF!*(C1938^2))+(#REF!*(C1938^3))+(#REF!*(C1938^4))+(#REF!*(C1938^5))</f>
        <v>#REF!</v>
      </c>
      <c r="E1938" s="19" t="e">
        <f t="shared" si="92"/>
        <v>#REF!</v>
      </c>
      <c r="F1938" s="23" t="e">
        <f t="shared" si="91"/>
        <v>#REF!</v>
      </c>
      <c r="J1938" s="9"/>
      <c r="K1938" s="78"/>
    </row>
    <row r="1939" spans="1:11">
      <c r="A1939" s="19">
        <v>115.191</v>
      </c>
      <c r="B1939" s="23">
        <v>5</v>
      </c>
      <c r="C1939" s="19">
        <f t="shared" si="90"/>
        <v>115.21600000000001</v>
      </c>
      <c r="D1939" s="77" t="e">
        <f>#REF!+(#REF!*C1939)+(#REF!*(C1939^2))+(#REF!*(C1939^3))+(#REF!*(C1939^4))+(#REF!*(C1939^5))</f>
        <v>#REF!</v>
      </c>
      <c r="E1939" s="19" t="e">
        <f t="shared" si="92"/>
        <v>#REF!</v>
      </c>
      <c r="F1939" s="23" t="e">
        <f t="shared" si="91"/>
        <v>#REF!</v>
      </c>
      <c r="J1939" s="9"/>
      <c r="K1939" s="78"/>
    </row>
    <row r="1940" spans="1:11">
      <c r="A1940" s="19">
        <v>115.241</v>
      </c>
      <c r="B1940" s="23">
        <v>5</v>
      </c>
      <c r="C1940" s="19">
        <f t="shared" si="90"/>
        <v>115.26600000000001</v>
      </c>
      <c r="D1940" s="77" t="e">
        <f>#REF!+(#REF!*C1940)+(#REF!*(C1940^2))+(#REF!*(C1940^3))+(#REF!*(C1940^4))+(#REF!*(C1940^5))</f>
        <v>#REF!</v>
      </c>
      <c r="E1940" s="19" t="e">
        <f t="shared" si="92"/>
        <v>#REF!</v>
      </c>
      <c r="F1940" s="23" t="e">
        <f t="shared" si="91"/>
        <v>#REF!</v>
      </c>
      <c r="J1940" s="9"/>
      <c r="K1940" s="78"/>
    </row>
    <row r="1941" spans="1:11">
      <c r="A1941" s="19">
        <v>115.291</v>
      </c>
      <c r="B1941" s="23">
        <v>5</v>
      </c>
      <c r="C1941" s="19">
        <f t="shared" si="90"/>
        <v>115.316</v>
      </c>
      <c r="D1941" s="77" t="e">
        <f>#REF!+(#REF!*C1941)+(#REF!*(C1941^2))+(#REF!*(C1941^3))+(#REF!*(C1941^4))+(#REF!*(C1941^5))</f>
        <v>#REF!</v>
      </c>
      <c r="E1941" s="19" t="e">
        <f t="shared" si="92"/>
        <v>#REF!</v>
      </c>
      <c r="F1941" s="23" t="e">
        <f t="shared" si="91"/>
        <v>#REF!</v>
      </c>
      <c r="J1941" s="9"/>
      <c r="K1941" s="78"/>
    </row>
    <row r="1942" spans="1:11">
      <c r="A1942" s="19">
        <v>115.34099999999999</v>
      </c>
      <c r="B1942" s="23">
        <v>5</v>
      </c>
      <c r="C1942" s="19">
        <f t="shared" si="90"/>
        <v>115.366</v>
      </c>
      <c r="D1942" s="77" t="e">
        <f>#REF!+(#REF!*C1942)+(#REF!*(C1942^2))+(#REF!*(C1942^3))+(#REF!*(C1942^4))+(#REF!*(C1942^5))</f>
        <v>#REF!</v>
      </c>
      <c r="E1942" s="19" t="e">
        <f t="shared" si="92"/>
        <v>#REF!</v>
      </c>
      <c r="F1942" s="23" t="e">
        <f t="shared" si="91"/>
        <v>#REF!</v>
      </c>
      <c r="J1942" s="9"/>
      <c r="K1942" s="78"/>
    </row>
    <row r="1943" spans="1:11">
      <c r="A1943" s="19">
        <v>115.39100000000001</v>
      </c>
      <c r="B1943" s="23">
        <v>5</v>
      </c>
      <c r="C1943" s="19">
        <f t="shared" si="90"/>
        <v>115.41600000000001</v>
      </c>
      <c r="D1943" s="77" t="e">
        <f>#REF!+(#REF!*C1943)+(#REF!*(C1943^2))+(#REF!*(C1943^3))+(#REF!*(C1943^4))+(#REF!*(C1943^5))</f>
        <v>#REF!</v>
      </c>
      <c r="E1943" s="19" t="e">
        <f t="shared" si="92"/>
        <v>#REF!</v>
      </c>
      <c r="F1943" s="23" t="e">
        <f t="shared" si="91"/>
        <v>#REF!</v>
      </c>
      <c r="J1943" s="9"/>
      <c r="K1943" s="78"/>
    </row>
    <row r="1944" spans="1:11">
      <c r="A1944" s="19">
        <v>115.441</v>
      </c>
      <c r="B1944" s="23">
        <v>5</v>
      </c>
      <c r="C1944" s="19">
        <f t="shared" si="90"/>
        <v>115.46600000000001</v>
      </c>
      <c r="D1944" s="77" t="e">
        <f>#REF!+(#REF!*C1944)+(#REF!*(C1944^2))+(#REF!*(C1944^3))+(#REF!*(C1944^4))+(#REF!*(C1944^5))</f>
        <v>#REF!</v>
      </c>
      <c r="E1944" s="19" t="e">
        <f t="shared" si="92"/>
        <v>#REF!</v>
      </c>
      <c r="F1944" s="23" t="e">
        <f t="shared" si="91"/>
        <v>#REF!</v>
      </c>
      <c r="J1944" s="9"/>
      <c r="K1944" s="78"/>
    </row>
    <row r="1945" spans="1:11">
      <c r="A1945" s="19">
        <v>115.491</v>
      </c>
      <c r="B1945" s="23">
        <v>4</v>
      </c>
      <c r="C1945" s="19">
        <f t="shared" si="90"/>
        <v>115.511</v>
      </c>
      <c r="D1945" s="77" t="e">
        <f>#REF!+(#REF!*C1945)+(#REF!*(C1945^2))+(#REF!*(C1945^3))+(#REF!*(C1945^4))+(#REF!*(C1945^5))</f>
        <v>#REF!</v>
      </c>
      <c r="E1945" s="19" t="e">
        <f t="shared" si="92"/>
        <v>#REF!</v>
      </c>
      <c r="F1945" s="23" t="e">
        <f t="shared" si="91"/>
        <v>#REF!</v>
      </c>
      <c r="J1945" s="9"/>
      <c r="K1945" s="78"/>
    </row>
    <row r="1946" spans="1:11">
      <c r="A1946" s="19">
        <v>115.53100000000001</v>
      </c>
      <c r="B1946" s="23">
        <v>4</v>
      </c>
      <c r="C1946" s="19">
        <f t="shared" si="90"/>
        <v>115.551</v>
      </c>
      <c r="D1946" s="77" t="e">
        <f>#REF!+(#REF!*C1946)+(#REF!*(C1946^2))+(#REF!*(C1946^3))+(#REF!*(C1946^4))+(#REF!*(C1946^5))</f>
        <v>#REF!</v>
      </c>
      <c r="E1946" s="19" t="e">
        <f t="shared" si="92"/>
        <v>#REF!</v>
      </c>
      <c r="F1946" s="23" t="e">
        <f t="shared" si="91"/>
        <v>#REF!</v>
      </c>
      <c r="J1946" s="9"/>
      <c r="K1946" s="78"/>
    </row>
    <row r="1947" spans="1:11">
      <c r="A1947" s="19">
        <v>115.571</v>
      </c>
      <c r="B1947" s="23">
        <v>6</v>
      </c>
      <c r="C1947" s="19">
        <f t="shared" si="90"/>
        <v>115.601</v>
      </c>
      <c r="D1947" s="77" t="e">
        <f>#REF!+(#REF!*C1947)+(#REF!*(C1947^2))+(#REF!*(C1947^3))+(#REF!*(C1947^4))+(#REF!*(C1947^5))</f>
        <v>#REF!</v>
      </c>
      <c r="E1947" s="19" t="e">
        <f t="shared" si="92"/>
        <v>#REF!</v>
      </c>
      <c r="F1947" s="23" t="e">
        <f t="shared" si="91"/>
        <v>#REF!</v>
      </c>
      <c r="J1947" s="9"/>
      <c r="K1947" s="78"/>
    </row>
    <row r="1948" spans="1:11">
      <c r="A1948" s="19">
        <v>115.631</v>
      </c>
      <c r="B1948" s="23">
        <v>5</v>
      </c>
      <c r="C1948" s="19">
        <f t="shared" si="90"/>
        <v>115.65600000000001</v>
      </c>
      <c r="D1948" s="77" t="e">
        <f>#REF!+(#REF!*C1948)+(#REF!*(C1948^2))+(#REF!*(C1948^3))+(#REF!*(C1948^4))+(#REF!*(C1948^5))</f>
        <v>#REF!</v>
      </c>
      <c r="E1948" s="19" t="e">
        <f t="shared" si="92"/>
        <v>#REF!</v>
      </c>
      <c r="F1948" s="23" t="e">
        <f t="shared" si="91"/>
        <v>#REF!</v>
      </c>
      <c r="J1948" s="9"/>
      <c r="K1948" s="78"/>
    </row>
    <row r="1949" spans="1:11">
      <c r="A1949" s="19">
        <v>115.681</v>
      </c>
      <c r="B1949" s="23">
        <v>5</v>
      </c>
      <c r="C1949" s="19">
        <f t="shared" si="90"/>
        <v>115.706</v>
      </c>
      <c r="D1949" s="77" t="e">
        <f>#REF!+(#REF!*C1949)+(#REF!*(C1949^2))+(#REF!*(C1949^3))+(#REF!*(C1949^4))+(#REF!*(C1949^5))</f>
        <v>#REF!</v>
      </c>
      <c r="E1949" s="19" t="e">
        <f t="shared" si="92"/>
        <v>#REF!</v>
      </c>
      <c r="F1949" s="23" t="e">
        <f t="shared" si="91"/>
        <v>#REF!</v>
      </c>
      <c r="J1949" s="9"/>
      <c r="K1949" s="78"/>
    </row>
    <row r="1950" spans="1:11">
      <c r="A1950" s="19">
        <v>115.73099999999999</v>
      </c>
      <c r="B1950" s="23">
        <v>5</v>
      </c>
      <c r="C1950" s="19">
        <f t="shared" si="90"/>
        <v>115.756</v>
      </c>
      <c r="D1950" s="77" t="e">
        <f>#REF!+(#REF!*C1950)+(#REF!*(C1950^2))+(#REF!*(C1950^3))+(#REF!*(C1950^4))+(#REF!*(C1950^5))</f>
        <v>#REF!</v>
      </c>
      <c r="E1950" s="19" t="e">
        <f t="shared" si="92"/>
        <v>#REF!</v>
      </c>
      <c r="F1950" s="23" t="e">
        <f t="shared" si="91"/>
        <v>#REF!</v>
      </c>
      <c r="J1950" s="9"/>
      <c r="K1950" s="78"/>
    </row>
    <row r="1951" spans="1:11">
      <c r="A1951" s="19">
        <v>115.78100000000001</v>
      </c>
      <c r="B1951" s="23">
        <v>5</v>
      </c>
      <c r="C1951" s="19">
        <f t="shared" si="90"/>
        <v>115.80600000000001</v>
      </c>
      <c r="D1951" s="77" t="e">
        <f>#REF!+(#REF!*C1951)+(#REF!*(C1951^2))+(#REF!*(C1951^3))+(#REF!*(C1951^4))+(#REF!*(C1951^5))</f>
        <v>#REF!</v>
      </c>
      <c r="E1951" s="19" t="e">
        <f t="shared" si="92"/>
        <v>#REF!</v>
      </c>
      <c r="F1951" s="23" t="e">
        <f t="shared" si="91"/>
        <v>#REF!</v>
      </c>
      <c r="J1951" s="9"/>
      <c r="K1951" s="78"/>
    </row>
    <row r="1952" spans="1:11">
      <c r="A1952" s="19">
        <v>115.831</v>
      </c>
      <c r="B1952" s="23">
        <v>5</v>
      </c>
      <c r="C1952" s="19">
        <f t="shared" si="90"/>
        <v>115.85600000000001</v>
      </c>
      <c r="D1952" s="77" t="e">
        <f>#REF!+(#REF!*C1952)+(#REF!*(C1952^2))+(#REF!*(C1952^3))+(#REF!*(C1952^4))+(#REF!*(C1952^5))</f>
        <v>#REF!</v>
      </c>
      <c r="E1952" s="19" t="e">
        <f t="shared" si="92"/>
        <v>#REF!</v>
      </c>
      <c r="F1952" s="23" t="e">
        <f t="shared" si="91"/>
        <v>#REF!</v>
      </c>
      <c r="J1952" s="9"/>
      <c r="K1952" s="78"/>
    </row>
    <row r="1953" spans="1:11">
      <c r="A1953" s="19">
        <v>115.881</v>
      </c>
      <c r="B1953" s="23">
        <v>5</v>
      </c>
      <c r="C1953" s="19">
        <f t="shared" si="90"/>
        <v>115.90600000000001</v>
      </c>
      <c r="D1953" s="77" t="e">
        <f>#REF!+(#REF!*C1953)+(#REF!*(C1953^2))+(#REF!*(C1953^3))+(#REF!*(C1953^4))+(#REF!*(C1953^5))</f>
        <v>#REF!</v>
      </c>
      <c r="E1953" s="19" t="e">
        <f t="shared" si="92"/>
        <v>#REF!</v>
      </c>
      <c r="F1953" s="23" t="e">
        <f t="shared" si="91"/>
        <v>#REF!</v>
      </c>
      <c r="J1953" s="9"/>
      <c r="K1953" s="78"/>
    </row>
    <row r="1954" spans="1:11">
      <c r="A1954" s="19">
        <v>115.931</v>
      </c>
      <c r="B1954" s="23">
        <v>5</v>
      </c>
      <c r="C1954" s="19">
        <f t="shared" si="90"/>
        <v>115.956</v>
      </c>
      <c r="D1954" s="77" t="e">
        <f>#REF!+(#REF!*C1954)+(#REF!*(C1954^2))+(#REF!*(C1954^3))+(#REF!*(C1954^4))+(#REF!*(C1954^5))</f>
        <v>#REF!</v>
      </c>
      <c r="E1954" s="19" t="e">
        <f t="shared" si="92"/>
        <v>#REF!</v>
      </c>
      <c r="F1954" s="23" t="e">
        <f t="shared" si="91"/>
        <v>#REF!</v>
      </c>
      <c r="J1954" s="9"/>
      <c r="K1954" s="78"/>
    </row>
    <row r="1955" spans="1:11">
      <c r="A1955" s="19">
        <v>115.98099999999999</v>
      </c>
      <c r="B1955" s="23">
        <v>5</v>
      </c>
      <c r="C1955" s="19">
        <f t="shared" si="90"/>
        <v>116.006</v>
      </c>
      <c r="D1955" s="77" t="e">
        <f>#REF!+(#REF!*C1955)+(#REF!*(C1955^2))+(#REF!*(C1955^3))+(#REF!*(C1955^4))+(#REF!*(C1955^5))</f>
        <v>#REF!</v>
      </c>
      <c r="E1955" s="19" t="e">
        <f t="shared" si="92"/>
        <v>#REF!</v>
      </c>
      <c r="F1955" s="23" t="e">
        <f t="shared" si="91"/>
        <v>#REF!</v>
      </c>
      <c r="J1955" s="9"/>
      <c r="K1955" s="78"/>
    </row>
    <row r="1956" spans="1:11">
      <c r="A1956" s="19">
        <v>116.03100000000001</v>
      </c>
      <c r="B1956" s="23">
        <v>5</v>
      </c>
      <c r="C1956" s="19">
        <f t="shared" si="90"/>
        <v>116.05600000000001</v>
      </c>
      <c r="D1956" s="77" t="e">
        <f>#REF!+(#REF!*C1956)+(#REF!*(C1956^2))+(#REF!*(C1956^3))+(#REF!*(C1956^4))+(#REF!*(C1956^5))</f>
        <v>#REF!</v>
      </c>
      <c r="E1956" s="19" t="e">
        <f t="shared" si="92"/>
        <v>#REF!</v>
      </c>
      <c r="F1956" s="23" t="e">
        <f t="shared" si="91"/>
        <v>#REF!</v>
      </c>
      <c r="J1956" s="9"/>
      <c r="K1956" s="78"/>
    </row>
    <row r="1957" spans="1:11">
      <c r="A1957" s="19">
        <v>116.081</v>
      </c>
      <c r="B1957" s="23">
        <v>5</v>
      </c>
      <c r="C1957" s="19">
        <f t="shared" si="90"/>
        <v>116.10600000000001</v>
      </c>
      <c r="D1957" s="77" t="e">
        <f>#REF!+(#REF!*C1957)+(#REF!*(C1957^2))+(#REF!*(C1957^3))+(#REF!*(C1957^4))+(#REF!*(C1957^5))</f>
        <v>#REF!</v>
      </c>
      <c r="E1957" s="19" t="e">
        <f t="shared" si="92"/>
        <v>#REF!</v>
      </c>
      <c r="F1957" s="23" t="e">
        <f t="shared" si="91"/>
        <v>#REF!</v>
      </c>
      <c r="J1957" s="9"/>
      <c r="K1957" s="78"/>
    </row>
    <row r="1958" spans="1:11">
      <c r="A1958" s="19">
        <v>116.131</v>
      </c>
      <c r="B1958" s="23">
        <v>6.5</v>
      </c>
      <c r="C1958" s="19">
        <f t="shared" si="90"/>
        <v>116.1635</v>
      </c>
      <c r="D1958" s="77" t="e">
        <f>#REF!+(#REF!*C1958)+(#REF!*(C1958^2))+(#REF!*(C1958^3))+(#REF!*(C1958^4))+(#REF!*(C1958^5))</f>
        <v>#REF!</v>
      </c>
      <c r="E1958" s="19" t="e">
        <f t="shared" si="92"/>
        <v>#REF!</v>
      </c>
      <c r="F1958" s="23" t="e">
        <f t="shared" si="91"/>
        <v>#REF!</v>
      </c>
      <c r="J1958" s="9"/>
      <c r="K1958" s="78"/>
    </row>
    <row r="1959" spans="1:11">
      <c r="A1959" s="19">
        <v>116.196</v>
      </c>
      <c r="B1959" s="23">
        <v>6.5</v>
      </c>
      <c r="C1959" s="19">
        <f t="shared" si="90"/>
        <v>116.2285</v>
      </c>
      <c r="D1959" s="77" t="e">
        <f>#REF!+(#REF!*C1959)+(#REF!*(C1959^2))+(#REF!*(C1959^3))+(#REF!*(C1959^4))+(#REF!*(C1959^5))</f>
        <v>#REF!</v>
      </c>
      <c r="E1959" s="19" t="e">
        <f t="shared" si="92"/>
        <v>#REF!</v>
      </c>
      <c r="F1959" s="23" t="e">
        <f t="shared" si="91"/>
        <v>#REF!</v>
      </c>
      <c r="J1959" s="9"/>
      <c r="K1959" s="78"/>
    </row>
    <row r="1960" spans="1:11">
      <c r="A1960" s="19">
        <v>116.261</v>
      </c>
      <c r="B1960" s="23">
        <v>5</v>
      </c>
      <c r="C1960" s="19">
        <f t="shared" si="90"/>
        <v>116.286</v>
      </c>
      <c r="D1960" s="77" t="e">
        <f>#REF!+(#REF!*C1960)+(#REF!*(C1960^2))+(#REF!*(C1960^3))+(#REF!*(C1960^4))+(#REF!*(C1960^5))</f>
        <v>#REF!</v>
      </c>
      <c r="E1960" s="19" t="e">
        <f t="shared" si="92"/>
        <v>#REF!</v>
      </c>
      <c r="F1960" s="23" t="e">
        <f t="shared" si="91"/>
        <v>#REF!</v>
      </c>
      <c r="J1960" s="9"/>
      <c r="K1960" s="78"/>
    </row>
    <row r="1961" spans="1:11">
      <c r="A1961" s="19">
        <v>116.31100000000001</v>
      </c>
      <c r="B1961" s="23">
        <v>5</v>
      </c>
      <c r="C1961" s="19">
        <f t="shared" si="90"/>
        <v>116.33600000000001</v>
      </c>
      <c r="D1961" s="77" t="e">
        <f>#REF!+(#REF!*C1961)+(#REF!*(C1961^2))+(#REF!*(C1961^3))+(#REF!*(C1961^4))+(#REF!*(C1961^5))</f>
        <v>#REF!</v>
      </c>
      <c r="E1961" s="19" t="e">
        <f t="shared" si="92"/>
        <v>#REF!</v>
      </c>
      <c r="F1961" s="23" t="e">
        <f t="shared" si="91"/>
        <v>#REF!</v>
      </c>
      <c r="J1961" s="9"/>
      <c r="K1961" s="78"/>
    </row>
    <row r="1962" spans="1:11">
      <c r="A1962" s="19">
        <v>116.361</v>
      </c>
      <c r="B1962" s="23">
        <v>5</v>
      </c>
      <c r="C1962" s="19">
        <f t="shared" si="90"/>
        <v>116.38600000000001</v>
      </c>
      <c r="D1962" s="77" t="e">
        <f>#REF!+(#REF!*C1962)+(#REF!*(C1962^2))+(#REF!*(C1962^3))+(#REF!*(C1962^4))+(#REF!*(C1962^5))</f>
        <v>#REF!</v>
      </c>
      <c r="E1962" s="19" t="e">
        <f t="shared" si="92"/>
        <v>#REF!</v>
      </c>
      <c r="F1962" s="23" t="e">
        <f t="shared" si="91"/>
        <v>#REF!</v>
      </c>
      <c r="J1962" s="9"/>
      <c r="K1962" s="78"/>
    </row>
    <row r="1963" spans="1:11">
      <c r="A1963" s="19">
        <v>116.411</v>
      </c>
      <c r="B1963" s="23">
        <v>5</v>
      </c>
      <c r="C1963" s="19">
        <f t="shared" si="90"/>
        <v>116.43600000000001</v>
      </c>
      <c r="D1963" s="77" t="e">
        <f>#REF!+(#REF!*C1963)+(#REF!*(C1963^2))+(#REF!*(C1963^3))+(#REF!*(C1963^4))+(#REF!*(C1963^5))</f>
        <v>#REF!</v>
      </c>
      <c r="E1963" s="19" t="e">
        <f t="shared" si="92"/>
        <v>#REF!</v>
      </c>
      <c r="F1963" s="23" t="e">
        <f t="shared" si="91"/>
        <v>#REF!</v>
      </c>
      <c r="J1963" s="9"/>
      <c r="K1963" s="78"/>
    </row>
    <row r="1964" spans="1:11">
      <c r="A1964" s="19">
        <v>116.461</v>
      </c>
      <c r="B1964" s="23">
        <v>5</v>
      </c>
      <c r="C1964" s="19">
        <f t="shared" si="90"/>
        <v>116.486</v>
      </c>
      <c r="D1964" s="77" t="e">
        <f>#REF!+(#REF!*C1964)+(#REF!*(C1964^2))+(#REF!*(C1964^3))+(#REF!*(C1964^4))+(#REF!*(C1964^5))</f>
        <v>#REF!</v>
      </c>
      <c r="E1964" s="19" t="e">
        <f t="shared" si="92"/>
        <v>#REF!</v>
      </c>
      <c r="F1964" s="23" t="e">
        <f t="shared" si="91"/>
        <v>#REF!</v>
      </c>
      <c r="J1964" s="9"/>
      <c r="K1964" s="78"/>
    </row>
    <row r="1965" spans="1:11">
      <c r="A1965" s="19">
        <v>116.511</v>
      </c>
      <c r="B1965" s="23">
        <v>7</v>
      </c>
      <c r="C1965" s="19">
        <f t="shared" si="90"/>
        <v>116.54599999999999</v>
      </c>
      <c r="D1965" s="77" t="e">
        <f>#REF!+(#REF!*C1965)+(#REF!*(C1965^2))+(#REF!*(C1965^3))+(#REF!*(C1965^4))+(#REF!*(C1965^5))</f>
        <v>#REF!</v>
      </c>
      <c r="E1965" s="19" t="e">
        <f t="shared" si="92"/>
        <v>#REF!</v>
      </c>
      <c r="F1965" s="23" t="e">
        <f t="shared" si="91"/>
        <v>#REF!</v>
      </c>
      <c r="J1965" s="9"/>
      <c r="K1965" s="78"/>
    </row>
    <row r="1966" spans="1:11">
      <c r="A1966" s="19">
        <v>116.581</v>
      </c>
      <c r="B1966" s="23">
        <v>5</v>
      </c>
      <c r="C1966" s="19">
        <f t="shared" si="90"/>
        <v>116.60600000000001</v>
      </c>
      <c r="D1966" s="77" t="e">
        <f>#REF!+(#REF!*C1966)+(#REF!*(C1966^2))+(#REF!*(C1966^3))+(#REF!*(C1966^4))+(#REF!*(C1966^5))</f>
        <v>#REF!</v>
      </c>
      <c r="E1966" s="19" t="e">
        <f t="shared" si="92"/>
        <v>#REF!</v>
      </c>
      <c r="F1966" s="23" t="e">
        <f t="shared" si="91"/>
        <v>#REF!</v>
      </c>
      <c r="J1966" s="9"/>
      <c r="K1966" s="78"/>
    </row>
    <row r="1967" spans="1:11">
      <c r="A1967" s="19">
        <v>116.631</v>
      </c>
      <c r="B1967" s="23">
        <v>5</v>
      </c>
      <c r="C1967" s="19">
        <f t="shared" si="90"/>
        <v>116.65600000000001</v>
      </c>
      <c r="D1967" s="77" t="e">
        <f>#REF!+(#REF!*C1967)+(#REF!*(C1967^2))+(#REF!*(C1967^3))+(#REF!*(C1967^4))+(#REF!*(C1967^5))</f>
        <v>#REF!</v>
      </c>
      <c r="E1967" s="19" t="e">
        <f t="shared" si="92"/>
        <v>#REF!</v>
      </c>
      <c r="F1967" s="23" t="e">
        <f t="shared" si="91"/>
        <v>#REF!</v>
      </c>
      <c r="J1967" s="9"/>
      <c r="K1967" s="78"/>
    </row>
    <row r="1968" spans="1:11">
      <c r="A1968" s="19">
        <v>116.681</v>
      </c>
      <c r="B1968" s="23">
        <v>5</v>
      </c>
      <c r="C1968" s="19">
        <f t="shared" si="90"/>
        <v>116.706</v>
      </c>
      <c r="D1968" s="77" t="e">
        <f>#REF!+(#REF!*C1968)+(#REF!*(C1968^2))+(#REF!*(C1968^3))+(#REF!*(C1968^4))+(#REF!*(C1968^5))</f>
        <v>#REF!</v>
      </c>
      <c r="E1968" s="19" t="e">
        <f t="shared" si="92"/>
        <v>#REF!</v>
      </c>
      <c r="F1968" s="23" t="e">
        <f t="shared" si="91"/>
        <v>#REF!</v>
      </c>
      <c r="J1968" s="9"/>
      <c r="K1968" s="78"/>
    </row>
    <row r="1969" spans="1:11">
      <c r="A1969" s="19">
        <v>116.73099999999999</v>
      </c>
      <c r="B1969" s="23">
        <v>5</v>
      </c>
      <c r="C1969" s="19">
        <f t="shared" si="90"/>
        <v>116.756</v>
      </c>
      <c r="D1969" s="77" t="e">
        <f>#REF!+(#REF!*C1969)+(#REF!*(C1969^2))+(#REF!*(C1969^3))+(#REF!*(C1969^4))+(#REF!*(C1969^5))</f>
        <v>#REF!</v>
      </c>
      <c r="E1969" s="19" t="e">
        <f t="shared" si="92"/>
        <v>#REF!</v>
      </c>
      <c r="F1969" s="23" t="e">
        <f t="shared" si="91"/>
        <v>#REF!</v>
      </c>
      <c r="J1969" s="9"/>
      <c r="K1969" s="78"/>
    </row>
    <row r="1970" spans="1:11">
      <c r="A1970" s="74">
        <v>116.78100000000001</v>
      </c>
      <c r="B1970" s="23">
        <v>5</v>
      </c>
      <c r="C1970" s="19">
        <f t="shared" si="90"/>
        <v>116.80600000000001</v>
      </c>
      <c r="D1970" s="77">
        <v>918</v>
      </c>
      <c r="E1970" s="19" t="e">
        <f t="shared" si="92"/>
        <v>#REF!</v>
      </c>
      <c r="F1970" s="23">
        <f t="shared" si="91"/>
        <v>4.59</v>
      </c>
      <c r="J1970" s="9"/>
      <c r="K1970" s="78"/>
    </row>
    <row r="1971" spans="1:11">
      <c r="A1971" s="19">
        <v>116.831</v>
      </c>
      <c r="B1971" s="23">
        <v>5</v>
      </c>
      <c r="C1971" s="19">
        <f t="shared" si="90"/>
        <v>116.85600000000001</v>
      </c>
      <c r="D1971" s="77">
        <v>918</v>
      </c>
      <c r="E1971" s="19" t="e">
        <f t="shared" si="92"/>
        <v>#REF!</v>
      </c>
      <c r="F1971" s="23">
        <f t="shared" si="91"/>
        <v>4.59</v>
      </c>
      <c r="J1971" s="9"/>
      <c r="K1971" s="78"/>
    </row>
    <row r="1972" spans="1:11">
      <c r="A1972" s="19">
        <v>116.881</v>
      </c>
      <c r="B1972" s="23">
        <v>5</v>
      </c>
      <c r="C1972" s="19">
        <f t="shared" si="90"/>
        <v>116.90600000000001</v>
      </c>
      <c r="D1972" s="77">
        <v>918</v>
      </c>
      <c r="E1972" s="19" t="e">
        <f t="shared" si="92"/>
        <v>#REF!</v>
      </c>
      <c r="F1972" s="23">
        <f t="shared" si="91"/>
        <v>4.59</v>
      </c>
      <c r="J1972" s="9"/>
      <c r="K1972" s="78"/>
    </row>
    <row r="1973" spans="1:11">
      <c r="A1973" s="19">
        <v>116.931</v>
      </c>
      <c r="B1973" s="23">
        <v>5</v>
      </c>
      <c r="C1973" s="19">
        <f t="shared" si="90"/>
        <v>116.956</v>
      </c>
      <c r="D1973" s="77">
        <v>918</v>
      </c>
      <c r="E1973" s="19" t="e">
        <f t="shared" si="92"/>
        <v>#REF!</v>
      </c>
      <c r="F1973" s="23">
        <f t="shared" si="91"/>
        <v>4.59</v>
      </c>
      <c r="J1973" s="9"/>
      <c r="K1973" s="78"/>
    </row>
    <row r="1974" spans="1:11">
      <c r="A1974" s="19">
        <v>116.98099999999999</v>
      </c>
      <c r="B1974" s="23">
        <v>5</v>
      </c>
      <c r="C1974" s="19">
        <f t="shared" si="90"/>
        <v>117.006</v>
      </c>
      <c r="D1974" s="77">
        <v>918</v>
      </c>
      <c r="E1974" s="19" t="e">
        <f t="shared" si="92"/>
        <v>#REF!</v>
      </c>
      <c r="F1974" s="23">
        <f t="shared" si="91"/>
        <v>4.59</v>
      </c>
      <c r="J1974" s="9"/>
      <c r="K1974" s="78"/>
    </row>
    <row r="1975" spans="1:11">
      <c r="A1975" s="19">
        <v>117.03100000000001</v>
      </c>
      <c r="B1975" s="23">
        <v>5</v>
      </c>
      <c r="C1975" s="19">
        <f t="shared" si="90"/>
        <v>117.05600000000001</v>
      </c>
      <c r="D1975" s="77">
        <v>918</v>
      </c>
      <c r="E1975" s="19" t="e">
        <f t="shared" si="92"/>
        <v>#REF!</v>
      </c>
      <c r="F1975" s="23">
        <f t="shared" si="91"/>
        <v>4.59</v>
      </c>
      <c r="J1975" s="9"/>
      <c r="K1975" s="78"/>
    </row>
    <row r="1976" spans="1:11">
      <c r="A1976" s="19">
        <v>117.081</v>
      </c>
      <c r="B1976" s="23">
        <v>5</v>
      </c>
      <c r="C1976" s="19">
        <f t="shared" si="90"/>
        <v>117.10600000000001</v>
      </c>
      <c r="D1976" s="77">
        <v>918</v>
      </c>
      <c r="E1976" s="19" t="e">
        <f t="shared" si="92"/>
        <v>#REF!</v>
      </c>
      <c r="F1976" s="23">
        <f t="shared" si="91"/>
        <v>4.59</v>
      </c>
      <c r="J1976" s="9"/>
      <c r="K1976" s="78"/>
    </row>
    <row r="1977" spans="1:11">
      <c r="A1977" s="19">
        <v>117.131</v>
      </c>
      <c r="B1977" s="23">
        <v>5</v>
      </c>
      <c r="C1977" s="19">
        <f t="shared" si="90"/>
        <v>117.15600000000001</v>
      </c>
      <c r="D1977" s="77">
        <v>918</v>
      </c>
      <c r="E1977" s="19" t="e">
        <f t="shared" si="92"/>
        <v>#REF!</v>
      </c>
      <c r="F1977" s="23">
        <f t="shared" si="91"/>
        <v>4.59</v>
      </c>
      <c r="J1977" s="9"/>
      <c r="K1977" s="78"/>
    </row>
    <row r="1978" spans="1:11">
      <c r="A1978" s="19">
        <v>117.181</v>
      </c>
      <c r="B1978" s="23">
        <v>5</v>
      </c>
      <c r="C1978" s="19">
        <f t="shared" si="90"/>
        <v>117.206</v>
      </c>
      <c r="D1978" s="77">
        <v>918</v>
      </c>
      <c r="E1978" s="19" t="e">
        <f t="shared" si="92"/>
        <v>#REF!</v>
      </c>
      <c r="F1978" s="23">
        <f t="shared" si="91"/>
        <v>4.59</v>
      </c>
      <c r="J1978" s="9"/>
      <c r="K1978" s="78"/>
    </row>
    <row r="1979" spans="1:11">
      <c r="A1979" s="19">
        <v>117.23099999999999</v>
      </c>
      <c r="B1979" s="23">
        <v>5</v>
      </c>
      <c r="C1979" s="19">
        <f t="shared" si="90"/>
        <v>117.256</v>
      </c>
      <c r="D1979" s="77">
        <v>918</v>
      </c>
      <c r="E1979" s="19" t="e">
        <f t="shared" si="92"/>
        <v>#REF!</v>
      </c>
      <c r="F1979" s="23">
        <f t="shared" si="91"/>
        <v>4.59</v>
      </c>
      <c r="J1979" s="9"/>
      <c r="K1979" s="78"/>
    </row>
    <row r="1980" spans="1:11">
      <c r="A1980" s="19">
        <v>117.28100000000001</v>
      </c>
      <c r="B1980" s="23">
        <v>5</v>
      </c>
      <c r="C1980" s="19">
        <f t="shared" si="90"/>
        <v>117.30600000000001</v>
      </c>
      <c r="D1980" s="77">
        <v>918</v>
      </c>
      <c r="E1980" s="19" t="e">
        <f t="shared" si="92"/>
        <v>#REF!</v>
      </c>
      <c r="F1980" s="23">
        <f t="shared" si="91"/>
        <v>4.59</v>
      </c>
      <c r="J1980" s="9"/>
      <c r="K1980" s="78"/>
    </row>
    <row r="1981" spans="1:11">
      <c r="A1981" s="19">
        <v>117.331</v>
      </c>
      <c r="B1981" s="23">
        <v>5</v>
      </c>
      <c r="C1981" s="19">
        <f t="shared" si="90"/>
        <v>117.35600000000001</v>
      </c>
      <c r="D1981" s="77">
        <v>918</v>
      </c>
      <c r="E1981" s="19" t="e">
        <f t="shared" si="92"/>
        <v>#REF!</v>
      </c>
      <c r="F1981" s="23">
        <f t="shared" si="91"/>
        <v>4.59</v>
      </c>
      <c r="J1981" s="9"/>
      <c r="K1981" s="78"/>
    </row>
    <row r="1982" spans="1:11">
      <c r="A1982" s="19">
        <v>117.381</v>
      </c>
      <c r="B1982" s="23">
        <v>5</v>
      </c>
      <c r="C1982" s="19">
        <f t="shared" si="90"/>
        <v>117.40600000000001</v>
      </c>
      <c r="D1982" s="77">
        <v>918</v>
      </c>
      <c r="E1982" s="19" t="e">
        <f t="shared" si="92"/>
        <v>#REF!</v>
      </c>
      <c r="F1982" s="23">
        <f t="shared" si="91"/>
        <v>4.59</v>
      </c>
      <c r="J1982" s="9"/>
      <c r="K1982" s="78"/>
    </row>
    <row r="1983" spans="1:11">
      <c r="A1983" s="19">
        <v>117.431</v>
      </c>
      <c r="B1983" s="23">
        <v>4</v>
      </c>
      <c r="C1983" s="19">
        <f t="shared" si="90"/>
        <v>117.45099999999999</v>
      </c>
      <c r="D1983" s="77">
        <v>918</v>
      </c>
      <c r="E1983" s="19" t="e">
        <f t="shared" si="92"/>
        <v>#REF!</v>
      </c>
      <c r="F1983" s="23">
        <f t="shared" si="91"/>
        <v>3.6720000000000002</v>
      </c>
      <c r="J1983" s="9"/>
      <c r="K1983" s="78"/>
    </row>
    <row r="1984" spans="1:11">
      <c r="A1984" s="19">
        <v>117.471</v>
      </c>
      <c r="B1984" s="23">
        <v>5</v>
      </c>
      <c r="C1984" s="19">
        <f t="shared" si="90"/>
        <v>117.49600000000001</v>
      </c>
      <c r="D1984" s="77">
        <v>918</v>
      </c>
      <c r="E1984" s="19" t="e">
        <f t="shared" si="92"/>
        <v>#REF!</v>
      </c>
      <c r="F1984" s="23">
        <f t="shared" si="91"/>
        <v>4.59</v>
      </c>
      <c r="J1984" s="9"/>
      <c r="K1984" s="78"/>
    </row>
    <row r="1985" spans="1:11">
      <c r="A1985" s="19">
        <v>117.521</v>
      </c>
      <c r="B1985" s="23">
        <v>5</v>
      </c>
      <c r="C1985" s="19">
        <f t="shared" si="90"/>
        <v>117.54600000000001</v>
      </c>
      <c r="D1985" s="77">
        <v>918</v>
      </c>
      <c r="E1985" s="19" t="e">
        <f t="shared" si="92"/>
        <v>#REF!</v>
      </c>
      <c r="F1985" s="23">
        <f t="shared" si="91"/>
        <v>4.59</v>
      </c>
      <c r="J1985" s="9"/>
      <c r="K1985" s="78"/>
    </row>
    <row r="1986" spans="1:11">
      <c r="A1986" s="19">
        <v>117.571</v>
      </c>
      <c r="B1986" s="23">
        <v>5</v>
      </c>
      <c r="C1986" s="19">
        <f t="shared" si="90"/>
        <v>117.596</v>
      </c>
      <c r="D1986" s="77">
        <v>918</v>
      </c>
      <c r="E1986" s="19" t="e">
        <f t="shared" si="92"/>
        <v>#REF!</v>
      </c>
      <c r="F1986" s="23">
        <f t="shared" si="91"/>
        <v>4.59</v>
      </c>
      <c r="J1986" s="9"/>
      <c r="K1986" s="78"/>
    </row>
    <row r="1987" spans="1:11">
      <c r="A1987" s="19">
        <v>117.621</v>
      </c>
      <c r="B1987" s="23">
        <v>5</v>
      </c>
      <c r="C1987" s="19">
        <f t="shared" si="90"/>
        <v>117.646</v>
      </c>
      <c r="D1987" s="77">
        <v>918</v>
      </c>
      <c r="E1987" s="19" t="e">
        <f t="shared" si="92"/>
        <v>#REF!</v>
      </c>
      <c r="F1987" s="23">
        <f t="shared" si="91"/>
        <v>4.59</v>
      </c>
      <c r="J1987" s="9"/>
      <c r="K1987" s="78"/>
    </row>
    <row r="1988" spans="1:11">
      <c r="A1988" s="19">
        <v>117.67100000000001</v>
      </c>
      <c r="B1988" s="23">
        <v>5</v>
      </c>
      <c r="C1988" s="19">
        <f t="shared" si="90"/>
        <v>117.69600000000001</v>
      </c>
      <c r="D1988" s="77">
        <v>918</v>
      </c>
      <c r="E1988" s="19" t="e">
        <f t="shared" si="92"/>
        <v>#REF!</v>
      </c>
      <c r="F1988" s="23">
        <f t="shared" si="91"/>
        <v>4.59</v>
      </c>
      <c r="J1988" s="9"/>
      <c r="K1988" s="78"/>
    </row>
    <row r="1989" spans="1:11">
      <c r="A1989" s="19">
        <v>117.721</v>
      </c>
      <c r="B1989" s="23">
        <v>5</v>
      </c>
      <c r="C1989" s="19">
        <f t="shared" si="90"/>
        <v>117.74600000000001</v>
      </c>
      <c r="D1989" s="77">
        <v>918</v>
      </c>
      <c r="E1989" s="19" t="e">
        <f t="shared" si="92"/>
        <v>#REF!</v>
      </c>
      <c r="F1989" s="23">
        <f t="shared" si="91"/>
        <v>4.59</v>
      </c>
      <c r="J1989" s="9"/>
      <c r="K1989" s="78"/>
    </row>
    <row r="1990" spans="1:11">
      <c r="A1990" s="19">
        <v>117.771</v>
      </c>
      <c r="B1990" s="23">
        <v>5</v>
      </c>
      <c r="C1990" s="19">
        <f t="shared" si="90"/>
        <v>117.79600000000001</v>
      </c>
      <c r="D1990" s="77">
        <v>918</v>
      </c>
      <c r="E1990" s="19" t="e">
        <f t="shared" si="92"/>
        <v>#REF!</v>
      </c>
      <c r="F1990" s="23">
        <f t="shared" si="91"/>
        <v>4.59</v>
      </c>
      <c r="J1990" s="9"/>
      <c r="K1990" s="78"/>
    </row>
    <row r="1991" spans="1:11">
      <c r="A1991" s="19">
        <v>117.821</v>
      </c>
      <c r="B1991" s="23">
        <v>5</v>
      </c>
      <c r="C1991" s="19">
        <f t="shared" ref="C1991:C2039" si="93">(A1991)+(B1991/200)</f>
        <v>117.846</v>
      </c>
      <c r="D1991" s="77">
        <v>918</v>
      </c>
      <c r="E1991" s="19" t="e">
        <f t="shared" si="92"/>
        <v>#REF!</v>
      </c>
      <c r="F1991" s="23">
        <f t="shared" ref="F1991:F2040" si="94">B1991*(D1991/1000)</f>
        <v>4.59</v>
      </c>
      <c r="J1991" s="9"/>
      <c r="K1991" s="78"/>
    </row>
    <row r="1992" spans="1:11">
      <c r="A1992" s="19">
        <v>117.871</v>
      </c>
      <c r="B1992" s="23">
        <v>5</v>
      </c>
      <c r="C1992" s="19">
        <f t="shared" si="93"/>
        <v>117.896</v>
      </c>
      <c r="D1992" s="77">
        <v>918</v>
      </c>
      <c r="E1992" s="19" t="e">
        <f t="shared" ref="E1992:E2039" si="95">E1991+(F1991/100)</f>
        <v>#REF!</v>
      </c>
      <c r="F1992" s="23">
        <f t="shared" si="94"/>
        <v>4.59</v>
      </c>
      <c r="J1992" s="9"/>
      <c r="K1992" s="78"/>
    </row>
    <row r="1993" spans="1:11">
      <c r="A1993" s="19">
        <v>117.92100000000001</v>
      </c>
      <c r="B1993" s="23">
        <v>5</v>
      </c>
      <c r="C1993" s="19">
        <f t="shared" si="93"/>
        <v>117.94600000000001</v>
      </c>
      <c r="D1993" s="77">
        <v>918</v>
      </c>
      <c r="E1993" s="19" t="e">
        <f t="shared" si="95"/>
        <v>#REF!</v>
      </c>
      <c r="F1993" s="23">
        <f t="shared" si="94"/>
        <v>4.59</v>
      </c>
      <c r="J1993" s="9"/>
      <c r="K1993" s="78"/>
    </row>
    <row r="1994" spans="1:11">
      <c r="A1994" s="19">
        <v>117.971</v>
      </c>
      <c r="B1994" s="23">
        <v>3.5</v>
      </c>
      <c r="C1994" s="19">
        <f t="shared" si="93"/>
        <v>117.9885</v>
      </c>
      <c r="D1994" s="77">
        <v>918</v>
      </c>
      <c r="E1994" s="19" t="e">
        <f t="shared" si="95"/>
        <v>#REF!</v>
      </c>
      <c r="F1994" s="23">
        <f t="shared" si="94"/>
        <v>3.2130000000000001</v>
      </c>
      <c r="J1994" s="9"/>
      <c r="K1994" s="78"/>
    </row>
    <row r="1995" spans="1:11">
      <c r="A1995" s="19">
        <v>118.006</v>
      </c>
      <c r="B1995" s="23">
        <v>5</v>
      </c>
      <c r="C1995" s="19">
        <f t="shared" si="93"/>
        <v>118.03100000000001</v>
      </c>
      <c r="D1995" s="77">
        <v>918</v>
      </c>
      <c r="E1995" s="19" t="e">
        <f t="shared" si="95"/>
        <v>#REF!</v>
      </c>
      <c r="F1995" s="23">
        <f t="shared" si="94"/>
        <v>4.59</v>
      </c>
      <c r="J1995" s="9"/>
      <c r="K1995" s="78"/>
    </row>
    <row r="1996" spans="1:11">
      <c r="A1996" s="19">
        <v>118.056</v>
      </c>
      <c r="B1996" s="23">
        <v>5</v>
      </c>
      <c r="C1996" s="19">
        <f t="shared" si="93"/>
        <v>118.081</v>
      </c>
      <c r="D1996" s="77">
        <v>918</v>
      </c>
      <c r="E1996" s="19" t="e">
        <f t="shared" si="95"/>
        <v>#REF!</v>
      </c>
      <c r="F1996" s="23">
        <f t="shared" si="94"/>
        <v>4.59</v>
      </c>
      <c r="J1996" s="9"/>
      <c r="K1996" s="78"/>
    </row>
    <row r="1997" spans="1:11">
      <c r="A1997" s="19">
        <v>118.10599999999999</v>
      </c>
      <c r="B1997" s="23">
        <v>5</v>
      </c>
      <c r="C1997" s="19">
        <f t="shared" si="93"/>
        <v>118.131</v>
      </c>
      <c r="D1997" s="77">
        <v>918</v>
      </c>
      <c r="E1997" s="19" t="e">
        <f t="shared" si="95"/>
        <v>#REF!</v>
      </c>
      <c r="F1997" s="23">
        <f t="shared" si="94"/>
        <v>4.59</v>
      </c>
      <c r="J1997" s="9"/>
      <c r="K1997" s="78"/>
    </row>
    <row r="1998" spans="1:11">
      <c r="A1998" s="19">
        <v>118.15600000000001</v>
      </c>
      <c r="B1998" s="23">
        <v>5</v>
      </c>
      <c r="C1998" s="19">
        <f t="shared" si="93"/>
        <v>118.18100000000001</v>
      </c>
      <c r="D1998" s="77">
        <v>918</v>
      </c>
      <c r="E1998" s="19" t="e">
        <f t="shared" si="95"/>
        <v>#REF!</v>
      </c>
      <c r="F1998" s="23">
        <f t="shared" si="94"/>
        <v>4.59</v>
      </c>
      <c r="J1998" s="9"/>
      <c r="K1998" s="78"/>
    </row>
    <row r="1999" spans="1:11">
      <c r="A1999" s="19">
        <v>118.206</v>
      </c>
      <c r="B1999" s="23">
        <v>5</v>
      </c>
      <c r="C1999" s="19">
        <f t="shared" si="93"/>
        <v>118.23100000000001</v>
      </c>
      <c r="D1999" s="77">
        <v>918</v>
      </c>
      <c r="E1999" s="19" t="e">
        <f t="shared" si="95"/>
        <v>#REF!</v>
      </c>
      <c r="F1999" s="23">
        <f t="shared" si="94"/>
        <v>4.59</v>
      </c>
      <c r="J1999" s="9"/>
      <c r="K1999" s="78"/>
    </row>
    <row r="2000" spans="1:11">
      <c r="A2000" s="19">
        <v>118.256</v>
      </c>
      <c r="B2000" s="23">
        <v>5</v>
      </c>
      <c r="C2000" s="19">
        <f t="shared" si="93"/>
        <v>118.28100000000001</v>
      </c>
      <c r="D2000" s="77">
        <v>918</v>
      </c>
      <c r="E2000" s="19" t="e">
        <f t="shared" si="95"/>
        <v>#REF!</v>
      </c>
      <c r="F2000" s="23">
        <f t="shared" si="94"/>
        <v>4.59</v>
      </c>
      <c r="J2000" s="9"/>
      <c r="K2000" s="78"/>
    </row>
    <row r="2001" spans="1:11">
      <c r="A2001" s="19">
        <v>118.306</v>
      </c>
      <c r="B2001" s="23">
        <v>5</v>
      </c>
      <c r="C2001" s="19">
        <f t="shared" si="93"/>
        <v>118.331</v>
      </c>
      <c r="D2001" s="77">
        <v>918</v>
      </c>
      <c r="E2001" s="19" t="e">
        <f t="shared" si="95"/>
        <v>#REF!</v>
      </c>
      <c r="F2001" s="23">
        <f t="shared" si="94"/>
        <v>4.59</v>
      </c>
      <c r="J2001" s="9"/>
      <c r="K2001" s="78"/>
    </row>
    <row r="2002" spans="1:11">
      <c r="A2002" s="19">
        <v>118.35599999999999</v>
      </c>
      <c r="B2002" s="23">
        <v>5</v>
      </c>
      <c r="C2002" s="19">
        <f t="shared" si="93"/>
        <v>118.381</v>
      </c>
      <c r="D2002" s="77">
        <v>918</v>
      </c>
      <c r="E2002" s="19" t="e">
        <f t="shared" si="95"/>
        <v>#REF!</v>
      </c>
      <c r="F2002" s="23">
        <f t="shared" si="94"/>
        <v>4.59</v>
      </c>
      <c r="J2002" s="9"/>
      <c r="K2002" s="78"/>
    </row>
    <row r="2003" spans="1:11">
      <c r="A2003" s="19">
        <v>118.40600000000001</v>
      </c>
      <c r="B2003" s="23">
        <v>5</v>
      </c>
      <c r="C2003" s="19">
        <f t="shared" si="93"/>
        <v>118.43100000000001</v>
      </c>
      <c r="D2003" s="77">
        <v>918</v>
      </c>
      <c r="E2003" s="19" t="e">
        <f t="shared" si="95"/>
        <v>#REF!</v>
      </c>
      <c r="F2003" s="23">
        <f t="shared" si="94"/>
        <v>4.59</v>
      </c>
      <c r="J2003" s="9"/>
      <c r="K2003" s="78"/>
    </row>
    <row r="2004" spans="1:11">
      <c r="A2004" s="19">
        <v>118.456</v>
      </c>
      <c r="B2004" s="23">
        <v>3.5</v>
      </c>
      <c r="C2004" s="19">
        <f t="shared" si="93"/>
        <v>118.4735</v>
      </c>
      <c r="D2004" s="77">
        <v>918</v>
      </c>
      <c r="E2004" s="19" t="e">
        <f t="shared" si="95"/>
        <v>#REF!</v>
      </c>
      <c r="F2004" s="23">
        <f t="shared" si="94"/>
        <v>3.2130000000000001</v>
      </c>
      <c r="J2004" s="9"/>
      <c r="K2004" s="78"/>
    </row>
    <row r="2005" spans="1:11">
      <c r="A2005" s="19">
        <v>118.491</v>
      </c>
      <c r="B2005" s="23">
        <v>5</v>
      </c>
      <c r="C2005" s="19">
        <f t="shared" si="93"/>
        <v>118.51600000000001</v>
      </c>
      <c r="D2005" s="77">
        <v>918</v>
      </c>
      <c r="E2005" s="19" t="e">
        <f t="shared" si="95"/>
        <v>#REF!</v>
      </c>
      <c r="F2005" s="23">
        <f t="shared" si="94"/>
        <v>4.59</v>
      </c>
      <c r="J2005" s="9"/>
      <c r="K2005" s="78"/>
    </row>
    <row r="2006" spans="1:11">
      <c r="A2006" s="19">
        <v>118.541</v>
      </c>
      <c r="B2006" s="23">
        <v>5</v>
      </c>
      <c r="C2006" s="19">
        <f t="shared" si="93"/>
        <v>118.566</v>
      </c>
      <c r="D2006" s="77">
        <v>918</v>
      </c>
      <c r="E2006" s="19" t="e">
        <f t="shared" si="95"/>
        <v>#REF!</v>
      </c>
      <c r="F2006" s="23">
        <f t="shared" si="94"/>
        <v>4.59</v>
      </c>
      <c r="J2006" s="9"/>
      <c r="K2006" s="78"/>
    </row>
    <row r="2007" spans="1:11">
      <c r="A2007" s="19">
        <v>118.59099999999999</v>
      </c>
      <c r="B2007" s="23">
        <v>5</v>
      </c>
      <c r="C2007" s="19">
        <f t="shared" si="93"/>
        <v>118.616</v>
      </c>
      <c r="D2007" s="77">
        <v>918</v>
      </c>
      <c r="E2007" s="19" t="e">
        <f t="shared" si="95"/>
        <v>#REF!</v>
      </c>
      <c r="F2007" s="23">
        <f t="shared" si="94"/>
        <v>4.59</v>
      </c>
      <c r="J2007" s="9"/>
      <c r="K2007" s="78"/>
    </row>
    <row r="2008" spans="1:11">
      <c r="A2008" s="19">
        <v>118.64100000000001</v>
      </c>
      <c r="B2008" s="23">
        <v>5</v>
      </c>
      <c r="C2008" s="19">
        <f t="shared" si="93"/>
        <v>118.66600000000001</v>
      </c>
      <c r="D2008" s="77">
        <v>918</v>
      </c>
      <c r="E2008" s="19" t="e">
        <f t="shared" si="95"/>
        <v>#REF!</v>
      </c>
      <c r="F2008" s="23">
        <f t="shared" si="94"/>
        <v>4.59</v>
      </c>
      <c r="J2008" s="9"/>
      <c r="K2008" s="78"/>
    </row>
    <row r="2009" spans="1:11">
      <c r="A2009" s="19">
        <v>118.691</v>
      </c>
      <c r="B2009" s="23">
        <v>5</v>
      </c>
      <c r="C2009" s="19">
        <f t="shared" si="93"/>
        <v>118.71600000000001</v>
      </c>
      <c r="D2009" s="77">
        <v>918</v>
      </c>
      <c r="E2009" s="19" t="e">
        <f t="shared" si="95"/>
        <v>#REF!</v>
      </c>
      <c r="F2009" s="23">
        <f t="shared" si="94"/>
        <v>4.59</v>
      </c>
      <c r="J2009" s="9"/>
      <c r="K2009" s="78"/>
    </row>
    <row r="2010" spans="1:11">
      <c r="A2010" s="19">
        <v>118.741</v>
      </c>
      <c r="B2010" s="23">
        <v>5</v>
      </c>
      <c r="C2010" s="19">
        <f t="shared" si="93"/>
        <v>118.76600000000001</v>
      </c>
      <c r="D2010" s="77">
        <v>918</v>
      </c>
      <c r="E2010" s="19" t="e">
        <f t="shared" si="95"/>
        <v>#REF!</v>
      </c>
      <c r="F2010" s="23">
        <f t="shared" si="94"/>
        <v>4.59</v>
      </c>
      <c r="J2010" s="9"/>
      <c r="K2010" s="78"/>
    </row>
    <row r="2011" spans="1:11">
      <c r="A2011" s="19">
        <v>118.791</v>
      </c>
      <c r="B2011" s="23">
        <v>6</v>
      </c>
      <c r="C2011" s="19">
        <f t="shared" si="93"/>
        <v>118.821</v>
      </c>
      <c r="D2011" s="77">
        <v>918</v>
      </c>
      <c r="E2011" s="19" t="e">
        <f t="shared" si="95"/>
        <v>#REF!</v>
      </c>
      <c r="F2011" s="23">
        <f t="shared" si="94"/>
        <v>5.508</v>
      </c>
      <c r="J2011" s="9"/>
      <c r="K2011" s="78"/>
    </row>
    <row r="2012" spans="1:11">
      <c r="A2012" s="19">
        <v>118.851</v>
      </c>
      <c r="B2012" s="23">
        <v>6</v>
      </c>
      <c r="C2012" s="19">
        <f t="shared" si="93"/>
        <v>118.881</v>
      </c>
      <c r="D2012" s="77">
        <v>918</v>
      </c>
      <c r="E2012" s="19" t="e">
        <f t="shared" si="95"/>
        <v>#REF!</v>
      </c>
      <c r="F2012" s="23">
        <f t="shared" si="94"/>
        <v>5.508</v>
      </c>
      <c r="J2012" s="9"/>
      <c r="K2012" s="78"/>
    </row>
    <row r="2013" spans="1:11">
      <c r="A2013" s="19">
        <v>118.911</v>
      </c>
      <c r="B2013" s="23">
        <v>4.5999999999999996</v>
      </c>
      <c r="C2013" s="19">
        <f t="shared" si="93"/>
        <v>118.934</v>
      </c>
      <c r="D2013" s="77">
        <v>918</v>
      </c>
      <c r="E2013" s="19" t="e">
        <f t="shared" si="95"/>
        <v>#REF!</v>
      </c>
      <c r="F2013" s="23">
        <f t="shared" si="94"/>
        <v>4.2227999999999994</v>
      </c>
      <c r="J2013" s="9"/>
      <c r="K2013" s="78"/>
    </row>
    <row r="2014" spans="1:11">
      <c r="A2014" s="19">
        <v>118.95699999999999</v>
      </c>
      <c r="B2014" s="23">
        <v>4.5999999999999996</v>
      </c>
      <c r="C2014" s="19">
        <f t="shared" si="93"/>
        <v>118.97999999999999</v>
      </c>
      <c r="D2014" s="77">
        <v>918</v>
      </c>
      <c r="E2014" s="19" t="e">
        <f t="shared" si="95"/>
        <v>#REF!</v>
      </c>
      <c r="F2014" s="23">
        <f t="shared" si="94"/>
        <v>4.2227999999999994</v>
      </c>
      <c r="J2014" s="9"/>
      <c r="K2014" s="78"/>
    </row>
    <row r="2015" spans="1:11">
      <c r="A2015" s="19">
        <v>119.003</v>
      </c>
      <c r="B2015" s="23">
        <v>4.7</v>
      </c>
      <c r="C2015" s="19">
        <f t="shared" si="93"/>
        <v>119.0265</v>
      </c>
      <c r="D2015" s="77">
        <v>918</v>
      </c>
      <c r="E2015" s="19" t="e">
        <f t="shared" si="95"/>
        <v>#REF!</v>
      </c>
      <c r="F2015" s="23">
        <f t="shared" si="94"/>
        <v>4.3146000000000004</v>
      </c>
      <c r="J2015" s="9"/>
      <c r="K2015" s="78"/>
    </row>
    <row r="2016" spans="1:11">
      <c r="A2016" s="19">
        <v>119.05</v>
      </c>
      <c r="B2016" s="23">
        <v>4.7</v>
      </c>
      <c r="C2016" s="19">
        <f t="shared" si="93"/>
        <v>119.0735</v>
      </c>
      <c r="D2016" s="77">
        <v>918</v>
      </c>
      <c r="E2016" s="19" t="e">
        <f t="shared" si="95"/>
        <v>#REF!</v>
      </c>
      <c r="F2016" s="23">
        <f t="shared" si="94"/>
        <v>4.3146000000000004</v>
      </c>
      <c r="J2016" s="9"/>
      <c r="K2016" s="78"/>
    </row>
    <row r="2017" spans="1:11">
      <c r="A2017" s="19">
        <v>119.09699999999999</v>
      </c>
      <c r="B2017" s="23">
        <v>4.7</v>
      </c>
      <c r="C2017" s="19">
        <f t="shared" si="93"/>
        <v>119.12049999999999</v>
      </c>
      <c r="D2017" s="77">
        <v>918</v>
      </c>
      <c r="E2017" s="19" t="e">
        <f t="shared" si="95"/>
        <v>#REF!</v>
      </c>
      <c r="F2017" s="23">
        <f t="shared" si="94"/>
        <v>4.3146000000000004</v>
      </c>
      <c r="J2017" s="9"/>
      <c r="K2017" s="78"/>
    </row>
    <row r="2018" spans="1:11">
      <c r="A2018" s="19">
        <v>119.14400000000001</v>
      </c>
      <c r="B2018" s="23">
        <v>4.7</v>
      </c>
      <c r="C2018" s="19">
        <f t="shared" si="93"/>
        <v>119.1675</v>
      </c>
      <c r="D2018" s="77">
        <v>918</v>
      </c>
      <c r="E2018" s="19" t="e">
        <f t="shared" si="95"/>
        <v>#REF!</v>
      </c>
      <c r="F2018" s="23">
        <f t="shared" si="94"/>
        <v>4.3146000000000004</v>
      </c>
      <c r="J2018" s="9"/>
      <c r="K2018" s="78"/>
    </row>
    <row r="2019" spans="1:11">
      <c r="A2019" s="19">
        <v>119.191</v>
      </c>
      <c r="B2019" s="23">
        <v>4.7</v>
      </c>
      <c r="C2019" s="19">
        <f t="shared" si="93"/>
        <v>119.2145</v>
      </c>
      <c r="D2019" s="77">
        <v>918</v>
      </c>
      <c r="E2019" s="19" t="e">
        <f t="shared" si="95"/>
        <v>#REF!</v>
      </c>
      <c r="F2019" s="23">
        <f t="shared" si="94"/>
        <v>4.3146000000000004</v>
      </c>
      <c r="J2019" s="9"/>
      <c r="K2019" s="78"/>
    </row>
    <row r="2020" spans="1:11">
      <c r="A2020" s="19">
        <v>119.238</v>
      </c>
      <c r="B2020" s="23">
        <v>4.7</v>
      </c>
      <c r="C2020" s="19">
        <f t="shared" si="93"/>
        <v>119.2615</v>
      </c>
      <c r="D2020" s="77">
        <v>918</v>
      </c>
      <c r="E2020" s="19" t="e">
        <f t="shared" si="95"/>
        <v>#REF!</v>
      </c>
      <c r="F2020" s="23">
        <f t="shared" si="94"/>
        <v>4.3146000000000004</v>
      </c>
      <c r="J2020" s="9"/>
      <c r="K2020" s="78"/>
    </row>
    <row r="2021" spans="1:11">
      <c r="A2021" s="19">
        <v>119.285</v>
      </c>
      <c r="B2021" s="23">
        <v>4.7</v>
      </c>
      <c r="C2021" s="19">
        <f t="shared" si="93"/>
        <v>119.3085</v>
      </c>
      <c r="D2021" s="77">
        <v>918</v>
      </c>
      <c r="E2021" s="19" t="e">
        <f t="shared" si="95"/>
        <v>#REF!</v>
      </c>
      <c r="F2021" s="23">
        <f t="shared" si="94"/>
        <v>4.3146000000000004</v>
      </c>
      <c r="J2021" s="9"/>
      <c r="K2021" s="78"/>
    </row>
    <row r="2022" spans="1:11">
      <c r="A2022" s="19">
        <v>119.33199999999999</v>
      </c>
      <c r="B2022" s="23">
        <v>4.7</v>
      </c>
      <c r="C2022" s="19">
        <f t="shared" si="93"/>
        <v>119.35549999999999</v>
      </c>
      <c r="D2022" s="77">
        <v>918</v>
      </c>
      <c r="E2022" s="19" t="e">
        <f t="shared" si="95"/>
        <v>#REF!</v>
      </c>
      <c r="F2022" s="23">
        <f t="shared" si="94"/>
        <v>4.3146000000000004</v>
      </c>
      <c r="J2022" s="9"/>
      <c r="K2022" s="78"/>
    </row>
    <row r="2023" spans="1:11">
      <c r="A2023" s="19">
        <v>119.379</v>
      </c>
      <c r="B2023" s="23">
        <v>4.7</v>
      </c>
      <c r="C2023" s="19">
        <f t="shared" si="93"/>
        <v>119.4025</v>
      </c>
      <c r="D2023" s="77">
        <v>918</v>
      </c>
      <c r="E2023" s="19" t="e">
        <f t="shared" si="95"/>
        <v>#REF!</v>
      </c>
      <c r="F2023" s="23">
        <f t="shared" si="94"/>
        <v>4.3146000000000004</v>
      </c>
      <c r="J2023" s="9"/>
      <c r="K2023" s="78"/>
    </row>
    <row r="2024" spans="1:11">
      <c r="A2024" s="19">
        <v>119.426</v>
      </c>
      <c r="B2024" s="23">
        <v>4.7</v>
      </c>
      <c r="C2024" s="19">
        <f t="shared" si="93"/>
        <v>119.4495</v>
      </c>
      <c r="D2024" s="77">
        <v>918</v>
      </c>
      <c r="E2024" s="19" t="e">
        <f t="shared" si="95"/>
        <v>#REF!</v>
      </c>
      <c r="F2024" s="23">
        <f t="shared" si="94"/>
        <v>4.3146000000000004</v>
      </c>
      <c r="J2024" s="9"/>
      <c r="K2024" s="78"/>
    </row>
    <row r="2025" spans="1:11">
      <c r="A2025" s="19">
        <v>119.473</v>
      </c>
      <c r="B2025" s="23">
        <v>4.7</v>
      </c>
      <c r="C2025" s="19">
        <f t="shared" si="93"/>
        <v>119.4965</v>
      </c>
      <c r="D2025" s="77">
        <v>918</v>
      </c>
      <c r="E2025" s="19" t="e">
        <f t="shared" si="95"/>
        <v>#REF!</v>
      </c>
      <c r="F2025" s="23">
        <f t="shared" si="94"/>
        <v>4.3146000000000004</v>
      </c>
      <c r="J2025" s="9"/>
      <c r="K2025" s="78"/>
    </row>
    <row r="2026" spans="1:11">
      <c r="A2026" s="19">
        <v>119.52</v>
      </c>
      <c r="B2026" s="23">
        <v>4.7</v>
      </c>
      <c r="C2026" s="19">
        <f t="shared" si="93"/>
        <v>119.54349999999999</v>
      </c>
      <c r="D2026" s="77">
        <v>918</v>
      </c>
      <c r="E2026" s="19" t="e">
        <f t="shared" si="95"/>
        <v>#REF!</v>
      </c>
      <c r="F2026" s="23">
        <f t="shared" si="94"/>
        <v>4.3146000000000004</v>
      </c>
      <c r="J2026" s="9"/>
      <c r="K2026" s="78"/>
    </row>
    <row r="2027" spans="1:11">
      <c r="A2027" s="19">
        <v>119.56699999999999</v>
      </c>
      <c r="B2027" s="23">
        <v>4.7</v>
      </c>
      <c r="C2027" s="19">
        <f t="shared" si="93"/>
        <v>119.59049999999999</v>
      </c>
      <c r="D2027" s="77">
        <v>918</v>
      </c>
      <c r="E2027" s="19" t="e">
        <f t="shared" si="95"/>
        <v>#REF!</v>
      </c>
      <c r="F2027" s="23">
        <f t="shared" si="94"/>
        <v>4.3146000000000004</v>
      </c>
      <c r="J2027" s="9"/>
      <c r="K2027" s="78"/>
    </row>
    <row r="2028" spans="1:11">
      <c r="A2028" s="19">
        <v>119.614</v>
      </c>
      <c r="B2028" s="23">
        <v>4.7</v>
      </c>
      <c r="C2028" s="19">
        <f t="shared" si="93"/>
        <v>119.6375</v>
      </c>
      <c r="D2028" s="77">
        <v>918</v>
      </c>
      <c r="E2028" s="19" t="e">
        <f t="shared" si="95"/>
        <v>#REF!</v>
      </c>
      <c r="F2028" s="23">
        <f t="shared" si="94"/>
        <v>4.3146000000000004</v>
      </c>
      <c r="J2028" s="9"/>
      <c r="K2028" s="78"/>
    </row>
    <row r="2029" spans="1:11">
      <c r="A2029" s="19">
        <v>119.661</v>
      </c>
      <c r="B2029" s="23">
        <v>4.7</v>
      </c>
      <c r="C2029" s="19">
        <f t="shared" si="93"/>
        <v>119.6845</v>
      </c>
      <c r="D2029" s="77">
        <v>918</v>
      </c>
      <c r="E2029" s="19" t="e">
        <f t="shared" si="95"/>
        <v>#REF!</v>
      </c>
      <c r="F2029" s="23">
        <f t="shared" si="94"/>
        <v>4.3146000000000004</v>
      </c>
      <c r="J2029" s="9"/>
      <c r="K2029" s="78"/>
    </row>
    <row r="2030" spans="1:11">
      <c r="A2030" s="19">
        <v>119.708</v>
      </c>
      <c r="B2030" s="23">
        <v>4.7</v>
      </c>
      <c r="C2030" s="19">
        <f t="shared" si="93"/>
        <v>119.7315</v>
      </c>
      <c r="D2030" s="77">
        <v>918</v>
      </c>
      <c r="E2030" s="19" t="e">
        <f t="shared" si="95"/>
        <v>#REF!</v>
      </c>
      <c r="F2030" s="23">
        <f t="shared" si="94"/>
        <v>4.3146000000000004</v>
      </c>
      <c r="J2030" s="9"/>
      <c r="K2030" s="78"/>
    </row>
    <row r="2031" spans="1:11">
      <c r="A2031" s="19">
        <v>119.755</v>
      </c>
      <c r="B2031" s="23">
        <v>4.7</v>
      </c>
      <c r="C2031" s="19">
        <f t="shared" si="93"/>
        <v>119.77849999999999</v>
      </c>
      <c r="D2031" s="77">
        <v>918</v>
      </c>
      <c r="E2031" s="19" t="e">
        <f t="shared" si="95"/>
        <v>#REF!</v>
      </c>
      <c r="F2031" s="23">
        <f t="shared" si="94"/>
        <v>4.3146000000000004</v>
      </c>
      <c r="J2031" s="9"/>
      <c r="K2031" s="78"/>
    </row>
    <row r="2032" spans="1:11">
      <c r="A2032" s="19">
        <v>119.80200000000001</v>
      </c>
      <c r="B2032" s="23">
        <v>4.7</v>
      </c>
      <c r="C2032" s="19">
        <f t="shared" si="93"/>
        <v>119.82550000000001</v>
      </c>
      <c r="D2032" s="77">
        <v>918</v>
      </c>
      <c r="E2032" s="19" t="e">
        <f t="shared" si="95"/>
        <v>#REF!</v>
      </c>
      <c r="F2032" s="23">
        <f t="shared" si="94"/>
        <v>4.3146000000000004</v>
      </c>
      <c r="J2032" s="9"/>
      <c r="K2032" s="78"/>
    </row>
    <row r="2033" spans="1:11">
      <c r="A2033" s="19">
        <v>119.849</v>
      </c>
      <c r="B2033" s="23">
        <v>4.5999999999999996</v>
      </c>
      <c r="C2033" s="19">
        <f t="shared" si="93"/>
        <v>119.872</v>
      </c>
      <c r="D2033" s="77">
        <v>918</v>
      </c>
      <c r="E2033" s="19" t="e">
        <f t="shared" si="95"/>
        <v>#REF!</v>
      </c>
      <c r="F2033" s="23">
        <f t="shared" si="94"/>
        <v>4.2227999999999994</v>
      </c>
      <c r="J2033" s="9"/>
      <c r="K2033" s="78"/>
    </row>
    <row r="2034" spans="1:11">
      <c r="A2034" s="19">
        <v>119.895</v>
      </c>
      <c r="B2034" s="23">
        <v>4.5999999999999996</v>
      </c>
      <c r="C2034" s="19">
        <f t="shared" si="93"/>
        <v>119.91799999999999</v>
      </c>
      <c r="D2034" s="77">
        <v>918</v>
      </c>
      <c r="E2034" s="19" t="e">
        <f t="shared" si="95"/>
        <v>#REF!</v>
      </c>
      <c r="F2034" s="23">
        <f t="shared" si="94"/>
        <v>4.2227999999999994</v>
      </c>
      <c r="J2034" s="9"/>
      <c r="K2034" s="78"/>
    </row>
    <row r="2035" spans="1:11">
      <c r="A2035" s="19">
        <v>119.941</v>
      </c>
      <c r="B2035" s="23">
        <v>4.5999999999999996</v>
      </c>
      <c r="C2035" s="19">
        <f t="shared" si="93"/>
        <v>119.964</v>
      </c>
      <c r="D2035" s="77">
        <v>918</v>
      </c>
      <c r="E2035" s="19" t="e">
        <f t="shared" si="95"/>
        <v>#REF!</v>
      </c>
      <c r="F2035" s="23">
        <f t="shared" si="94"/>
        <v>4.2227999999999994</v>
      </c>
      <c r="J2035" s="9"/>
      <c r="K2035" s="78"/>
    </row>
    <row r="2036" spans="1:11">
      <c r="A2036" s="19">
        <v>119.98699999999999</v>
      </c>
      <c r="B2036" s="23">
        <v>4.5999999999999996</v>
      </c>
      <c r="C2036" s="19">
        <f t="shared" si="93"/>
        <v>120.00999999999999</v>
      </c>
      <c r="D2036" s="77">
        <v>918</v>
      </c>
      <c r="E2036" s="19" t="e">
        <f t="shared" si="95"/>
        <v>#REF!</v>
      </c>
      <c r="F2036" s="23">
        <f t="shared" si="94"/>
        <v>4.2227999999999994</v>
      </c>
      <c r="J2036" s="9"/>
      <c r="K2036" s="78"/>
    </row>
    <row r="2037" spans="1:11">
      <c r="A2037" s="19">
        <v>120.033</v>
      </c>
      <c r="B2037" s="23">
        <v>4.5999999999999996</v>
      </c>
      <c r="C2037" s="19">
        <f t="shared" si="93"/>
        <v>120.056</v>
      </c>
      <c r="D2037" s="77">
        <v>918</v>
      </c>
      <c r="E2037" s="19" t="e">
        <f t="shared" si="95"/>
        <v>#REF!</v>
      </c>
      <c r="F2037" s="23">
        <f t="shared" si="94"/>
        <v>4.2227999999999994</v>
      </c>
      <c r="J2037" s="9"/>
      <c r="K2037" s="78"/>
    </row>
    <row r="2038" spans="1:11">
      <c r="A2038" s="19">
        <v>120.07899999999999</v>
      </c>
      <c r="B2038" s="23">
        <v>4.5999999999999996</v>
      </c>
      <c r="C2038" s="19">
        <f t="shared" si="93"/>
        <v>120.10199999999999</v>
      </c>
      <c r="D2038" s="77">
        <v>918</v>
      </c>
      <c r="E2038" s="19" t="e">
        <f t="shared" si="95"/>
        <v>#REF!</v>
      </c>
      <c r="F2038" s="23">
        <f t="shared" si="94"/>
        <v>4.2227999999999994</v>
      </c>
      <c r="J2038" s="9"/>
      <c r="K2038" s="78"/>
    </row>
    <row r="2039" spans="1:11">
      <c r="A2039" s="19">
        <v>120.125</v>
      </c>
      <c r="B2039" s="23">
        <v>4.5999999999999996</v>
      </c>
      <c r="C2039" s="19">
        <f t="shared" si="93"/>
        <v>120.148</v>
      </c>
      <c r="D2039" s="77">
        <v>918</v>
      </c>
      <c r="E2039" s="19" t="e">
        <f t="shared" si="95"/>
        <v>#REF!</v>
      </c>
      <c r="F2039" s="23">
        <f t="shared" si="94"/>
        <v>4.2227999999999994</v>
      </c>
      <c r="J2039" s="9"/>
      <c r="K2039" s="78"/>
    </row>
    <row r="2040" spans="1:11">
      <c r="A2040" s="19">
        <f>A2039+(B2039/100)</f>
        <v>120.17100000000001</v>
      </c>
      <c r="D2040" s="77"/>
      <c r="F2040" s="23">
        <f t="shared" si="94"/>
        <v>0</v>
      </c>
    </row>
  </sheetData>
  <phoneticPr fontId="4" type="noConversion"/>
  <conditionalFormatting sqref="M8:M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{005CF5BE-83A6-4772-B5B1-28A51D6FDE0E}</x14:id>
        </ext>
      </extLst>
    </cfRule>
  </conditionalFormatting>
  <pageMargins left="0.75" right="0.75" top="1" bottom="1" header="0.5" footer="0.5"/>
  <pageSetup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5CF5BE-83A6-4772-B5B1-28A51D6FDE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M8:M14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81"/>
  <sheetViews>
    <sheetView workbookViewId="0">
      <selection activeCell="E3" sqref="E3"/>
    </sheetView>
  </sheetViews>
  <sheetFormatPr defaultRowHeight="15"/>
  <cols>
    <col min="1" max="1" width="10" customWidth="1"/>
    <col min="2" max="2" width="10" style="19" customWidth="1"/>
    <col min="3" max="3" width="10.81640625" customWidth="1"/>
  </cols>
  <sheetData>
    <row r="1" spans="1:5" ht="15.6">
      <c r="A1" s="4" t="s">
        <v>155</v>
      </c>
      <c r="E1" s="31" t="s">
        <v>166</v>
      </c>
    </row>
    <row r="2" spans="1:5" ht="15.6">
      <c r="A2" s="4"/>
    </row>
    <row r="3" spans="1:5">
      <c r="B3" s="19" t="s">
        <v>125</v>
      </c>
      <c r="C3" t="s">
        <v>126</v>
      </c>
      <c r="E3" s="17" t="s">
        <v>124</v>
      </c>
    </row>
    <row r="4" spans="1:5">
      <c r="B4" s="19" t="s">
        <v>128</v>
      </c>
      <c r="C4" t="s">
        <v>129</v>
      </c>
      <c r="E4" t="s">
        <v>127</v>
      </c>
    </row>
    <row r="5" spans="1:5">
      <c r="E5" t="s">
        <v>130</v>
      </c>
    </row>
    <row r="6" spans="1:5">
      <c r="B6" s="47">
        <v>18.649999999999999</v>
      </c>
      <c r="C6" s="50"/>
      <c r="E6" t="s">
        <v>131</v>
      </c>
    </row>
    <row r="7" spans="1:5">
      <c r="B7" s="47">
        <v>18.7</v>
      </c>
      <c r="C7" s="50" t="s">
        <v>136</v>
      </c>
      <c r="E7" s="29" t="s">
        <v>175</v>
      </c>
    </row>
    <row r="8" spans="1:5">
      <c r="B8" s="47">
        <v>18.739999999999998</v>
      </c>
      <c r="C8" s="50" t="s">
        <v>170</v>
      </c>
      <c r="E8" t="s">
        <v>132</v>
      </c>
    </row>
    <row r="9" spans="1:5">
      <c r="B9" s="47">
        <v>18.78</v>
      </c>
      <c r="C9" s="50" t="s">
        <v>136</v>
      </c>
      <c r="E9" s="29" t="s">
        <v>176</v>
      </c>
    </row>
    <row r="10" spans="1:5">
      <c r="B10" s="47">
        <v>18.79</v>
      </c>
      <c r="C10" s="50" t="s">
        <v>170</v>
      </c>
      <c r="E10" t="s">
        <v>133</v>
      </c>
    </row>
    <row r="11" spans="1:5">
      <c r="B11" s="47">
        <v>18.93</v>
      </c>
      <c r="C11" s="50" t="s">
        <v>136</v>
      </c>
    </row>
    <row r="12" spans="1:5">
      <c r="B12" s="47">
        <v>18.95</v>
      </c>
      <c r="C12" s="50" t="s">
        <v>170</v>
      </c>
      <c r="E12" t="s">
        <v>134</v>
      </c>
    </row>
    <row r="13" spans="1:5">
      <c r="B13" s="47">
        <v>19.04</v>
      </c>
      <c r="C13" s="50" t="s">
        <v>136</v>
      </c>
    </row>
    <row r="14" spans="1:5">
      <c r="B14" s="47">
        <v>19.05</v>
      </c>
      <c r="C14" s="50" t="s">
        <v>170</v>
      </c>
    </row>
    <row r="15" spans="1:5">
      <c r="B15" s="47">
        <v>19.079999999999998</v>
      </c>
      <c r="C15" s="50" t="s">
        <v>136</v>
      </c>
    </row>
    <row r="16" spans="1:5">
      <c r="B16" s="47">
        <v>19.11</v>
      </c>
      <c r="C16" s="50" t="s">
        <v>171</v>
      </c>
    </row>
    <row r="17" spans="2:3">
      <c r="B17" s="47">
        <v>19.149999999999999</v>
      </c>
      <c r="C17" s="50" t="s">
        <v>136</v>
      </c>
    </row>
    <row r="18" spans="2:3">
      <c r="B18" s="47">
        <v>19.16</v>
      </c>
      <c r="C18" s="50" t="s">
        <v>171</v>
      </c>
    </row>
    <row r="19" spans="2:3">
      <c r="B19" s="47">
        <v>19.18</v>
      </c>
      <c r="C19" s="50" t="s">
        <v>136</v>
      </c>
    </row>
    <row r="20" spans="2:3">
      <c r="B20" s="47">
        <v>19.21</v>
      </c>
      <c r="C20" s="50" t="s">
        <v>171</v>
      </c>
    </row>
    <row r="21" spans="2:3">
      <c r="B21" s="47">
        <v>19.239999999999998</v>
      </c>
      <c r="C21" s="50" t="s">
        <v>136</v>
      </c>
    </row>
    <row r="22" spans="2:3">
      <c r="B22" s="47">
        <v>19.25</v>
      </c>
      <c r="C22" s="50" t="s">
        <v>170</v>
      </c>
    </row>
    <row r="23" spans="2:3">
      <c r="B23" s="47">
        <v>19.3</v>
      </c>
      <c r="C23" s="50" t="s">
        <v>136</v>
      </c>
    </row>
    <row r="24" spans="2:3">
      <c r="B24" s="47">
        <v>19.309999999999999</v>
      </c>
      <c r="C24" s="50" t="s">
        <v>170</v>
      </c>
    </row>
    <row r="25" spans="2:3">
      <c r="B25" s="47">
        <v>19.420000000000002</v>
      </c>
      <c r="C25" s="50" t="s">
        <v>136</v>
      </c>
    </row>
    <row r="26" spans="2:3">
      <c r="B26" s="47">
        <v>19.440000000000001</v>
      </c>
      <c r="C26" s="50" t="s">
        <v>170</v>
      </c>
    </row>
    <row r="27" spans="2:3">
      <c r="B27" s="47">
        <v>19.77</v>
      </c>
      <c r="C27" s="50" t="s">
        <v>136</v>
      </c>
    </row>
    <row r="28" spans="2:3">
      <c r="B28" s="47">
        <v>19.78</v>
      </c>
      <c r="C28" s="50" t="s">
        <v>170</v>
      </c>
    </row>
    <row r="29" spans="2:3">
      <c r="B29" s="47">
        <v>19.850000000000001</v>
      </c>
      <c r="C29" s="50" t="s">
        <v>136</v>
      </c>
    </row>
    <row r="30" spans="2:3">
      <c r="B30" s="47">
        <v>19.86</v>
      </c>
      <c r="C30" s="50" t="s">
        <v>170</v>
      </c>
    </row>
    <row r="31" spans="2:3">
      <c r="B31" s="47">
        <v>20.07</v>
      </c>
      <c r="C31" s="50" t="s">
        <v>136</v>
      </c>
    </row>
    <row r="32" spans="2:3">
      <c r="B32" s="47">
        <v>20.16</v>
      </c>
      <c r="C32" s="50" t="s">
        <v>170</v>
      </c>
    </row>
    <row r="33" spans="2:3">
      <c r="B33" s="47">
        <v>20.27</v>
      </c>
      <c r="C33" s="50" t="s">
        <v>136</v>
      </c>
    </row>
    <row r="34" spans="2:3">
      <c r="B34" s="47">
        <v>20.28</v>
      </c>
      <c r="C34" s="50" t="s">
        <v>170</v>
      </c>
    </row>
    <row r="35" spans="2:3">
      <c r="B35" s="47">
        <v>20.36</v>
      </c>
      <c r="C35" s="50" t="s">
        <v>136</v>
      </c>
    </row>
    <row r="36" spans="2:3">
      <c r="B36" s="47">
        <v>20.38</v>
      </c>
      <c r="C36" s="50" t="s">
        <v>170</v>
      </c>
    </row>
    <row r="37" spans="2:3">
      <c r="B37" s="47">
        <v>20.399999999999999</v>
      </c>
      <c r="C37" s="50" t="s">
        <v>136</v>
      </c>
    </row>
    <row r="38" spans="2:3">
      <c r="B38" s="47">
        <v>20.41</v>
      </c>
      <c r="C38" s="50" t="s">
        <v>170</v>
      </c>
    </row>
    <row r="39" spans="2:3">
      <c r="B39" s="47">
        <v>20.52</v>
      </c>
      <c r="C39" s="50" t="s">
        <v>136</v>
      </c>
    </row>
    <row r="40" spans="2:3">
      <c r="B40" s="47">
        <v>20.53</v>
      </c>
      <c r="C40" s="50" t="s">
        <v>170</v>
      </c>
    </row>
    <row r="41" spans="2:3">
      <c r="B41" s="47">
        <v>20.81</v>
      </c>
      <c r="C41" s="50" t="s">
        <v>136</v>
      </c>
    </row>
    <row r="42" spans="2:3">
      <c r="B42" s="47">
        <v>20.82</v>
      </c>
      <c r="C42" s="50" t="s">
        <v>170</v>
      </c>
    </row>
    <row r="43" spans="2:3">
      <c r="B43" s="47">
        <v>20.91</v>
      </c>
      <c r="C43" s="50" t="s">
        <v>136</v>
      </c>
    </row>
    <row r="44" spans="2:3">
      <c r="B44" s="47">
        <v>20.92</v>
      </c>
      <c r="C44" s="50" t="s">
        <v>170</v>
      </c>
    </row>
    <row r="45" spans="2:3">
      <c r="B45" s="47">
        <v>20.96</v>
      </c>
      <c r="C45" s="50" t="s">
        <v>136</v>
      </c>
    </row>
    <row r="46" spans="2:3">
      <c r="B46" s="47">
        <v>20.97</v>
      </c>
      <c r="C46" s="50" t="s">
        <v>170</v>
      </c>
    </row>
    <row r="47" spans="2:3">
      <c r="B47" s="47">
        <v>21.04</v>
      </c>
      <c r="C47" s="50" t="s">
        <v>136</v>
      </c>
    </row>
    <row r="48" spans="2:3">
      <c r="B48" s="47">
        <v>21.05</v>
      </c>
      <c r="C48" s="50" t="s">
        <v>170</v>
      </c>
    </row>
    <row r="49" spans="2:3">
      <c r="B49" s="47">
        <v>21.09</v>
      </c>
      <c r="C49" s="50" t="s">
        <v>136</v>
      </c>
    </row>
    <row r="50" spans="2:3">
      <c r="B50" s="47">
        <v>21.11</v>
      </c>
      <c r="C50" s="50" t="s">
        <v>170</v>
      </c>
    </row>
    <row r="51" spans="2:3">
      <c r="B51" s="47">
        <v>21.22</v>
      </c>
      <c r="C51" s="50" t="s">
        <v>136</v>
      </c>
    </row>
    <row r="52" spans="2:3">
      <c r="B52" s="47">
        <v>21.23</v>
      </c>
      <c r="C52" s="50" t="s">
        <v>170</v>
      </c>
    </row>
    <row r="53" spans="2:3">
      <c r="B53" s="47">
        <v>21.27</v>
      </c>
      <c r="C53" s="50" t="s">
        <v>136</v>
      </c>
    </row>
    <row r="54" spans="2:3">
      <c r="B54" s="47">
        <v>21.31</v>
      </c>
      <c r="C54" s="50" t="s">
        <v>170</v>
      </c>
    </row>
    <row r="55" spans="2:3">
      <c r="B55" s="47">
        <v>21.38</v>
      </c>
      <c r="C55" s="50" t="s">
        <v>136</v>
      </c>
    </row>
    <row r="56" spans="2:3">
      <c r="B56" s="47">
        <v>21.41</v>
      </c>
      <c r="C56" s="50" t="s">
        <v>170</v>
      </c>
    </row>
    <row r="57" spans="2:3">
      <c r="B57" s="47">
        <v>21.51</v>
      </c>
      <c r="C57" s="50" t="s">
        <v>136</v>
      </c>
    </row>
    <row r="58" spans="2:3">
      <c r="B58" s="47">
        <v>21.66</v>
      </c>
      <c r="C58" s="50" t="s">
        <v>170</v>
      </c>
    </row>
    <row r="59" spans="2:3">
      <c r="B59" s="47">
        <v>21.68</v>
      </c>
      <c r="C59" s="50" t="s">
        <v>136</v>
      </c>
    </row>
    <row r="60" spans="2:3">
      <c r="B60" s="47">
        <v>21.69</v>
      </c>
      <c r="C60" s="50" t="s">
        <v>170</v>
      </c>
    </row>
    <row r="61" spans="2:3">
      <c r="B61" s="47">
        <v>21.72</v>
      </c>
      <c r="C61" s="50" t="s">
        <v>136</v>
      </c>
    </row>
    <row r="62" spans="2:3">
      <c r="B62" s="47">
        <v>21.73</v>
      </c>
      <c r="C62" s="50" t="s">
        <v>170</v>
      </c>
    </row>
    <row r="63" spans="2:3">
      <c r="B63" s="47">
        <v>21.82</v>
      </c>
      <c r="C63" s="50" t="s">
        <v>136</v>
      </c>
    </row>
    <row r="64" spans="2:3">
      <c r="B64" s="47">
        <v>21.84</v>
      </c>
      <c r="C64" s="50" t="s">
        <v>170</v>
      </c>
    </row>
    <row r="65" spans="2:3">
      <c r="B65" s="47">
        <v>21.89</v>
      </c>
      <c r="C65" s="50" t="s">
        <v>136</v>
      </c>
    </row>
    <row r="66" spans="2:3">
      <c r="B66" s="47">
        <v>21.9</v>
      </c>
      <c r="C66" s="50" t="s">
        <v>170</v>
      </c>
    </row>
    <row r="67" spans="2:3">
      <c r="B67" s="47">
        <v>21.98</v>
      </c>
      <c r="C67" s="50" t="s">
        <v>136</v>
      </c>
    </row>
    <row r="68" spans="2:3">
      <c r="B68" s="47">
        <v>22</v>
      </c>
      <c r="C68" s="50" t="s">
        <v>170</v>
      </c>
    </row>
    <row r="69" spans="2:3">
      <c r="B69" s="47">
        <v>22.14</v>
      </c>
      <c r="C69" s="50" t="s">
        <v>136</v>
      </c>
    </row>
    <row r="70" spans="2:3">
      <c r="B70" s="47">
        <v>22.18</v>
      </c>
      <c r="C70" s="50" t="s">
        <v>170</v>
      </c>
    </row>
    <row r="71" spans="2:3">
      <c r="B71" s="47">
        <v>22.37</v>
      </c>
      <c r="C71" s="50" t="s">
        <v>136</v>
      </c>
    </row>
    <row r="72" spans="2:3">
      <c r="B72" s="47">
        <v>22.4</v>
      </c>
      <c r="C72" s="50" t="s">
        <v>170</v>
      </c>
    </row>
    <row r="73" spans="2:3">
      <c r="B73" s="47">
        <v>22.43</v>
      </c>
      <c r="C73" s="50" t="s">
        <v>136</v>
      </c>
    </row>
    <row r="74" spans="2:3">
      <c r="B74" s="47">
        <v>22.46</v>
      </c>
      <c r="C74" s="50" t="s">
        <v>170</v>
      </c>
    </row>
    <row r="75" spans="2:3">
      <c r="B75" s="47">
        <v>22.49</v>
      </c>
      <c r="C75" s="50" t="s">
        <v>136</v>
      </c>
    </row>
    <row r="76" spans="2:3">
      <c r="B76" s="47">
        <v>22.51</v>
      </c>
      <c r="C76" s="50" t="s">
        <v>170</v>
      </c>
    </row>
    <row r="77" spans="2:3">
      <c r="B77" s="47">
        <v>22.68</v>
      </c>
      <c r="C77" s="50" t="s">
        <v>136</v>
      </c>
    </row>
    <row r="78" spans="2:3">
      <c r="B78" s="47">
        <v>22.69</v>
      </c>
      <c r="C78" s="50" t="s">
        <v>170</v>
      </c>
    </row>
    <row r="79" spans="2:3">
      <c r="B79" s="47">
        <v>22.75</v>
      </c>
      <c r="C79" s="50" t="s">
        <v>136</v>
      </c>
    </row>
    <row r="80" spans="2:3">
      <c r="B80" s="47">
        <v>22.76</v>
      </c>
      <c r="C80" s="50" t="s">
        <v>170</v>
      </c>
    </row>
    <row r="81" spans="2:3">
      <c r="B81" s="47">
        <v>22.81</v>
      </c>
      <c r="C81" s="50" t="s">
        <v>136</v>
      </c>
    </row>
    <row r="82" spans="2:3">
      <c r="B82" s="47">
        <v>22.82</v>
      </c>
      <c r="C82" s="50" t="s">
        <v>170</v>
      </c>
    </row>
    <row r="83" spans="2:3">
      <c r="B83" s="47">
        <v>22.835000000000001</v>
      </c>
      <c r="C83" s="50" t="s">
        <v>136</v>
      </c>
    </row>
    <row r="84" spans="2:3">
      <c r="B84" s="47">
        <v>22.85</v>
      </c>
      <c r="C84" s="50" t="s">
        <v>170</v>
      </c>
    </row>
    <row r="85" spans="2:3">
      <c r="B85" s="47">
        <v>23</v>
      </c>
      <c r="C85" s="50" t="s">
        <v>136</v>
      </c>
    </row>
    <row r="86" spans="2:3">
      <c r="B86" s="47">
        <v>23.004999999999999</v>
      </c>
      <c r="C86" s="50" t="s">
        <v>170</v>
      </c>
    </row>
    <row r="87" spans="2:3">
      <c r="B87" s="47">
        <v>23.04</v>
      </c>
      <c r="C87" s="50" t="s">
        <v>136</v>
      </c>
    </row>
    <row r="88" spans="2:3">
      <c r="B88" s="47">
        <v>23.07</v>
      </c>
      <c r="C88" s="50" t="s">
        <v>170</v>
      </c>
    </row>
    <row r="89" spans="2:3">
      <c r="B89" s="47">
        <v>23.17</v>
      </c>
      <c r="C89" s="50" t="s">
        <v>136</v>
      </c>
    </row>
    <row r="90" spans="2:3">
      <c r="B90" s="47">
        <v>23.18</v>
      </c>
      <c r="C90" s="50" t="s">
        <v>170</v>
      </c>
    </row>
    <row r="91" spans="2:3">
      <c r="B91" s="47">
        <v>23.22</v>
      </c>
      <c r="C91" s="50" t="s">
        <v>136</v>
      </c>
    </row>
    <row r="92" spans="2:3">
      <c r="B92" s="47">
        <v>23.25</v>
      </c>
      <c r="C92" s="50" t="s">
        <v>170</v>
      </c>
    </row>
    <row r="93" spans="2:3">
      <c r="B93" s="47">
        <v>23.26</v>
      </c>
      <c r="C93" s="50" t="s">
        <v>136</v>
      </c>
    </row>
    <row r="94" spans="2:3">
      <c r="B94" s="47">
        <v>23.29</v>
      </c>
      <c r="C94" s="50" t="s">
        <v>170</v>
      </c>
    </row>
    <row r="95" spans="2:3">
      <c r="B95" s="47">
        <v>23.38</v>
      </c>
      <c r="C95" s="50" t="s">
        <v>136</v>
      </c>
    </row>
    <row r="96" spans="2:3">
      <c r="B96" s="47">
        <v>23.39</v>
      </c>
      <c r="C96" s="50" t="s">
        <v>170</v>
      </c>
    </row>
    <row r="97" spans="2:3">
      <c r="B97" s="47">
        <v>23.41</v>
      </c>
      <c r="C97" s="50" t="s">
        <v>136</v>
      </c>
    </row>
    <row r="98" spans="2:3">
      <c r="B98" s="47">
        <v>23.42</v>
      </c>
      <c r="C98" s="50" t="s">
        <v>170</v>
      </c>
    </row>
    <row r="99" spans="2:3">
      <c r="B99" s="47">
        <v>23.45</v>
      </c>
      <c r="C99" s="50" t="s">
        <v>136</v>
      </c>
    </row>
    <row r="100" spans="2:3">
      <c r="B100" s="47">
        <v>23.47</v>
      </c>
      <c r="C100" s="50" t="s">
        <v>170</v>
      </c>
    </row>
    <row r="101" spans="2:3">
      <c r="B101" s="47">
        <v>23.52</v>
      </c>
      <c r="C101" s="50" t="s">
        <v>136</v>
      </c>
    </row>
    <row r="102" spans="2:3">
      <c r="B102" s="47">
        <v>23.54</v>
      </c>
      <c r="C102" s="50" t="s">
        <v>171</v>
      </c>
    </row>
    <row r="103" spans="2:3">
      <c r="B103" s="47">
        <v>23.56</v>
      </c>
      <c r="C103" s="50" t="s">
        <v>136</v>
      </c>
    </row>
    <row r="104" spans="2:3">
      <c r="B104" s="47">
        <v>23.57</v>
      </c>
      <c r="C104" s="50" t="s">
        <v>171</v>
      </c>
    </row>
    <row r="105" spans="2:3">
      <c r="B105" s="47">
        <v>23.84</v>
      </c>
      <c r="C105" s="50" t="s">
        <v>136</v>
      </c>
    </row>
    <row r="106" spans="2:3">
      <c r="B106" s="47">
        <v>23.85</v>
      </c>
      <c r="C106" s="50" t="s">
        <v>170</v>
      </c>
    </row>
    <row r="107" spans="2:3">
      <c r="B107" s="47">
        <v>23.92</v>
      </c>
      <c r="C107" s="50" t="s">
        <v>136</v>
      </c>
    </row>
    <row r="108" spans="2:3">
      <c r="B108" s="47">
        <v>23.93</v>
      </c>
      <c r="C108" s="50" t="s">
        <v>170</v>
      </c>
    </row>
    <row r="109" spans="2:3">
      <c r="B109" s="47">
        <v>23.98</v>
      </c>
      <c r="C109" s="50" t="s">
        <v>136</v>
      </c>
    </row>
    <row r="110" spans="2:3">
      <c r="B110" s="47">
        <v>23.99</v>
      </c>
      <c r="C110" s="50" t="s">
        <v>170</v>
      </c>
    </row>
    <row r="111" spans="2:3">
      <c r="B111" s="47">
        <v>24.06</v>
      </c>
      <c r="C111" s="50" t="s">
        <v>136</v>
      </c>
    </row>
    <row r="112" spans="2:3">
      <c r="B112" s="47">
        <v>24.07</v>
      </c>
      <c r="C112" s="50" t="s">
        <v>170</v>
      </c>
    </row>
    <row r="113" spans="2:3">
      <c r="B113" s="47">
        <v>24.1</v>
      </c>
      <c r="C113" s="50" t="s">
        <v>136</v>
      </c>
    </row>
    <row r="114" spans="2:3">
      <c r="B114" s="47">
        <v>24.11</v>
      </c>
      <c r="C114" s="50" t="s">
        <v>171</v>
      </c>
    </row>
    <row r="115" spans="2:3">
      <c r="B115" s="47">
        <v>24.16</v>
      </c>
      <c r="C115" s="50" t="s">
        <v>136</v>
      </c>
    </row>
    <row r="116" spans="2:3">
      <c r="B116" s="47">
        <v>24.17</v>
      </c>
      <c r="C116" s="50" t="s">
        <v>171</v>
      </c>
    </row>
    <row r="117" spans="2:3">
      <c r="B117" s="47">
        <v>24.31</v>
      </c>
      <c r="C117" s="50" t="s">
        <v>136</v>
      </c>
    </row>
    <row r="118" spans="2:3">
      <c r="B118" s="47">
        <v>24.33</v>
      </c>
      <c r="C118" s="50" t="s">
        <v>171</v>
      </c>
    </row>
    <row r="119" spans="2:3">
      <c r="B119" s="47">
        <v>24.39</v>
      </c>
      <c r="C119" s="50" t="s">
        <v>136</v>
      </c>
    </row>
    <row r="120" spans="2:3">
      <c r="B120" s="47">
        <v>24.43</v>
      </c>
      <c r="C120" s="50" t="s">
        <v>170</v>
      </c>
    </row>
    <row r="121" spans="2:3">
      <c r="B121" s="47">
        <v>24.58</v>
      </c>
      <c r="C121" s="50" t="s">
        <v>136</v>
      </c>
    </row>
    <row r="122" spans="2:3">
      <c r="B122" s="47">
        <v>24.62</v>
      </c>
      <c r="C122" s="50" t="s">
        <v>170</v>
      </c>
    </row>
    <row r="123" spans="2:3">
      <c r="B123" s="47">
        <v>24.73</v>
      </c>
      <c r="C123" s="50" t="s">
        <v>136</v>
      </c>
    </row>
    <row r="124" spans="2:3">
      <c r="B124" s="47">
        <v>24.74</v>
      </c>
      <c r="C124" s="50" t="s">
        <v>170</v>
      </c>
    </row>
    <row r="125" spans="2:3">
      <c r="B125" s="47">
        <v>24.83</v>
      </c>
      <c r="C125" s="50" t="s">
        <v>136</v>
      </c>
    </row>
    <row r="126" spans="2:3">
      <c r="B126" s="47">
        <v>24.84</v>
      </c>
      <c r="C126" s="50" t="s">
        <v>170</v>
      </c>
    </row>
    <row r="127" spans="2:3">
      <c r="B127" s="47">
        <v>24.88</v>
      </c>
      <c r="C127" s="50" t="s">
        <v>136</v>
      </c>
    </row>
    <row r="128" spans="2:3">
      <c r="B128" s="47">
        <v>24.86</v>
      </c>
      <c r="C128" s="50" t="s">
        <v>170</v>
      </c>
    </row>
    <row r="129" spans="2:3">
      <c r="B129" s="47">
        <v>24.92</v>
      </c>
      <c r="C129" s="50" t="s">
        <v>136</v>
      </c>
    </row>
    <row r="130" spans="2:3">
      <c r="B130" s="47">
        <v>25.03</v>
      </c>
      <c r="C130" s="50" t="s">
        <v>170</v>
      </c>
    </row>
    <row r="131" spans="2:3">
      <c r="B131" s="47">
        <v>25.35</v>
      </c>
      <c r="C131" s="50" t="s">
        <v>136</v>
      </c>
    </row>
    <row r="132" spans="2:3">
      <c r="B132" s="47">
        <v>25.39</v>
      </c>
      <c r="C132" s="50" t="s">
        <v>170</v>
      </c>
    </row>
    <row r="133" spans="2:3">
      <c r="B133" s="47">
        <v>25.42</v>
      </c>
      <c r="C133" s="50" t="s">
        <v>136</v>
      </c>
    </row>
    <row r="134" spans="2:3">
      <c r="B134" s="47">
        <v>25.46</v>
      </c>
      <c r="C134" s="50" t="s">
        <v>170</v>
      </c>
    </row>
    <row r="135" spans="2:3">
      <c r="B135" s="47">
        <v>25.59</v>
      </c>
      <c r="C135" s="50" t="s">
        <v>136</v>
      </c>
    </row>
    <row r="136" spans="2:3">
      <c r="B136" s="47">
        <v>25.66</v>
      </c>
      <c r="C136" s="50" t="s">
        <v>170</v>
      </c>
    </row>
    <row r="137" spans="2:3">
      <c r="B137" s="47">
        <v>25.72</v>
      </c>
      <c r="C137" s="50" t="s">
        <v>136</v>
      </c>
    </row>
    <row r="138" spans="2:3">
      <c r="B138" s="47">
        <v>25.73</v>
      </c>
      <c r="C138" s="50" t="s">
        <v>170</v>
      </c>
    </row>
    <row r="139" spans="2:3">
      <c r="B139" s="47">
        <v>25.78</v>
      </c>
      <c r="C139" s="50" t="s">
        <v>136</v>
      </c>
    </row>
    <row r="140" spans="2:3">
      <c r="B140" s="47">
        <v>25.94</v>
      </c>
      <c r="C140" s="50" t="s">
        <v>170</v>
      </c>
    </row>
    <row r="141" spans="2:3">
      <c r="B141" s="47">
        <v>26.02</v>
      </c>
      <c r="C141" s="50" t="s">
        <v>136</v>
      </c>
    </row>
    <row r="142" spans="2:3">
      <c r="B142" s="47">
        <v>26.03</v>
      </c>
      <c r="C142" s="50" t="s">
        <v>171</v>
      </c>
    </row>
    <row r="143" spans="2:3">
      <c r="B143" s="47">
        <v>26.29</v>
      </c>
      <c r="C143" s="50" t="s">
        <v>136</v>
      </c>
    </row>
    <row r="144" spans="2:3">
      <c r="B144" s="47">
        <v>26.32</v>
      </c>
      <c r="C144" s="50" t="s">
        <v>171</v>
      </c>
    </row>
    <row r="145" spans="2:3">
      <c r="B145" s="47">
        <v>26.36</v>
      </c>
      <c r="C145" s="50" t="s">
        <v>136</v>
      </c>
    </row>
    <row r="146" spans="2:3">
      <c r="B146" s="47">
        <v>26.44</v>
      </c>
      <c r="C146" s="50" t="s">
        <v>171</v>
      </c>
    </row>
    <row r="147" spans="2:3">
      <c r="B147" s="47">
        <v>26.93</v>
      </c>
      <c r="C147" s="50" t="s">
        <v>136</v>
      </c>
    </row>
    <row r="148" spans="2:3">
      <c r="B148" s="47">
        <v>26.95</v>
      </c>
      <c r="C148" s="50" t="s">
        <v>171</v>
      </c>
    </row>
    <row r="149" spans="2:3">
      <c r="B149" s="47">
        <v>26.97</v>
      </c>
      <c r="C149" s="50" t="s">
        <v>136</v>
      </c>
    </row>
    <row r="150" spans="2:3">
      <c r="B150" s="47">
        <v>26.99</v>
      </c>
      <c r="C150" s="50" t="s">
        <v>171</v>
      </c>
    </row>
    <row r="151" spans="2:3">
      <c r="B151" s="47">
        <v>27.37</v>
      </c>
      <c r="C151" s="50" t="s">
        <v>136</v>
      </c>
    </row>
    <row r="152" spans="2:3">
      <c r="B152" s="47">
        <v>27.4</v>
      </c>
      <c r="C152" s="50" t="s">
        <v>171</v>
      </c>
    </row>
    <row r="153" spans="2:3">
      <c r="B153" s="47">
        <v>27.42</v>
      </c>
      <c r="C153" s="50" t="s">
        <v>136</v>
      </c>
    </row>
    <row r="154" spans="2:3">
      <c r="B154" s="47">
        <v>27.44</v>
      </c>
      <c r="C154" s="50" t="s">
        <v>170</v>
      </c>
    </row>
    <row r="155" spans="2:3">
      <c r="B155" s="47">
        <v>28.02</v>
      </c>
      <c r="C155" s="50" t="s">
        <v>136</v>
      </c>
    </row>
    <row r="156" spans="2:3">
      <c r="B156" s="47">
        <v>28.13</v>
      </c>
      <c r="C156" s="50" t="s">
        <v>170</v>
      </c>
    </row>
    <row r="157" spans="2:3">
      <c r="B157" s="47">
        <v>28.16</v>
      </c>
      <c r="C157" s="50" t="s">
        <v>136</v>
      </c>
    </row>
    <row r="158" spans="2:3">
      <c r="B158" s="47">
        <v>28.17</v>
      </c>
      <c r="C158" s="50" t="s">
        <v>170</v>
      </c>
    </row>
    <row r="159" spans="2:3">
      <c r="B159" s="47">
        <v>28.22</v>
      </c>
      <c r="C159" s="50" t="s">
        <v>136</v>
      </c>
    </row>
    <row r="160" spans="2:3">
      <c r="B160" s="47">
        <v>28.23</v>
      </c>
      <c r="C160" s="50" t="s">
        <v>170</v>
      </c>
    </row>
    <row r="161" spans="2:3">
      <c r="B161" s="47">
        <v>28.27</v>
      </c>
      <c r="C161" s="50" t="s">
        <v>136</v>
      </c>
    </row>
    <row r="162" spans="2:3">
      <c r="B162" s="47">
        <v>28.3</v>
      </c>
      <c r="C162" s="50" t="s">
        <v>170</v>
      </c>
    </row>
    <row r="163" spans="2:3">
      <c r="B163" s="47">
        <v>28.36</v>
      </c>
      <c r="C163" s="50" t="s">
        <v>136</v>
      </c>
    </row>
    <row r="164" spans="2:3">
      <c r="B164" s="47">
        <v>28.42</v>
      </c>
      <c r="C164" s="50" t="s">
        <v>170</v>
      </c>
    </row>
    <row r="165" spans="2:3">
      <c r="B165" s="47">
        <v>28.43</v>
      </c>
      <c r="C165" s="50" t="s">
        <v>136</v>
      </c>
    </row>
    <row r="166" spans="2:3">
      <c r="B166" s="47">
        <v>28.44</v>
      </c>
      <c r="C166" s="50" t="s">
        <v>170</v>
      </c>
    </row>
    <row r="167" spans="2:3">
      <c r="B167" s="47">
        <v>28.47</v>
      </c>
      <c r="C167" s="50" t="s">
        <v>136</v>
      </c>
    </row>
    <row r="168" spans="2:3">
      <c r="B168" s="47">
        <v>28.48</v>
      </c>
      <c r="C168" s="50" t="s">
        <v>170</v>
      </c>
    </row>
    <row r="169" spans="2:3">
      <c r="B169" s="47">
        <v>28.51</v>
      </c>
      <c r="C169" s="50" t="s">
        <v>136</v>
      </c>
    </row>
    <row r="170" spans="2:3">
      <c r="B170" s="47">
        <v>28.56</v>
      </c>
      <c r="C170" s="50" t="s">
        <v>170</v>
      </c>
    </row>
    <row r="171" spans="2:3">
      <c r="B171" s="47">
        <v>28.67</v>
      </c>
      <c r="C171" s="50" t="s">
        <v>136</v>
      </c>
    </row>
    <row r="172" spans="2:3">
      <c r="B172" s="47">
        <v>28.76</v>
      </c>
      <c r="C172" s="50" t="s">
        <v>170</v>
      </c>
    </row>
    <row r="173" spans="2:3">
      <c r="B173" s="47">
        <v>28.94</v>
      </c>
      <c r="C173" s="50" t="s">
        <v>136</v>
      </c>
    </row>
    <row r="174" spans="2:3">
      <c r="B174" s="47">
        <v>28.954999999999998</v>
      </c>
      <c r="C174" s="50" t="s">
        <v>170</v>
      </c>
    </row>
    <row r="175" spans="2:3">
      <c r="B175" s="47">
        <v>29.04</v>
      </c>
      <c r="C175" s="50" t="s">
        <v>136</v>
      </c>
    </row>
    <row r="176" spans="2:3">
      <c r="B176" s="47">
        <v>29.1</v>
      </c>
      <c r="C176" s="50" t="s">
        <v>170</v>
      </c>
    </row>
    <row r="177" spans="2:3">
      <c r="B177" s="47">
        <v>29.16</v>
      </c>
      <c r="C177" s="50" t="s">
        <v>136</v>
      </c>
    </row>
    <row r="178" spans="2:3">
      <c r="B178" s="47">
        <v>29.19</v>
      </c>
      <c r="C178" s="50" t="s">
        <v>170</v>
      </c>
    </row>
    <row r="179" spans="2:3">
      <c r="B179" s="47">
        <v>29.22</v>
      </c>
      <c r="C179" s="50" t="s">
        <v>136</v>
      </c>
    </row>
    <row r="180" spans="2:3">
      <c r="B180" s="47">
        <v>29.23</v>
      </c>
      <c r="C180" s="50" t="s">
        <v>170</v>
      </c>
    </row>
    <row r="181" spans="2:3">
      <c r="B181" s="47">
        <v>29.31</v>
      </c>
      <c r="C181" s="50" t="s">
        <v>136</v>
      </c>
    </row>
    <row r="182" spans="2:3">
      <c r="B182" s="47">
        <v>29.32</v>
      </c>
      <c r="C182" s="50" t="s">
        <v>170</v>
      </c>
    </row>
    <row r="183" spans="2:3">
      <c r="B183" s="47">
        <v>29.68</v>
      </c>
      <c r="C183" s="50" t="s">
        <v>136</v>
      </c>
    </row>
    <row r="184" spans="2:3">
      <c r="B184" s="47">
        <v>29.71</v>
      </c>
      <c r="C184" s="50" t="s">
        <v>170</v>
      </c>
    </row>
    <row r="185" spans="2:3">
      <c r="B185" s="47">
        <v>29.9</v>
      </c>
      <c r="C185" s="50" t="s">
        <v>136</v>
      </c>
    </row>
    <row r="186" spans="2:3">
      <c r="B186" s="47">
        <v>29.95</v>
      </c>
      <c r="C186" s="50" t="s">
        <v>170</v>
      </c>
    </row>
    <row r="187" spans="2:3">
      <c r="B187" s="47">
        <v>29.98</v>
      </c>
      <c r="C187" s="50" t="s">
        <v>136</v>
      </c>
    </row>
    <row r="188" spans="2:3">
      <c r="B188" s="47">
        <v>30.04</v>
      </c>
      <c r="C188" s="50" t="s">
        <v>170</v>
      </c>
    </row>
    <row r="189" spans="2:3">
      <c r="B189" s="47">
        <v>30.045000000000002</v>
      </c>
      <c r="C189" s="50" t="s">
        <v>136</v>
      </c>
    </row>
    <row r="190" spans="2:3">
      <c r="B190" s="47">
        <v>30.085000000000001</v>
      </c>
      <c r="C190" s="50" t="s">
        <v>170</v>
      </c>
    </row>
    <row r="191" spans="2:3">
      <c r="B191" s="47">
        <v>30.13</v>
      </c>
      <c r="C191" s="50" t="s">
        <v>136</v>
      </c>
    </row>
    <row r="192" spans="2:3">
      <c r="B192" s="47">
        <v>30.14</v>
      </c>
      <c r="C192" s="50" t="s">
        <v>170</v>
      </c>
    </row>
    <row r="193" spans="2:3">
      <c r="B193" s="47">
        <v>30.15</v>
      </c>
      <c r="C193" s="50" t="s">
        <v>136</v>
      </c>
    </row>
    <row r="194" spans="2:3">
      <c r="B194" s="47">
        <v>30.155000000000001</v>
      </c>
      <c r="C194" s="50" t="s">
        <v>170</v>
      </c>
    </row>
    <row r="195" spans="2:3">
      <c r="B195" s="47">
        <v>30.18</v>
      </c>
      <c r="C195" s="50" t="s">
        <v>136</v>
      </c>
    </row>
    <row r="196" spans="2:3">
      <c r="B196" s="47">
        <v>30.184999999999999</v>
      </c>
      <c r="C196" s="50" t="s">
        <v>170</v>
      </c>
    </row>
    <row r="197" spans="2:3">
      <c r="B197" s="47">
        <v>30.23</v>
      </c>
      <c r="C197" s="50" t="s">
        <v>136</v>
      </c>
    </row>
    <row r="198" spans="2:3">
      <c r="B198" s="47">
        <v>30.24</v>
      </c>
      <c r="C198" s="50" t="s">
        <v>170</v>
      </c>
    </row>
    <row r="199" spans="2:3">
      <c r="B199" s="47">
        <v>30.36</v>
      </c>
      <c r="C199" s="50" t="s">
        <v>136</v>
      </c>
    </row>
    <row r="200" spans="2:3">
      <c r="B200" s="47">
        <v>30.4</v>
      </c>
      <c r="C200" s="50" t="s">
        <v>170</v>
      </c>
    </row>
    <row r="201" spans="2:3">
      <c r="B201" s="47">
        <v>30.41</v>
      </c>
      <c r="C201" s="50" t="s">
        <v>136</v>
      </c>
    </row>
    <row r="202" spans="2:3">
      <c r="B202" s="47">
        <v>30.43</v>
      </c>
      <c r="C202" s="50" t="s">
        <v>170</v>
      </c>
    </row>
    <row r="203" spans="2:3">
      <c r="B203" s="47">
        <v>30.5</v>
      </c>
      <c r="C203" s="50" t="s">
        <v>136</v>
      </c>
    </row>
    <row r="204" spans="2:3">
      <c r="B204" s="47">
        <v>30.53</v>
      </c>
      <c r="C204" s="50" t="s">
        <v>170</v>
      </c>
    </row>
    <row r="205" spans="2:3">
      <c r="B205" s="47">
        <v>30.61</v>
      </c>
      <c r="C205" s="50" t="s">
        <v>136</v>
      </c>
    </row>
    <row r="206" spans="2:3">
      <c r="B206" s="47">
        <v>30.62</v>
      </c>
      <c r="C206" s="50" t="s">
        <v>170</v>
      </c>
    </row>
    <row r="207" spans="2:3">
      <c r="B207" s="47">
        <v>30.69</v>
      </c>
      <c r="C207" s="50" t="s">
        <v>136</v>
      </c>
    </row>
    <row r="208" spans="2:3">
      <c r="B208" s="47">
        <v>30.75</v>
      </c>
      <c r="C208" s="50" t="s">
        <v>170</v>
      </c>
    </row>
    <row r="209" spans="2:3">
      <c r="B209" s="47">
        <v>30.81</v>
      </c>
      <c r="C209" s="50" t="s">
        <v>136</v>
      </c>
    </row>
    <row r="210" spans="2:3">
      <c r="B210" s="47">
        <v>30.84</v>
      </c>
      <c r="C210" s="50" t="s">
        <v>170</v>
      </c>
    </row>
    <row r="211" spans="2:3">
      <c r="B211" s="47">
        <v>30.87</v>
      </c>
      <c r="C211" s="50" t="s">
        <v>136</v>
      </c>
    </row>
    <row r="212" spans="2:3">
      <c r="B212" s="47">
        <v>30.89</v>
      </c>
      <c r="C212" s="50" t="s">
        <v>170</v>
      </c>
    </row>
    <row r="213" spans="2:3">
      <c r="B213" s="47">
        <v>30.95</v>
      </c>
      <c r="C213" s="50" t="s">
        <v>136</v>
      </c>
    </row>
    <row r="214" spans="2:3">
      <c r="B214" s="47">
        <v>30.96</v>
      </c>
      <c r="C214" s="50" t="s">
        <v>170</v>
      </c>
    </row>
    <row r="215" spans="2:3">
      <c r="B215" s="47">
        <v>31.13</v>
      </c>
      <c r="C215" s="50" t="s">
        <v>136</v>
      </c>
    </row>
    <row r="216" spans="2:3">
      <c r="B216" s="47">
        <v>31.14</v>
      </c>
      <c r="C216" s="50" t="s">
        <v>170</v>
      </c>
    </row>
    <row r="217" spans="2:3">
      <c r="B217" s="47">
        <v>31.41</v>
      </c>
      <c r="C217" s="50" t="s">
        <v>136</v>
      </c>
    </row>
    <row r="218" spans="2:3">
      <c r="B218" s="47">
        <v>31.47</v>
      </c>
      <c r="C218" s="50" t="s">
        <v>170</v>
      </c>
    </row>
    <row r="219" spans="2:3">
      <c r="B219" s="47">
        <v>31.56</v>
      </c>
      <c r="C219" s="50" t="s">
        <v>136</v>
      </c>
    </row>
    <row r="220" spans="2:3">
      <c r="B220" s="47">
        <v>31.57</v>
      </c>
      <c r="C220" s="50" t="s">
        <v>170</v>
      </c>
    </row>
    <row r="221" spans="2:3">
      <c r="B221" s="47">
        <v>31.614999999999998</v>
      </c>
      <c r="C221" s="50" t="s">
        <v>136</v>
      </c>
    </row>
    <row r="222" spans="2:3">
      <c r="B222" s="47">
        <v>31.62</v>
      </c>
      <c r="C222" s="50" t="s">
        <v>170</v>
      </c>
    </row>
    <row r="223" spans="2:3">
      <c r="B223" s="47">
        <v>31.66</v>
      </c>
      <c r="C223" s="50" t="s">
        <v>136</v>
      </c>
    </row>
    <row r="224" spans="2:3">
      <c r="B224" s="47">
        <v>31.68</v>
      </c>
      <c r="C224" s="50" t="s">
        <v>170</v>
      </c>
    </row>
    <row r="225" spans="2:3">
      <c r="B225" s="47">
        <v>31.8</v>
      </c>
      <c r="C225" s="50" t="s">
        <v>136</v>
      </c>
    </row>
    <row r="226" spans="2:3">
      <c r="B226" s="47">
        <v>31.82</v>
      </c>
      <c r="C226" s="50" t="s">
        <v>170</v>
      </c>
    </row>
    <row r="227" spans="2:3">
      <c r="B227" s="47">
        <v>32.15</v>
      </c>
      <c r="C227" s="50" t="s">
        <v>136</v>
      </c>
    </row>
    <row r="228" spans="2:3">
      <c r="B228" s="47">
        <v>32.159999999999997</v>
      </c>
      <c r="C228" s="50" t="s">
        <v>170</v>
      </c>
    </row>
    <row r="229" spans="2:3">
      <c r="B229" s="47">
        <v>32.200000000000003</v>
      </c>
      <c r="C229" s="50" t="s">
        <v>136</v>
      </c>
    </row>
    <row r="230" spans="2:3">
      <c r="B230" s="47">
        <v>32.21</v>
      </c>
      <c r="C230" s="50" t="s">
        <v>170</v>
      </c>
    </row>
    <row r="231" spans="2:3">
      <c r="B231" s="47">
        <v>32.31</v>
      </c>
      <c r="C231" s="50" t="s">
        <v>136</v>
      </c>
    </row>
    <row r="232" spans="2:3">
      <c r="B232" s="47">
        <v>32.380000000000003</v>
      </c>
      <c r="C232" s="50" t="s">
        <v>170</v>
      </c>
    </row>
    <row r="233" spans="2:3">
      <c r="B233" s="47">
        <v>32.479999999999997</v>
      </c>
      <c r="C233" s="50" t="s">
        <v>136</v>
      </c>
    </row>
    <row r="234" spans="2:3">
      <c r="B234" s="47">
        <v>32.51</v>
      </c>
      <c r="C234" s="50" t="s">
        <v>170</v>
      </c>
    </row>
    <row r="235" spans="2:3">
      <c r="B235" s="47">
        <v>32.68</v>
      </c>
      <c r="C235" s="50" t="s">
        <v>136</v>
      </c>
    </row>
    <row r="236" spans="2:3">
      <c r="B236" s="47">
        <v>32.71</v>
      </c>
      <c r="C236" s="50" t="s">
        <v>170</v>
      </c>
    </row>
    <row r="237" spans="2:3">
      <c r="B237" s="47">
        <v>32.840000000000003</v>
      </c>
      <c r="C237" s="50" t="s">
        <v>136</v>
      </c>
    </row>
    <row r="238" spans="2:3">
      <c r="B238" s="47">
        <v>32.86</v>
      </c>
      <c r="C238" s="50" t="s">
        <v>170</v>
      </c>
    </row>
    <row r="239" spans="2:3">
      <c r="B239" s="47">
        <v>32.9</v>
      </c>
      <c r="C239" s="50" t="s">
        <v>136</v>
      </c>
    </row>
    <row r="240" spans="2:3">
      <c r="B240" s="47">
        <v>32.909999999999997</v>
      </c>
      <c r="C240" s="50" t="s">
        <v>171</v>
      </c>
    </row>
    <row r="241" spans="2:3">
      <c r="B241" s="47">
        <v>32.950000000000003</v>
      </c>
      <c r="C241" s="50" t="s">
        <v>136</v>
      </c>
    </row>
    <row r="242" spans="2:3">
      <c r="B242" s="47">
        <v>32.96</v>
      </c>
      <c r="C242" s="50" t="s">
        <v>171</v>
      </c>
    </row>
    <row r="243" spans="2:3">
      <c r="B243" s="47">
        <v>33</v>
      </c>
      <c r="C243" s="50" t="s">
        <v>136</v>
      </c>
    </row>
    <row r="244" spans="2:3">
      <c r="B244" s="47">
        <v>33.020000000000003</v>
      </c>
      <c r="C244" s="50" t="s">
        <v>170</v>
      </c>
    </row>
    <row r="245" spans="2:3">
      <c r="B245" s="47">
        <v>33.14</v>
      </c>
      <c r="C245" s="50" t="s">
        <v>136</v>
      </c>
    </row>
    <row r="246" spans="2:3">
      <c r="B246" s="47">
        <v>33.159999999999997</v>
      </c>
      <c r="C246" s="50" t="s">
        <v>171</v>
      </c>
    </row>
    <row r="247" spans="2:3">
      <c r="B247" s="47">
        <v>33.21</v>
      </c>
      <c r="C247" s="50" t="s">
        <v>136</v>
      </c>
    </row>
    <row r="248" spans="2:3">
      <c r="B248" s="47">
        <v>33.22</v>
      </c>
      <c r="C248" s="50" t="s">
        <v>171</v>
      </c>
    </row>
    <row r="249" spans="2:3">
      <c r="B249" s="47">
        <v>33.270000000000003</v>
      </c>
      <c r="C249" s="50" t="s">
        <v>136</v>
      </c>
    </row>
    <row r="250" spans="2:3">
      <c r="B250" s="47">
        <v>33.28</v>
      </c>
      <c r="C250" s="50" t="s">
        <v>171</v>
      </c>
    </row>
    <row r="251" spans="2:3">
      <c r="B251" s="47">
        <v>33.35</v>
      </c>
      <c r="C251" s="50" t="s">
        <v>136</v>
      </c>
    </row>
    <row r="252" spans="2:3">
      <c r="B252" s="47">
        <v>33.369999999999997</v>
      </c>
      <c r="C252" s="50" t="s">
        <v>171</v>
      </c>
    </row>
    <row r="253" spans="2:3">
      <c r="B253" s="47">
        <v>33.630000000000003</v>
      </c>
      <c r="C253" s="50" t="s">
        <v>136</v>
      </c>
    </row>
    <row r="254" spans="2:3">
      <c r="B254" s="47">
        <v>33.65</v>
      </c>
      <c r="C254" s="50" t="s">
        <v>171</v>
      </c>
    </row>
    <row r="255" spans="2:3">
      <c r="B255" s="47">
        <v>33.72</v>
      </c>
      <c r="C255" s="50" t="s">
        <v>136</v>
      </c>
    </row>
    <row r="256" spans="2:3">
      <c r="B256" s="47">
        <v>33.770000000000003</v>
      </c>
      <c r="C256" s="50" t="s">
        <v>171</v>
      </c>
    </row>
    <row r="257" spans="2:3">
      <c r="B257" s="47">
        <v>34.25</v>
      </c>
      <c r="C257" s="50" t="s">
        <v>136</v>
      </c>
    </row>
    <row r="258" spans="2:3">
      <c r="B258" s="47">
        <v>34.255000000000003</v>
      </c>
      <c r="C258" s="50" t="s">
        <v>170</v>
      </c>
    </row>
    <row r="259" spans="2:3">
      <c r="B259" s="47">
        <v>34.28</v>
      </c>
      <c r="C259" s="50" t="s">
        <v>136</v>
      </c>
    </row>
    <row r="260" spans="2:3">
      <c r="B260" s="47">
        <v>34.284999999999997</v>
      </c>
      <c r="C260" s="50" t="s">
        <v>170</v>
      </c>
    </row>
    <row r="261" spans="2:3">
      <c r="B261" s="47">
        <v>34.299999999999997</v>
      </c>
      <c r="C261" s="50" t="s">
        <v>136</v>
      </c>
    </row>
    <row r="262" spans="2:3">
      <c r="B262" s="47">
        <v>34.299999999999997</v>
      </c>
      <c r="C262" s="50" t="s">
        <v>170</v>
      </c>
    </row>
    <row r="263" spans="2:3">
      <c r="B263" s="47">
        <v>34.369999999999997</v>
      </c>
      <c r="C263" s="50" t="s">
        <v>136</v>
      </c>
    </row>
    <row r="264" spans="2:3">
      <c r="B264" s="47">
        <v>34.369999999999997</v>
      </c>
      <c r="C264" s="50" t="s">
        <v>170</v>
      </c>
    </row>
    <row r="265" spans="2:3">
      <c r="B265" s="47">
        <v>34.42</v>
      </c>
      <c r="C265" s="50" t="s">
        <v>136</v>
      </c>
    </row>
    <row r="266" spans="2:3">
      <c r="B266" s="47">
        <v>34.42</v>
      </c>
      <c r="C266" s="50" t="s">
        <v>170</v>
      </c>
    </row>
    <row r="267" spans="2:3">
      <c r="B267" s="47">
        <v>34.43</v>
      </c>
      <c r="C267" s="50" t="s">
        <v>136</v>
      </c>
    </row>
    <row r="268" spans="2:3">
      <c r="B268" s="47">
        <v>34.450000000000003</v>
      </c>
      <c r="C268" s="50" t="s">
        <v>171</v>
      </c>
    </row>
    <row r="269" spans="2:3">
      <c r="B269" s="47">
        <v>34.47</v>
      </c>
      <c r="C269" s="50" t="s">
        <v>136</v>
      </c>
    </row>
    <row r="270" spans="2:3">
      <c r="B270" s="47">
        <v>34.479999999999997</v>
      </c>
      <c r="C270" s="50" t="s">
        <v>171</v>
      </c>
    </row>
    <row r="271" spans="2:3">
      <c r="B271" s="47">
        <v>34.54</v>
      </c>
      <c r="C271" s="50" t="s">
        <v>136</v>
      </c>
    </row>
    <row r="272" spans="2:3">
      <c r="B272" s="47">
        <v>34.64</v>
      </c>
      <c r="C272" s="50" t="s">
        <v>171</v>
      </c>
    </row>
    <row r="273" spans="2:3">
      <c r="B273" s="47">
        <v>34.71</v>
      </c>
      <c r="C273" s="50" t="s">
        <v>136</v>
      </c>
    </row>
    <row r="274" spans="2:3">
      <c r="B274" s="47">
        <v>34.72</v>
      </c>
      <c r="C274" s="50" t="s">
        <v>171</v>
      </c>
    </row>
    <row r="275" spans="2:3">
      <c r="B275" s="47">
        <v>34.81</v>
      </c>
      <c r="C275" s="50" t="s">
        <v>136</v>
      </c>
    </row>
    <row r="276" spans="2:3">
      <c r="B276" s="47">
        <v>34.82</v>
      </c>
      <c r="C276" s="50" t="s">
        <v>170</v>
      </c>
    </row>
    <row r="277" spans="2:3">
      <c r="B277" s="47">
        <v>34.880000000000003</v>
      </c>
      <c r="C277" s="50" t="s">
        <v>136</v>
      </c>
    </row>
    <row r="278" spans="2:3">
      <c r="B278" s="47">
        <v>34.909999999999997</v>
      </c>
      <c r="C278" s="50" t="s">
        <v>170</v>
      </c>
    </row>
    <row r="279" spans="2:3">
      <c r="B279" s="47">
        <v>34.950000000000003</v>
      </c>
      <c r="C279" s="50" t="s">
        <v>136</v>
      </c>
    </row>
    <row r="280" spans="2:3">
      <c r="B280" s="47">
        <v>34.99</v>
      </c>
      <c r="C280" s="50" t="s">
        <v>170</v>
      </c>
    </row>
    <row r="281" spans="2:3">
      <c r="B281" s="47">
        <v>35.020000000000003</v>
      </c>
      <c r="C281" s="50" t="s">
        <v>136</v>
      </c>
    </row>
    <row r="282" spans="2:3">
      <c r="B282" s="47">
        <v>35.08</v>
      </c>
      <c r="C282" s="50" t="s">
        <v>170</v>
      </c>
    </row>
    <row r="283" spans="2:3">
      <c r="B283" s="47">
        <v>35.24</v>
      </c>
      <c r="C283" s="50" t="s">
        <v>136</v>
      </c>
    </row>
    <row r="284" spans="2:3">
      <c r="B284" s="47">
        <v>35.29</v>
      </c>
      <c r="C284" s="50" t="s">
        <v>170</v>
      </c>
    </row>
    <row r="285" spans="2:3">
      <c r="B285" s="47">
        <v>35.47</v>
      </c>
      <c r="C285" s="50" t="s">
        <v>136</v>
      </c>
    </row>
    <row r="286" spans="2:3">
      <c r="B286" s="47">
        <v>35.479999999999997</v>
      </c>
      <c r="C286" s="50" t="s">
        <v>171</v>
      </c>
    </row>
    <row r="287" spans="2:3">
      <c r="B287" s="47">
        <v>35.51</v>
      </c>
      <c r="C287" s="50" t="s">
        <v>136</v>
      </c>
    </row>
    <row r="288" spans="2:3">
      <c r="B288" s="47">
        <v>35.520000000000003</v>
      </c>
      <c r="C288" s="50" t="s">
        <v>171</v>
      </c>
    </row>
    <row r="289" spans="2:3">
      <c r="B289" s="47">
        <v>35.54</v>
      </c>
      <c r="C289" s="50" t="s">
        <v>136</v>
      </c>
    </row>
    <row r="290" spans="2:3">
      <c r="B290" s="47">
        <v>35.549999999999997</v>
      </c>
      <c r="C290" s="50" t="s">
        <v>171</v>
      </c>
    </row>
    <row r="291" spans="2:3">
      <c r="B291" s="47">
        <v>35.64</v>
      </c>
      <c r="C291" s="50" t="s">
        <v>136</v>
      </c>
    </row>
    <row r="292" spans="2:3">
      <c r="B292" s="47">
        <v>35.69</v>
      </c>
      <c r="C292" s="50" t="s">
        <v>171</v>
      </c>
    </row>
    <row r="293" spans="2:3">
      <c r="B293" s="47">
        <v>35.76</v>
      </c>
      <c r="C293" s="50" t="s">
        <v>136</v>
      </c>
    </row>
    <row r="294" spans="2:3">
      <c r="B294" s="47">
        <v>35.78</v>
      </c>
      <c r="C294" s="50" t="s">
        <v>170</v>
      </c>
    </row>
    <row r="295" spans="2:3">
      <c r="B295" s="47">
        <v>36.06</v>
      </c>
      <c r="C295" s="50" t="s">
        <v>136</v>
      </c>
    </row>
    <row r="296" spans="2:3">
      <c r="B296" s="47">
        <v>36.090000000000003</v>
      </c>
      <c r="C296" s="50" t="s">
        <v>170</v>
      </c>
    </row>
    <row r="297" spans="2:3">
      <c r="B297" s="47">
        <v>36.119999999999997</v>
      </c>
      <c r="C297" s="50" t="s">
        <v>136</v>
      </c>
    </row>
    <row r="298" spans="2:3">
      <c r="B298" s="47">
        <v>36.15</v>
      </c>
      <c r="C298" s="50" t="s">
        <v>170</v>
      </c>
    </row>
    <row r="299" spans="2:3">
      <c r="B299" s="47">
        <v>36.22</v>
      </c>
      <c r="C299" s="50" t="s">
        <v>136</v>
      </c>
    </row>
    <row r="300" spans="2:3">
      <c r="B300" s="47">
        <v>36.229999999999997</v>
      </c>
      <c r="C300" s="50" t="s">
        <v>170</v>
      </c>
    </row>
    <row r="301" spans="2:3">
      <c r="B301" s="47">
        <v>36.619999999999997</v>
      </c>
      <c r="C301" s="50" t="s">
        <v>136</v>
      </c>
    </row>
    <row r="302" spans="2:3">
      <c r="B302" s="47">
        <v>36.64</v>
      </c>
      <c r="C302" s="50" t="s">
        <v>170</v>
      </c>
    </row>
    <row r="303" spans="2:3">
      <c r="B303" s="47">
        <v>36.76</v>
      </c>
      <c r="C303" s="50" t="s">
        <v>136</v>
      </c>
    </row>
    <row r="304" spans="2:3">
      <c r="B304" s="47">
        <v>36.770000000000003</v>
      </c>
      <c r="C304" s="50" t="s">
        <v>170</v>
      </c>
    </row>
    <row r="305" spans="2:3">
      <c r="B305" s="47">
        <v>36.799999999999997</v>
      </c>
      <c r="C305" s="50" t="s">
        <v>136</v>
      </c>
    </row>
    <row r="306" spans="2:3">
      <c r="B306" s="47">
        <v>36.81</v>
      </c>
      <c r="C306" s="50" t="s">
        <v>170</v>
      </c>
    </row>
    <row r="307" spans="2:3">
      <c r="B307" s="47">
        <v>36.92</v>
      </c>
      <c r="C307" s="50" t="s">
        <v>136</v>
      </c>
    </row>
    <row r="308" spans="2:3">
      <c r="B308" s="47">
        <v>36.950000000000003</v>
      </c>
      <c r="C308" s="50" t="s">
        <v>170</v>
      </c>
    </row>
    <row r="309" spans="2:3">
      <c r="B309" s="47">
        <v>36.99</v>
      </c>
      <c r="C309" s="50" t="s">
        <v>136</v>
      </c>
    </row>
    <row r="310" spans="2:3">
      <c r="B310" s="47">
        <v>37.03</v>
      </c>
      <c r="C310" s="50" t="s">
        <v>170</v>
      </c>
    </row>
    <row r="311" spans="2:3">
      <c r="B311" s="47">
        <v>37.06</v>
      </c>
      <c r="C311" s="50" t="s">
        <v>136</v>
      </c>
    </row>
    <row r="312" spans="2:3">
      <c r="B312" s="47">
        <v>37.11</v>
      </c>
      <c r="C312" s="50" t="s">
        <v>170</v>
      </c>
    </row>
    <row r="313" spans="2:3">
      <c r="B313" s="47">
        <v>37.42</v>
      </c>
      <c r="C313" s="50" t="s">
        <v>136</v>
      </c>
    </row>
    <row r="314" spans="2:3">
      <c r="B314" s="47">
        <v>37.43</v>
      </c>
      <c r="C314" s="50" t="s">
        <v>170</v>
      </c>
    </row>
    <row r="315" spans="2:3">
      <c r="B315" s="47">
        <v>37.5</v>
      </c>
      <c r="C315" s="50" t="s">
        <v>136</v>
      </c>
    </row>
    <row r="316" spans="2:3">
      <c r="B316" s="47">
        <v>37.51</v>
      </c>
      <c r="C316" s="50" t="s">
        <v>170</v>
      </c>
    </row>
    <row r="317" spans="2:3">
      <c r="B317" s="47">
        <v>37.6</v>
      </c>
      <c r="C317" s="50" t="s">
        <v>136</v>
      </c>
    </row>
    <row r="318" spans="2:3">
      <c r="B318" s="47">
        <v>37.61</v>
      </c>
      <c r="C318" s="50" t="s">
        <v>170</v>
      </c>
    </row>
    <row r="319" spans="2:3">
      <c r="B319" s="47">
        <v>37.75</v>
      </c>
      <c r="C319" s="50" t="s">
        <v>136</v>
      </c>
    </row>
    <row r="320" spans="2:3">
      <c r="B320" s="47">
        <v>37.76</v>
      </c>
      <c r="C320" s="50" t="s">
        <v>171</v>
      </c>
    </row>
    <row r="321" spans="2:3">
      <c r="B321" s="47">
        <v>37.81</v>
      </c>
      <c r="C321" s="50" t="s">
        <v>136</v>
      </c>
    </row>
    <row r="322" spans="2:3">
      <c r="B322" s="47">
        <v>37.83</v>
      </c>
      <c r="C322" s="50" t="s">
        <v>171</v>
      </c>
    </row>
    <row r="323" spans="2:3">
      <c r="B323" s="47">
        <v>37.869999999999997</v>
      </c>
      <c r="C323" s="50" t="s">
        <v>136</v>
      </c>
    </row>
    <row r="324" spans="2:3">
      <c r="B324" s="47">
        <v>37.880000000000003</v>
      </c>
      <c r="C324" s="50" t="s">
        <v>170</v>
      </c>
    </row>
    <row r="325" spans="2:3">
      <c r="B325" s="47">
        <v>37.9</v>
      </c>
      <c r="C325" s="50" t="s">
        <v>136</v>
      </c>
    </row>
    <row r="326" spans="2:3">
      <c r="B326" s="47">
        <v>37.909999999999997</v>
      </c>
      <c r="C326" s="50" t="s">
        <v>170</v>
      </c>
    </row>
    <row r="327" spans="2:3">
      <c r="B327" s="47">
        <v>38</v>
      </c>
      <c r="C327" s="50" t="s">
        <v>136</v>
      </c>
    </row>
    <row r="328" spans="2:3">
      <c r="B328" s="47">
        <v>38.06</v>
      </c>
      <c r="C328" s="50" t="s">
        <v>171</v>
      </c>
    </row>
    <row r="329" spans="2:3">
      <c r="B329" s="47">
        <v>38.18</v>
      </c>
      <c r="C329" s="50" t="s">
        <v>136</v>
      </c>
    </row>
    <row r="330" spans="2:3">
      <c r="B330" s="47">
        <v>38.22</v>
      </c>
      <c r="C330" s="50" t="s">
        <v>171</v>
      </c>
    </row>
    <row r="331" spans="2:3">
      <c r="B331" s="47">
        <v>38.28</v>
      </c>
      <c r="C331" s="50" t="s">
        <v>136</v>
      </c>
    </row>
    <row r="332" spans="2:3">
      <c r="B332" s="47">
        <v>38.33</v>
      </c>
      <c r="C332" s="50" t="s">
        <v>171</v>
      </c>
    </row>
    <row r="333" spans="2:3">
      <c r="B333" s="47">
        <v>38.340000000000003</v>
      </c>
      <c r="C333" s="50" t="s">
        <v>136</v>
      </c>
    </row>
    <row r="334" spans="2:3">
      <c r="B334" s="47">
        <v>38.369999999999997</v>
      </c>
      <c r="C334" s="50" t="s">
        <v>170</v>
      </c>
    </row>
    <row r="335" spans="2:3">
      <c r="B335" s="47">
        <v>38.39</v>
      </c>
      <c r="C335" s="50" t="s">
        <v>136</v>
      </c>
    </row>
    <row r="336" spans="2:3">
      <c r="B336" s="47">
        <v>38.409999999999997</v>
      </c>
      <c r="C336" s="50" t="s">
        <v>170</v>
      </c>
    </row>
    <row r="337" spans="2:3">
      <c r="B337" s="47">
        <v>38.47</v>
      </c>
      <c r="C337" s="50" t="s">
        <v>136</v>
      </c>
    </row>
    <row r="338" spans="2:3">
      <c r="B338" s="47">
        <v>38.5</v>
      </c>
      <c r="C338" s="50" t="s">
        <v>171</v>
      </c>
    </row>
    <row r="339" spans="2:3">
      <c r="B339" s="47">
        <v>38.520000000000003</v>
      </c>
      <c r="C339" s="50" t="s">
        <v>136</v>
      </c>
    </row>
    <row r="340" spans="2:3">
      <c r="B340" s="47">
        <v>38.53</v>
      </c>
      <c r="C340" s="50" t="s">
        <v>171</v>
      </c>
    </row>
    <row r="341" spans="2:3">
      <c r="B341" s="47">
        <v>38.9</v>
      </c>
      <c r="C341" s="50" t="s">
        <v>136</v>
      </c>
    </row>
    <row r="342" spans="2:3">
      <c r="B342" s="47">
        <v>38.979999999999997</v>
      </c>
      <c r="C342" s="50" t="s">
        <v>170</v>
      </c>
    </row>
    <row r="343" spans="2:3">
      <c r="B343" s="47">
        <v>39.04</v>
      </c>
      <c r="C343" s="50" t="s">
        <v>136</v>
      </c>
    </row>
    <row r="344" spans="2:3">
      <c r="B344" s="47">
        <v>39.1</v>
      </c>
      <c r="C344" s="50" t="s">
        <v>170</v>
      </c>
    </row>
    <row r="345" spans="2:3">
      <c r="B345" s="47">
        <v>39.130000000000003</v>
      </c>
      <c r="C345" s="50" t="s">
        <v>136</v>
      </c>
    </row>
    <row r="346" spans="2:3">
      <c r="B346" s="47">
        <v>39.159999999999997</v>
      </c>
      <c r="C346" s="50" t="s">
        <v>170</v>
      </c>
    </row>
    <row r="347" spans="2:3">
      <c r="B347" s="47">
        <v>39.229999999999997</v>
      </c>
      <c r="C347" s="50" t="s">
        <v>136</v>
      </c>
    </row>
    <row r="348" spans="2:3">
      <c r="B348" s="47">
        <v>39.24</v>
      </c>
      <c r="C348" s="50" t="s">
        <v>170</v>
      </c>
    </row>
    <row r="349" spans="2:3">
      <c r="B349" s="47">
        <v>39.270000000000003</v>
      </c>
      <c r="C349" s="50" t="s">
        <v>136</v>
      </c>
    </row>
    <row r="350" spans="2:3">
      <c r="B350" s="47">
        <v>39.28</v>
      </c>
      <c r="C350" s="50" t="s">
        <v>170</v>
      </c>
    </row>
    <row r="351" spans="2:3">
      <c r="B351" s="47">
        <v>39.35</v>
      </c>
      <c r="C351" s="50" t="s">
        <v>136</v>
      </c>
    </row>
    <row r="352" spans="2:3">
      <c r="B352" s="47">
        <v>39.36</v>
      </c>
      <c r="C352" s="50" t="s">
        <v>170</v>
      </c>
    </row>
    <row r="353" spans="2:3">
      <c r="B353" s="47">
        <v>39.450000000000003</v>
      </c>
      <c r="C353" s="50" t="s">
        <v>136</v>
      </c>
    </row>
    <row r="354" spans="2:3">
      <c r="B354" s="47">
        <v>39.49</v>
      </c>
      <c r="C354" s="50" t="s">
        <v>170</v>
      </c>
    </row>
    <row r="355" spans="2:3">
      <c r="B355" s="47">
        <v>39.54</v>
      </c>
      <c r="C355" s="50" t="s">
        <v>136</v>
      </c>
    </row>
    <row r="356" spans="2:3">
      <c r="B356" s="47">
        <v>39.6</v>
      </c>
      <c r="C356" s="50" t="s">
        <v>170</v>
      </c>
    </row>
    <row r="357" spans="2:3">
      <c r="B357" s="47">
        <v>39.65</v>
      </c>
      <c r="C357" s="50" t="s">
        <v>136</v>
      </c>
    </row>
    <row r="358" spans="2:3">
      <c r="B358" s="47">
        <v>39.67</v>
      </c>
      <c r="C358" s="50" t="s">
        <v>170</v>
      </c>
    </row>
    <row r="359" spans="2:3">
      <c r="B359" s="47">
        <v>39.72</v>
      </c>
      <c r="C359" s="50" t="s">
        <v>136</v>
      </c>
    </row>
    <row r="360" spans="2:3">
      <c r="B360" s="47">
        <v>39.729999999999997</v>
      </c>
      <c r="C360" s="50" t="s">
        <v>170</v>
      </c>
    </row>
    <row r="361" spans="2:3">
      <c r="B361" s="47">
        <v>39.770000000000003</v>
      </c>
      <c r="C361" s="50" t="s">
        <v>136</v>
      </c>
    </row>
    <row r="362" spans="2:3">
      <c r="B362" s="47">
        <v>39.78</v>
      </c>
      <c r="C362" s="50" t="s">
        <v>170</v>
      </c>
    </row>
    <row r="363" spans="2:3">
      <c r="B363" s="47">
        <v>39.950000000000003</v>
      </c>
      <c r="C363" s="50" t="s">
        <v>136</v>
      </c>
    </row>
    <row r="364" spans="2:3">
      <c r="B364" s="47">
        <v>39.99</v>
      </c>
      <c r="C364" s="50" t="s">
        <v>170</v>
      </c>
    </row>
    <row r="365" spans="2:3">
      <c r="B365" s="47">
        <v>40.11</v>
      </c>
      <c r="C365" s="50" t="s">
        <v>136</v>
      </c>
    </row>
    <row r="366" spans="2:3">
      <c r="B366" s="47">
        <v>40.130000000000003</v>
      </c>
      <c r="C366" s="50" t="s">
        <v>171</v>
      </c>
    </row>
    <row r="367" spans="2:3">
      <c r="B367" s="47">
        <v>40.17</v>
      </c>
      <c r="C367" s="50" t="s">
        <v>136</v>
      </c>
    </row>
    <row r="368" spans="2:3">
      <c r="B368" s="47">
        <v>40.270000000000003</v>
      </c>
      <c r="C368" s="50" t="s">
        <v>170</v>
      </c>
    </row>
    <row r="369" spans="2:3">
      <c r="B369" s="47">
        <v>40.64</v>
      </c>
      <c r="C369" s="50" t="s">
        <v>136</v>
      </c>
    </row>
    <row r="370" spans="2:3">
      <c r="B370" s="47">
        <v>40.65</v>
      </c>
      <c r="C370" s="50" t="s">
        <v>170</v>
      </c>
    </row>
    <row r="371" spans="2:3">
      <c r="B371" s="47">
        <v>40.72</v>
      </c>
      <c r="C371" s="50" t="s">
        <v>136</v>
      </c>
    </row>
    <row r="372" spans="2:3">
      <c r="B372" s="47">
        <v>40.75</v>
      </c>
      <c r="C372" s="50" t="s">
        <v>170</v>
      </c>
    </row>
    <row r="373" spans="2:3">
      <c r="B373" s="47">
        <v>40.81</v>
      </c>
      <c r="C373" s="50" t="s">
        <v>136</v>
      </c>
    </row>
    <row r="374" spans="2:3">
      <c r="B374" s="47">
        <v>40.82</v>
      </c>
      <c r="C374" s="50" t="s">
        <v>170</v>
      </c>
    </row>
    <row r="375" spans="2:3">
      <c r="B375" s="47">
        <v>40.9</v>
      </c>
      <c r="C375" s="50" t="s">
        <v>136</v>
      </c>
    </row>
    <row r="376" spans="2:3">
      <c r="B376" s="47">
        <v>40.93</v>
      </c>
      <c r="C376" s="50" t="s">
        <v>170</v>
      </c>
    </row>
    <row r="377" spans="2:3">
      <c r="B377" s="47">
        <v>40.97</v>
      </c>
      <c r="C377" s="50" t="s">
        <v>136</v>
      </c>
    </row>
    <row r="378" spans="2:3">
      <c r="B378" s="47">
        <v>40.99</v>
      </c>
      <c r="C378" s="50" t="s">
        <v>170</v>
      </c>
    </row>
    <row r="379" spans="2:3">
      <c r="B379" s="47">
        <v>41.03</v>
      </c>
      <c r="C379" s="50" t="s">
        <v>136</v>
      </c>
    </row>
    <row r="380" spans="2:3">
      <c r="B380" s="47">
        <v>41.06</v>
      </c>
      <c r="C380" s="50" t="s">
        <v>170</v>
      </c>
    </row>
    <row r="381" spans="2:3">
      <c r="B381" s="47">
        <v>41.14</v>
      </c>
      <c r="C381" s="50" t="s">
        <v>136</v>
      </c>
    </row>
    <row r="382" spans="2:3">
      <c r="B382" s="47">
        <v>41.16</v>
      </c>
      <c r="C382" s="50" t="s">
        <v>171</v>
      </c>
    </row>
    <row r="383" spans="2:3">
      <c r="B383" s="47">
        <v>41.42</v>
      </c>
      <c r="C383" s="50" t="s">
        <v>136</v>
      </c>
    </row>
    <row r="384" spans="2:3">
      <c r="B384" s="47">
        <v>41.44</v>
      </c>
      <c r="C384" s="50" t="s">
        <v>170</v>
      </c>
    </row>
    <row r="385" spans="2:3">
      <c r="B385" s="47">
        <v>41.49</v>
      </c>
      <c r="C385" s="50" t="s">
        <v>136</v>
      </c>
    </row>
    <row r="386" spans="2:3">
      <c r="B386" s="47">
        <v>41.5</v>
      </c>
      <c r="C386" s="50" t="s">
        <v>170</v>
      </c>
    </row>
    <row r="387" spans="2:3">
      <c r="B387" s="47">
        <v>41.51</v>
      </c>
      <c r="C387" s="50" t="s">
        <v>136</v>
      </c>
    </row>
    <row r="388" spans="2:3">
      <c r="B388" s="47">
        <v>41.52</v>
      </c>
      <c r="C388" s="50" t="s">
        <v>170</v>
      </c>
    </row>
    <row r="389" spans="2:3">
      <c r="B389" s="47">
        <v>41.57</v>
      </c>
      <c r="C389" s="50" t="s">
        <v>136</v>
      </c>
    </row>
    <row r="390" spans="2:3">
      <c r="B390" s="47">
        <v>41.58</v>
      </c>
      <c r="C390" s="50" t="s">
        <v>170</v>
      </c>
    </row>
    <row r="391" spans="2:3">
      <c r="B391" s="47">
        <v>41.62</v>
      </c>
      <c r="C391" s="50" t="s">
        <v>136</v>
      </c>
    </row>
    <row r="392" spans="2:3">
      <c r="B392" s="47">
        <v>41.64</v>
      </c>
      <c r="C392" s="50" t="s">
        <v>170</v>
      </c>
    </row>
    <row r="393" spans="2:3">
      <c r="B393" s="47">
        <v>41.67</v>
      </c>
      <c r="C393" s="50" t="s">
        <v>136</v>
      </c>
    </row>
    <row r="394" spans="2:3">
      <c r="B394" s="47">
        <v>41.68</v>
      </c>
      <c r="C394" s="50" t="s">
        <v>171</v>
      </c>
    </row>
    <row r="395" spans="2:3">
      <c r="B395" s="47">
        <v>41.7</v>
      </c>
      <c r="C395" s="50" t="s">
        <v>136</v>
      </c>
    </row>
    <row r="396" spans="2:3">
      <c r="B396" s="47">
        <v>41.75</v>
      </c>
      <c r="C396" s="50" t="s">
        <v>171</v>
      </c>
    </row>
    <row r="397" spans="2:3">
      <c r="B397" s="47">
        <v>41.85</v>
      </c>
      <c r="C397" s="50" t="s">
        <v>136</v>
      </c>
    </row>
    <row r="398" spans="2:3">
      <c r="B398" s="47">
        <v>41.86</v>
      </c>
      <c r="C398" s="50" t="s">
        <v>170</v>
      </c>
    </row>
    <row r="399" spans="2:3">
      <c r="B399" s="47">
        <v>41.91</v>
      </c>
      <c r="C399" s="50" t="s">
        <v>136</v>
      </c>
    </row>
    <row r="400" spans="2:3">
      <c r="B400" s="47">
        <v>41.93</v>
      </c>
      <c r="C400" s="50" t="s">
        <v>170</v>
      </c>
    </row>
    <row r="401" spans="2:3">
      <c r="B401" s="47">
        <v>42.06</v>
      </c>
      <c r="C401" s="50" t="s">
        <v>136</v>
      </c>
    </row>
    <row r="402" spans="2:3">
      <c r="B402" s="47">
        <v>42.07</v>
      </c>
      <c r="C402" s="50" t="s">
        <v>170</v>
      </c>
    </row>
    <row r="403" spans="2:3">
      <c r="B403" s="47">
        <v>42.38</v>
      </c>
      <c r="C403" s="50" t="s">
        <v>136</v>
      </c>
    </row>
    <row r="404" spans="2:3">
      <c r="B404" s="47">
        <v>42.39</v>
      </c>
      <c r="C404" s="50" t="s">
        <v>171</v>
      </c>
    </row>
    <row r="405" spans="2:3">
      <c r="B405" s="47">
        <v>42.47</v>
      </c>
      <c r="C405" s="50" t="s">
        <v>136</v>
      </c>
    </row>
    <row r="406" spans="2:3">
      <c r="B406" s="47">
        <v>42.48</v>
      </c>
      <c r="C406" s="50" t="s">
        <v>171</v>
      </c>
    </row>
    <row r="407" spans="2:3">
      <c r="B407" s="47">
        <v>42.57</v>
      </c>
      <c r="C407" s="50" t="s">
        <v>136</v>
      </c>
    </row>
    <row r="408" spans="2:3">
      <c r="B408" s="47">
        <v>42.58</v>
      </c>
      <c r="C408" s="50" t="s">
        <v>171</v>
      </c>
    </row>
    <row r="409" spans="2:3">
      <c r="B409" s="47">
        <v>42.81</v>
      </c>
      <c r="C409" s="50" t="s">
        <v>136</v>
      </c>
    </row>
    <row r="410" spans="2:3">
      <c r="B410" s="47">
        <v>42.82</v>
      </c>
      <c r="C410" s="50" t="s">
        <v>170</v>
      </c>
    </row>
    <row r="411" spans="2:3">
      <c r="B411" s="47">
        <v>42.87</v>
      </c>
      <c r="C411" s="50" t="s">
        <v>136</v>
      </c>
    </row>
    <row r="412" spans="2:3">
      <c r="B412" s="47">
        <v>42.89</v>
      </c>
      <c r="C412" s="50" t="s">
        <v>170</v>
      </c>
    </row>
    <row r="413" spans="2:3">
      <c r="B413" s="47">
        <v>42.91</v>
      </c>
      <c r="C413" s="50" t="s">
        <v>136</v>
      </c>
    </row>
    <row r="414" spans="2:3">
      <c r="B414" s="47">
        <v>42.92</v>
      </c>
      <c r="C414" s="50" t="s">
        <v>170</v>
      </c>
    </row>
    <row r="415" spans="2:3">
      <c r="B415" s="47">
        <v>42.94</v>
      </c>
      <c r="C415" s="50" t="s">
        <v>136</v>
      </c>
    </row>
    <row r="416" spans="2:3">
      <c r="B416" s="47">
        <v>42.96</v>
      </c>
      <c r="C416" s="50" t="s">
        <v>170</v>
      </c>
    </row>
    <row r="417" spans="2:3">
      <c r="B417" s="47">
        <v>43.05</v>
      </c>
      <c r="C417" s="50" t="s">
        <v>136</v>
      </c>
    </row>
    <row r="418" spans="2:3">
      <c r="B418" s="47">
        <v>43.07</v>
      </c>
      <c r="C418" s="50" t="s">
        <v>170</v>
      </c>
    </row>
    <row r="419" spans="2:3">
      <c r="B419" s="47">
        <v>43.16</v>
      </c>
      <c r="C419" s="50" t="s">
        <v>136</v>
      </c>
    </row>
    <row r="420" spans="2:3">
      <c r="B420" s="47">
        <v>43.17</v>
      </c>
      <c r="C420" s="50" t="s">
        <v>171</v>
      </c>
    </row>
    <row r="421" spans="2:3">
      <c r="B421" s="47">
        <v>43.28</v>
      </c>
      <c r="C421" s="50" t="s">
        <v>136</v>
      </c>
    </row>
    <row r="422" spans="2:3">
      <c r="B422" s="47">
        <v>43.3</v>
      </c>
      <c r="C422" s="50" t="s">
        <v>170</v>
      </c>
    </row>
    <row r="423" spans="2:3">
      <c r="B423" s="47">
        <v>43.34</v>
      </c>
      <c r="C423" s="50" t="s">
        <v>136</v>
      </c>
    </row>
    <row r="424" spans="2:3">
      <c r="B424" s="47">
        <v>43.36</v>
      </c>
      <c r="C424" s="50" t="s">
        <v>170</v>
      </c>
    </row>
    <row r="425" spans="2:3">
      <c r="B425" s="47">
        <v>43.76</v>
      </c>
      <c r="C425" s="50" t="s">
        <v>136</v>
      </c>
    </row>
    <row r="426" spans="2:3">
      <c r="B426" s="47">
        <v>43.81</v>
      </c>
      <c r="C426" s="50" t="s">
        <v>171</v>
      </c>
    </row>
    <row r="427" spans="2:3">
      <c r="B427" s="47">
        <v>43.85</v>
      </c>
      <c r="C427" s="50" t="s">
        <v>136</v>
      </c>
    </row>
    <row r="428" spans="2:3">
      <c r="B428" s="47">
        <v>43.86</v>
      </c>
      <c r="C428" s="50" t="s">
        <v>171</v>
      </c>
    </row>
    <row r="429" spans="2:3">
      <c r="B429" s="47">
        <v>43.93</v>
      </c>
      <c r="C429" s="50" t="s">
        <v>136</v>
      </c>
    </row>
    <row r="430" spans="2:3">
      <c r="B430" s="47">
        <v>43.94</v>
      </c>
      <c r="C430" s="50" t="s">
        <v>171</v>
      </c>
    </row>
    <row r="431" spans="2:3">
      <c r="B431" s="47">
        <v>43.96</v>
      </c>
      <c r="C431" s="50" t="s">
        <v>136</v>
      </c>
    </row>
    <row r="432" spans="2:3">
      <c r="B432" s="47">
        <v>43.98</v>
      </c>
      <c r="C432" s="50" t="s">
        <v>170</v>
      </c>
    </row>
    <row r="433" spans="2:3">
      <c r="B433" s="47">
        <v>43.99</v>
      </c>
      <c r="C433" s="50" t="s">
        <v>136</v>
      </c>
    </row>
    <row r="434" spans="2:3">
      <c r="B434" s="47">
        <v>44.01</v>
      </c>
      <c r="C434" s="50" t="s">
        <v>170</v>
      </c>
    </row>
    <row r="435" spans="2:3">
      <c r="B435" s="47">
        <v>44.13</v>
      </c>
      <c r="C435" s="50" t="s">
        <v>136</v>
      </c>
    </row>
    <row r="436" spans="2:3">
      <c r="B436" s="47">
        <v>44.16</v>
      </c>
      <c r="C436" s="50" t="s">
        <v>170</v>
      </c>
    </row>
    <row r="437" spans="2:3">
      <c r="B437" s="47">
        <v>44.19</v>
      </c>
      <c r="C437" s="50" t="s">
        <v>136</v>
      </c>
    </row>
    <row r="438" spans="2:3">
      <c r="B438" s="47">
        <v>44.2</v>
      </c>
      <c r="C438" s="50" t="s">
        <v>170</v>
      </c>
    </row>
    <row r="439" spans="2:3">
      <c r="B439" s="47">
        <v>44.26</v>
      </c>
      <c r="C439" s="50" t="s">
        <v>136</v>
      </c>
    </row>
    <row r="440" spans="2:3">
      <c r="B440" s="47">
        <v>44.31</v>
      </c>
      <c r="C440" s="50" t="s">
        <v>170</v>
      </c>
    </row>
    <row r="441" spans="2:3">
      <c r="B441" s="47">
        <v>44.36</v>
      </c>
      <c r="C441" s="50" t="s">
        <v>136</v>
      </c>
    </row>
    <row r="442" spans="2:3">
      <c r="B442" s="47">
        <v>44.39</v>
      </c>
      <c r="C442" s="50" t="s">
        <v>170</v>
      </c>
    </row>
    <row r="443" spans="2:3">
      <c r="B443" s="47">
        <v>44.46</v>
      </c>
      <c r="C443" s="50" t="s">
        <v>136</v>
      </c>
    </row>
    <row r="444" spans="2:3">
      <c r="B444" s="47">
        <v>44.48</v>
      </c>
      <c r="C444" s="50" t="s">
        <v>170</v>
      </c>
    </row>
    <row r="445" spans="2:3">
      <c r="B445" s="47">
        <v>44.51</v>
      </c>
      <c r="C445" s="50" t="s">
        <v>136</v>
      </c>
    </row>
    <row r="446" spans="2:3">
      <c r="B446" s="47">
        <v>44.56</v>
      </c>
      <c r="C446" s="50" t="s">
        <v>170</v>
      </c>
    </row>
    <row r="447" spans="2:3">
      <c r="B447" s="47">
        <v>44.65</v>
      </c>
      <c r="C447" s="50" t="s">
        <v>136</v>
      </c>
    </row>
    <row r="448" spans="2:3">
      <c r="B448" s="47">
        <v>44.69</v>
      </c>
      <c r="C448" s="50" t="s">
        <v>170</v>
      </c>
    </row>
    <row r="449" spans="2:3">
      <c r="B449" s="47">
        <v>44.8</v>
      </c>
      <c r="C449" s="50" t="s">
        <v>136</v>
      </c>
    </row>
    <row r="450" spans="2:3">
      <c r="B450" s="47">
        <v>44.82</v>
      </c>
      <c r="C450" s="50" t="s">
        <v>170</v>
      </c>
    </row>
    <row r="451" spans="2:3">
      <c r="B451" s="47">
        <v>44.86</v>
      </c>
      <c r="C451" s="50" t="s">
        <v>136</v>
      </c>
    </row>
    <row r="452" spans="2:3">
      <c r="B452" s="47">
        <v>44.87</v>
      </c>
      <c r="C452" s="50" t="s">
        <v>170</v>
      </c>
    </row>
    <row r="453" spans="2:3">
      <c r="B453" s="47">
        <v>45.06</v>
      </c>
      <c r="C453" s="50" t="s">
        <v>136</v>
      </c>
    </row>
    <row r="454" spans="2:3">
      <c r="B454" s="47">
        <v>45.11</v>
      </c>
      <c r="C454" s="50" t="s">
        <v>170</v>
      </c>
    </row>
    <row r="455" spans="2:3">
      <c r="B455" s="47">
        <v>45.18</v>
      </c>
      <c r="C455" s="50" t="s">
        <v>136</v>
      </c>
    </row>
    <row r="456" spans="2:3">
      <c r="B456" s="47">
        <v>45.2</v>
      </c>
      <c r="C456" s="50" t="s">
        <v>170</v>
      </c>
    </row>
    <row r="457" spans="2:3">
      <c r="B457" s="47">
        <v>45.24</v>
      </c>
      <c r="C457" s="50" t="s">
        <v>136</v>
      </c>
    </row>
    <row r="458" spans="2:3">
      <c r="B458" s="47">
        <v>45.25</v>
      </c>
      <c r="C458" s="50" t="s">
        <v>170</v>
      </c>
    </row>
    <row r="459" spans="2:3">
      <c r="B459" s="47">
        <v>45.63</v>
      </c>
      <c r="C459" s="50" t="s">
        <v>136</v>
      </c>
    </row>
    <row r="460" spans="2:3">
      <c r="B460" s="47">
        <v>45.64</v>
      </c>
      <c r="C460" s="50" t="s">
        <v>170</v>
      </c>
    </row>
    <row r="461" spans="2:3">
      <c r="B461" s="47">
        <v>45.66</v>
      </c>
      <c r="C461" s="50" t="s">
        <v>136</v>
      </c>
    </row>
    <row r="462" spans="2:3">
      <c r="B462" s="47">
        <v>45.67</v>
      </c>
      <c r="C462" s="50" t="s">
        <v>170</v>
      </c>
    </row>
    <row r="463" spans="2:3">
      <c r="B463" s="47">
        <v>45.73</v>
      </c>
      <c r="C463" s="50" t="s">
        <v>136</v>
      </c>
    </row>
    <row r="464" spans="2:3">
      <c r="B464" s="47">
        <v>45.74</v>
      </c>
      <c r="C464" s="50" t="s">
        <v>170</v>
      </c>
    </row>
    <row r="465" spans="2:3">
      <c r="B465" s="47">
        <v>45.87</v>
      </c>
      <c r="C465" s="50" t="s">
        <v>136</v>
      </c>
    </row>
    <row r="466" spans="2:3">
      <c r="B466" s="47">
        <v>45.91</v>
      </c>
      <c r="C466" s="50" t="s">
        <v>170</v>
      </c>
    </row>
    <row r="467" spans="2:3">
      <c r="B467" s="47">
        <v>45.98</v>
      </c>
      <c r="C467" s="50" t="s">
        <v>136</v>
      </c>
    </row>
    <row r="468" spans="2:3">
      <c r="B468" s="47">
        <v>45.99</v>
      </c>
      <c r="C468" s="50" t="s">
        <v>170</v>
      </c>
    </row>
    <row r="469" spans="2:3">
      <c r="B469" s="47">
        <v>46.15</v>
      </c>
      <c r="C469" s="50" t="s">
        <v>136</v>
      </c>
    </row>
    <row r="470" spans="2:3">
      <c r="B470" s="47">
        <v>46.2</v>
      </c>
      <c r="C470" s="50" t="s">
        <v>170</v>
      </c>
    </row>
    <row r="471" spans="2:3">
      <c r="B471" s="47">
        <v>46.22</v>
      </c>
      <c r="C471" s="50" t="s">
        <v>136</v>
      </c>
    </row>
    <row r="472" spans="2:3">
      <c r="B472" s="47">
        <v>46.23</v>
      </c>
      <c r="C472" s="50" t="s">
        <v>170</v>
      </c>
    </row>
    <row r="473" spans="2:3">
      <c r="B473" s="47">
        <v>46.27</v>
      </c>
      <c r="C473" s="50" t="s">
        <v>136</v>
      </c>
    </row>
    <row r="474" spans="2:3">
      <c r="B474" s="47">
        <v>46.28</v>
      </c>
      <c r="C474" s="50" t="s">
        <v>170</v>
      </c>
    </row>
    <row r="475" spans="2:3">
      <c r="B475" s="47">
        <v>46.33</v>
      </c>
      <c r="C475" s="50" t="s">
        <v>136</v>
      </c>
    </row>
    <row r="476" spans="2:3">
      <c r="B476" s="47">
        <v>46.4</v>
      </c>
      <c r="C476" s="50" t="s">
        <v>170</v>
      </c>
    </row>
    <row r="477" spans="2:3">
      <c r="B477" s="47">
        <v>46.53</v>
      </c>
      <c r="C477" s="50" t="s">
        <v>136</v>
      </c>
    </row>
    <row r="478" spans="2:3">
      <c r="B478" s="47">
        <v>46.54</v>
      </c>
      <c r="C478" s="50" t="s">
        <v>170</v>
      </c>
    </row>
    <row r="479" spans="2:3">
      <c r="B479" s="47">
        <v>46.69</v>
      </c>
      <c r="C479" s="50" t="s">
        <v>136</v>
      </c>
    </row>
    <row r="480" spans="2:3">
      <c r="B480" s="47">
        <v>46.7</v>
      </c>
      <c r="C480" s="50" t="s">
        <v>170</v>
      </c>
    </row>
    <row r="481" spans="2:3">
      <c r="B481" s="47">
        <v>46.73</v>
      </c>
      <c r="C481" s="50" t="s">
        <v>136</v>
      </c>
    </row>
    <row r="482" spans="2:3">
      <c r="B482" s="47">
        <v>46.74</v>
      </c>
      <c r="C482" s="50" t="s">
        <v>170</v>
      </c>
    </row>
    <row r="483" spans="2:3">
      <c r="B483" s="47">
        <v>46.78</v>
      </c>
      <c r="C483" s="50" t="s">
        <v>136</v>
      </c>
    </row>
    <row r="484" spans="2:3">
      <c r="B484" s="47">
        <v>46.79</v>
      </c>
      <c r="C484" s="50" t="s">
        <v>170</v>
      </c>
    </row>
    <row r="485" spans="2:3">
      <c r="B485" s="47">
        <v>46.94</v>
      </c>
      <c r="C485" s="50" t="s">
        <v>136</v>
      </c>
    </row>
    <row r="486" spans="2:3">
      <c r="B486" s="47">
        <v>46.95</v>
      </c>
      <c r="C486" s="50" t="s">
        <v>170</v>
      </c>
    </row>
    <row r="487" spans="2:3">
      <c r="B487" s="47">
        <v>47.09</v>
      </c>
      <c r="C487" s="50" t="s">
        <v>136</v>
      </c>
    </row>
    <row r="488" spans="2:3">
      <c r="B488" s="47">
        <v>47.1</v>
      </c>
      <c r="C488" s="50" t="s">
        <v>170</v>
      </c>
    </row>
    <row r="489" spans="2:3">
      <c r="B489" s="47">
        <v>47.13</v>
      </c>
      <c r="C489" s="50" t="s">
        <v>136</v>
      </c>
    </row>
    <row r="490" spans="2:3">
      <c r="B490" s="47">
        <v>47.14</v>
      </c>
      <c r="C490" s="50" t="s">
        <v>170</v>
      </c>
    </row>
    <row r="491" spans="2:3">
      <c r="B491" s="47">
        <v>47.225000000000001</v>
      </c>
      <c r="C491" s="50" t="s">
        <v>136</v>
      </c>
    </row>
    <row r="492" spans="2:3">
      <c r="B492" s="47">
        <v>47.23</v>
      </c>
      <c r="C492" s="50" t="s">
        <v>170</v>
      </c>
    </row>
    <row r="493" spans="2:3">
      <c r="B493" s="47">
        <v>47.31</v>
      </c>
      <c r="C493" s="50" t="s">
        <v>136</v>
      </c>
    </row>
    <row r="494" spans="2:3">
      <c r="B494" s="47">
        <v>47.32</v>
      </c>
      <c r="C494" s="50" t="s">
        <v>170</v>
      </c>
    </row>
    <row r="495" spans="2:3">
      <c r="B495" s="47">
        <v>47.35</v>
      </c>
      <c r="C495" s="50" t="s">
        <v>136</v>
      </c>
    </row>
    <row r="496" spans="2:3">
      <c r="B496" s="47">
        <v>47.36</v>
      </c>
      <c r="C496" s="50" t="s">
        <v>171</v>
      </c>
    </row>
    <row r="497" spans="2:3">
      <c r="B497" s="47">
        <v>47.52</v>
      </c>
      <c r="C497" s="50" t="s">
        <v>136</v>
      </c>
    </row>
    <row r="498" spans="2:3">
      <c r="B498" s="47">
        <v>47.54</v>
      </c>
      <c r="C498" s="50" t="s">
        <v>170</v>
      </c>
    </row>
    <row r="499" spans="2:3">
      <c r="B499" s="47">
        <v>47.56</v>
      </c>
      <c r="C499" s="50" t="s">
        <v>136</v>
      </c>
    </row>
    <row r="500" spans="2:3">
      <c r="B500" s="47">
        <v>47.6</v>
      </c>
      <c r="C500" s="50" t="s">
        <v>170</v>
      </c>
    </row>
    <row r="501" spans="2:3">
      <c r="B501" s="47">
        <v>47.74</v>
      </c>
      <c r="C501" s="50" t="s">
        <v>136</v>
      </c>
    </row>
    <row r="502" spans="2:3">
      <c r="B502" s="47">
        <v>47.79</v>
      </c>
      <c r="C502" s="50" t="s">
        <v>170</v>
      </c>
    </row>
    <row r="503" spans="2:3">
      <c r="B503" s="47">
        <v>47.83</v>
      </c>
      <c r="C503" s="50" t="s">
        <v>136</v>
      </c>
    </row>
    <row r="504" spans="2:3">
      <c r="B504" s="47">
        <v>47.85</v>
      </c>
      <c r="C504" s="50" t="s">
        <v>170</v>
      </c>
    </row>
    <row r="505" spans="2:3">
      <c r="B505" s="47">
        <v>47.87</v>
      </c>
      <c r="C505" s="50" t="s">
        <v>136</v>
      </c>
    </row>
    <row r="506" spans="2:3">
      <c r="B506" s="47">
        <v>47.93</v>
      </c>
      <c r="C506" s="50" t="s">
        <v>170</v>
      </c>
    </row>
    <row r="507" spans="2:3">
      <c r="B507" s="47">
        <v>47.97</v>
      </c>
      <c r="C507" s="50" t="s">
        <v>136</v>
      </c>
    </row>
    <row r="508" spans="2:3">
      <c r="B508" s="47">
        <v>47.99</v>
      </c>
      <c r="C508" s="50" t="s">
        <v>170</v>
      </c>
    </row>
    <row r="509" spans="2:3">
      <c r="B509" s="47">
        <v>48.08</v>
      </c>
      <c r="C509" s="50" t="s">
        <v>136</v>
      </c>
    </row>
    <row r="510" spans="2:3">
      <c r="B510" s="47">
        <v>48.09</v>
      </c>
      <c r="C510" s="50" t="s">
        <v>170</v>
      </c>
    </row>
    <row r="511" spans="2:3">
      <c r="B511" s="47">
        <v>48.104999999999997</v>
      </c>
      <c r="C511" s="50" t="s">
        <v>136</v>
      </c>
    </row>
    <row r="512" spans="2:3">
      <c r="B512" s="47">
        <v>48.11</v>
      </c>
      <c r="C512" s="50" t="s">
        <v>170</v>
      </c>
    </row>
    <row r="513" spans="2:3">
      <c r="B513" s="47">
        <v>48.17</v>
      </c>
      <c r="C513" s="50" t="s">
        <v>136</v>
      </c>
    </row>
    <row r="514" spans="2:3">
      <c r="B514" s="47">
        <v>48.18</v>
      </c>
      <c r="C514" s="50" t="s">
        <v>170</v>
      </c>
    </row>
    <row r="515" spans="2:3">
      <c r="B515" s="47">
        <v>48.34</v>
      </c>
      <c r="C515" s="50" t="s">
        <v>136</v>
      </c>
    </row>
    <row r="516" spans="2:3">
      <c r="B516" s="47">
        <v>48.35</v>
      </c>
      <c r="C516" s="50" t="s">
        <v>170</v>
      </c>
    </row>
    <row r="517" spans="2:3">
      <c r="B517" s="47">
        <v>48.39</v>
      </c>
      <c r="C517" s="50" t="s">
        <v>136</v>
      </c>
    </row>
    <row r="518" spans="2:3">
      <c r="B518" s="47">
        <v>48.4</v>
      </c>
      <c r="C518" s="50" t="s">
        <v>170</v>
      </c>
    </row>
    <row r="519" spans="2:3">
      <c r="B519" s="47">
        <v>48.55</v>
      </c>
      <c r="C519" s="50" t="s">
        <v>136</v>
      </c>
    </row>
    <row r="520" spans="2:3">
      <c r="B520" s="47">
        <v>48.59</v>
      </c>
      <c r="C520" s="50" t="s">
        <v>170</v>
      </c>
    </row>
    <row r="521" spans="2:3">
      <c r="B521" s="47">
        <v>48.73</v>
      </c>
      <c r="C521" s="50" t="s">
        <v>136</v>
      </c>
    </row>
    <row r="522" spans="2:3">
      <c r="B522" s="47">
        <v>48.74</v>
      </c>
      <c r="C522" s="50" t="s">
        <v>170</v>
      </c>
    </row>
    <row r="523" spans="2:3">
      <c r="B523" s="47">
        <v>48.84</v>
      </c>
      <c r="C523" s="50" t="s">
        <v>136</v>
      </c>
    </row>
    <row r="524" spans="2:3">
      <c r="B524" s="47">
        <v>48.91</v>
      </c>
      <c r="C524" s="50" t="s">
        <v>170</v>
      </c>
    </row>
    <row r="525" spans="2:3">
      <c r="B525" s="47">
        <v>49.08</v>
      </c>
      <c r="C525" s="50" t="s">
        <v>136</v>
      </c>
    </row>
    <row r="526" spans="2:3">
      <c r="B526" s="47">
        <v>49.12</v>
      </c>
      <c r="C526" s="50" t="s">
        <v>170</v>
      </c>
    </row>
    <row r="527" spans="2:3">
      <c r="B527" s="47">
        <v>49.14</v>
      </c>
      <c r="C527" s="50" t="s">
        <v>136</v>
      </c>
    </row>
    <row r="528" spans="2:3">
      <c r="B528" s="47">
        <v>49.15</v>
      </c>
      <c r="C528" s="50" t="s">
        <v>170</v>
      </c>
    </row>
    <row r="529" spans="2:3">
      <c r="B529" s="47">
        <v>49.25</v>
      </c>
      <c r="C529" s="50" t="s">
        <v>136</v>
      </c>
    </row>
    <row r="530" spans="2:3">
      <c r="B530" s="47">
        <v>49.28</v>
      </c>
      <c r="C530" s="50" t="s">
        <v>170</v>
      </c>
    </row>
    <row r="531" spans="2:3">
      <c r="B531" s="47">
        <v>49.4</v>
      </c>
      <c r="C531" s="50" t="s">
        <v>136</v>
      </c>
    </row>
    <row r="532" spans="2:3">
      <c r="B532" s="47">
        <v>49.42</v>
      </c>
      <c r="C532" s="50" t="s">
        <v>170</v>
      </c>
    </row>
    <row r="533" spans="2:3">
      <c r="B533" s="47">
        <v>49.49</v>
      </c>
      <c r="C533" s="50" t="s">
        <v>136</v>
      </c>
    </row>
    <row r="534" spans="2:3">
      <c r="B534" s="47">
        <v>49.51</v>
      </c>
      <c r="C534" s="50" t="s">
        <v>170</v>
      </c>
    </row>
    <row r="535" spans="2:3">
      <c r="B535" s="47">
        <v>49.53</v>
      </c>
      <c r="C535" s="50" t="s">
        <v>136</v>
      </c>
    </row>
    <row r="536" spans="2:3">
      <c r="B536" s="47">
        <v>49.57</v>
      </c>
      <c r="C536" s="50" t="s">
        <v>170</v>
      </c>
    </row>
    <row r="537" spans="2:3">
      <c r="B537" s="47">
        <v>49.6</v>
      </c>
      <c r="C537" s="50" t="s">
        <v>136</v>
      </c>
    </row>
    <row r="538" spans="2:3">
      <c r="B538" s="47">
        <v>49.66</v>
      </c>
      <c r="C538" s="50" t="s">
        <v>170</v>
      </c>
    </row>
    <row r="539" spans="2:3">
      <c r="B539" s="47">
        <v>49.76</v>
      </c>
      <c r="C539" s="50" t="s">
        <v>136</v>
      </c>
    </row>
    <row r="540" spans="2:3">
      <c r="B540" s="47">
        <v>49.78</v>
      </c>
      <c r="C540" s="50" t="s">
        <v>170</v>
      </c>
    </row>
    <row r="541" spans="2:3">
      <c r="B541" s="47">
        <v>49.83</v>
      </c>
      <c r="C541" s="50" t="s">
        <v>136</v>
      </c>
    </row>
    <row r="542" spans="2:3">
      <c r="B542" s="47">
        <v>49.84</v>
      </c>
      <c r="C542" s="50" t="s">
        <v>170</v>
      </c>
    </row>
    <row r="543" spans="2:3">
      <c r="B543" s="47">
        <v>49.87</v>
      </c>
      <c r="C543" s="50" t="s">
        <v>136</v>
      </c>
    </row>
    <row r="544" spans="2:3">
      <c r="B544" s="47">
        <v>49.88</v>
      </c>
      <c r="C544" s="50" t="s">
        <v>170</v>
      </c>
    </row>
    <row r="545" spans="2:3">
      <c r="B545" s="47">
        <v>49.92</v>
      </c>
      <c r="C545" s="50" t="s">
        <v>136</v>
      </c>
    </row>
    <row r="546" spans="2:3">
      <c r="B546" s="47">
        <v>49.94</v>
      </c>
      <c r="C546" s="50" t="s">
        <v>170</v>
      </c>
    </row>
    <row r="547" spans="2:3">
      <c r="B547" s="47">
        <v>49.97</v>
      </c>
      <c r="C547" s="50" t="s">
        <v>136</v>
      </c>
    </row>
    <row r="548" spans="2:3">
      <c r="B548" s="47">
        <v>50.01</v>
      </c>
      <c r="C548" s="50" t="s">
        <v>170</v>
      </c>
    </row>
    <row r="549" spans="2:3">
      <c r="B549" s="47">
        <v>50.07</v>
      </c>
      <c r="C549" s="50" t="s">
        <v>136</v>
      </c>
    </row>
    <row r="550" spans="2:3">
      <c r="B550" s="47">
        <v>50.09</v>
      </c>
      <c r="C550" s="50" t="s">
        <v>170</v>
      </c>
    </row>
    <row r="551" spans="2:3">
      <c r="B551" s="47">
        <v>50.24</v>
      </c>
      <c r="C551" s="50" t="s">
        <v>136</v>
      </c>
    </row>
    <row r="552" spans="2:3">
      <c r="B552" s="47">
        <v>50.25</v>
      </c>
      <c r="C552" s="50" t="s">
        <v>170</v>
      </c>
    </row>
    <row r="553" spans="2:3">
      <c r="B553" s="47">
        <v>50.29</v>
      </c>
      <c r="C553" s="50" t="s">
        <v>136</v>
      </c>
    </row>
    <row r="554" spans="2:3">
      <c r="B554" s="47">
        <v>50.3</v>
      </c>
      <c r="C554" s="50" t="s">
        <v>170</v>
      </c>
    </row>
    <row r="555" spans="2:3">
      <c r="B555" s="47">
        <v>50.33</v>
      </c>
      <c r="C555" s="50" t="s">
        <v>136</v>
      </c>
    </row>
    <row r="556" spans="2:3">
      <c r="B556" s="47">
        <v>50.35</v>
      </c>
      <c r="C556" s="50" t="s">
        <v>170</v>
      </c>
    </row>
    <row r="557" spans="2:3">
      <c r="B557" s="47">
        <v>50.38</v>
      </c>
      <c r="C557" s="50" t="s">
        <v>136</v>
      </c>
    </row>
    <row r="558" spans="2:3">
      <c r="B558" s="47">
        <v>50.41</v>
      </c>
      <c r="C558" s="50" t="s">
        <v>170</v>
      </c>
    </row>
    <row r="559" spans="2:3">
      <c r="B559" s="47">
        <v>50.53</v>
      </c>
      <c r="C559" s="50" t="s">
        <v>136</v>
      </c>
    </row>
    <row r="560" spans="2:3">
      <c r="B560" s="47">
        <v>50.56</v>
      </c>
      <c r="C560" s="50" t="s">
        <v>170</v>
      </c>
    </row>
    <row r="561" spans="2:3">
      <c r="B561" s="47">
        <v>50.59</v>
      </c>
      <c r="C561" s="50" t="s">
        <v>136</v>
      </c>
    </row>
    <row r="562" spans="2:3">
      <c r="B562" s="47">
        <v>50.62</v>
      </c>
      <c r="C562" s="50" t="s">
        <v>170</v>
      </c>
    </row>
    <row r="563" spans="2:3">
      <c r="B563" s="47">
        <v>50.78</v>
      </c>
      <c r="C563" s="50" t="s">
        <v>136</v>
      </c>
    </row>
    <row r="564" spans="2:3">
      <c r="B564" s="47">
        <v>50.84</v>
      </c>
      <c r="C564" s="50" t="s">
        <v>170</v>
      </c>
    </row>
    <row r="565" spans="2:3">
      <c r="B565" s="47">
        <v>51.01</v>
      </c>
      <c r="C565" s="50" t="s">
        <v>136</v>
      </c>
    </row>
    <row r="566" spans="2:3">
      <c r="B566" s="47">
        <v>51.03</v>
      </c>
      <c r="C566" s="50" t="s">
        <v>170</v>
      </c>
    </row>
    <row r="567" spans="2:3">
      <c r="B567" s="47">
        <v>51.09</v>
      </c>
      <c r="C567" s="50" t="s">
        <v>136</v>
      </c>
    </row>
    <row r="568" spans="2:3">
      <c r="B568" s="47">
        <v>51.1</v>
      </c>
      <c r="C568" s="50" t="s">
        <v>170</v>
      </c>
    </row>
    <row r="569" spans="2:3">
      <c r="B569" s="47">
        <v>51.21</v>
      </c>
      <c r="C569" s="50" t="s">
        <v>136</v>
      </c>
    </row>
    <row r="570" spans="2:3">
      <c r="B570" s="47">
        <v>51.25</v>
      </c>
      <c r="C570" s="50" t="s">
        <v>170</v>
      </c>
    </row>
    <row r="571" spans="2:3">
      <c r="B571" s="47">
        <v>51.4</v>
      </c>
      <c r="C571" s="50" t="s">
        <v>136</v>
      </c>
    </row>
    <row r="572" spans="2:3">
      <c r="B572" s="47">
        <v>51.41</v>
      </c>
      <c r="C572" s="50" t="s">
        <v>170</v>
      </c>
    </row>
    <row r="573" spans="2:3">
      <c r="B573" s="47">
        <v>51.58</v>
      </c>
      <c r="C573" s="50" t="s">
        <v>136</v>
      </c>
    </row>
    <row r="574" spans="2:3">
      <c r="B574" s="47">
        <v>51.59</v>
      </c>
      <c r="C574" s="50" t="s">
        <v>170</v>
      </c>
    </row>
    <row r="575" spans="2:3">
      <c r="B575" s="47">
        <v>51.81</v>
      </c>
      <c r="C575" s="50" t="s">
        <v>136</v>
      </c>
    </row>
    <row r="576" spans="2:3">
      <c r="B576" s="47">
        <v>51.85</v>
      </c>
      <c r="C576" s="50" t="s">
        <v>170</v>
      </c>
    </row>
    <row r="577" spans="2:3">
      <c r="B577" s="47">
        <v>51.95</v>
      </c>
      <c r="C577" s="50" t="s">
        <v>136</v>
      </c>
    </row>
    <row r="578" spans="2:3">
      <c r="B578" s="47">
        <v>51.96</v>
      </c>
      <c r="C578" s="50" t="s">
        <v>170</v>
      </c>
    </row>
    <row r="579" spans="2:3">
      <c r="B579" s="47">
        <v>52</v>
      </c>
      <c r="C579" s="50" t="s">
        <v>136</v>
      </c>
    </row>
    <row r="580" spans="2:3">
      <c r="B580" s="47">
        <v>52.01</v>
      </c>
      <c r="C580" s="50" t="s">
        <v>170</v>
      </c>
    </row>
    <row r="581" spans="2:3">
      <c r="B581" s="47">
        <v>52.04</v>
      </c>
      <c r="C581" s="50" t="s">
        <v>136</v>
      </c>
    </row>
    <row r="582" spans="2:3">
      <c r="B582" s="47">
        <v>52.05</v>
      </c>
      <c r="C582" s="50" t="s">
        <v>170</v>
      </c>
    </row>
    <row r="583" spans="2:3">
      <c r="B583" s="47">
        <v>52.08</v>
      </c>
      <c r="C583" s="50" t="s">
        <v>136</v>
      </c>
    </row>
    <row r="584" spans="2:3">
      <c r="B584" s="47">
        <v>52.09</v>
      </c>
      <c r="C584" s="50" t="s">
        <v>170</v>
      </c>
    </row>
    <row r="585" spans="2:3">
      <c r="B585" s="47">
        <v>52.13</v>
      </c>
      <c r="C585" s="50" t="s">
        <v>136</v>
      </c>
    </row>
    <row r="586" spans="2:3">
      <c r="B586" s="47">
        <v>52.15</v>
      </c>
      <c r="C586" s="50" t="s">
        <v>170</v>
      </c>
    </row>
    <row r="587" spans="2:3">
      <c r="B587" s="47">
        <v>52.56</v>
      </c>
      <c r="C587" s="50" t="s">
        <v>136</v>
      </c>
    </row>
    <row r="588" spans="2:3">
      <c r="B588" s="47">
        <v>52.563000000000002</v>
      </c>
      <c r="C588" s="50" t="s">
        <v>137</v>
      </c>
    </row>
    <row r="589" spans="2:3">
      <c r="B589" s="47">
        <v>52.58</v>
      </c>
      <c r="C589" s="50" t="s">
        <v>136</v>
      </c>
    </row>
    <row r="590" spans="2:3">
      <c r="B590" s="47">
        <v>52.582999999999998</v>
      </c>
      <c r="C590" s="50" t="s">
        <v>137</v>
      </c>
    </row>
    <row r="591" spans="2:3">
      <c r="B591" s="47">
        <v>52.61</v>
      </c>
      <c r="C591" s="50" t="s">
        <v>136</v>
      </c>
    </row>
    <row r="592" spans="2:3">
      <c r="B592" s="47">
        <v>52.613</v>
      </c>
      <c r="C592" s="50" t="s">
        <v>137</v>
      </c>
    </row>
    <row r="593" spans="2:3">
      <c r="B593" s="47">
        <v>52.7</v>
      </c>
      <c r="C593" s="50" t="s">
        <v>136</v>
      </c>
    </row>
    <row r="594" spans="2:3">
      <c r="B594" s="47">
        <v>52.79</v>
      </c>
      <c r="C594" s="50" t="s">
        <v>170</v>
      </c>
    </row>
    <row r="595" spans="2:3">
      <c r="B595" s="47">
        <v>52.86</v>
      </c>
      <c r="C595" s="50" t="s">
        <v>136</v>
      </c>
    </row>
    <row r="596" spans="2:3">
      <c r="B596" s="47">
        <v>52.88</v>
      </c>
      <c r="C596" s="50" t="s">
        <v>170</v>
      </c>
    </row>
    <row r="597" spans="2:3">
      <c r="B597" s="47">
        <v>52.94</v>
      </c>
      <c r="C597" s="50" t="s">
        <v>136</v>
      </c>
    </row>
    <row r="598" spans="2:3">
      <c r="B598" s="47">
        <v>53.01</v>
      </c>
      <c r="C598" s="50" t="s">
        <v>170</v>
      </c>
    </row>
    <row r="599" spans="2:3">
      <c r="B599" s="47">
        <v>53.08</v>
      </c>
      <c r="C599" s="50" t="s">
        <v>136</v>
      </c>
    </row>
    <row r="600" spans="2:3">
      <c r="B600" s="47">
        <v>53.09</v>
      </c>
      <c r="C600" s="50" t="s">
        <v>170</v>
      </c>
    </row>
    <row r="601" spans="2:3">
      <c r="B601" s="47">
        <v>53.3</v>
      </c>
      <c r="C601" s="50" t="s">
        <v>136</v>
      </c>
    </row>
    <row r="602" spans="2:3">
      <c r="B602" s="47">
        <v>53.38</v>
      </c>
      <c r="C602" s="50" t="s">
        <v>170</v>
      </c>
    </row>
    <row r="603" spans="2:3">
      <c r="B603" s="47">
        <v>53.47</v>
      </c>
      <c r="C603" s="50" t="s">
        <v>136</v>
      </c>
    </row>
    <row r="604" spans="2:3">
      <c r="B604" s="47">
        <v>53.51</v>
      </c>
      <c r="C604" s="50" t="s">
        <v>170</v>
      </c>
    </row>
    <row r="605" spans="2:3">
      <c r="B605" s="47">
        <v>53.56</v>
      </c>
      <c r="C605" s="50" t="s">
        <v>136</v>
      </c>
    </row>
    <row r="606" spans="2:3">
      <c r="B606" s="47">
        <v>53.62</v>
      </c>
      <c r="C606" s="50" t="s">
        <v>170</v>
      </c>
    </row>
    <row r="607" spans="2:3">
      <c r="B607" s="47">
        <v>53.73</v>
      </c>
      <c r="C607" s="50" t="s">
        <v>136</v>
      </c>
    </row>
    <row r="608" spans="2:3">
      <c r="B608" s="47">
        <v>53.83</v>
      </c>
      <c r="C608" s="50" t="s">
        <v>170</v>
      </c>
    </row>
    <row r="609" spans="2:3">
      <c r="B609" s="47">
        <v>53.87</v>
      </c>
      <c r="C609" s="50" t="s">
        <v>136</v>
      </c>
    </row>
    <row r="610" spans="2:3">
      <c r="B610" s="47">
        <v>53.93</v>
      </c>
      <c r="C610" s="50" t="s">
        <v>171</v>
      </c>
    </row>
    <row r="611" spans="2:3">
      <c r="B611" s="47">
        <v>53.95</v>
      </c>
      <c r="C611" s="50" t="s">
        <v>136</v>
      </c>
    </row>
    <row r="612" spans="2:3">
      <c r="B612" s="47">
        <v>53.96</v>
      </c>
      <c r="C612" s="50" t="s">
        <v>171</v>
      </c>
    </row>
    <row r="613" spans="2:3">
      <c r="B613" s="47">
        <v>54.07</v>
      </c>
      <c r="C613" s="50" t="s">
        <v>136</v>
      </c>
    </row>
    <row r="614" spans="2:3">
      <c r="B614" s="47">
        <v>54.08</v>
      </c>
      <c r="C614" s="50" t="s">
        <v>171</v>
      </c>
    </row>
    <row r="615" spans="2:3">
      <c r="B615" s="47">
        <v>54.14</v>
      </c>
      <c r="C615" s="50" t="s">
        <v>136</v>
      </c>
    </row>
    <row r="616" spans="2:3">
      <c r="B616" s="47">
        <v>54.15</v>
      </c>
      <c r="C616" s="50" t="s">
        <v>171</v>
      </c>
    </row>
    <row r="617" spans="2:3">
      <c r="B617" s="47">
        <v>54.18</v>
      </c>
      <c r="C617" s="50" t="s">
        <v>136</v>
      </c>
    </row>
    <row r="618" spans="2:3">
      <c r="B618" s="47">
        <v>54.19</v>
      </c>
      <c r="C618" s="50" t="s">
        <v>171</v>
      </c>
    </row>
    <row r="619" spans="2:3">
      <c r="B619" s="47">
        <v>54.33</v>
      </c>
      <c r="C619" s="50" t="s">
        <v>136</v>
      </c>
    </row>
    <row r="620" spans="2:3">
      <c r="B620" s="47">
        <v>54.51</v>
      </c>
      <c r="C620" s="50" t="s">
        <v>170</v>
      </c>
    </row>
    <row r="621" spans="2:3">
      <c r="B621" s="47">
        <v>54.63</v>
      </c>
      <c r="C621" s="50" t="s">
        <v>136</v>
      </c>
    </row>
    <row r="622" spans="2:3">
      <c r="B622" s="47">
        <v>54.7</v>
      </c>
      <c r="C622" s="50" t="s">
        <v>170</v>
      </c>
    </row>
    <row r="623" spans="2:3">
      <c r="B623" s="47">
        <v>54.73</v>
      </c>
      <c r="C623" s="50" t="s">
        <v>136</v>
      </c>
    </row>
    <row r="624" spans="2:3">
      <c r="B624" s="47">
        <v>54.77</v>
      </c>
      <c r="C624" s="50" t="s">
        <v>170</v>
      </c>
    </row>
    <row r="625" spans="2:3">
      <c r="B625" s="47">
        <v>54.86</v>
      </c>
      <c r="C625" s="50" t="s">
        <v>136</v>
      </c>
    </row>
    <row r="626" spans="2:3">
      <c r="B626" s="47">
        <v>54.88</v>
      </c>
      <c r="C626" s="50" t="s">
        <v>170</v>
      </c>
    </row>
    <row r="627" spans="2:3">
      <c r="B627" s="47">
        <v>54.92</v>
      </c>
      <c r="C627" s="50" t="s">
        <v>136</v>
      </c>
    </row>
    <row r="628" spans="2:3">
      <c r="B628" s="47">
        <v>54.95</v>
      </c>
      <c r="C628" s="50" t="s">
        <v>170</v>
      </c>
    </row>
    <row r="629" spans="2:3">
      <c r="B629" s="47">
        <v>55.07</v>
      </c>
      <c r="C629" s="50" t="s">
        <v>136</v>
      </c>
    </row>
    <row r="630" spans="2:3">
      <c r="B630" s="47">
        <v>55.13</v>
      </c>
      <c r="C630" s="50" t="s">
        <v>170</v>
      </c>
    </row>
    <row r="631" spans="2:3">
      <c r="B631" s="47">
        <v>55.15</v>
      </c>
      <c r="C631" s="50" t="s">
        <v>136</v>
      </c>
    </row>
    <row r="632" spans="2:3">
      <c r="B632" s="47">
        <v>55.16</v>
      </c>
      <c r="C632" s="50" t="s">
        <v>170</v>
      </c>
    </row>
    <row r="633" spans="2:3">
      <c r="B633" s="47">
        <v>55.27</v>
      </c>
      <c r="C633" s="50" t="s">
        <v>136</v>
      </c>
    </row>
    <row r="634" spans="2:3">
      <c r="B634" s="47">
        <v>55.28</v>
      </c>
      <c r="C634" s="50" t="s">
        <v>170</v>
      </c>
    </row>
    <row r="635" spans="2:3">
      <c r="B635" s="47">
        <v>55.39</v>
      </c>
      <c r="C635" s="50" t="s">
        <v>136</v>
      </c>
    </row>
    <row r="636" spans="2:3">
      <c r="B636" s="47">
        <v>55.4</v>
      </c>
      <c r="C636" s="50" t="s">
        <v>170</v>
      </c>
    </row>
    <row r="637" spans="2:3">
      <c r="B637" s="47">
        <v>55.47</v>
      </c>
      <c r="C637" s="50" t="s">
        <v>136</v>
      </c>
    </row>
    <row r="638" spans="2:3">
      <c r="B638" s="47">
        <v>55.49</v>
      </c>
      <c r="C638" s="50" t="s">
        <v>170</v>
      </c>
    </row>
    <row r="639" spans="2:3">
      <c r="B639" s="47">
        <v>55.56</v>
      </c>
      <c r="C639" s="50" t="s">
        <v>136</v>
      </c>
    </row>
    <row r="640" spans="2:3">
      <c r="B640" s="47">
        <v>55.57</v>
      </c>
      <c r="C640" s="50" t="s">
        <v>170</v>
      </c>
    </row>
    <row r="641" spans="2:3">
      <c r="B641" s="47">
        <v>55.67</v>
      </c>
      <c r="C641" s="50" t="s">
        <v>136</v>
      </c>
    </row>
    <row r="642" spans="2:3">
      <c r="B642" s="47">
        <v>55.68</v>
      </c>
      <c r="C642" s="50" t="s">
        <v>170</v>
      </c>
    </row>
    <row r="643" spans="2:3">
      <c r="B643" s="47">
        <v>55.71</v>
      </c>
      <c r="C643" s="50" t="s">
        <v>136</v>
      </c>
    </row>
    <row r="644" spans="2:3">
      <c r="B644" s="47">
        <v>55.8</v>
      </c>
      <c r="C644" s="50" t="s">
        <v>170</v>
      </c>
    </row>
    <row r="645" spans="2:3">
      <c r="B645" s="47">
        <v>55.87</v>
      </c>
      <c r="C645" s="50" t="s">
        <v>136</v>
      </c>
    </row>
    <row r="646" spans="2:3">
      <c r="B646" s="47">
        <v>55.95</v>
      </c>
      <c r="C646" s="50" t="s">
        <v>170</v>
      </c>
    </row>
    <row r="647" spans="2:3">
      <c r="B647" s="47">
        <v>56.08</v>
      </c>
      <c r="C647" s="50" t="s">
        <v>136</v>
      </c>
    </row>
    <row r="648" spans="2:3">
      <c r="B648" s="47">
        <v>56.11</v>
      </c>
      <c r="C648" s="50" t="s">
        <v>170</v>
      </c>
    </row>
    <row r="649" spans="2:3">
      <c r="B649" s="47">
        <v>56.28</v>
      </c>
      <c r="C649" s="50" t="s">
        <v>136</v>
      </c>
    </row>
    <row r="650" spans="2:3">
      <c r="B650" s="47">
        <v>56.3</v>
      </c>
      <c r="C650" s="50" t="s">
        <v>170</v>
      </c>
    </row>
    <row r="651" spans="2:3">
      <c r="B651" s="47">
        <v>56.39</v>
      </c>
      <c r="C651" s="50" t="s">
        <v>136</v>
      </c>
    </row>
    <row r="652" spans="2:3">
      <c r="B652" s="47">
        <v>56.42</v>
      </c>
      <c r="C652" s="50" t="s">
        <v>170</v>
      </c>
    </row>
    <row r="653" spans="2:3">
      <c r="B653" s="47">
        <v>56.46</v>
      </c>
      <c r="C653" s="50" t="s">
        <v>136</v>
      </c>
    </row>
    <row r="654" spans="2:3">
      <c r="B654" s="47">
        <v>56.48</v>
      </c>
      <c r="C654" s="50" t="s">
        <v>170</v>
      </c>
    </row>
    <row r="655" spans="2:3">
      <c r="B655" s="47">
        <v>56.63</v>
      </c>
      <c r="C655" s="50" t="s">
        <v>136</v>
      </c>
    </row>
    <row r="656" spans="2:3">
      <c r="B656" s="47">
        <v>56.64</v>
      </c>
      <c r="C656" s="50" t="s">
        <v>170</v>
      </c>
    </row>
    <row r="657" spans="2:3">
      <c r="B657" s="47">
        <v>56.66</v>
      </c>
      <c r="C657" s="50" t="s">
        <v>136</v>
      </c>
    </row>
    <row r="658" spans="2:3">
      <c r="B658" s="47">
        <v>56.67</v>
      </c>
      <c r="C658" s="50" t="s">
        <v>170</v>
      </c>
    </row>
    <row r="659" spans="2:3">
      <c r="B659" s="47">
        <v>56.81</v>
      </c>
      <c r="C659" s="50" t="s">
        <v>136</v>
      </c>
    </row>
    <row r="660" spans="2:3">
      <c r="B660" s="47">
        <v>56.82</v>
      </c>
      <c r="C660" s="50" t="s">
        <v>170</v>
      </c>
    </row>
    <row r="661" spans="2:3">
      <c r="B661" s="47">
        <v>56.89</v>
      </c>
      <c r="C661" s="50" t="s">
        <v>136</v>
      </c>
    </row>
    <row r="662" spans="2:3">
      <c r="B662" s="47">
        <v>56.9</v>
      </c>
      <c r="C662" s="50" t="s">
        <v>170</v>
      </c>
    </row>
    <row r="663" spans="2:3">
      <c r="B663" s="47">
        <v>56.92</v>
      </c>
      <c r="C663" s="50" t="s">
        <v>136</v>
      </c>
    </row>
    <row r="664" spans="2:3">
      <c r="B664" s="47">
        <v>56.93</v>
      </c>
      <c r="C664" s="50" t="s">
        <v>170</v>
      </c>
    </row>
    <row r="665" spans="2:3">
      <c r="B665" s="47">
        <v>57</v>
      </c>
      <c r="C665" s="50" t="s">
        <v>136</v>
      </c>
    </row>
    <row r="666" spans="2:3">
      <c r="B666" s="47">
        <v>57.01</v>
      </c>
      <c r="C666" s="50" t="s">
        <v>170</v>
      </c>
    </row>
    <row r="667" spans="2:3">
      <c r="B667" s="47">
        <v>57.28</v>
      </c>
      <c r="C667" s="50" t="s">
        <v>136</v>
      </c>
    </row>
    <row r="668" spans="2:3">
      <c r="B668" s="47">
        <v>57.3</v>
      </c>
      <c r="C668" s="50" t="s">
        <v>170</v>
      </c>
    </row>
    <row r="669" spans="2:3">
      <c r="B669" s="47">
        <v>57.62</v>
      </c>
      <c r="C669" s="50" t="s">
        <v>136</v>
      </c>
    </row>
    <row r="670" spans="2:3">
      <c r="B670" s="47">
        <v>57.64</v>
      </c>
      <c r="C670" s="50" t="s">
        <v>170</v>
      </c>
    </row>
    <row r="671" spans="2:3">
      <c r="B671" s="47">
        <v>57.78</v>
      </c>
      <c r="C671" s="50" t="s">
        <v>136</v>
      </c>
    </row>
    <row r="672" spans="2:3">
      <c r="B672" s="47">
        <v>57.79</v>
      </c>
      <c r="C672" s="50" t="s">
        <v>170</v>
      </c>
    </row>
    <row r="673" spans="2:3">
      <c r="B673" s="47">
        <v>57.82</v>
      </c>
      <c r="C673" s="50" t="s">
        <v>136</v>
      </c>
    </row>
    <row r="674" spans="2:3">
      <c r="B674" s="47">
        <v>57.83</v>
      </c>
      <c r="C674" s="50" t="s">
        <v>170</v>
      </c>
    </row>
    <row r="675" spans="2:3">
      <c r="B675" s="47">
        <v>57.87</v>
      </c>
      <c r="C675" s="50" t="s">
        <v>136</v>
      </c>
    </row>
    <row r="676" spans="2:3">
      <c r="B676" s="47">
        <v>57.88</v>
      </c>
      <c r="C676" s="50" t="s">
        <v>170</v>
      </c>
    </row>
    <row r="677" spans="2:3">
      <c r="B677" s="47">
        <v>57.93</v>
      </c>
      <c r="C677" s="50" t="s">
        <v>136</v>
      </c>
    </row>
    <row r="678" spans="2:3">
      <c r="B678" s="47">
        <v>57.97</v>
      </c>
      <c r="C678" s="50" t="s">
        <v>170</v>
      </c>
    </row>
    <row r="679" spans="2:3">
      <c r="B679" s="47">
        <v>58.02</v>
      </c>
      <c r="C679" s="50" t="s">
        <v>136</v>
      </c>
    </row>
    <row r="680" spans="2:3">
      <c r="B680" s="47">
        <v>58.04</v>
      </c>
      <c r="C680" s="50" t="s">
        <v>170</v>
      </c>
    </row>
    <row r="681" spans="2:3">
      <c r="B681" s="47">
        <v>58.14</v>
      </c>
      <c r="C681" s="50" t="s">
        <v>136</v>
      </c>
    </row>
    <row r="682" spans="2:3">
      <c r="B682" s="47">
        <v>58.15</v>
      </c>
      <c r="C682" s="50" t="s">
        <v>170</v>
      </c>
    </row>
    <row r="683" spans="2:3">
      <c r="B683" s="47">
        <v>58.31</v>
      </c>
      <c r="C683" s="50" t="s">
        <v>136</v>
      </c>
    </row>
    <row r="684" spans="2:3">
      <c r="B684" s="47">
        <v>58.32</v>
      </c>
      <c r="C684" s="50" t="s">
        <v>170</v>
      </c>
    </row>
    <row r="685" spans="2:3">
      <c r="B685" s="47">
        <v>58.74</v>
      </c>
      <c r="C685" s="50" t="s">
        <v>136</v>
      </c>
    </row>
    <row r="686" spans="2:3">
      <c r="B686" s="47">
        <v>58.76</v>
      </c>
      <c r="C686" s="50" t="s">
        <v>170</v>
      </c>
    </row>
    <row r="687" spans="2:3">
      <c r="B687" s="47">
        <v>58.87</v>
      </c>
      <c r="C687" s="50" t="s">
        <v>136</v>
      </c>
    </row>
    <row r="688" spans="2:3">
      <c r="B688" s="47">
        <v>58.88</v>
      </c>
      <c r="C688" s="50" t="s">
        <v>170</v>
      </c>
    </row>
    <row r="689" spans="2:3">
      <c r="B689" s="47">
        <v>58.97</v>
      </c>
      <c r="C689" s="50" t="s">
        <v>136</v>
      </c>
    </row>
    <row r="690" spans="2:3">
      <c r="B690" s="47">
        <v>58.99</v>
      </c>
      <c r="C690" s="50" t="s">
        <v>170</v>
      </c>
    </row>
    <row r="691" spans="2:3">
      <c r="B691" s="47">
        <v>59.06</v>
      </c>
      <c r="C691" s="50" t="s">
        <v>136</v>
      </c>
    </row>
    <row r="692" spans="2:3">
      <c r="B692" s="47">
        <v>59.07</v>
      </c>
      <c r="C692" s="50" t="s">
        <v>170</v>
      </c>
    </row>
    <row r="693" spans="2:3">
      <c r="B693" s="47">
        <v>59.15</v>
      </c>
      <c r="C693" s="50" t="s">
        <v>136</v>
      </c>
    </row>
    <row r="694" spans="2:3">
      <c r="B694" s="47">
        <v>59.17</v>
      </c>
      <c r="C694" s="50" t="s">
        <v>170</v>
      </c>
    </row>
    <row r="695" spans="2:3">
      <c r="B695" s="47">
        <v>59.21</v>
      </c>
      <c r="C695" s="50" t="s">
        <v>136</v>
      </c>
    </row>
    <row r="696" spans="2:3">
      <c r="B696" s="47">
        <v>59.23</v>
      </c>
      <c r="C696" s="50" t="s">
        <v>170</v>
      </c>
    </row>
    <row r="697" spans="2:3">
      <c r="B697" s="47">
        <v>59.301000000000002</v>
      </c>
      <c r="C697" s="50" t="s">
        <v>136</v>
      </c>
    </row>
    <row r="698" spans="2:3">
      <c r="B698" s="47">
        <v>59.4</v>
      </c>
      <c r="C698" s="50" t="s">
        <v>170</v>
      </c>
    </row>
    <row r="699" spans="2:3">
      <c r="B699" s="47">
        <v>59.47</v>
      </c>
      <c r="C699" s="50" t="s">
        <v>136</v>
      </c>
    </row>
    <row r="700" spans="2:3">
      <c r="B700" s="47">
        <v>59.48</v>
      </c>
      <c r="C700" s="50" t="s">
        <v>170</v>
      </c>
    </row>
    <row r="701" spans="2:3">
      <c r="B701" s="47">
        <v>59.56</v>
      </c>
      <c r="C701" s="50" t="s">
        <v>136</v>
      </c>
    </row>
    <row r="702" spans="2:3">
      <c r="B702" s="47">
        <v>59.57</v>
      </c>
      <c r="C702" s="50" t="s">
        <v>170</v>
      </c>
    </row>
    <row r="703" spans="2:3">
      <c r="B703" s="47">
        <v>59.59</v>
      </c>
      <c r="C703" s="50" t="s">
        <v>136</v>
      </c>
    </row>
    <row r="704" spans="2:3">
      <c r="B704" s="47">
        <v>59.61</v>
      </c>
      <c r="C704" s="50" t="s">
        <v>170</v>
      </c>
    </row>
    <row r="705" spans="2:3">
      <c r="B705" s="47">
        <v>59.72</v>
      </c>
      <c r="C705" s="50" t="s">
        <v>136</v>
      </c>
    </row>
    <row r="706" spans="2:3">
      <c r="B706" s="47">
        <v>59.73</v>
      </c>
      <c r="C706" s="50" t="s">
        <v>170</v>
      </c>
    </row>
    <row r="707" spans="2:3">
      <c r="B707" s="47">
        <v>59.99</v>
      </c>
      <c r="C707" s="50" t="s">
        <v>136</v>
      </c>
    </row>
    <row r="708" spans="2:3">
      <c r="B708" s="47">
        <v>60</v>
      </c>
      <c r="C708" s="50" t="s">
        <v>170</v>
      </c>
    </row>
    <row r="709" spans="2:3">
      <c r="B709" s="47">
        <v>60.03</v>
      </c>
      <c r="C709" s="50" t="s">
        <v>136</v>
      </c>
    </row>
    <row r="710" spans="2:3">
      <c r="B710" s="47">
        <v>60.05</v>
      </c>
      <c r="C710" s="50" t="s">
        <v>170</v>
      </c>
    </row>
    <row r="711" spans="2:3">
      <c r="B711" s="47">
        <v>60.13</v>
      </c>
      <c r="C711" s="50" t="s">
        <v>136</v>
      </c>
    </row>
    <row r="712" spans="2:3">
      <c r="B712" s="47">
        <v>60.05</v>
      </c>
      <c r="C712" s="50" t="s">
        <v>170</v>
      </c>
    </row>
    <row r="713" spans="2:3">
      <c r="B713" s="47">
        <v>60.13</v>
      </c>
      <c r="C713" s="50" t="s">
        <v>136</v>
      </c>
    </row>
    <row r="714" spans="2:3">
      <c r="B714" s="47">
        <v>60.14</v>
      </c>
      <c r="C714" s="50" t="s">
        <v>170</v>
      </c>
    </row>
    <row r="715" spans="2:3">
      <c r="B715" s="47">
        <v>60.18</v>
      </c>
      <c r="C715" s="50" t="s">
        <v>136</v>
      </c>
    </row>
    <row r="716" spans="2:3">
      <c r="B716" s="47">
        <v>60.19</v>
      </c>
      <c r="C716" s="50" t="s">
        <v>170</v>
      </c>
    </row>
    <row r="717" spans="2:3">
      <c r="B717" s="47">
        <v>60.57</v>
      </c>
      <c r="C717" s="50" t="s">
        <v>136</v>
      </c>
    </row>
    <row r="718" spans="2:3">
      <c r="B718" s="47">
        <v>60.58</v>
      </c>
      <c r="C718" s="50" t="s">
        <v>170</v>
      </c>
    </row>
    <row r="719" spans="2:3">
      <c r="B719" s="47">
        <v>60.6</v>
      </c>
      <c r="C719" s="50" t="s">
        <v>136</v>
      </c>
    </row>
    <row r="720" spans="2:3">
      <c r="B720" s="47">
        <v>60.61</v>
      </c>
      <c r="C720" s="50" t="s">
        <v>170</v>
      </c>
    </row>
    <row r="721" spans="2:3">
      <c r="B721" s="47">
        <v>60.34</v>
      </c>
      <c r="C721" s="50" t="s">
        <v>136</v>
      </c>
    </row>
    <row r="722" spans="2:3">
      <c r="B722" s="47">
        <v>60.69</v>
      </c>
      <c r="C722" s="50" t="s">
        <v>170</v>
      </c>
    </row>
    <row r="723" spans="2:3">
      <c r="B723" s="47">
        <v>60.84</v>
      </c>
      <c r="C723" s="50" t="s">
        <v>136</v>
      </c>
    </row>
    <row r="724" spans="2:3">
      <c r="B724" s="47">
        <v>60.85</v>
      </c>
      <c r="C724" s="50" t="s">
        <v>170</v>
      </c>
    </row>
    <row r="725" spans="2:3">
      <c r="B725" s="47">
        <v>60.98</v>
      </c>
      <c r="C725" s="50" t="s">
        <v>136</v>
      </c>
    </row>
    <row r="726" spans="2:3">
      <c r="B726" s="47">
        <v>61.06</v>
      </c>
      <c r="C726" s="50" t="s">
        <v>170</v>
      </c>
    </row>
    <row r="727" spans="2:3">
      <c r="B727" s="47">
        <v>61.18</v>
      </c>
      <c r="C727" s="50" t="s">
        <v>136</v>
      </c>
    </row>
    <row r="728" spans="2:3">
      <c r="B728" s="47">
        <v>61.19</v>
      </c>
      <c r="C728" s="50" t="s">
        <v>170</v>
      </c>
    </row>
    <row r="729" spans="2:3">
      <c r="B729" s="47">
        <v>61.27</v>
      </c>
      <c r="C729" s="50" t="s">
        <v>136</v>
      </c>
    </row>
    <row r="730" spans="2:3">
      <c r="B730" s="47">
        <v>61.29</v>
      </c>
      <c r="C730" s="50" t="s">
        <v>170</v>
      </c>
    </row>
    <row r="731" spans="2:3">
      <c r="B731" s="47">
        <v>61.34</v>
      </c>
      <c r="C731" s="50" t="s">
        <v>136</v>
      </c>
    </row>
    <row r="732" spans="2:3">
      <c r="B732" s="47">
        <v>61.39</v>
      </c>
      <c r="C732" s="50" t="s">
        <v>170</v>
      </c>
    </row>
    <row r="733" spans="2:3">
      <c r="B733" s="47">
        <v>61.43</v>
      </c>
      <c r="C733" s="50" t="s">
        <v>136</v>
      </c>
    </row>
    <row r="734" spans="2:3">
      <c r="B734" s="47">
        <v>61.51</v>
      </c>
      <c r="C734" s="50" t="s">
        <v>170</v>
      </c>
    </row>
    <row r="735" spans="2:3">
      <c r="B735" s="47">
        <v>61.55</v>
      </c>
      <c r="C735" s="50" t="s">
        <v>136</v>
      </c>
    </row>
    <row r="736" spans="2:3">
      <c r="B736" s="47">
        <v>61.56</v>
      </c>
      <c r="C736" s="50" t="s">
        <v>170</v>
      </c>
    </row>
    <row r="737" spans="2:3">
      <c r="B737" s="47">
        <v>61.63</v>
      </c>
      <c r="C737" s="50" t="s">
        <v>136</v>
      </c>
    </row>
    <row r="738" spans="2:3">
      <c r="B738" s="47">
        <v>61.64</v>
      </c>
      <c r="C738" s="50" t="s">
        <v>170</v>
      </c>
    </row>
    <row r="739" spans="2:3">
      <c r="B739" s="47">
        <v>61.71</v>
      </c>
      <c r="C739" s="50" t="s">
        <v>136</v>
      </c>
    </row>
    <row r="740" spans="2:3">
      <c r="B740" s="47">
        <v>61.72</v>
      </c>
      <c r="C740" s="50" t="s">
        <v>170</v>
      </c>
    </row>
    <row r="741" spans="2:3">
      <c r="B741" s="47">
        <v>61.77</v>
      </c>
      <c r="C741" s="50" t="s">
        <v>136</v>
      </c>
    </row>
    <row r="742" spans="2:3">
      <c r="B742" s="47">
        <v>61.78</v>
      </c>
      <c r="C742" s="50" t="s">
        <v>170</v>
      </c>
    </row>
    <row r="743" spans="2:3">
      <c r="B743" s="47">
        <v>61.83</v>
      </c>
      <c r="C743" s="50" t="s">
        <v>136</v>
      </c>
    </row>
    <row r="744" spans="2:3">
      <c r="B744" s="47">
        <v>61.84</v>
      </c>
      <c r="C744" s="50" t="s">
        <v>170</v>
      </c>
    </row>
    <row r="745" spans="2:3">
      <c r="B745" s="47">
        <v>61.83</v>
      </c>
      <c r="C745" s="50" t="s">
        <v>136</v>
      </c>
    </row>
    <row r="746" spans="2:3">
      <c r="B746" s="47">
        <v>61.84</v>
      </c>
      <c r="C746" s="50" t="s">
        <v>170</v>
      </c>
    </row>
    <row r="747" spans="2:3">
      <c r="B747" s="47">
        <v>62.01</v>
      </c>
      <c r="C747" s="50" t="s">
        <v>136</v>
      </c>
    </row>
    <row r="748" spans="2:3">
      <c r="B748" s="47">
        <v>62.01</v>
      </c>
      <c r="C748" s="50" t="s">
        <v>170</v>
      </c>
    </row>
    <row r="749" spans="2:3">
      <c r="B749" s="47">
        <v>62.1</v>
      </c>
      <c r="C749" s="50" t="s">
        <v>136</v>
      </c>
    </row>
    <row r="750" spans="2:3">
      <c r="B750" s="47">
        <v>62.13</v>
      </c>
      <c r="C750" s="50" t="s">
        <v>170</v>
      </c>
    </row>
    <row r="751" spans="2:3">
      <c r="B751" s="47">
        <v>62.34</v>
      </c>
      <c r="C751" s="50" t="s">
        <v>136</v>
      </c>
    </row>
    <row r="752" spans="2:3">
      <c r="B752" s="47">
        <v>62.35</v>
      </c>
      <c r="C752" s="50" t="s">
        <v>171</v>
      </c>
    </row>
    <row r="753" spans="2:3">
      <c r="B753" s="47">
        <v>62.76</v>
      </c>
      <c r="C753" s="50" t="s">
        <v>136</v>
      </c>
    </row>
    <row r="754" spans="2:3">
      <c r="B754" s="47">
        <v>62.77</v>
      </c>
      <c r="C754" s="50" t="s">
        <v>171</v>
      </c>
    </row>
    <row r="755" spans="2:3">
      <c r="B755" s="47">
        <v>62.84</v>
      </c>
      <c r="C755" s="50" t="s">
        <v>136</v>
      </c>
    </row>
    <row r="756" spans="2:3">
      <c r="B756" s="47">
        <v>62.85</v>
      </c>
      <c r="C756" s="50" t="s">
        <v>171</v>
      </c>
    </row>
    <row r="757" spans="2:3">
      <c r="B757" s="47">
        <v>62.87</v>
      </c>
      <c r="C757" s="50" t="s">
        <v>136</v>
      </c>
    </row>
    <row r="758" spans="2:3">
      <c r="B758" s="47">
        <v>62.88</v>
      </c>
      <c r="C758" s="50" t="s">
        <v>171</v>
      </c>
    </row>
    <row r="759" spans="2:3">
      <c r="B759" s="47">
        <v>62.91</v>
      </c>
      <c r="C759" s="50" t="s">
        <v>136</v>
      </c>
    </row>
    <row r="760" spans="2:3">
      <c r="B760" s="47">
        <v>62.92</v>
      </c>
      <c r="C760" s="50" t="s">
        <v>171</v>
      </c>
    </row>
    <row r="761" spans="2:3">
      <c r="B761" s="47">
        <v>62.97</v>
      </c>
      <c r="C761" s="50" t="s">
        <v>136</v>
      </c>
    </row>
    <row r="762" spans="2:3">
      <c r="B762" s="47">
        <v>62.98</v>
      </c>
      <c r="C762" s="50" t="s">
        <v>171</v>
      </c>
    </row>
    <row r="763" spans="2:3">
      <c r="B763" s="47">
        <v>63.67</v>
      </c>
      <c r="C763" s="50" t="s">
        <v>136</v>
      </c>
    </row>
    <row r="764" spans="2:3">
      <c r="B764" s="47">
        <v>63.72</v>
      </c>
      <c r="C764" s="50" t="s">
        <v>170</v>
      </c>
    </row>
    <row r="765" spans="2:3">
      <c r="B765" s="47">
        <v>64.010000000000005</v>
      </c>
      <c r="C765" s="50" t="s">
        <v>136</v>
      </c>
    </row>
    <row r="766" spans="2:3">
      <c r="B766" s="47">
        <v>64.02</v>
      </c>
      <c r="C766" s="50" t="s">
        <v>170</v>
      </c>
    </row>
    <row r="767" spans="2:3">
      <c r="B767" s="47">
        <v>64.08</v>
      </c>
      <c r="C767" s="50" t="s">
        <v>136</v>
      </c>
    </row>
    <row r="768" spans="2:3">
      <c r="B768" s="47">
        <v>64.09</v>
      </c>
      <c r="C768" s="50" t="s">
        <v>170</v>
      </c>
    </row>
    <row r="769" spans="2:3">
      <c r="B769" s="47">
        <v>64.34</v>
      </c>
      <c r="C769" s="50" t="s">
        <v>136</v>
      </c>
    </row>
    <row r="770" spans="2:3">
      <c r="B770" s="47">
        <v>64.349999999999994</v>
      </c>
      <c r="C770" s="50" t="s">
        <v>170</v>
      </c>
    </row>
    <row r="771" spans="2:3">
      <c r="B771" s="47">
        <v>64.37</v>
      </c>
      <c r="C771" s="50" t="s">
        <v>136</v>
      </c>
    </row>
    <row r="772" spans="2:3">
      <c r="B772" s="47">
        <v>64.38</v>
      </c>
      <c r="C772" s="50" t="s">
        <v>170</v>
      </c>
    </row>
    <row r="773" spans="2:3">
      <c r="B773" s="47">
        <v>64.45</v>
      </c>
      <c r="C773" s="50" t="s">
        <v>136</v>
      </c>
    </row>
    <row r="774" spans="2:3">
      <c r="B774" s="47">
        <v>64.459999999999994</v>
      </c>
      <c r="C774" s="50" t="s">
        <v>171</v>
      </c>
    </row>
    <row r="775" spans="2:3">
      <c r="B775" s="47">
        <v>64.599999999999994</v>
      </c>
      <c r="C775" s="50" t="s">
        <v>136</v>
      </c>
    </row>
    <row r="776" spans="2:3">
      <c r="B776" s="47">
        <v>64.63</v>
      </c>
      <c r="C776" s="50" t="s">
        <v>170</v>
      </c>
    </row>
    <row r="777" spans="2:3">
      <c r="B777" s="47">
        <v>64.66</v>
      </c>
      <c r="C777" s="50" t="s">
        <v>136</v>
      </c>
    </row>
    <row r="778" spans="2:3">
      <c r="B778" s="47">
        <v>64.67</v>
      </c>
      <c r="C778" s="50" t="s">
        <v>170</v>
      </c>
    </row>
    <row r="779" spans="2:3">
      <c r="B779" s="47">
        <v>64.69</v>
      </c>
      <c r="C779" s="50" t="s">
        <v>136</v>
      </c>
    </row>
    <row r="780" spans="2:3">
      <c r="B780" s="47">
        <v>64.7</v>
      </c>
      <c r="C780" s="50" t="s">
        <v>170</v>
      </c>
    </row>
    <row r="781" spans="2:3">
      <c r="B781" s="47">
        <v>64.78</v>
      </c>
      <c r="C781" s="50" t="s">
        <v>136</v>
      </c>
    </row>
    <row r="782" spans="2:3">
      <c r="B782" s="47">
        <v>64.8</v>
      </c>
      <c r="C782" s="50" t="s">
        <v>170</v>
      </c>
    </row>
    <row r="783" spans="2:3">
      <c r="B783" s="47">
        <v>65</v>
      </c>
      <c r="C783" s="50" t="s">
        <v>136</v>
      </c>
    </row>
    <row r="784" spans="2:3">
      <c r="B784" s="47">
        <v>65.010000000000005</v>
      </c>
      <c r="C784" s="50" t="s">
        <v>170</v>
      </c>
    </row>
    <row r="785" spans="2:3">
      <c r="B785" s="47">
        <v>65.3</v>
      </c>
      <c r="C785" s="50" t="s">
        <v>136</v>
      </c>
    </row>
    <row r="786" spans="2:3">
      <c r="B786" s="47">
        <v>65.31</v>
      </c>
      <c r="C786" s="50" t="s">
        <v>170</v>
      </c>
    </row>
    <row r="787" spans="2:3">
      <c r="B787" s="47">
        <v>65.44</v>
      </c>
      <c r="C787" s="50" t="s">
        <v>136</v>
      </c>
    </row>
    <row r="788" spans="2:3">
      <c r="B788" s="47">
        <v>65.45</v>
      </c>
      <c r="C788" s="50" t="s">
        <v>170</v>
      </c>
    </row>
    <row r="789" spans="2:3">
      <c r="B789" s="47">
        <v>65.55</v>
      </c>
      <c r="C789" s="50" t="s">
        <v>136</v>
      </c>
    </row>
    <row r="790" spans="2:3">
      <c r="B790" s="47">
        <v>65.61</v>
      </c>
      <c r="C790" s="50" t="s">
        <v>170</v>
      </c>
    </row>
    <row r="791" spans="2:3">
      <c r="B791" s="47">
        <v>65.709999999999994</v>
      </c>
      <c r="C791" s="50" t="s">
        <v>136</v>
      </c>
    </row>
    <row r="792" spans="2:3">
      <c r="B792" s="47">
        <v>65.739999999999995</v>
      </c>
      <c r="C792" s="50" t="s">
        <v>170</v>
      </c>
    </row>
    <row r="793" spans="2:3">
      <c r="B793" s="47">
        <v>65.86</v>
      </c>
      <c r="C793" s="50" t="s">
        <v>136</v>
      </c>
    </row>
    <row r="794" spans="2:3">
      <c r="B794" s="47">
        <v>65.87</v>
      </c>
      <c r="C794" s="50" t="s">
        <v>170</v>
      </c>
    </row>
    <row r="795" spans="2:3">
      <c r="B795" s="47">
        <v>66.34</v>
      </c>
      <c r="C795" s="50" t="s">
        <v>136</v>
      </c>
    </row>
    <row r="796" spans="2:3">
      <c r="B796" s="47">
        <v>66.349999999999994</v>
      </c>
      <c r="C796" s="50" t="s">
        <v>170</v>
      </c>
    </row>
    <row r="797" spans="2:3">
      <c r="B797" s="47">
        <v>66.66</v>
      </c>
      <c r="C797" s="50" t="s">
        <v>136</v>
      </c>
    </row>
    <row r="798" spans="2:3">
      <c r="B798" s="47">
        <v>66.680000000000007</v>
      </c>
      <c r="C798" s="50" t="s">
        <v>170</v>
      </c>
    </row>
    <row r="799" spans="2:3">
      <c r="B799" s="47">
        <v>66.77</v>
      </c>
      <c r="C799" s="50" t="s">
        <v>136</v>
      </c>
    </row>
    <row r="800" spans="2:3">
      <c r="B800" s="47">
        <v>66.8</v>
      </c>
      <c r="C800" s="50" t="s">
        <v>170</v>
      </c>
    </row>
    <row r="801" spans="2:3">
      <c r="B801" s="47">
        <v>66.84</v>
      </c>
      <c r="C801" s="50" t="s">
        <v>136</v>
      </c>
    </row>
    <row r="802" spans="2:3">
      <c r="B802" s="47">
        <v>66.849999999999994</v>
      </c>
      <c r="C802" s="50" t="s">
        <v>170</v>
      </c>
    </row>
    <row r="803" spans="2:3">
      <c r="B803" s="47">
        <v>66.91</v>
      </c>
      <c r="C803" s="50" t="s">
        <v>136</v>
      </c>
    </row>
    <row r="804" spans="2:3">
      <c r="B804" s="47">
        <v>66.92</v>
      </c>
      <c r="C804" s="50" t="s">
        <v>170</v>
      </c>
    </row>
    <row r="805" spans="2:3">
      <c r="B805" s="47">
        <v>67.02</v>
      </c>
      <c r="C805" s="50" t="s">
        <v>136</v>
      </c>
    </row>
    <row r="806" spans="2:3">
      <c r="B806" s="47">
        <v>67.03</v>
      </c>
      <c r="C806" s="50" t="s">
        <v>170</v>
      </c>
    </row>
    <row r="807" spans="2:3">
      <c r="B807" s="47">
        <v>67.09</v>
      </c>
      <c r="C807" s="50" t="s">
        <v>136</v>
      </c>
    </row>
    <row r="808" spans="2:3">
      <c r="B808" s="47">
        <v>67.099999999999994</v>
      </c>
      <c r="C808" s="50" t="s">
        <v>170</v>
      </c>
    </row>
    <row r="809" spans="2:3">
      <c r="B809" s="47">
        <v>67.12</v>
      </c>
      <c r="C809" s="50" t="s">
        <v>136</v>
      </c>
    </row>
    <row r="810" spans="2:3">
      <c r="B810" s="47">
        <v>67.13</v>
      </c>
      <c r="C810" s="50" t="s">
        <v>170</v>
      </c>
    </row>
    <row r="811" spans="2:3">
      <c r="B811" s="47">
        <v>67.17</v>
      </c>
      <c r="C811" s="50" t="s">
        <v>136</v>
      </c>
    </row>
    <row r="812" spans="2:3">
      <c r="B812" s="47">
        <v>67.180000000000007</v>
      </c>
      <c r="C812" s="50" t="s">
        <v>170</v>
      </c>
    </row>
    <row r="813" spans="2:3">
      <c r="B813" s="47">
        <v>67.22</v>
      </c>
      <c r="C813" s="50" t="s">
        <v>136</v>
      </c>
    </row>
    <row r="814" spans="2:3">
      <c r="B814" s="47">
        <v>67.239999999999995</v>
      </c>
      <c r="C814" s="50" t="s">
        <v>170</v>
      </c>
    </row>
    <row r="815" spans="2:3">
      <c r="B815" s="47">
        <v>67.25</v>
      </c>
      <c r="C815" s="50" t="s">
        <v>136</v>
      </c>
    </row>
    <row r="816" spans="2:3">
      <c r="B816" s="47">
        <v>67.260000000000005</v>
      </c>
      <c r="C816" s="50" t="s">
        <v>170</v>
      </c>
    </row>
    <row r="817" spans="2:3">
      <c r="B817" s="47">
        <v>67.290000000000006</v>
      </c>
      <c r="C817" s="50" t="s">
        <v>136</v>
      </c>
    </row>
    <row r="818" spans="2:3">
      <c r="B818" s="47">
        <v>67.3</v>
      </c>
      <c r="C818" s="50" t="s">
        <v>170</v>
      </c>
    </row>
    <row r="819" spans="2:3">
      <c r="B819" s="47">
        <v>67.319999999999993</v>
      </c>
      <c r="C819" s="50" t="s">
        <v>136</v>
      </c>
    </row>
    <row r="820" spans="2:3">
      <c r="B820" s="47">
        <v>67.33</v>
      </c>
      <c r="C820" s="50" t="s">
        <v>170</v>
      </c>
    </row>
    <row r="821" spans="2:3">
      <c r="B821" s="47">
        <v>67.349999999999994</v>
      </c>
      <c r="C821" s="50" t="s">
        <v>136</v>
      </c>
    </row>
    <row r="822" spans="2:3">
      <c r="B822" s="47">
        <v>67.36</v>
      </c>
      <c r="C822" s="50" t="s">
        <v>170</v>
      </c>
    </row>
    <row r="823" spans="2:3">
      <c r="B823" s="47">
        <v>67.7</v>
      </c>
      <c r="C823" s="50" t="s">
        <v>136</v>
      </c>
    </row>
    <row r="824" spans="2:3">
      <c r="B824" s="47">
        <v>67.72</v>
      </c>
      <c r="C824" s="50" t="s">
        <v>170</v>
      </c>
    </row>
    <row r="825" spans="2:3">
      <c r="B825" s="47">
        <v>68.209999999999994</v>
      </c>
      <c r="C825" s="50" t="s">
        <v>136</v>
      </c>
    </row>
    <row r="826" spans="2:3">
      <c r="B826" s="47">
        <v>68.23</v>
      </c>
      <c r="C826" s="50" t="s">
        <v>170</v>
      </c>
    </row>
    <row r="827" spans="2:3">
      <c r="B827" s="47">
        <v>68.45</v>
      </c>
      <c r="C827" s="50" t="s">
        <v>136</v>
      </c>
    </row>
    <row r="828" spans="2:3">
      <c r="B828" s="47">
        <v>68.48</v>
      </c>
      <c r="C828" s="50" t="s">
        <v>170</v>
      </c>
    </row>
    <row r="829" spans="2:3">
      <c r="B829" s="47">
        <v>68.760000000000005</v>
      </c>
      <c r="C829" s="50" t="s">
        <v>136</v>
      </c>
    </row>
    <row r="830" spans="2:3">
      <c r="B830" s="47">
        <v>68.8</v>
      </c>
      <c r="C830" s="50" t="s">
        <v>170</v>
      </c>
    </row>
    <row r="831" spans="2:3">
      <c r="B831" s="47">
        <v>68.930000000000007</v>
      </c>
      <c r="C831" s="50" t="s">
        <v>136</v>
      </c>
    </row>
    <row r="832" spans="2:3">
      <c r="B832" s="47">
        <v>68.95</v>
      </c>
      <c r="C832" s="50" t="s">
        <v>170</v>
      </c>
    </row>
    <row r="833" spans="2:3">
      <c r="B833" s="47">
        <v>69</v>
      </c>
      <c r="C833" s="50" t="s">
        <v>136</v>
      </c>
    </row>
    <row r="834" spans="2:3">
      <c r="B834" s="47">
        <v>69.03</v>
      </c>
      <c r="C834" s="50" t="s">
        <v>170</v>
      </c>
    </row>
    <row r="835" spans="2:3">
      <c r="B835" s="47">
        <v>69.260000000000005</v>
      </c>
      <c r="C835" s="50" t="s">
        <v>136</v>
      </c>
    </row>
    <row r="836" spans="2:3">
      <c r="B836" s="47">
        <v>69.27</v>
      </c>
      <c r="C836" s="50" t="s">
        <v>170</v>
      </c>
    </row>
    <row r="837" spans="2:3">
      <c r="B837" s="47">
        <v>69.400000000000006</v>
      </c>
      <c r="C837" s="50" t="s">
        <v>136</v>
      </c>
    </row>
    <row r="838" spans="2:3">
      <c r="B838" s="47">
        <v>69.42</v>
      </c>
      <c r="C838" s="50" t="s">
        <v>170</v>
      </c>
    </row>
    <row r="839" spans="2:3">
      <c r="B839" s="47">
        <v>69.680000000000007</v>
      </c>
      <c r="C839" s="50" t="s">
        <v>136</v>
      </c>
    </row>
    <row r="840" spans="2:3">
      <c r="B840" s="47">
        <v>69.69</v>
      </c>
      <c r="C840" s="50" t="s">
        <v>170</v>
      </c>
    </row>
    <row r="841" spans="2:3">
      <c r="B841" s="47">
        <v>69.83</v>
      </c>
      <c r="C841" s="50" t="s">
        <v>136</v>
      </c>
    </row>
    <row r="842" spans="2:3">
      <c r="B842" s="47">
        <v>69.84</v>
      </c>
      <c r="C842" s="50" t="s">
        <v>170</v>
      </c>
    </row>
    <row r="843" spans="2:3">
      <c r="B843" s="47">
        <v>69.86</v>
      </c>
      <c r="C843" s="50" t="s">
        <v>136</v>
      </c>
    </row>
    <row r="844" spans="2:3">
      <c r="B844" s="47">
        <v>69.87</v>
      </c>
      <c r="C844" s="50" t="s">
        <v>170</v>
      </c>
    </row>
    <row r="845" spans="2:3">
      <c r="B845" s="47">
        <v>70.010000000000005</v>
      </c>
      <c r="C845" s="50" t="s">
        <v>136</v>
      </c>
    </row>
    <row r="846" spans="2:3">
      <c r="B846" s="47">
        <v>70.02</v>
      </c>
      <c r="C846" s="50" t="s">
        <v>170</v>
      </c>
    </row>
    <row r="847" spans="2:3">
      <c r="B847" s="47">
        <v>70.09</v>
      </c>
      <c r="C847" s="50" t="s">
        <v>136</v>
      </c>
    </row>
    <row r="848" spans="2:3">
      <c r="B848" s="47">
        <v>70.12</v>
      </c>
      <c r="C848" s="50" t="s">
        <v>170</v>
      </c>
    </row>
    <row r="849" spans="2:3">
      <c r="B849" s="47">
        <v>70.150000000000006</v>
      </c>
      <c r="C849" s="50" t="s">
        <v>136</v>
      </c>
    </row>
    <row r="850" spans="2:3">
      <c r="B850" s="47">
        <v>70.16</v>
      </c>
      <c r="C850" s="50" t="s">
        <v>170</v>
      </c>
    </row>
    <row r="851" spans="2:3">
      <c r="B851" s="47">
        <v>70.41</v>
      </c>
      <c r="C851" s="50" t="s">
        <v>136</v>
      </c>
    </row>
    <row r="852" spans="2:3">
      <c r="B852" s="47">
        <v>70.42</v>
      </c>
      <c r="C852" s="50" t="s">
        <v>171</v>
      </c>
    </row>
    <row r="853" spans="2:3">
      <c r="B853" s="47">
        <v>70.45</v>
      </c>
      <c r="C853" s="50" t="s">
        <v>136</v>
      </c>
    </row>
    <row r="854" spans="2:3">
      <c r="B854" s="47">
        <v>70.459999999999994</v>
      </c>
      <c r="C854" s="50" t="s">
        <v>171</v>
      </c>
    </row>
    <row r="855" spans="2:3">
      <c r="B855" s="47">
        <v>70.56</v>
      </c>
      <c r="C855" s="50" t="s">
        <v>136</v>
      </c>
    </row>
    <row r="856" spans="2:3">
      <c r="B856" s="47">
        <v>70.569999999999993</v>
      </c>
      <c r="C856" s="50" t="s">
        <v>171</v>
      </c>
    </row>
    <row r="857" spans="2:3">
      <c r="B857" s="47">
        <v>70.59</v>
      </c>
      <c r="C857" s="50" t="s">
        <v>136</v>
      </c>
    </row>
    <row r="858" spans="2:3">
      <c r="B858" s="47">
        <v>70.599999999999994</v>
      </c>
      <c r="C858" s="50" t="s">
        <v>171</v>
      </c>
    </row>
    <row r="859" spans="2:3">
      <c r="B859" s="47">
        <v>70.66</v>
      </c>
      <c r="C859" s="50" t="s">
        <v>136</v>
      </c>
    </row>
    <row r="860" spans="2:3">
      <c r="B860" s="47">
        <v>70.67</v>
      </c>
      <c r="C860" s="50" t="s">
        <v>171</v>
      </c>
    </row>
    <row r="861" spans="2:3">
      <c r="B861" s="47">
        <v>70.73</v>
      </c>
      <c r="C861" s="50" t="s">
        <v>136</v>
      </c>
    </row>
    <row r="862" spans="2:3">
      <c r="B862" s="47">
        <v>70.760000000000005</v>
      </c>
      <c r="C862" s="50" t="s">
        <v>170</v>
      </c>
    </row>
    <row r="863" spans="2:3">
      <c r="B863" s="47">
        <v>70.97</v>
      </c>
      <c r="C863" s="50" t="s">
        <v>136</v>
      </c>
    </row>
    <row r="864" spans="2:3">
      <c r="B864" s="47">
        <v>70.98</v>
      </c>
      <c r="C864" s="50" t="s">
        <v>170</v>
      </c>
    </row>
    <row r="865" spans="2:3">
      <c r="B865" s="47">
        <v>71.03</v>
      </c>
      <c r="C865" s="50" t="s">
        <v>136</v>
      </c>
    </row>
    <row r="866" spans="2:3">
      <c r="B866" s="47">
        <v>71.069999999999993</v>
      </c>
      <c r="C866" s="50" t="s">
        <v>170</v>
      </c>
    </row>
    <row r="867" spans="2:3">
      <c r="B867" s="47">
        <v>71.09</v>
      </c>
      <c r="C867" s="50" t="s">
        <v>136</v>
      </c>
    </row>
    <row r="868" spans="2:3">
      <c r="B868" s="47">
        <v>71.099999999999994</v>
      </c>
      <c r="C868" s="50" t="s">
        <v>170</v>
      </c>
    </row>
    <row r="869" spans="2:3">
      <c r="B869" s="47">
        <v>71.375</v>
      </c>
      <c r="C869" s="50" t="s">
        <v>172</v>
      </c>
    </row>
    <row r="870" spans="2:3">
      <c r="B870" s="47">
        <v>71.378</v>
      </c>
      <c r="C870" s="50" t="s">
        <v>137</v>
      </c>
    </row>
    <row r="871" spans="2:3">
      <c r="B871" s="47">
        <v>71.400000000000006</v>
      </c>
      <c r="C871" s="50" t="s">
        <v>172</v>
      </c>
    </row>
    <row r="872" spans="2:3">
      <c r="B872" s="47">
        <v>71.403000000000006</v>
      </c>
      <c r="C872" s="50" t="s">
        <v>137</v>
      </c>
    </row>
    <row r="873" spans="2:3">
      <c r="B873" s="47">
        <v>71.424999999999997</v>
      </c>
      <c r="C873" s="50" t="s">
        <v>172</v>
      </c>
    </row>
    <row r="874" spans="2:3">
      <c r="B874" s="47">
        <v>71.45</v>
      </c>
      <c r="C874" s="50" t="s">
        <v>170</v>
      </c>
    </row>
    <row r="875" spans="2:3">
      <c r="B875" s="47">
        <v>71.474999999999994</v>
      </c>
      <c r="C875" s="50" t="s">
        <v>172</v>
      </c>
    </row>
    <row r="876" spans="2:3">
      <c r="B876" s="47">
        <v>71.48</v>
      </c>
      <c r="C876" s="50" t="s">
        <v>170</v>
      </c>
    </row>
    <row r="877" spans="2:3">
      <c r="B877" s="47">
        <v>71.55</v>
      </c>
      <c r="C877" s="50" t="s">
        <v>172</v>
      </c>
    </row>
    <row r="878" spans="2:3">
      <c r="B878" s="47">
        <v>71.569999999999993</v>
      </c>
      <c r="C878" s="50" t="s">
        <v>170</v>
      </c>
    </row>
    <row r="879" spans="2:3">
      <c r="B879" s="47">
        <v>71.61</v>
      </c>
      <c r="C879" s="50" t="s">
        <v>172</v>
      </c>
    </row>
    <row r="880" spans="2:3">
      <c r="B880" s="47">
        <v>71.62</v>
      </c>
      <c r="C880" s="50" t="s">
        <v>173</v>
      </c>
    </row>
    <row r="881" spans="2:3">
      <c r="B881" s="47">
        <v>71.75</v>
      </c>
      <c r="C881" s="50" t="s">
        <v>172</v>
      </c>
    </row>
    <row r="882" spans="2:3">
      <c r="B882" s="47">
        <v>71.753</v>
      </c>
      <c r="C882" s="50" t="s">
        <v>137</v>
      </c>
    </row>
    <row r="883" spans="2:3">
      <c r="B883" s="47">
        <v>71.894999999999996</v>
      </c>
      <c r="C883" s="50" t="s">
        <v>172</v>
      </c>
    </row>
    <row r="884" spans="2:3">
      <c r="B884" s="47">
        <v>71.900000000000006</v>
      </c>
      <c r="C884" s="50" t="s">
        <v>173</v>
      </c>
    </row>
    <row r="885" spans="2:3">
      <c r="B885" s="47">
        <v>72.2</v>
      </c>
      <c r="C885" s="50" t="s">
        <v>172</v>
      </c>
    </row>
    <row r="886" spans="2:3">
      <c r="B886" s="47">
        <v>72.203000000000003</v>
      </c>
      <c r="C886" s="50" t="s">
        <v>137</v>
      </c>
    </row>
    <row r="887" spans="2:3">
      <c r="B887" s="47">
        <v>72.215000000000003</v>
      </c>
      <c r="C887" s="50" t="s">
        <v>172</v>
      </c>
    </row>
    <row r="888" spans="2:3">
      <c r="B888" s="47">
        <v>72.245000000000005</v>
      </c>
      <c r="C888" s="50" t="s">
        <v>170</v>
      </c>
    </row>
    <row r="889" spans="2:3">
      <c r="B889" s="47">
        <v>72.319999999999993</v>
      </c>
      <c r="C889" s="50" t="s">
        <v>172</v>
      </c>
    </row>
    <row r="890" spans="2:3">
      <c r="B890" s="47">
        <v>72.325000000000003</v>
      </c>
      <c r="C890" s="50" t="s">
        <v>135</v>
      </c>
    </row>
    <row r="891" spans="2:3">
      <c r="B891" s="47">
        <v>72.364999999999995</v>
      </c>
      <c r="C891" s="50" t="s">
        <v>172</v>
      </c>
    </row>
    <row r="892" spans="2:3">
      <c r="B892" s="47">
        <v>72.375</v>
      </c>
      <c r="C892" s="50" t="s">
        <v>170</v>
      </c>
    </row>
    <row r="893" spans="2:3">
      <c r="B893" s="47">
        <v>72.394999999999996</v>
      </c>
      <c r="C893" s="50" t="s">
        <v>172</v>
      </c>
    </row>
    <row r="894" spans="2:3">
      <c r="B894" s="47">
        <v>72.397999999999996</v>
      </c>
      <c r="C894" s="50" t="s">
        <v>137</v>
      </c>
    </row>
    <row r="895" spans="2:3">
      <c r="B895" s="47">
        <v>72.405000000000001</v>
      </c>
      <c r="C895" s="50" t="s">
        <v>172</v>
      </c>
    </row>
    <row r="896" spans="2:3">
      <c r="B896" s="47">
        <v>72.408000000000001</v>
      </c>
      <c r="C896" s="50" t="s">
        <v>137</v>
      </c>
    </row>
    <row r="897" spans="2:3">
      <c r="B897" s="47">
        <v>72.415000000000006</v>
      </c>
      <c r="C897" s="50" t="s">
        <v>172</v>
      </c>
    </row>
    <row r="898" spans="2:3">
      <c r="B898" s="47">
        <v>72.418000000000006</v>
      </c>
      <c r="C898" s="50" t="s">
        <v>137</v>
      </c>
    </row>
    <row r="899" spans="2:3">
      <c r="B899" s="47">
        <v>72.44</v>
      </c>
      <c r="C899" s="50" t="s">
        <v>172</v>
      </c>
    </row>
    <row r="900" spans="2:3">
      <c r="B900" s="47">
        <v>72.459999999999994</v>
      </c>
      <c r="C900" s="50" t="s">
        <v>170</v>
      </c>
    </row>
    <row r="901" spans="2:3">
      <c r="B901" s="47">
        <v>72.495000000000005</v>
      </c>
      <c r="C901" s="50" t="s">
        <v>172</v>
      </c>
    </row>
    <row r="902" spans="2:3">
      <c r="B902" s="47">
        <v>72.5</v>
      </c>
      <c r="C902" s="50" t="s">
        <v>170</v>
      </c>
    </row>
    <row r="903" spans="2:3">
      <c r="B903" s="47">
        <v>72.53</v>
      </c>
      <c r="C903" s="50" t="s">
        <v>172</v>
      </c>
    </row>
    <row r="904" spans="2:3">
      <c r="B904" s="47">
        <v>72.55</v>
      </c>
      <c r="C904" s="50" t="s">
        <v>173</v>
      </c>
    </row>
    <row r="905" spans="2:3">
      <c r="B905" s="47">
        <v>72.569999999999993</v>
      </c>
      <c r="C905" s="50" t="s">
        <v>172</v>
      </c>
    </row>
    <row r="906" spans="2:3">
      <c r="B906" s="47">
        <v>72.572999999999993</v>
      </c>
      <c r="C906" s="50" t="s">
        <v>137</v>
      </c>
    </row>
    <row r="907" spans="2:3">
      <c r="B907" s="47">
        <v>72.63</v>
      </c>
      <c r="C907" s="50" t="s">
        <v>172</v>
      </c>
    </row>
    <row r="908" spans="2:3">
      <c r="B908" s="47">
        <v>72.655000000000001</v>
      </c>
      <c r="C908" s="50" t="s">
        <v>170</v>
      </c>
    </row>
    <row r="909" spans="2:3">
      <c r="B909" s="47">
        <v>72.685000000000002</v>
      </c>
      <c r="C909" s="50" t="s">
        <v>172</v>
      </c>
    </row>
    <row r="910" spans="2:3">
      <c r="B910" s="47">
        <v>72.69</v>
      </c>
      <c r="C910" s="50" t="s">
        <v>170</v>
      </c>
    </row>
    <row r="911" spans="2:3">
      <c r="B911" s="47">
        <v>72.694999999999993</v>
      </c>
      <c r="C911" s="50" t="s">
        <v>172</v>
      </c>
    </row>
    <row r="912" spans="2:3">
      <c r="B912" s="47">
        <v>72.7</v>
      </c>
      <c r="C912" s="50" t="s">
        <v>170</v>
      </c>
    </row>
    <row r="913" spans="2:3">
      <c r="B913" s="47">
        <v>72.709999999999994</v>
      </c>
      <c r="C913" s="50" t="s">
        <v>172</v>
      </c>
    </row>
    <row r="914" spans="2:3">
      <c r="B914" s="47">
        <v>72.724999999999994</v>
      </c>
      <c r="C914" s="50" t="s">
        <v>170</v>
      </c>
    </row>
    <row r="915" spans="2:3">
      <c r="B915" s="47">
        <v>72.739999999999995</v>
      </c>
      <c r="C915" s="50" t="s">
        <v>172</v>
      </c>
    </row>
    <row r="916" spans="2:3">
      <c r="B916" s="47">
        <v>72.745000000000005</v>
      </c>
      <c r="C916" s="50" t="s">
        <v>170</v>
      </c>
    </row>
    <row r="917" spans="2:3">
      <c r="B917" s="47">
        <v>72.784999999999997</v>
      </c>
      <c r="C917" s="50" t="s">
        <v>172</v>
      </c>
    </row>
    <row r="918" spans="2:3">
      <c r="B918" s="47">
        <v>72.787999999999997</v>
      </c>
      <c r="C918" s="50" t="s">
        <v>137</v>
      </c>
    </row>
    <row r="919" spans="2:3">
      <c r="B919" s="47">
        <v>72.819999999999993</v>
      </c>
      <c r="C919" s="50" t="s">
        <v>172</v>
      </c>
    </row>
    <row r="920" spans="2:3">
      <c r="B920" s="47">
        <v>72.83</v>
      </c>
      <c r="C920" s="50" t="s">
        <v>170</v>
      </c>
    </row>
    <row r="921" spans="2:3">
      <c r="B921" s="47">
        <v>72.84</v>
      </c>
      <c r="C921" s="50" t="s">
        <v>172</v>
      </c>
    </row>
    <row r="922" spans="2:3">
      <c r="B922" s="47">
        <v>72.894999999999996</v>
      </c>
      <c r="C922" s="50" t="s">
        <v>170</v>
      </c>
    </row>
    <row r="923" spans="2:3">
      <c r="B923" s="47">
        <v>73.14</v>
      </c>
      <c r="C923" s="50" t="s">
        <v>172</v>
      </c>
    </row>
    <row r="924" spans="2:3">
      <c r="B924" s="47">
        <v>73.16</v>
      </c>
      <c r="C924" s="50" t="s">
        <v>170</v>
      </c>
    </row>
    <row r="925" spans="2:3">
      <c r="B925" s="47">
        <v>73.415000000000006</v>
      </c>
      <c r="C925" s="50" t="s">
        <v>172</v>
      </c>
    </row>
    <row r="926" spans="2:3">
      <c r="B926" s="47">
        <v>73.42</v>
      </c>
      <c r="C926" s="50" t="s">
        <v>173</v>
      </c>
    </row>
    <row r="927" spans="2:3">
      <c r="B927" s="47">
        <v>73.47</v>
      </c>
      <c r="C927" s="50" t="s">
        <v>172</v>
      </c>
    </row>
    <row r="928" spans="2:3">
      <c r="B928" s="47">
        <v>73.472999999999999</v>
      </c>
      <c r="C928" s="50" t="s">
        <v>137</v>
      </c>
    </row>
    <row r="929" spans="2:3">
      <c r="B929" s="47">
        <v>73.48</v>
      </c>
      <c r="C929" s="50" t="s">
        <v>172</v>
      </c>
    </row>
    <row r="930" spans="2:3">
      <c r="B930" s="47">
        <v>73.483000000000004</v>
      </c>
      <c r="C930" s="50" t="s">
        <v>137</v>
      </c>
    </row>
    <row r="931" spans="2:3">
      <c r="B931" s="47">
        <v>73.484999999999999</v>
      </c>
      <c r="C931" s="50" t="s">
        <v>172</v>
      </c>
    </row>
    <row r="932" spans="2:3">
      <c r="B932" s="47">
        <v>73.488</v>
      </c>
      <c r="C932" s="50" t="s">
        <v>137</v>
      </c>
    </row>
    <row r="933" spans="2:3">
      <c r="B933" s="47">
        <v>73.495000000000005</v>
      </c>
      <c r="C933" s="50" t="s">
        <v>172</v>
      </c>
    </row>
    <row r="934" spans="2:3">
      <c r="B934" s="47">
        <v>73.498000000000005</v>
      </c>
      <c r="C934" s="50" t="s">
        <v>137</v>
      </c>
    </row>
    <row r="935" spans="2:3">
      <c r="B935" s="47">
        <v>73.555000000000007</v>
      </c>
      <c r="C935" s="50" t="s">
        <v>172</v>
      </c>
    </row>
    <row r="936" spans="2:3">
      <c r="B936" s="47">
        <v>73.558000000000007</v>
      </c>
      <c r="C936" s="50" t="s">
        <v>137</v>
      </c>
    </row>
    <row r="937" spans="2:3">
      <c r="B937" s="47">
        <v>73.564999999999998</v>
      </c>
      <c r="C937" s="50" t="s">
        <v>172</v>
      </c>
    </row>
    <row r="938" spans="2:3">
      <c r="B938" s="47">
        <v>73.567999999999998</v>
      </c>
      <c r="C938" s="50" t="s">
        <v>137</v>
      </c>
    </row>
    <row r="939" spans="2:3">
      <c r="B939" s="47">
        <v>73.605000000000004</v>
      </c>
      <c r="C939" s="50" t="s">
        <v>172</v>
      </c>
    </row>
    <row r="940" spans="2:3">
      <c r="B940" s="47">
        <v>73.61</v>
      </c>
      <c r="C940" s="50" t="s">
        <v>170</v>
      </c>
    </row>
    <row r="941" spans="2:3">
      <c r="B941" s="47">
        <v>73.614999999999995</v>
      </c>
      <c r="C941" s="50" t="s">
        <v>172</v>
      </c>
    </row>
    <row r="942" spans="2:3">
      <c r="B942" s="47">
        <v>73.62</v>
      </c>
      <c r="C942" s="50" t="s">
        <v>170</v>
      </c>
    </row>
    <row r="943" spans="2:3">
      <c r="B943" s="47">
        <v>73.655000000000001</v>
      </c>
      <c r="C943" s="50" t="s">
        <v>172</v>
      </c>
    </row>
    <row r="944" spans="2:3">
      <c r="B944" s="47">
        <v>73.658000000000001</v>
      </c>
      <c r="C944" s="50" t="s">
        <v>137</v>
      </c>
    </row>
    <row r="945" spans="2:3">
      <c r="B945" s="47">
        <v>73.67</v>
      </c>
      <c r="C945" s="50" t="s">
        <v>172</v>
      </c>
    </row>
    <row r="946" spans="2:3">
      <c r="B946" s="47">
        <v>73.673000000000002</v>
      </c>
      <c r="C946" s="50" t="s">
        <v>137</v>
      </c>
    </row>
    <row r="947" spans="2:3">
      <c r="B947" s="47">
        <v>73.69</v>
      </c>
      <c r="C947" s="50" t="s">
        <v>172</v>
      </c>
    </row>
    <row r="948" spans="2:3">
      <c r="B948" s="47">
        <v>73.704999999999998</v>
      </c>
      <c r="C948" s="50" t="s">
        <v>170</v>
      </c>
    </row>
    <row r="949" spans="2:3">
      <c r="B949" s="47">
        <v>73.739999999999995</v>
      </c>
      <c r="C949" s="50" t="s">
        <v>172</v>
      </c>
    </row>
    <row r="950" spans="2:3">
      <c r="B950" s="47">
        <v>73.745000000000005</v>
      </c>
      <c r="C950" s="50" t="s">
        <v>170</v>
      </c>
    </row>
    <row r="951" spans="2:3">
      <c r="B951" s="47">
        <v>73.75</v>
      </c>
      <c r="C951" s="50" t="s">
        <v>172</v>
      </c>
    </row>
    <row r="952" spans="2:3">
      <c r="B952" s="47">
        <v>73.754999999999995</v>
      </c>
      <c r="C952" s="50" t="s">
        <v>170</v>
      </c>
    </row>
    <row r="953" spans="2:3">
      <c r="B953" s="47">
        <v>73.765000000000001</v>
      </c>
      <c r="C953" s="50" t="s">
        <v>172</v>
      </c>
    </row>
    <row r="954" spans="2:3">
      <c r="B954" s="47">
        <v>73.784999999999997</v>
      </c>
      <c r="C954" s="50" t="s">
        <v>170</v>
      </c>
    </row>
    <row r="955" spans="2:3">
      <c r="B955" s="47">
        <v>73.885000000000005</v>
      </c>
      <c r="C955" s="50" t="s">
        <v>172</v>
      </c>
    </row>
    <row r="956" spans="2:3">
      <c r="B956" s="47">
        <v>73.89</v>
      </c>
      <c r="C956" s="50" t="s">
        <v>173</v>
      </c>
    </row>
    <row r="957" spans="2:3">
      <c r="B957" s="47">
        <v>73.944999999999993</v>
      </c>
      <c r="C957" s="50" t="s">
        <v>172</v>
      </c>
    </row>
    <row r="958" spans="2:3">
      <c r="B958" s="47">
        <v>73.95</v>
      </c>
      <c r="C958" s="50" t="s">
        <v>170</v>
      </c>
    </row>
    <row r="959" spans="2:3">
      <c r="B959" s="47">
        <v>73.959999999999994</v>
      </c>
      <c r="C959" s="50" t="s">
        <v>172</v>
      </c>
    </row>
    <row r="960" spans="2:3">
      <c r="B960" s="47">
        <v>73.97</v>
      </c>
      <c r="C960" s="50" t="s">
        <v>170</v>
      </c>
    </row>
    <row r="961" spans="2:3">
      <c r="B961" s="47">
        <v>74.02</v>
      </c>
      <c r="C961" s="50" t="s">
        <v>172</v>
      </c>
    </row>
    <row r="962" spans="2:3">
      <c r="B962" s="47">
        <v>74.022999999999996</v>
      </c>
      <c r="C962" s="50" t="s">
        <v>137</v>
      </c>
    </row>
    <row r="963" spans="2:3">
      <c r="B963" s="47">
        <v>74.16</v>
      </c>
      <c r="C963" s="50" t="s">
        <v>172</v>
      </c>
    </row>
    <row r="964" spans="2:3">
      <c r="B964" s="47">
        <v>74.194999999999993</v>
      </c>
      <c r="C964" s="50" t="s">
        <v>170</v>
      </c>
    </row>
    <row r="965" spans="2:3">
      <c r="B965" s="47">
        <v>74.234999999999999</v>
      </c>
      <c r="C965" s="50" t="s">
        <v>172</v>
      </c>
    </row>
    <row r="966" spans="2:3">
      <c r="B966" s="47">
        <v>74.25</v>
      </c>
      <c r="C966" s="50" t="s">
        <v>173</v>
      </c>
    </row>
    <row r="967" spans="2:3">
      <c r="B967" s="47">
        <v>74.254999999999995</v>
      </c>
      <c r="C967" s="50" t="s">
        <v>172</v>
      </c>
    </row>
    <row r="968" spans="2:3">
      <c r="B968" s="47">
        <v>74.28</v>
      </c>
      <c r="C968" s="50" t="s">
        <v>170</v>
      </c>
    </row>
    <row r="969" spans="2:3">
      <c r="B969" s="47">
        <v>74.314999999999998</v>
      </c>
      <c r="C969" s="50" t="s">
        <v>172</v>
      </c>
    </row>
    <row r="970" spans="2:3">
      <c r="B970" s="47">
        <v>74.33</v>
      </c>
      <c r="C970" s="50" t="s">
        <v>173</v>
      </c>
    </row>
    <row r="971" spans="2:3">
      <c r="B971" s="47">
        <v>74.415000000000006</v>
      </c>
      <c r="C971" s="50" t="s">
        <v>172</v>
      </c>
    </row>
    <row r="972" spans="2:3">
      <c r="B972" s="47">
        <v>74.424999999999997</v>
      </c>
      <c r="C972" s="50" t="s">
        <v>173</v>
      </c>
    </row>
    <row r="973" spans="2:3">
      <c r="B973" s="47">
        <v>74.534999999999997</v>
      </c>
      <c r="C973" s="50" t="s">
        <v>172</v>
      </c>
    </row>
    <row r="974" spans="2:3">
      <c r="B974" s="47">
        <v>74.55</v>
      </c>
      <c r="C974" s="50" t="s">
        <v>170</v>
      </c>
    </row>
    <row r="975" spans="2:3">
      <c r="B975" s="47">
        <v>74.62</v>
      </c>
      <c r="C975" s="50" t="s">
        <v>172</v>
      </c>
    </row>
    <row r="976" spans="2:3">
      <c r="B976" s="47">
        <v>74.644999999999996</v>
      </c>
      <c r="C976" s="50" t="s">
        <v>170</v>
      </c>
    </row>
    <row r="977" spans="2:3">
      <c r="B977" s="47">
        <v>74.930000000000007</v>
      </c>
      <c r="C977" s="50" t="s">
        <v>172</v>
      </c>
    </row>
    <row r="978" spans="2:3">
      <c r="B978" s="47">
        <v>74.933000000000007</v>
      </c>
      <c r="C978" s="50" t="s">
        <v>137</v>
      </c>
    </row>
    <row r="979" spans="2:3">
      <c r="B979" s="47">
        <v>74.98</v>
      </c>
      <c r="C979" s="50" t="s">
        <v>172</v>
      </c>
    </row>
    <row r="980" spans="2:3">
      <c r="B980" s="47">
        <v>74.983000000000004</v>
      </c>
      <c r="C980" s="50" t="s">
        <v>137</v>
      </c>
    </row>
    <row r="981" spans="2:3">
      <c r="B981" s="47">
        <v>75.02</v>
      </c>
      <c r="C981" s="50" t="s">
        <v>172</v>
      </c>
    </row>
    <row r="982" spans="2:3">
      <c r="B982" s="47">
        <v>75.022999999999996</v>
      </c>
      <c r="C982" s="50" t="s">
        <v>137</v>
      </c>
    </row>
    <row r="983" spans="2:3">
      <c r="B983" s="47">
        <v>75.39</v>
      </c>
      <c r="C983" s="50" t="s">
        <v>172</v>
      </c>
    </row>
    <row r="984" spans="2:3">
      <c r="B984" s="47">
        <v>75.393000000000001</v>
      </c>
      <c r="C984" s="50" t="s">
        <v>137</v>
      </c>
    </row>
    <row r="985" spans="2:3">
      <c r="B985" s="47">
        <v>75.555000000000007</v>
      </c>
      <c r="C985" s="50" t="s">
        <v>172</v>
      </c>
    </row>
    <row r="986" spans="2:3">
      <c r="B986" s="47">
        <v>75.56</v>
      </c>
      <c r="C986" s="50" t="s">
        <v>170</v>
      </c>
    </row>
    <row r="987" spans="2:3">
      <c r="B987" s="47">
        <v>75.58</v>
      </c>
      <c r="C987" s="50" t="s">
        <v>172</v>
      </c>
    </row>
    <row r="988" spans="2:3">
      <c r="B988" s="47">
        <v>75.582999999999998</v>
      </c>
      <c r="C988" s="50" t="s">
        <v>137</v>
      </c>
    </row>
    <row r="989" spans="2:3">
      <c r="B989" s="47">
        <v>75.61</v>
      </c>
      <c r="C989" s="50" t="s">
        <v>172</v>
      </c>
    </row>
    <row r="990" spans="2:3">
      <c r="B990" s="47">
        <v>75.613</v>
      </c>
      <c r="C990" s="50" t="s">
        <v>137</v>
      </c>
    </row>
    <row r="991" spans="2:3">
      <c r="B991" s="47">
        <v>75.625</v>
      </c>
      <c r="C991" s="50" t="s">
        <v>172</v>
      </c>
    </row>
    <row r="992" spans="2:3">
      <c r="B992" s="47">
        <v>75.635000000000005</v>
      </c>
      <c r="C992" s="50" t="s">
        <v>173</v>
      </c>
    </row>
    <row r="993" spans="2:3">
      <c r="B993" s="47">
        <v>75.66</v>
      </c>
      <c r="C993" s="50" t="s">
        <v>172</v>
      </c>
    </row>
    <row r="994" spans="2:3">
      <c r="B994" s="47">
        <v>75.665000000000006</v>
      </c>
      <c r="C994" s="50" t="s">
        <v>173</v>
      </c>
    </row>
    <row r="995" spans="2:3">
      <c r="B995" s="47">
        <v>75.905000000000001</v>
      </c>
      <c r="C995" s="50" t="s">
        <v>172</v>
      </c>
    </row>
    <row r="996" spans="2:3">
      <c r="B996" s="47">
        <v>75.908000000000001</v>
      </c>
      <c r="C996" s="50" t="s">
        <v>137</v>
      </c>
    </row>
    <row r="997" spans="2:3">
      <c r="B997" s="47">
        <v>75.91</v>
      </c>
      <c r="C997" s="50" t="s">
        <v>172</v>
      </c>
    </row>
    <row r="998" spans="2:3">
      <c r="B998" s="47">
        <v>75.912999999999997</v>
      </c>
      <c r="C998" s="50" t="s">
        <v>137</v>
      </c>
    </row>
    <row r="999" spans="2:3">
      <c r="B999" s="47">
        <v>75.915000000000006</v>
      </c>
      <c r="C999" s="50" t="s">
        <v>172</v>
      </c>
    </row>
    <row r="1000" spans="2:3">
      <c r="B1000" s="47">
        <v>75.935000000000002</v>
      </c>
      <c r="C1000" s="50" t="s">
        <v>170</v>
      </c>
    </row>
    <row r="1001" spans="2:3">
      <c r="B1001" s="47">
        <v>75.965000000000003</v>
      </c>
      <c r="C1001" s="50" t="s">
        <v>172</v>
      </c>
    </row>
    <row r="1002" spans="2:3">
      <c r="B1002" s="47">
        <v>75.974999999999994</v>
      </c>
      <c r="C1002" s="50" t="s">
        <v>173</v>
      </c>
    </row>
    <row r="1003" spans="2:3">
      <c r="B1003" s="47">
        <v>76</v>
      </c>
      <c r="C1003" s="50" t="s">
        <v>172</v>
      </c>
    </row>
    <row r="1004" spans="2:3">
      <c r="B1004" s="47">
        <v>76.010000000000005</v>
      </c>
      <c r="C1004" s="50" t="s">
        <v>170</v>
      </c>
    </row>
    <row r="1005" spans="2:3">
      <c r="B1005" s="47">
        <v>76.015000000000001</v>
      </c>
      <c r="C1005" s="50" t="s">
        <v>172</v>
      </c>
    </row>
    <row r="1006" spans="2:3">
      <c r="B1006" s="47">
        <v>76.02</v>
      </c>
      <c r="C1006" s="50" t="s">
        <v>170</v>
      </c>
    </row>
    <row r="1007" spans="2:3">
      <c r="B1007" s="47">
        <v>76.045000000000002</v>
      </c>
      <c r="C1007" s="50" t="s">
        <v>172</v>
      </c>
    </row>
    <row r="1008" spans="2:3">
      <c r="B1008" s="47">
        <v>76.05</v>
      </c>
      <c r="C1008" s="50" t="s">
        <v>173</v>
      </c>
    </row>
    <row r="1009" spans="2:3">
      <c r="B1009" s="47">
        <v>76.06</v>
      </c>
      <c r="C1009" s="50" t="s">
        <v>172</v>
      </c>
    </row>
    <row r="1010" spans="2:3">
      <c r="B1010" s="47">
        <v>76.064999999999998</v>
      </c>
      <c r="C1010" s="50" t="s">
        <v>173</v>
      </c>
    </row>
    <row r="1011" spans="2:3">
      <c r="B1011" s="47">
        <v>76.125</v>
      </c>
      <c r="C1011" s="50" t="s">
        <v>172</v>
      </c>
    </row>
    <row r="1012" spans="2:3">
      <c r="B1012" s="47">
        <v>76.128</v>
      </c>
      <c r="C1012" s="50" t="s">
        <v>137</v>
      </c>
    </row>
    <row r="1013" spans="2:3">
      <c r="B1013" s="47">
        <v>76.22</v>
      </c>
      <c r="C1013" s="50" t="s">
        <v>172</v>
      </c>
    </row>
    <row r="1014" spans="2:3">
      <c r="B1014" s="47">
        <v>76.222999999999999</v>
      </c>
      <c r="C1014" s="50" t="s">
        <v>137</v>
      </c>
    </row>
    <row r="1015" spans="2:3">
      <c r="B1015" s="47">
        <v>76.34</v>
      </c>
      <c r="C1015" s="50" t="s">
        <v>172</v>
      </c>
    </row>
    <row r="1016" spans="2:3">
      <c r="B1016" s="47">
        <v>76.355000000000004</v>
      </c>
      <c r="C1016" s="50" t="s">
        <v>170</v>
      </c>
    </row>
    <row r="1017" spans="2:3">
      <c r="B1017" s="47">
        <v>76.38</v>
      </c>
      <c r="C1017" s="50" t="s">
        <v>172</v>
      </c>
    </row>
    <row r="1018" spans="2:3">
      <c r="B1018" s="47">
        <v>76.385000000000005</v>
      </c>
      <c r="C1018" s="50" t="s">
        <v>173</v>
      </c>
    </row>
    <row r="1019" spans="2:3">
      <c r="B1019" s="47">
        <v>76.41</v>
      </c>
      <c r="C1019" s="50" t="s">
        <v>172</v>
      </c>
    </row>
    <row r="1020" spans="2:3">
      <c r="B1020" s="47">
        <v>76.415000000000006</v>
      </c>
      <c r="C1020" s="50" t="s">
        <v>173</v>
      </c>
    </row>
    <row r="1021" spans="2:3">
      <c r="B1021" s="47">
        <v>76.474999999999994</v>
      </c>
      <c r="C1021" s="50" t="s">
        <v>172</v>
      </c>
    </row>
    <row r="1022" spans="2:3">
      <c r="B1022" s="47">
        <v>76.510000000000005</v>
      </c>
      <c r="C1022" s="50" t="s">
        <v>173</v>
      </c>
    </row>
    <row r="1023" spans="2:3">
      <c r="B1023" s="47">
        <v>76.515000000000001</v>
      </c>
      <c r="C1023" s="50" t="s">
        <v>172</v>
      </c>
    </row>
    <row r="1024" spans="2:3">
      <c r="B1024" s="47">
        <v>76.518000000000001</v>
      </c>
      <c r="C1024" s="50" t="s">
        <v>137</v>
      </c>
    </row>
    <row r="1025" spans="2:3">
      <c r="B1025" s="47">
        <v>76.534999999999997</v>
      </c>
      <c r="C1025" s="50" t="s">
        <v>172</v>
      </c>
    </row>
    <row r="1026" spans="2:3">
      <c r="B1026" s="47">
        <v>76.555000000000007</v>
      </c>
      <c r="C1026" s="50" t="s">
        <v>173</v>
      </c>
    </row>
    <row r="1027" spans="2:3">
      <c r="B1027" s="47">
        <v>76.569999999999993</v>
      </c>
      <c r="C1027" s="50" t="s">
        <v>172</v>
      </c>
    </row>
    <row r="1028" spans="2:3">
      <c r="B1028" s="47">
        <v>76.59</v>
      </c>
      <c r="C1028" s="50" t="s">
        <v>173</v>
      </c>
    </row>
    <row r="1029" spans="2:3">
      <c r="B1029" s="47">
        <v>76.655000000000001</v>
      </c>
      <c r="C1029" s="50" t="s">
        <v>172</v>
      </c>
    </row>
    <row r="1030" spans="2:3">
      <c r="B1030" s="47">
        <v>76.66</v>
      </c>
      <c r="C1030" s="50" t="s">
        <v>173</v>
      </c>
    </row>
    <row r="1031" spans="2:3">
      <c r="B1031" s="47">
        <v>76.73</v>
      </c>
      <c r="C1031" s="50" t="s">
        <v>172</v>
      </c>
    </row>
    <row r="1032" spans="2:3">
      <c r="B1032" s="47">
        <v>76.734999999999999</v>
      </c>
      <c r="C1032" s="50" t="s">
        <v>170</v>
      </c>
    </row>
    <row r="1033" spans="2:3">
      <c r="B1033" s="47">
        <v>76.84</v>
      </c>
      <c r="C1033" s="50" t="s">
        <v>172</v>
      </c>
    </row>
    <row r="1034" spans="2:3">
      <c r="B1034" s="47">
        <v>76.849999999999994</v>
      </c>
      <c r="C1034" s="50" t="s">
        <v>173</v>
      </c>
    </row>
    <row r="1035" spans="2:3">
      <c r="B1035" s="47">
        <v>77.03</v>
      </c>
      <c r="C1035" s="50" t="s">
        <v>172</v>
      </c>
    </row>
    <row r="1036" spans="2:3">
      <c r="B1036" s="47">
        <v>77.034999999999997</v>
      </c>
      <c r="C1036" s="50" t="s">
        <v>170</v>
      </c>
    </row>
    <row r="1037" spans="2:3">
      <c r="B1037" s="47">
        <v>77.05</v>
      </c>
      <c r="C1037" s="50" t="s">
        <v>172</v>
      </c>
    </row>
    <row r="1038" spans="2:3">
      <c r="B1038" s="47">
        <v>77.055000000000007</v>
      </c>
      <c r="C1038" s="50" t="s">
        <v>170</v>
      </c>
    </row>
    <row r="1039" spans="2:3">
      <c r="B1039" s="47">
        <v>77.069999999999993</v>
      </c>
      <c r="C1039" s="50" t="s">
        <v>172</v>
      </c>
    </row>
    <row r="1040" spans="2:3">
      <c r="B1040" s="47">
        <v>77.072999999999993</v>
      </c>
      <c r="C1040" s="50" t="s">
        <v>137</v>
      </c>
    </row>
    <row r="1041" spans="2:3">
      <c r="B1041" s="47">
        <v>77.09</v>
      </c>
      <c r="C1041" s="50" t="s">
        <v>172</v>
      </c>
    </row>
    <row r="1042" spans="2:3">
      <c r="B1042" s="47">
        <v>77.094999999999999</v>
      </c>
      <c r="C1042" s="50" t="s">
        <v>173</v>
      </c>
    </row>
    <row r="1043" spans="2:3">
      <c r="B1043" s="47">
        <v>77.295000000000002</v>
      </c>
      <c r="C1043" s="50" t="s">
        <v>172</v>
      </c>
    </row>
    <row r="1044" spans="2:3">
      <c r="B1044" s="47">
        <v>77.305000000000007</v>
      </c>
      <c r="C1044" s="50" t="s">
        <v>173</v>
      </c>
    </row>
    <row r="1045" spans="2:3">
      <c r="B1045" s="47">
        <v>77.344999999999999</v>
      </c>
      <c r="C1045" s="50" t="s">
        <v>172</v>
      </c>
    </row>
    <row r="1046" spans="2:3">
      <c r="B1046" s="47">
        <v>77.355000000000004</v>
      </c>
      <c r="C1046" s="50" t="s">
        <v>173</v>
      </c>
    </row>
    <row r="1047" spans="2:3">
      <c r="B1047" s="47">
        <v>77.44</v>
      </c>
      <c r="C1047" s="50" t="s">
        <v>172</v>
      </c>
    </row>
    <row r="1048" spans="2:3">
      <c r="B1048" s="47">
        <v>77.454999999999998</v>
      </c>
      <c r="C1048" s="50" t="s">
        <v>170</v>
      </c>
    </row>
    <row r="1049" spans="2:3">
      <c r="B1049" s="47">
        <v>77.465000000000003</v>
      </c>
      <c r="C1049" s="50" t="s">
        <v>172</v>
      </c>
    </row>
    <row r="1050" spans="2:3">
      <c r="B1050" s="47">
        <v>77.47</v>
      </c>
      <c r="C1050" s="50" t="s">
        <v>173</v>
      </c>
    </row>
    <row r="1051" spans="2:3">
      <c r="B1051" s="47">
        <v>77.484999999999999</v>
      </c>
      <c r="C1051" s="50" t="s">
        <v>172</v>
      </c>
    </row>
    <row r="1052" spans="2:3">
      <c r="B1052" s="47">
        <v>77.489999999999995</v>
      </c>
      <c r="C1052" s="50" t="s">
        <v>170</v>
      </c>
    </row>
    <row r="1053" spans="2:3">
      <c r="B1053" s="47">
        <v>77.504999999999995</v>
      </c>
      <c r="C1053" s="50" t="s">
        <v>172</v>
      </c>
    </row>
    <row r="1054" spans="2:3">
      <c r="B1054" s="47">
        <v>77.515000000000001</v>
      </c>
      <c r="C1054" s="50" t="s">
        <v>173</v>
      </c>
    </row>
    <row r="1055" spans="2:3">
      <c r="B1055" s="47">
        <v>77.525000000000006</v>
      </c>
      <c r="C1055" s="50" t="s">
        <v>172</v>
      </c>
    </row>
    <row r="1056" spans="2:3">
      <c r="B1056" s="47">
        <v>77.540000000000006</v>
      </c>
      <c r="C1056" s="50" t="s">
        <v>173</v>
      </c>
    </row>
    <row r="1057" spans="2:3">
      <c r="B1057" s="47">
        <v>77.55</v>
      </c>
      <c r="C1057" s="50" t="s">
        <v>172</v>
      </c>
    </row>
    <row r="1058" spans="2:3">
      <c r="B1058" s="47">
        <v>77.56</v>
      </c>
      <c r="C1058" s="50" t="s">
        <v>173</v>
      </c>
    </row>
    <row r="1059" spans="2:3">
      <c r="B1059" s="47">
        <v>77.584999999999994</v>
      </c>
      <c r="C1059" s="50" t="s">
        <v>172</v>
      </c>
    </row>
    <row r="1060" spans="2:3">
      <c r="B1060" s="47">
        <v>77.594999999999999</v>
      </c>
      <c r="C1060" s="50" t="s">
        <v>173</v>
      </c>
    </row>
    <row r="1061" spans="2:3">
      <c r="B1061" s="47">
        <v>77.614999999999995</v>
      </c>
      <c r="C1061" s="50" t="s">
        <v>172</v>
      </c>
    </row>
    <row r="1062" spans="2:3">
      <c r="B1062" s="47">
        <v>77.617999999999995</v>
      </c>
      <c r="C1062" s="50" t="s">
        <v>137</v>
      </c>
    </row>
    <row r="1063" spans="2:3">
      <c r="B1063" s="47">
        <v>77.67</v>
      </c>
      <c r="C1063" s="50" t="s">
        <v>172</v>
      </c>
    </row>
    <row r="1064" spans="2:3">
      <c r="B1064" s="47">
        <v>77.673000000000002</v>
      </c>
      <c r="C1064" s="50" t="s">
        <v>137</v>
      </c>
    </row>
    <row r="1065" spans="2:3">
      <c r="B1065" s="47">
        <v>77.7</v>
      </c>
      <c r="C1065" s="50" t="s">
        <v>172</v>
      </c>
    </row>
    <row r="1066" spans="2:3">
      <c r="B1066" s="47">
        <v>77.715000000000003</v>
      </c>
      <c r="C1066" s="50" t="s">
        <v>173</v>
      </c>
    </row>
    <row r="1067" spans="2:3">
      <c r="B1067" s="47">
        <v>77.875</v>
      </c>
      <c r="C1067" s="50" t="s">
        <v>172</v>
      </c>
    </row>
    <row r="1068" spans="2:3">
      <c r="B1068" s="47">
        <v>77.88</v>
      </c>
      <c r="C1068" s="50" t="s">
        <v>170</v>
      </c>
    </row>
    <row r="1069" spans="2:3">
      <c r="B1069" s="47">
        <v>77.89</v>
      </c>
      <c r="C1069" s="50" t="s">
        <v>172</v>
      </c>
    </row>
    <row r="1070" spans="2:3">
      <c r="B1070" s="47">
        <v>77.894999999999996</v>
      </c>
      <c r="C1070" s="50" t="s">
        <v>170</v>
      </c>
    </row>
    <row r="1071" spans="2:3">
      <c r="B1071" s="47">
        <v>77.905000000000001</v>
      </c>
      <c r="C1071" s="50" t="s">
        <v>172</v>
      </c>
    </row>
    <row r="1072" spans="2:3">
      <c r="B1072" s="47">
        <v>77.935000000000002</v>
      </c>
      <c r="C1072" s="50" t="s">
        <v>170</v>
      </c>
    </row>
    <row r="1073" spans="2:3">
      <c r="B1073" s="47">
        <v>77.98</v>
      </c>
      <c r="C1073" s="50" t="s">
        <v>172</v>
      </c>
    </row>
    <row r="1074" spans="2:3">
      <c r="B1074" s="47">
        <v>77.989999999999995</v>
      </c>
      <c r="C1074" s="50" t="s">
        <v>170</v>
      </c>
    </row>
    <row r="1075" spans="2:3">
      <c r="B1075" s="47">
        <v>78.064999999999998</v>
      </c>
      <c r="C1075" s="50" t="s">
        <v>172</v>
      </c>
    </row>
    <row r="1076" spans="2:3">
      <c r="B1076" s="47">
        <v>78.067999999999998</v>
      </c>
      <c r="C1076" s="50" t="s">
        <v>137</v>
      </c>
    </row>
    <row r="1077" spans="2:3">
      <c r="B1077" s="47">
        <v>78.099999999999994</v>
      </c>
      <c r="C1077" s="50" t="s">
        <v>172</v>
      </c>
    </row>
    <row r="1078" spans="2:3">
      <c r="B1078" s="47">
        <v>78.102999999999994</v>
      </c>
      <c r="C1078" s="50" t="s">
        <v>137</v>
      </c>
    </row>
    <row r="1079" spans="2:3">
      <c r="B1079" s="47">
        <v>78.12</v>
      </c>
      <c r="C1079" s="50" t="s">
        <v>172</v>
      </c>
    </row>
    <row r="1080" spans="2:3">
      <c r="B1080" s="47">
        <v>78.13</v>
      </c>
      <c r="C1080" s="50" t="s">
        <v>170</v>
      </c>
    </row>
    <row r="1081" spans="2:3">
      <c r="B1081" s="47">
        <v>78.180000000000007</v>
      </c>
      <c r="C1081" s="50" t="s">
        <v>172</v>
      </c>
    </row>
    <row r="1082" spans="2:3">
      <c r="B1082" s="47">
        <v>78.19</v>
      </c>
      <c r="C1082" s="50" t="s">
        <v>173</v>
      </c>
    </row>
    <row r="1083" spans="2:3">
      <c r="B1083" s="47">
        <v>78.28</v>
      </c>
      <c r="C1083" s="50" t="s">
        <v>172</v>
      </c>
    </row>
    <row r="1084" spans="2:3">
      <c r="B1084" s="47">
        <v>78.283000000000001</v>
      </c>
      <c r="C1084" s="50" t="s">
        <v>173</v>
      </c>
    </row>
    <row r="1085" spans="2:3">
      <c r="B1085" s="47">
        <v>78.290000000000006</v>
      </c>
      <c r="C1085" s="50" t="s">
        <v>172</v>
      </c>
    </row>
    <row r="1086" spans="2:3">
      <c r="B1086" s="47">
        <v>78.293000000000006</v>
      </c>
      <c r="C1086" s="50" t="s">
        <v>137</v>
      </c>
    </row>
    <row r="1087" spans="2:3">
      <c r="B1087" s="47">
        <v>78.3</v>
      </c>
      <c r="C1087" s="50" t="s">
        <v>172</v>
      </c>
    </row>
    <row r="1088" spans="2:3">
      <c r="B1088" s="47">
        <v>78.305000000000007</v>
      </c>
      <c r="C1088" s="50" t="s">
        <v>173</v>
      </c>
    </row>
    <row r="1089" spans="2:3">
      <c r="B1089" s="47">
        <v>78.31</v>
      </c>
      <c r="C1089" s="50" t="s">
        <v>172</v>
      </c>
    </row>
    <row r="1090" spans="2:3">
      <c r="B1090" s="47">
        <v>78.314999999999998</v>
      </c>
      <c r="C1090" s="50" t="s">
        <v>173</v>
      </c>
    </row>
    <row r="1091" spans="2:3">
      <c r="B1091" s="47">
        <v>78.319999999999993</v>
      </c>
      <c r="C1091" s="50" t="s">
        <v>172</v>
      </c>
    </row>
    <row r="1092" spans="2:3">
      <c r="B1092" s="47">
        <v>78.34</v>
      </c>
      <c r="C1092" s="50" t="s">
        <v>170</v>
      </c>
    </row>
    <row r="1093" spans="2:3">
      <c r="B1093" s="47">
        <v>78.349999999999994</v>
      </c>
      <c r="C1093" s="50" t="s">
        <v>172</v>
      </c>
    </row>
    <row r="1094" spans="2:3">
      <c r="B1094" s="47">
        <v>78.375</v>
      </c>
      <c r="C1094" s="50" t="s">
        <v>170</v>
      </c>
    </row>
    <row r="1095" spans="2:3">
      <c r="B1095" s="47">
        <v>78.38</v>
      </c>
      <c r="C1095" s="50" t="s">
        <v>172</v>
      </c>
    </row>
    <row r="1096" spans="2:3">
      <c r="B1096" s="47">
        <v>78.42</v>
      </c>
      <c r="C1096" s="50" t="s">
        <v>170</v>
      </c>
    </row>
    <row r="1097" spans="2:3">
      <c r="B1097" s="47">
        <v>78.435000000000002</v>
      </c>
      <c r="C1097" s="50" t="s">
        <v>172</v>
      </c>
    </row>
    <row r="1098" spans="2:3">
      <c r="B1098" s="47">
        <v>78.444999999999993</v>
      </c>
      <c r="C1098" s="50" t="s">
        <v>173</v>
      </c>
    </row>
    <row r="1099" spans="2:3">
      <c r="B1099" s="47">
        <v>78.45</v>
      </c>
      <c r="C1099" s="50" t="s">
        <v>172</v>
      </c>
    </row>
    <row r="1100" spans="2:3">
      <c r="B1100" s="47">
        <v>78.465000000000003</v>
      </c>
      <c r="C1100" s="50" t="s">
        <v>173</v>
      </c>
    </row>
    <row r="1101" spans="2:3">
      <c r="B1101" s="47">
        <v>78.52</v>
      </c>
      <c r="C1101" s="50" t="s">
        <v>172</v>
      </c>
    </row>
    <row r="1102" spans="2:3">
      <c r="B1102" s="47">
        <v>78.53</v>
      </c>
      <c r="C1102" s="50" t="s">
        <v>173</v>
      </c>
    </row>
    <row r="1103" spans="2:3">
      <c r="B1103" s="47">
        <v>78.55</v>
      </c>
      <c r="C1103" s="50" t="s">
        <v>172</v>
      </c>
    </row>
    <row r="1104" spans="2:3">
      <c r="B1104" s="47">
        <v>78.73</v>
      </c>
      <c r="C1104" s="50" t="s">
        <v>173</v>
      </c>
    </row>
    <row r="1105" spans="2:3">
      <c r="B1105" s="47">
        <v>78.849999999999994</v>
      </c>
      <c r="C1105" s="50" t="s">
        <v>172</v>
      </c>
    </row>
    <row r="1106" spans="2:3">
      <c r="B1106" s="47">
        <v>78.852999999999994</v>
      </c>
      <c r="C1106" s="50" t="s">
        <v>137</v>
      </c>
    </row>
    <row r="1107" spans="2:3">
      <c r="B1107" s="47">
        <v>78.87</v>
      </c>
      <c r="C1107" s="50" t="s">
        <v>172</v>
      </c>
    </row>
    <row r="1108" spans="2:3">
      <c r="B1108" s="47">
        <v>78.873000000000005</v>
      </c>
      <c r="C1108" s="50" t="s">
        <v>137</v>
      </c>
    </row>
    <row r="1109" spans="2:3">
      <c r="B1109" s="47">
        <v>78.885000000000005</v>
      </c>
      <c r="C1109" s="50" t="s">
        <v>172</v>
      </c>
    </row>
    <row r="1110" spans="2:3">
      <c r="B1110" s="47">
        <v>78.888000000000005</v>
      </c>
      <c r="C1110" s="50" t="s">
        <v>137</v>
      </c>
    </row>
    <row r="1111" spans="2:3">
      <c r="B1111" s="47">
        <v>78.91</v>
      </c>
      <c r="C1111" s="50" t="s">
        <v>172</v>
      </c>
    </row>
    <row r="1112" spans="2:3">
      <c r="B1112" s="47">
        <v>78.915000000000006</v>
      </c>
      <c r="C1112" s="50" t="s">
        <v>170</v>
      </c>
    </row>
    <row r="1113" spans="2:3">
      <c r="B1113" s="47">
        <v>78.935000000000002</v>
      </c>
      <c r="C1113" s="50" t="s">
        <v>172</v>
      </c>
    </row>
    <row r="1114" spans="2:3">
      <c r="B1114" s="47">
        <v>78.938000000000002</v>
      </c>
      <c r="C1114" s="50" t="s">
        <v>137</v>
      </c>
    </row>
    <row r="1115" spans="2:3">
      <c r="B1115" s="47">
        <v>78.95</v>
      </c>
      <c r="C1115" s="50" t="s">
        <v>172</v>
      </c>
    </row>
    <row r="1116" spans="2:3">
      <c r="B1116" s="47">
        <v>78.953000000000003</v>
      </c>
      <c r="C1116" s="50" t="s">
        <v>137</v>
      </c>
    </row>
    <row r="1117" spans="2:3">
      <c r="B1117" s="47">
        <v>79</v>
      </c>
      <c r="C1117" s="50" t="s">
        <v>172</v>
      </c>
    </row>
    <row r="1118" spans="2:3">
      <c r="B1118" s="47">
        <v>79.040000000000006</v>
      </c>
      <c r="C1118" s="50" t="s">
        <v>170</v>
      </c>
    </row>
    <row r="1119" spans="2:3">
      <c r="B1119" s="47">
        <v>79.05</v>
      </c>
      <c r="C1119" s="50" t="s">
        <v>172</v>
      </c>
    </row>
    <row r="1120" spans="2:3">
      <c r="B1120" s="47">
        <v>79.052999999999997</v>
      </c>
      <c r="C1120" s="50" t="s">
        <v>137</v>
      </c>
    </row>
    <row r="1121" spans="2:3">
      <c r="B1121" s="47">
        <v>79.09</v>
      </c>
      <c r="C1121" s="50" t="s">
        <v>172</v>
      </c>
    </row>
    <row r="1122" spans="2:3">
      <c r="B1122" s="47">
        <v>79.094999999999999</v>
      </c>
      <c r="C1122" s="50" t="s">
        <v>170</v>
      </c>
    </row>
    <row r="1123" spans="2:3">
      <c r="B1123" s="47">
        <v>79.135000000000005</v>
      </c>
      <c r="C1123" s="50" t="s">
        <v>172</v>
      </c>
    </row>
    <row r="1124" spans="2:3">
      <c r="B1124" s="47">
        <v>79.150000000000006</v>
      </c>
      <c r="C1124" s="50" t="s">
        <v>173</v>
      </c>
    </row>
    <row r="1125" spans="2:3">
      <c r="B1125" s="47">
        <v>79.155000000000001</v>
      </c>
      <c r="C1125" s="50" t="s">
        <v>172</v>
      </c>
    </row>
    <row r="1126" spans="2:3">
      <c r="B1126" s="47">
        <v>79.165000000000006</v>
      </c>
      <c r="C1126" s="50" t="s">
        <v>170</v>
      </c>
    </row>
    <row r="1127" spans="2:3">
      <c r="B1127" s="47">
        <v>79.209999999999994</v>
      </c>
      <c r="C1127" s="50" t="s">
        <v>172</v>
      </c>
    </row>
    <row r="1128" spans="2:3">
      <c r="B1128" s="47">
        <v>79.239999999999995</v>
      </c>
      <c r="C1128" s="50" t="s">
        <v>170</v>
      </c>
    </row>
    <row r="1129" spans="2:3">
      <c r="B1129" s="47">
        <v>79.25</v>
      </c>
      <c r="C1129" s="50" t="s">
        <v>172</v>
      </c>
    </row>
    <row r="1130" spans="2:3">
      <c r="B1130" s="47">
        <v>79.254999999999995</v>
      </c>
      <c r="C1130" s="50" t="s">
        <v>170</v>
      </c>
    </row>
    <row r="1131" spans="2:3">
      <c r="B1131" s="47">
        <v>79.27</v>
      </c>
      <c r="C1131" s="50" t="s">
        <v>172</v>
      </c>
    </row>
    <row r="1132" spans="2:3">
      <c r="B1132" s="47">
        <v>79.272999999999996</v>
      </c>
      <c r="C1132" s="50" t="s">
        <v>137</v>
      </c>
    </row>
    <row r="1133" spans="2:3">
      <c r="B1133" s="47">
        <v>79.275000000000006</v>
      </c>
      <c r="C1133" s="50" t="s">
        <v>172</v>
      </c>
    </row>
    <row r="1134" spans="2:3">
      <c r="B1134" s="47">
        <v>79.278000000000006</v>
      </c>
      <c r="C1134" s="50" t="s">
        <v>137</v>
      </c>
    </row>
    <row r="1135" spans="2:3">
      <c r="B1135" s="47">
        <v>79.28</v>
      </c>
      <c r="C1135" s="50" t="s">
        <v>172</v>
      </c>
    </row>
    <row r="1136" spans="2:3">
      <c r="B1136" s="47">
        <v>79.283000000000001</v>
      </c>
      <c r="C1136" s="50" t="s">
        <v>137</v>
      </c>
    </row>
    <row r="1137" spans="2:3">
      <c r="B1137" s="47">
        <v>79.295000000000002</v>
      </c>
      <c r="C1137" s="50" t="s">
        <v>172</v>
      </c>
    </row>
    <row r="1138" spans="2:3">
      <c r="B1138" s="47">
        <v>79.3</v>
      </c>
      <c r="C1138" s="50" t="s">
        <v>170</v>
      </c>
    </row>
    <row r="1139" spans="2:3">
      <c r="B1139" s="47">
        <v>79.355000000000004</v>
      </c>
      <c r="C1139" s="50" t="s">
        <v>172</v>
      </c>
    </row>
    <row r="1140" spans="2:3">
      <c r="B1140" s="47">
        <v>79.358000000000004</v>
      </c>
      <c r="C1140" s="50" t="s">
        <v>137</v>
      </c>
    </row>
    <row r="1141" spans="2:3">
      <c r="B1141" s="47">
        <v>79.435000000000002</v>
      </c>
      <c r="C1141" s="50" t="s">
        <v>172</v>
      </c>
    </row>
    <row r="1142" spans="2:3">
      <c r="B1142" s="47">
        <v>79.438000000000002</v>
      </c>
      <c r="C1142" s="50" t="s">
        <v>137</v>
      </c>
    </row>
    <row r="1143" spans="2:3">
      <c r="B1143" s="47">
        <v>79.474999999999994</v>
      </c>
      <c r="C1143" s="50" t="s">
        <v>172</v>
      </c>
    </row>
    <row r="1144" spans="2:3">
      <c r="B1144" s="47">
        <v>79.48</v>
      </c>
      <c r="C1144" s="50" t="s">
        <v>170</v>
      </c>
    </row>
    <row r="1145" spans="2:3">
      <c r="B1145" s="47">
        <v>79.504999999999995</v>
      </c>
      <c r="C1145" s="50" t="s">
        <v>172</v>
      </c>
    </row>
    <row r="1146" spans="2:3">
      <c r="B1146" s="47">
        <v>79.507999999999996</v>
      </c>
      <c r="C1146" s="50" t="s">
        <v>137</v>
      </c>
    </row>
    <row r="1147" spans="2:3">
      <c r="B1147" s="47">
        <v>79.510000000000005</v>
      </c>
      <c r="C1147" s="50" t="s">
        <v>172</v>
      </c>
    </row>
    <row r="1148" spans="2:3">
      <c r="B1148" s="47">
        <v>79.540000000000006</v>
      </c>
      <c r="C1148" s="50" t="s">
        <v>170</v>
      </c>
    </row>
    <row r="1149" spans="2:3">
      <c r="B1149" s="47">
        <v>79.594999999999999</v>
      </c>
      <c r="C1149" s="50" t="s">
        <v>172</v>
      </c>
    </row>
    <row r="1150" spans="2:3">
      <c r="B1150" s="47">
        <v>79.599999999999994</v>
      </c>
      <c r="C1150" s="50" t="s">
        <v>170</v>
      </c>
    </row>
    <row r="1151" spans="2:3">
      <c r="B1151" s="47">
        <v>79.614999999999995</v>
      </c>
      <c r="C1151" s="50" t="s">
        <v>172</v>
      </c>
    </row>
    <row r="1152" spans="2:3">
      <c r="B1152" s="47">
        <v>79.644999999999996</v>
      </c>
      <c r="C1152" s="50" t="s">
        <v>170</v>
      </c>
    </row>
    <row r="1153" spans="2:3">
      <c r="B1153" s="47">
        <v>79.66</v>
      </c>
      <c r="C1153" s="50" t="s">
        <v>172</v>
      </c>
    </row>
    <row r="1154" spans="2:3">
      <c r="B1154" s="47">
        <v>79.67</v>
      </c>
      <c r="C1154" s="50" t="s">
        <v>170</v>
      </c>
    </row>
    <row r="1155" spans="2:3">
      <c r="B1155" s="47">
        <v>79.704999999999998</v>
      </c>
      <c r="C1155" s="50" t="s">
        <v>172</v>
      </c>
    </row>
    <row r="1156" spans="2:3">
      <c r="B1156" s="47">
        <v>79.707999999999998</v>
      </c>
      <c r="C1156" s="50" t="s">
        <v>137</v>
      </c>
    </row>
    <row r="1157" spans="2:3">
      <c r="B1157" s="47">
        <v>79.724999999999994</v>
      </c>
      <c r="C1157" s="50" t="s">
        <v>172</v>
      </c>
    </row>
    <row r="1158" spans="2:3">
      <c r="B1158" s="47">
        <v>79.739999999999995</v>
      </c>
      <c r="C1158" s="50" t="s">
        <v>173</v>
      </c>
    </row>
    <row r="1159" spans="2:3">
      <c r="B1159" s="47">
        <v>79.795000000000002</v>
      </c>
      <c r="C1159" s="50" t="s">
        <v>172</v>
      </c>
    </row>
    <row r="1160" spans="2:3">
      <c r="B1160" s="47">
        <v>79.8</v>
      </c>
      <c r="C1160" s="50" t="s">
        <v>173</v>
      </c>
    </row>
    <row r="1161" spans="2:3">
      <c r="B1161" s="47">
        <v>79.84</v>
      </c>
      <c r="C1161" s="50" t="s">
        <v>172</v>
      </c>
    </row>
    <row r="1162" spans="2:3">
      <c r="B1162" s="47">
        <v>79.849999999999994</v>
      </c>
      <c r="C1162" s="50" t="s">
        <v>173</v>
      </c>
    </row>
    <row r="1163" spans="2:3">
      <c r="B1163" s="47">
        <v>79.900000000000006</v>
      </c>
      <c r="C1163" s="50" t="s">
        <v>172</v>
      </c>
    </row>
    <row r="1164" spans="2:3">
      <c r="B1164" s="47">
        <v>79.915000000000006</v>
      </c>
      <c r="C1164" s="50" t="s">
        <v>173</v>
      </c>
    </row>
    <row r="1165" spans="2:3">
      <c r="B1165" s="47">
        <v>79.965000000000003</v>
      </c>
      <c r="C1165" s="50" t="s">
        <v>172</v>
      </c>
    </row>
    <row r="1166" spans="2:3">
      <c r="B1166" s="47">
        <v>79.97</v>
      </c>
      <c r="C1166" s="50" t="s">
        <v>170</v>
      </c>
    </row>
    <row r="1167" spans="2:3">
      <c r="B1167" s="47">
        <v>79.98</v>
      </c>
      <c r="C1167" s="50" t="s">
        <v>172</v>
      </c>
    </row>
    <row r="1168" spans="2:3">
      <c r="B1168" s="47">
        <v>79.984999999999999</v>
      </c>
      <c r="C1168" s="50" t="s">
        <v>173</v>
      </c>
    </row>
    <row r="1169" spans="2:3">
      <c r="B1169" s="47">
        <v>80.05</v>
      </c>
      <c r="C1169" s="50" t="s">
        <v>172</v>
      </c>
    </row>
    <row r="1170" spans="2:3">
      <c r="B1170" s="47">
        <v>80.114999999999995</v>
      </c>
      <c r="C1170" s="50" t="s">
        <v>173</v>
      </c>
    </row>
    <row r="1171" spans="2:3">
      <c r="B1171" s="47">
        <v>80.125</v>
      </c>
      <c r="C1171" s="50" t="s">
        <v>172</v>
      </c>
    </row>
    <row r="1172" spans="2:3">
      <c r="B1172" s="47">
        <v>80.135000000000005</v>
      </c>
      <c r="C1172" s="50" t="s">
        <v>173</v>
      </c>
    </row>
    <row r="1173" spans="2:3">
      <c r="B1173" s="47">
        <v>80.144999999999996</v>
      </c>
      <c r="C1173" s="50" t="s">
        <v>172</v>
      </c>
    </row>
    <row r="1174" spans="2:3">
      <c r="B1174" s="47">
        <v>80.155000000000001</v>
      </c>
      <c r="C1174" s="50" t="s">
        <v>170</v>
      </c>
    </row>
    <row r="1175" spans="2:3">
      <c r="B1175" s="47">
        <v>80.209999999999994</v>
      </c>
      <c r="C1175" s="50" t="s">
        <v>172</v>
      </c>
    </row>
    <row r="1176" spans="2:3">
      <c r="B1176" s="47">
        <v>80.212999999999994</v>
      </c>
      <c r="C1176" s="50" t="s">
        <v>137</v>
      </c>
    </row>
    <row r="1177" spans="2:3">
      <c r="B1177" s="47">
        <v>80.27</v>
      </c>
      <c r="C1177" s="50" t="s">
        <v>172</v>
      </c>
    </row>
    <row r="1178" spans="2:3">
      <c r="B1178" s="47">
        <v>80.275000000000006</v>
      </c>
      <c r="C1178" s="50" t="s">
        <v>170</v>
      </c>
    </row>
    <row r="1179" spans="2:3">
      <c r="B1179" s="47">
        <v>80.295000000000002</v>
      </c>
      <c r="C1179" s="50" t="s">
        <v>172</v>
      </c>
    </row>
    <row r="1180" spans="2:3">
      <c r="B1180" s="47">
        <v>80.298000000000002</v>
      </c>
      <c r="C1180" s="50" t="s">
        <v>137</v>
      </c>
    </row>
    <row r="1181" spans="2:3">
      <c r="B1181" s="47">
        <v>80.3</v>
      </c>
      <c r="C1181" s="50" t="s">
        <v>172</v>
      </c>
    </row>
    <row r="1182" spans="2:3">
      <c r="B1182" s="47">
        <v>80.302999999999997</v>
      </c>
      <c r="C1182" s="50" t="s">
        <v>137</v>
      </c>
    </row>
    <row r="1183" spans="2:3">
      <c r="B1183" s="47">
        <v>80.31</v>
      </c>
      <c r="C1183" s="50" t="s">
        <v>172</v>
      </c>
    </row>
    <row r="1184" spans="2:3">
      <c r="B1184" s="47">
        <v>80.319999999999993</v>
      </c>
      <c r="C1184" s="50" t="s">
        <v>173</v>
      </c>
    </row>
    <row r="1185" spans="2:3">
      <c r="B1185" s="47">
        <v>80.515000000000001</v>
      </c>
      <c r="C1185" s="50" t="s">
        <v>172</v>
      </c>
    </row>
    <row r="1186" spans="2:3">
      <c r="B1186" s="47">
        <v>80.525000000000006</v>
      </c>
      <c r="C1186" s="50" t="s">
        <v>170</v>
      </c>
    </row>
    <row r="1187" spans="2:3">
      <c r="B1187" s="47">
        <v>80.635000000000005</v>
      </c>
      <c r="C1187" s="50" t="s">
        <v>172</v>
      </c>
    </row>
    <row r="1188" spans="2:3">
      <c r="B1188" s="47">
        <v>80.638000000000005</v>
      </c>
      <c r="C1188" s="50" t="s">
        <v>137</v>
      </c>
    </row>
    <row r="1189" spans="2:3">
      <c r="B1189" s="47">
        <v>80.64</v>
      </c>
      <c r="C1189" s="50" t="s">
        <v>172</v>
      </c>
    </row>
    <row r="1190" spans="2:3">
      <c r="B1190" s="47">
        <v>80.643000000000001</v>
      </c>
      <c r="C1190" s="50" t="s">
        <v>137</v>
      </c>
    </row>
    <row r="1191" spans="2:3">
      <c r="B1191" s="47">
        <v>80.78</v>
      </c>
      <c r="C1191" s="50" t="s">
        <v>172</v>
      </c>
    </row>
    <row r="1192" spans="2:3">
      <c r="B1192" s="47">
        <v>80.8</v>
      </c>
      <c r="C1192" s="50" t="s">
        <v>170</v>
      </c>
    </row>
    <row r="1193" spans="2:3">
      <c r="B1193" s="47">
        <v>80.825000000000003</v>
      </c>
      <c r="C1193" s="50" t="s">
        <v>172</v>
      </c>
    </row>
    <row r="1194" spans="2:3">
      <c r="B1194" s="47">
        <v>80.83</v>
      </c>
      <c r="C1194" s="50" t="s">
        <v>170</v>
      </c>
    </row>
    <row r="1195" spans="2:3">
      <c r="B1195" s="47">
        <v>80.855000000000004</v>
      </c>
      <c r="C1195" s="50" t="s">
        <v>172</v>
      </c>
    </row>
    <row r="1196" spans="2:3">
      <c r="B1196" s="47">
        <v>80.864999999999995</v>
      </c>
      <c r="C1196" s="50" t="s">
        <v>173</v>
      </c>
    </row>
    <row r="1197" spans="2:3">
      <c r="B1197" s="47">
        <v>80.89</v>
      </c>
      <c r="C1197" s="50" t="s">
        <v>172</v>
      </c>
    </row>
    <row r="1198" spans="2:3">
      <c r="B1198" s="47">
        <v>80.893000000000001</v>
      </c>
      <c r="C1198" s="50" t="s">
        <v>137</v>
      </c>
    </row>
    <row r="1199" spans="2:3">
      <c r="B1199" s="47">
        <v>80.959999999999994</v>
      </c>
      <c r="C1199" s="50" t="s">
        <v>172</v>
      </c>
    </row>
    <row r="1200" spans="2:3">
      <c r="B1200" s="47">
        <v>80.965000000000003</v>
      </c>
      <c r="C1200" s="50" t="s">
        <v>170</v>
      </c>
    </row>
    <row r="1201" spans="2:3">
      <c r="B1201" s="47">
        <v>80.995000000000005</v>
      </c>
      <c r="C1201" s="50" t="s">
        <v>172</v>
      </c>
    </row>
    <row r="1202" spans="2:3">
      <c r="B1202" s="47">
        <v>81</v>
      </c>
      <c r="C1202" s="50" t="s">
        <v>173</v>
      </c>
    </row>
    <row r="1203" spans="2:3">
      <c r="B1203" s="47">
        <v>81.125</v>
      </c>
      <c r="C1203" s="50" t="s">
        <v>172</v>
      </c>
    </row>
    <row r="1204" spans="2:3">
      <c r="B1204" s="47">
        <v>81.135000000000005</v>
      </c>
      <c r="C1204" s="50" t="s">
        <v>173</v>
      </c>
    </row>
    <row r="1205" spans="2:3">
      <c r="B1205" s="47">
        <v>81.155000000000001</v>
      </c>
      <c r="C1205" s="50" t="s">
        <v>172</v>
      </c>
    </row>
    <row r="1206" spans="2:3">
      <c r="B1206" s="47">
        <v>81.17</v>
      </c>
      <c r="C1206" s="50" t="s">
        <v>170</v>
      </c>
    </row>
    <row r="1207" spans="2:3">
      <c r="B1207" s="47">
        <v>81.2</v>
      </c>
      <c r="C1207" s="50" t="s">
        <v>172</v>
      </c>
    </row>
    <row r="1208" spans="2:3">
      <c r="B1208" s="47">
        <v>81.209999999999994</v>
      </c>
      <c r="C1208" s="50" t="s">
        <v>173</v>
      </c>
    </row>
    <row r="1209" spans="2:3">
      <c r="B1209" s="47">
        <v>81.22</v>
      </c>
      <c r="C1209" s="50" t="s">
        <v>172</v>
      </c>
    </row>
    <row r="1210" spans="2:3">
      <c r="B1210" s="47">
        <v>81.239999999999995</v>
      </c>
      <c r="C1210" s="50" t="s">
        <v>173</v>
      </c>
    </row>
    <row r="1211" spans="2:3">
      <c r="B1211" s="47">
        <v>81.31</v>
      </c>
      <c r="C1211" s="50" t="s">
        <v>172</v>
      </c>
    </row>
    <row r="1212" spans="2:3">
      <c r="B1212" s="47">
        <v>81.319999999999993</v>
      </c>
      <c r="C1212" s="50" t="s">
        <v>170</v>
      </c>
    </row>
    <row r="1213" spans="2:3">
      <c r="B1213" s="47">
        <v>81.34</v>
      </c>
      <c r="C1213" s="50" t="s">
        <v>172</v>
      </c>
    </row>
    <row r="1214" spans="2:3">
      <c r="B1214" s="47">
        <v>81.349999999999994</v>
      </c>
      <c r="C1214" s="50" t="s">
        <v>173</v>
      </c>
    </row>
    <row r="1215" spans="2:3">
      <c r="B1215" s="47">
        <v>81.364999999999995</v>
      </c>
      <c r="C1215" s="50" t="s">
        <v>172</v>
      </c>
    </row>
    <row r="1216" spans="2:3">
      <c r="B1216" s="47">
        <v>81.375</v>
      </c>
      <c r="C1216" s="50" t="s">
        <v>173</v>
      </c>
    </row>
    <row r="1217" spans="2:3">
      <c r="B1217" s="47">
        <v>81.45</v>
      </c>
      <c r="C1217" s="50" t="s">
        <v>172</v>
      </c>
    </row>
    <row r="1218" spans="2:3">
      <c r="B1218" s="47">
        <v>81.47</v>
      </c>
      <c r="C1218" s="50" t="s">
        <v>170</v>
      </c>
    </row>
    <row r="1219" spans="2:3">
      <c r="B1219" s="47">
        <v>81.534999999999997</v>
      </c>
      <c r="C1219" s="50" t="s">
        <v>172</v>
      </c>
    </row>
    <row r="1220" spans="2:3">
      <c r="B1220" s="47">
        <v>81.537999999999997</v>
      </c>
      <c r="C1220" s="50" t="s">
        <v>137</v>
      </c>
    </row>
    <row r="1221" spans="2:3">
      <c r="B1221" s="47">
        <v>81.575000000000003</v>
      </c>
      <c r="C1221" s="50" t="s">
        <v>172</v>
      </c>
    </row>
    <row r="1222" spans="2:3">
      <c r="B1222" s="47">
        <v>81.58</v>
      </c>
      <c r="C1222" s="50" t="s">
        <v>173</v>
      </c>
    </row>
    <row r="1223" spans="2:3">
      <c r="B1223" s="47">
        <v>81.59</v>
      </c>
      <c r="C1223" s="50" t="s">
        <v>172</v>
      </c>
    </row>
    <row r="1224" spans="2:3">
      <c r="B1224" s="47">
        <v>81.593000000000004</v>
      </c>
      <c r="C1224" s="50" t="s">
        <v>137</v>
      </c>
    </row>
    <row r="1225" spans="2:3">
      <c r="B1225" s="47">
        <v>81.66</v>
      </c>
      <c r="C1225" s="50" t="s">
        <v>172</v>
      </c>
    </row>
    <row r="1226" spans="2:3">
      <c r="B1226" s="47">
        <v>81.7</v>
      </c>
      <c r="C1226" s="50" t="s">
        <v>170</v>
      </c>
    </row>
    <row r="1227" spans="2:3">
      <c r="B1227" s="47">
        <v>81.72</v>
      </c>
      <c r="C1227" s="50" t="s">
        <v>172</v>
      </c>
    </row>
    <row r="1228" spans="2:3">
      <c r="B1228" s="47">
        <v>81.73</v>
      </c>
      <c r="C1228" s="50" t="s">
        <v>170</v>
      </c>
    </row>
    <row r="1229" spans="2:3">
      <c r="B1229" s="47">
        <v>81.745000000000005</v>
      </c>
      <c r="C1229" s="50" t="s">
        <v>172</v>
      </c>
    </row>
    <row r="1230" spans="2:3">
      <c r="B1230" s="47">
        <v>81.75</v>
      </c>
      <c r="C1230" s="50" t="s">
        <v>170</v>
      </c>
    </row>
    <row r="1231" spans="2:3">
      <c r="B1231" s="47">
        <v>81.765000000000001</v>
      </c>
      <c r="C1231" s="50" t="s">
        <v>172</v>
      </c>
    </row>
    <row r="1232" spans="2:3">
      <c r="B1232" s="47">
        <v>81.768000000000001</v>
      </c>
      <c r="C1232" s="50" t="s">
        <v>137</v>
      </c>
    </row>
    <row r="1233" spans="2:3">
      <c r="B1233" s="47">
        <v>81.81</v>
      </c>
      <c r="C1233" s="50" t="s">
        <v>172</v>
      </c>
    </row>
    <row r="1234" spans="2:3">
      <c r="B1234" s="47">
        <v>81.825000000000003</v>
      </c>
      <c r="C1234" s="50" t="s">
        <v>170</v>
      </c>
    </row>
    <row r="1235" spans="2:3">
      <c r="B1235" s="47">
        <v>81.855000000000004</v>
      </c>
      <c r="C1235" s="50" t="s">
        <v>172</v>
      </c>
    </row>
    <row r="1236" spans="2:3">
      <c r="B1236" s="47">
        <v>81.86</v>
      </c>
      <c r="C1236" s="50" t="s">
        <v>173</v>
      </c>
    </row>
    <row r="1237" spans="2:3">
      <c r="B1237" s="47">
        <v>81.95</v>
      </c>
      <c r="C1237" s="50" t="s">
        <v>172</v>
      </c>
    </row>
    <row r="1238" spans="2:3">
      <c r="B1238" s="47">
        <v>81.96</v>
      </c>
      <c r="C1238" s="50" t="s">
        <v>170</v>
      </c>
    </row>
    <row r="1239" spans="2:3">
      <c r="B1239" s="47">
        <v>81.97</v>
      </c>
      <c r="C1239" s="50" t="s">
        <v>172</v>
      </c>
    </row>
    <row r="1240" spans="2:3">
      <c r="B1240" s="47">
        <v>81.972999999999999</v>
      </c>
      <c r="C1240" s="50" t="s">
        <v>137</v>
      </c>
    </row>
    <row r="1241" spans="2:3">
      <c r="B1241" s="47">
        <v>81.98</v>
      </c>
      <c r="C1241" s="50" t="s">
        <v>172</v>
      </c>
    </row>
    <row r="1242" spans="2:3">
      <c r="B1242" s="47">
        <v>82</v>
      </c>
      <c r="C1242" s="50" t="s">
        <v>170</v>
      </c>
    </row>
    <row r="1243" spans="2:3">
      <c r="B1243" s="47">
        <v>82.06</v>
      </c>
      <c r="C1243" s="50" t="s">
        <v>172</v>
      </c>
    </row>
    <row r="1244" spans="2:3">
      <c r="B1244" s="47">
        <v>82.07</v>
      </c>
      <c r="C1244" s="50" t="s">
        <v>173</v>
      </c>
    </row>
    <row r="1245" spans="2:3">
      <c r="B1245" s="47">
        <v>82.17</v>
      </c>
      <c r="C1245" s="50" t="s">
        <v>172</v>
      </c>
    </row>
    <row r="1246" spans="2:3">
      <c r="B1246" s="47">
        <v>82.174999999999997</v>
      </c>
      <c r="C1246" s="50" t="s">
        <v>137</v>
      </c>
    </row>
    <row r="1247" spans="2:3">
      <c r="B1247" s="47">
        <v>82.26</v>
      </c>
      <c r="C1247" s="50" t="s">
        <v>172</v>
      </c>
    </row>
    <row r="1248" spans="2:3">
      <c r="B1248" s="47">
        <v>82.265000000000001</v>
      </c>
      <c r="C1248" s="50" t="s">
        <v>173</v>
      </c>
    </row>
    <row r="1249" spans="2:3">
      <c r="B1249" s="47">
        <v>82.27</v>
      </c>
      <c r="C1249" s="50" t="s">
        <v>172</v>
      </c>
    </row>
    <row r="1250" spans="2:3">
      <c r="B1250" s="47">
        <v>82.28</v>
      </c>
      <c r="C1250" s="50" t="s">
        <v>170</v>
      </c>
    </row>
    <row r="1251" spans="2:3">
      <c r="B1251" s="47">
        <v>82.3</v>
      </c>
      <c r="C1251" s="50" t="s">
        <v>172</v>
      </c>
    </row>
    <row r="1252" spans="2:3">
      <c r="B1252" s="47">
        <v>82.305000000000007</v>
      </c>
      <c r="C1252" s="50" t="s">
        <v>173</v>
      </c>
    </row>
    <row r="1253" spans="2:3">
      <c r="B1253" s="47">
        <v>82.57</v>
      </c>
      <c r="C1253" s="50" t="s">
        <v>174</v>
      </c>
    </row>
    <row r="1254" spans="2:3">
      <c r="B1254" s="47">
        <v>82.572999999999993</v>
      </c>
      <c r="C1254" s="50" t="s">
        <v>137</v>
      </c>
    </row>
    <row r="1255" spans="2:3">
      <c r="B1255" s="47">
        <v>82.61</v>
      </c>
      <c r="C1255" s="50" t="s">
        <v>174</v>
      </c>
    </row>
    <row r="1256" spans="2:3">
      <c r="B1256" s="47">
        <v>82.64</v>
      </c>
      <c r="C1256" s="50" t="s">
        <v>170</v>
      </c>
    </row>
    <row r="1257" spans="2:3">
      <c r="B1257" s="47">
        <v>82.754999999999995</v>
      </c>
      <c r="C1257" s="50" t="s">
        <v>174</v>
      </c>
    </row>
    <row r="1258" spans="2:3">
      <c r="B1258" s="47">
        <v>82.757999999999996</v>
      </c>
      <c r="C1258" s="50" t="s">
        <v>137</v>
      </c>
    </row>
    <row r="1259" spans="2:3">
      <c r="B1259" s="47">
        <v>82.765000000000001</v>
      </c>
      <c r="C1259" s="50" t="s">
        <v>174</v>
      </c>
    </row>
    <row r="1260" spans="2:3">
      <c r="B1260" s="47">
        <v>82.775000000000006</v>
      </c>
      <c r="C1260" s="50" t="s">
        <v>173</v>
      </c>
    </row>
    <row r="1261" spans="2:3">
      <c r="B1261" s="47">
        <v>82.78</v>
      </c>
      <c r="C1261" s="50" t="s">
        <v>174</v>
      </c>
    </row>
    <row r="1262" spans="2:3">
      <c r="B1262" s="47">
        <v>82.783000000000001</v>
      </c>
      <c r="C1262" s="50" t="s">
        <v>137</v>
      </c>
    </row>
    <row r="1263" spans="2:3">
      <c r="B1263" s="47">
        <v>82.834999999999994</v>
      </c>
      <c r="C1263" s="50" t="s">
        <v>174</v>
      </c>
    </row>
    <row r="1264" spans="2:3">
      <c r="B1264" s="47">
        <v>82.84</v>
      </c>
      <c r="C1264" s="50" t="s">
        <v>173</v>
      </c>
    </row>
    <row r="1265" spans="2:3">
      <c r="B1265" s="47">
        <v>82.88</v>
      </c>
      <c r="C1265" s="50" t="s">
        <v>174</v>
      </c>
    </row>
    <row r="1266" spans="2:3">
      <c r="B1266" s="47">
        <v>82.885000000000005</v>
      </c>
      <c r="C1266" s="50" t="s">
        <v>170</v>
      </c>
    </row>
    <row r="1267" spans="2:3">
      <c r="B1267" s="47">
        <v>82.965000000000003</v>
      </c>
      <c r="C1267" s="50" t="s">
        <v>174</v>
      </c>
    </row>
    <row r="1268" spans="2:3">
      <c r="B1268" s="47">
        <v>82.968000000000004</v>
      </c>
      <c r="C1268" s="50" t="s">
        <v>137</v>
      </c>
    </row>
    <row r="1269" spans="2:3">
      <c r="B1269" s="47">
        <v>83.034999999999997</v>
      </c>
      <c r="C1269" s="50" t="s">
        <v>174</v>
      </c>
    </row>
    <row r="1270" spans="2:3">
      <c r="B1270" s="47">
        <v>83.037999999999997</v>
      </c>
      <c r="C1270" s="50" t="s">
        <v>137</v>
      </c>
    </row>
    <row r="1271" spans="2:3">
      <c r="B1271" s="47">
        <v>83.11</v>
      </c>
      <c r="C1271" s="50" t="s">
        <v>174</v>
      </c>
    </row>
    <row r="1272" spans="2:3">
      <c r="B1272" s="47">
        <v>83.113</v>
      </c>
      <c r="C1272" s="50" t="s">
        <v>137</v>
      </c>
    </row>
    <row r="1273" spans="2:3">
      <c r="B1273" s="47">
        <v>83.13</v>
      </c>
      <c r="C1273" s="50" t="s">
        <v>174</v>
      </c>
    </row>
    <row r="1274" spans="2:3">
      <c r="B1274" s="47">
        <v>83.144999999999996</v>
      </c>
      <c r="C1274" s="50" t="s">
        <v>173</v>
      </c>
    </row>
    <row r="1275" spans="2:3">
      <c r="B1275" s="47">
        <v>83.155000000000001</v>
      </c>
      <c r="C1275" s="50" t="s">
        <v>174</v>
      </c>
    </row>
    <row r="1276" spans="2:3">
      <c r="B1276" s="47">
        <v>83.165000000000006</v>
      </c>
      <c r="C1276" s="50" t="s">
        <v>173</v>
      </c>
    </row>
    <row r="1277" spans="2:3">
      <c r="B1277" s="47">
        <v>83.19</v>
      </c>
      <c r="C1277" s="50" t="s">
        <v>174</v>
      </c>
    </row>
    <row r="1278" spans="2:3">
      <c r="B1278" s="47">
        <v>83.194999999999993</v>
      </c>
      <c r="C1278" s="50" t="s">
        <v>173</v>
      </c>
    </row>
    <row r="1279" spans="2:3">
      <c r="B1279" s="47">
        <v>83.21</v>
      </c>
      <c r="C1279" s="50" t="s">
        <v>174</v>
      </c>
    </row>
    <row r="1280" spans="2:3">
      <c r="B1280" s="47">
        <v>83.212999999999994</v>
      </c>
      <c r="C1280" s="50" t="s">
        <v>137</v>
      </c>
    </row>
    <row r="1281" spans="2:3">
      <c r="B1281" s="47">
        <v>83.254999999999995</v>
      </c>
      <c r="C1281" s="50" t="s">
        <v>174</v>
      </c>
    </row>
    <row r="1282" spans="2:3">
      <c r="B1282" s="47">
        <v>83.26</v>
      </c>
      <c r="C1282" s="50" t="s">
        <v>173</v>
      </c>
    </row>
    <row r="1283" spans="2:3">
      <c r="B1283" s="47">
        <v>83.46</v>
      </c>
      <c r="C1283" s="50" t="s">
        <v>174</v>
      </c>
    </row>
    <row r="1284" spans="2:3">
      <c r="B1284" s="47">
        <v>83.462999999999994</v>
      </c>
      <c r="C1284" s="50" t="s">
        <v>137</v>
      </c>
    </row>
    <row r="1285" spans="2:3">
      <c r="B1285" s="47">
        <v>83.48</v>
      </c>
      <c r="C1285" s="50" t="s">
        <v>174</v>
      </c>
    </row>
    <row r="1286" spans="2:3">
      <c r="B1286" s="47">
        <v>83.483000000000004</v>
      </c>
      <c r="C1286" s="50" t="s">
        <v>137</v>
      </c>
    </row>
    <row r="1287" spans="2:3">
      <c r="B1287" s="47">
        <v>83.504999999999995</v>
      </c>
      <c r="C1287" s="50" t="s">
        <v>174</v>
      </c>
    </row>
    <row r="1288" spans="2:3">
      <c r="B1288" s="47">
        <v>83.51</v>
      </c>
      <c r="C1288" s="50" t="s">
        <v>173</v>
      </c>
    </row>
    <row r="1289" spans="2:3">
      <c r="B1289" s="47">
        <v>83.57</v>
      </c>
      <c r="C1289" s="50" t="s">
        <v>174</v>
      </c>
    </row>
    <row r="1290" spans="2:3">
      <c r="B1290" s="47">
        <v>83.572999999999993</v>
      </c>
      <c r="C1290" s="50" t="s">
        <v>137</v>
      </c>
    </row>
    <row r="1291" spans="2:3">
      <c r="B1291" s="47">
        <v>83.69</v>
      </c>
      <c r="C1291" s="50" t="s">
        <v>174</v>
      </c>
    </row>
    <row r="1292" spans="2:3">
      <c r="B1292" s="47">
        <v>83.692999999999998</v>
      </c>
      <c r="C1292" s="50" t="s">
        <v>137</v>
      </c>
    </row>
    <row r="1293" spans="2:3">
      <c r="B1293" s="47">
        <v>83.7</v>
      </c>
      <c r="C1293" s="50" t="s">
        <v>174</v>
      </c>
    </row>
    <row r="1294" spans="2:3">
      <c r="B1294" s="47">
        <v>83.703000000000003</v>
      </c>
      <c r="C1294" s="50" t="s">
        <v>137</v>
      </c>
    </row>
    <row r="1295" spans="2:3">
      <c r="B1295" s="47">
        <v>83.724999999999994</v>
      </c>
      <c r="C1295" s="50" t="s">
        <v>174</v>
      </c>
    </row>
    <row r="1296" spans="2:3">
      <c r="B1296" s="47">
        <v>83.73</v>
      </c>
      <c r="C1296" s="50" t="s">
        <v>173</v>
      </c>
    </row>
    <row r="1297" spans="2:3">
      <c r="B1297" s="47">
        <v>83.75</v>
      </c>
      <c r="C1297" s="50" t="s">
        <v>174</v>
      </c>
    </row>
    <row r="1298" spans="2:3">
      <c r="B1298" s="47">
        <v>83.765000000000001</v>
      </c>
      <c r="C1298" s="50" t="s">
        <v>170</v>
      </c>
    </row>
    <row r="1299" spans="2:3">
      <c r="B1299" s="47">
        <v>83.78</v>
      </c>
      <c r="C1299" s="50" t="s">
        <v>174</v>
      </c>
    </row>
    <row r="1300" spans="2:3">
      <c r="B1300" s="47">
        <v>83.79</v>
      </c>
      <c r="C1300" s="50" t="s">
        <v>173</v>
      </c>
    </row>
    <row r="1301" spans="2:3">
      <c r="B1301" s="47">
        <v>83.84</v>
      </c>
      <c r="C1301" s="50" t="s">
        <v>174</v>
      </c>
    </row>
    <row r="1302" spans="2:3">
      <c r="B1302" s="47">
        <v>83.855000000000004</v>
      </c>
      <c r="C1302" s="50" t="s">
        <v>170</v>
      </c>
    </row>
    <row r="1303" spans="2:3">
      <c r="B1303" s="47">
        <v>83.86</v>
      </c>
      <c r="C1303" s="50" t="s">
        <v>174</v>
      </c>
    </row>
    <row r="1304" spans="2:3">
      <c r="B1304" s="47">
        <v>83.864999999999995</v>
      </c>
      <c r="C1304" s="50" t="s">
        <v>170</v>
      </c>
    </row>
    <row r="1305" spans="2:3">
      <c r="B1305" s="47">
        <v>83.87</v>
      </c>
      <c r="C1305" s="50" t="s">
        <v>174</v>
      </c>
    </row>
    <row r="1306" spans="2:3">
      <c r="B1306" s="47">
        <v>83.88</v>
      </c>
      <c r="C1306" s="50" t="s">
        <v>173</v>
      </c>
    </row>
    <row r="1307" spans="2:3">
      <c r="B1307" s="47">
        <v>83.97</v>
      </c>
      <c r="C1307" s="50" t="s">
        <v>174</v>
      </c>
    </row>
    <row r="1308" spans="2:3">
      <c r="B1308" s="47">
        <v>83.972999999999999</v>
      </c>
      <c r="C1308" s="50" t="s">
        <v>137</v>
      </c>
    </row>
    <row r="1309" spans="2:3">
      <c r="B1309" s="47">
        <v>84.105000000000004</v>
      </c>
      <c r="C1309" s="50" t="s">
        <v>174</v>
      </c>
    </row>
    <row r="1310" spans="2:3">
      <c r="B1310" s="47">
        <v>84.108000000000004</v>
      </c>
      <c r="C1310" s="50" t="s">
        <v>137</v>
      </c>
    </row>
    <row r="1311" spans="2:3">
      <c r="B1311" s="47">
        <v>84.114999999999995</v>
      </c>
      <c r="C1311" s="50" t="s">
        <v>174</v>
      </c>
    </row>
    <row r="1312" spans="2:3">
      <c r="B1312" s="47">
        <v>84.117999999999995</v>
      </c>
      <c r="C1312" s="50" t="s">
        <v>137</v>
      </c>
    </row>
    <row r="1313" spans="2:3">
      <c r="B1313" s="47">
        <v>84.14</v>
      </c>
      <c r="C1313" s="50" t="s">
        <v>174</v>
      </c>
    </row>
    <row r="1314" spans="2:3">
      <c r="B1314" s="47">
        <v>84.15</v>
      </c>
      <c r="C1314" s="50" t="s">
        <v>173</v>
      </c>
    </row>
    <row r="1315" spans="2:3">
      <c r="B1315" s="47">
        <v>84.22</v>
      </c>
      <c r="C1315" s="50" t="s">
        <v>174</v>
      </c>
    </row>
    <row r="1316" spans="2:3">
      <c r="B1316" s="47">
        <v>84.224999999999994</v>
      </c>
      <c r="C1316" s="50" t="s">
        <v>173</v>
      </c>
    </row>
    <row r="1317" spans="2:3">
      <c r="B1317" s="47">
        <v>84.254999999999995</v>
      </c>
      <c r="C1317" s="50" t="s">
        <v>174</v>
      </c>
    </row>
    <row r="1318" spans="2:3">
      <c r="B1318" s="47">
        <v>84.257999999999996</v>
      </c>
      <c r="C1318" s="50" t="s">
        <v>137</v>
      </c>
    </row>
    <row r="1319" spans="2:3">
      <c r="B1319" s="47">
        <v>84.28</v>
      </c>
      <c r="C1319" s="50" t="s">
        <v>174</v>
      </c>
    </row>
    <row r="1320" spans="2:3">
      <c r="B1320" s="47">
        <v>84.284999999999997</v>
      </c>
      <c r="C1320" s="50" t="s">
        <v>173</v>
      </c>
    </row>
    <row r="1321" spans="2:3">
      <c r="B1321" s="47">
        <v>84.295000000000002</v>
      </c>
      <c r="C1321" s="50" t="s">
        <v>174</v>
      </c>
    </row>
    <row r="1322" spans="2:3">
      <c r="B1322" s="47">
        <v>84.3</v>
      </c>
      <c r="C1322" s="50" t="s">
        <v>170</v>
      </c>
    </row>
    <row r="1323" spans="2:3">
      <c r="B1323" s="47">
        <v>84.305000000000007</v>
      </c>
      <c r="C1323" s="50" t="s">
        <v>174</v>
      </c>
    </row>
    <row r="1324" spans="2:3">
      <c r="B1324" s="47">
        <v>84.31</v>
      </c>
      <c r="C1324" s="50" t="s">
        <v>170</v>
      </c>
    </row>
    <row r="1325" spans="2:3">
      <c r="B1325" s="47">
        <v>84.344999999999999</v>
      </c>
      <c r="C1325" s="50" t="s">
        <v>174</v>
      </c>
    </row>
    <row r="1326" spans="2:3">
      <c r="B1326" s="47">
        <v>84.38</v>
      </c>
      <c r="C1326" s="50" t="s">
        <v>170</v>
      </c>
    </row>
    <row r="1327" spans="2:3">
      <c r="B1327" s="47">
        <v>84.394999999999996</v>
      </c>
      <c r="C1327" s="50" t="s">
        <v>174</v>
      </c>
    </row>
    <row r="1328" spans="2:3">
      <c r="B1328" s="47">
        <v>84.435000000000002</v>
      </c>
      <c r="C1328" s="50" t="s">
        <v>170</v>
      </c>
    </row>
    <row r="1329" spans="2:3">
      <c r="B1329" s="47">
        <v>84.46</v>
      </c>
      <c r="C1329" s="50" t="s">
        <v>174</v>
      </c>
    </row>
    <row r="1330" spans="2:3">
      <c r="B1330" s="47">
        <v>84.462999999999994</v>
      </c>
      <c r="C1330" s="50" t="s">
        <v>137</v>
      </c>
    </row>
    <row r="1331" spans="2:3">
      <c r="B1331" s="47">
        <v>84.49</v>
      </c>
      <c r="C1331" s="50" t="s">
        <v>174</v>
      </c>
    </row>
    <row r="1332" spans="2:3">
      <c r="B1332" s="47">
        <v>84.504999999999995</v>
      </c>
      <c r="C1332" s="50" t="s">
        <v>173</v>
      </c>
    </row>
    <row r="1333" spans="2:3">
      <c r="B1333" s="47">
        <v>84.52</v>
      </c>
      <c r="C1333" s="50" t="s">
        <v>174</v>
      </c>
    </row>
    <row r="1334" spans="2:3">
      <c r="B1334" s="47">
        <v>84.525000000000006</v>
      </c>
      <c r="C1334" s="50" t="s">
        <v>173</v>
      </c>
    </row>
    <row r="1335" spans="2:3">
      <c r="B1335" s="47">
        <v>84.55</v>
      </c>
      <c r="C1335" s="50" t="s">
        <v>174</v>
      </c>
    </row>
    <row r="1336" spans="2:3">
      <c r="B1336" s="47">
        <v>84.564999999999998</v>
      </c>
      <c r="C1336" s="50" t="s">
        <v>173</v>
      </c>
    </row>
    <row r="1337" spans="2:3">
      <c r="B1337" s="47">
        <v>84.57</v>
      </c>
      <c r="C1337" s="50" t="s">
        <v>174</v>
      </c>
    </row>
    <row r="1338" spans="2:3">
      <c r="B1338" s="47">
        <v>84.594999999999999</v>
      </c>
      <c r="C1338" s="50" t="s">
        <v>173</v>
      </c>
    </row>
    <row r="1339" spans="2:3">
      <c r="B1339" s="47">
        <v>84.61</v>
      </c>
      <c r="C1339" s="50" t="s">
        <v>174</v>
      </c>
    </row>
    <row r="1340" spans="2:3">
      <c r="B1340" s="47">
        <v>84.613</v>
      </c>
      <c r="C1340" s="50" t="s">
        <v>137</v>
      </c>
    </row>
    <row r="1341" spans="2:3">
      <c r="B1341" s="47">
        <v>84.71</v>
      </c>
      <c r="C1341" s="50" t="s">
        <v>174</v>
      </c>
    </row>
    <row r="1342" spans="2:3">
      <c r="B1342" s="47">
        <v>84.72</v>
      </c>
      <c r="C1342" s="50" t="s">
        <v>170</v>
      </c>
    </row>
    <row r="1343" spans="2:3">
      <c r="B1343" s="47">
        <v>84.805000000000007</v>
      </c>
      <c r="C1343" s="50" t="s">
        <v>174</v>
      </c>
    </row>
    <row r="1344" spans="2:3">
      <c r="B1344" s="47">
        <v>84.808000000000007</v>
      </c>
      <c r="C1344" s="50" t="s">
        <v>137</v>
      </c>
    </row>
    <row r="1345" spans="2:3">
      <c r="B1345" s="47">
        <v>84.825000000000003</v>
      </c>
      <c r="C1345" s="50" t="s">
        <v>174</v>
      </c>
    </row>
    <row r="1346" spans="2:3">
      <c r="B1346" s="47">
        <v>84.84</v>
      </c>
      <c r="C1346" s="50" t="s">
        <v>173</v>
      </c>
    </row>
    <row r="1347" spans="2:3">
      <c r="B1347" s="47">
        <v>84.885000000000005</v>
      </c>
      <c r="C1347" s="50" t="s">
        <v>174</v>
      </c>
    </row>
    <row r="1348" spans="2:3">
      <c r="B1348" s="47">
        <v>84.905000000000001</v>
      </c>
      <c r="C1348" s="50" t="s">
        <v>173</v>
      </c>
    </row>
    <row r="1349" spans="2:3">
      <c r="B1349" s="47">
        <v>84.93</v>
      </c>
      <c r="C1349" s="50" t="s">
        <v>174</v>
      </c>
    </row>
    <row r="1350" spans="2:3">
      <c r="B1350" s="47">
        <v>84.933000000000007</v>
      </c>
      <c r="C1350" s="50" t="s">
        <v>137</v>
      </c>
    </row>
    <row r="1351" spans="2:3">
      <c r="B1351" s="47">
        <v>85.08</v>
      </c>
      <c r="C1351" s="50" t="s">
        <v>174</v>
      </c>
    </row>
    <row r="1352" spans="2:3">
      <c r="B1352" s="47">
        <v>85.082999999999998</v>
      </c>
      <c r="C1352" s="50" t="s">
        <v>137</v>
      </c>
    </row>
    <row r="1353" spans="2:3">
      <c r="B1353" s="47">
        <v>85.09</v>
      </c>
      <c r="C1353" s="50" t="s">
        <v>174</v>
      </c>
    </row>
    <row r="1354" spans="2:3">
      <c r="B1354" s="47">
        <v>85.093000000000004</v>
      </c>
      <c r="C1354" s="50" t="s">
        <v>137</v>
      </c>
    </row>
    <row r="1355" spans="2:3">
      <c r="B1355" s="47">
        <v>85.12</v>
      </c>
      <c r="C1355" s="50" t="s">
        <v>174</v>
      </c>
    </row>
    <row r="1356" spans="2:3">
      <c r="B1356" s="47">
        <v>85.123000000000005</v>
      </c>
      <c r="C1356" s="50" t="s">
        <v>137</v>
      </c>
    </row>
    <row r="1357" spans="2:3">
      <c r="B1357" s="47">
        <v>85.15</v>
      </c>
      <c r="C1357" s="50" t="s">
        <v>174</v>
      </c>
    </row>
    <row r="1358" spans="2:3">
      <c r="B1358" s="47">
        <v>85.153000000000006</v>
      </c>
      <c r="C1358" s="50" t="s">
        <v>137</v>
      </c>
    </row>
    <row r="1359" spans="2:3">
      <c r="B1359" s="47">
        <v>85.204999999999998</v>
      </c>
      <c r="C1359" s="50" t="s">
        <v>174</v>
      </c>
    </row>
    <row r="1360" spans="2:3">
      <c r="B1360" s="47">
        <v>85.207999999999998</v>
      </c>
      <c r="C1360" s="50" t="s">
        <v>137</v>
      </c>
    </row>
    <row r="1361" spans="2:3">
      <c r="B1361" s="47">
        <v>85.29</v>
      </c>
      <c r="C1361" s="50" t="s">
        <v>174</v>
      </c>
    </row>
    <row r="1362" spans="2:3">
      <c r="B1362" s="47">
        <v>85.293000000000006</v>
      </c>
      <c r="C1362" s="50" t="s">
        <v>137</v>
      </c>
    </row>
    <row r="1363" spans="2:3">
      <c r="B1363" s="47">
        <v>85.26</v>
      </c>
      <c r="C1363" s="50" t="s">
        <v>174</v>
      </c>
    </row>
    <row r="1364" spans="2:3">
      <c r="B1364" s="47">
        <v>85.275000000000006</v>
      </c>
      <c r="C1364" s="50" t="s">
        <v>173</v>
      </c>
    </row>
    <row r="1365" spans="2:3">
      <c r="B1365" s="47">
        <v>85.295000000000002</v>
      </c>
      <c r="C1365" s="50" t="s">
        <v>174</v>
      </c>
    </row>
    <row r="1366" spans="2:3">
      <c r="B1366" s="47">
        <v>85.305000000000007</v>
      </c>
      <c r="C1366" s="50" t="s">
        <v>173</v>
      </c>
    </row>
    <row r="1367" spans="2:3">
      <c r="B1367" s="47">
        <v>85.34</v>
      </c>
      <c r="C1367" s="50" t="s">
        <v>174</v>
      </c>
    </row>
    <row r="1368" spans="2:3">
      <c r="B1368" s="47">
        <v>85.343000000000004</v>
      </c>
      <c r="C1368" s="50" t="s">
        <v>137</v>
      </c>
    </row>
    <row r="1369" spans="2:3">
      <c r="B1369" s="47">
        <v>85.375</v>
      </c>
      <c r="C1369" s="50" t="s">
        <v>174</v>
      </c>
    </row>
    <row r="1370" spans="2:3">
      <c r="B1370" s="47">
        <v>85.378</v>
      </c>
      <c r="C1370" s="50" t="s">
        <v>137</v>
      </c>
    </row>
    <row r="1371" spans="2:3">
      <c r="B1371" s="47">
        <v>85.584999999999994</v>
      </c>
      <c r="C1371" s="50" t="s">
        <v>174</v>
      </c>
    </row>
    <row r="1372" spans="2:3">
      <c r="B1372" s="47">
        <v>85.587999999999994</v>
      </c>
      <c r="C1372" s="50" t="s">
        <v>137</v>
      </c>
    </row>
    <row r="1373" spans="2:3">
      <c r="B1373" s="47">
        <v>85.62</v>
      </c>
      <c r="C1373" s="50" t="s">
        <v>174</v>
      </c>
    </row>
    <row r="1374" spans="2:3">
      <c r="B1374" s="47">
        <v>85.623000000000005</v>
      </c>
      <c r="C1374" s="50" t="s">
        <v>137</v>
      </c>
    </row>
    <row r="1375" spans="2:3">
      <c r="B1375" s="47">
        <v>85.64</v>
      </c>
      <c r="C1375" s="50" t="s">
        <v>174</v>
      </c>
    </row>
    <row r="1376" spans="2:3">
      <c r="B1376" s="47">
        <v>85.65</v>
      </c>
      <c r="C1376" s="50" t="s">
        <v>170</v>
      </c>
    </row>
    <row r="1377" spans="2:3">
      <c r="B1377" s="47">
        <v>85.715000000000003</v>
      </c>
      <c r="C1377" s="50" t="s">
        <v>174</v>
      </c>
    </row>
    <row r="1378" spans="2:3">
      <c r="B1378" s="47">
        <v>85.718000000000004</v>
      </c>
      <c r="C1378" s="50" t="s">
        <v>137</v>
      </c>
    </row>
    <row r="1379" spans="2:3">
      <c r="B1379" s="47">
        <v>85.76</v>
      </c>
      <c r="C1379" s="50" t="s">
        <v>174</v>
      </c>
    </row>
    <row r="1380" spans="2:3">
      <c r="B1380" s="47">
        <v>85.77</v>
      </c>
      <c r="C1380" s="50" t="s">
        <v>173</v>
      </c>
    </row>
    <row r="1381" spans="2:3">
      <c r="B1381" s="47">
        <v>85.775000000000006</v>
      </c>
      <c r="C1381" s="50" t="s">
        <v>174</v>
      </c>
    </row>
    <row r="1382" spans="2:3">
      <c r="B1382" s="47">
        <v>85.784999999999997</v>
      </c>
      <c r="C1382" s="50" t="s">
        <v>170</v>
      </c>
    </row>
    <row r="1383" spans="2:3">
      <c r="B1383" s="47">
        <v>85.82</v>
      </c>
      <c r="C1383" s="50" t="s">
        <v>174</v>
      </c>
    </row>
    <row r="1384" spans="2:3">
      <c r="B1384" s="47">
        <v>85.83</v>
      </c>
      <c r="C1384" s="50" t="s">
        <v>170</v>
      </c>
    </row>
    <row r="1385" spans="2:3">
      <c r="B1385" s="47">
        <v>85.855000000000004</v>
      </c>
      <c r="C1385" s="50" t="s">
        <v>174</v>
      </c>
    </row>
    <row r="1386" spans="2:3">
      <c r="B1386" s="47">
        <v>85.864999999999995</v>
      </c>
      <c r="C1386" s="50" t="s">
        <v>170</v>
      </c>
    </row>
    <row r="1387" spans="2:3">
      <c r="B1387" s="47">
        <v>85.905000000000001</v>
      </c>
      <c r="C1387" s="50" t="s">
        <v>174</v>
      </c>
    </row>
    <row r="1388" spans="2:3">
      <c r="B1388" s="47">
        <v>85.91</v>
      </c>
      <c r="C1388" s="50" t="s">
        <v>170</v>
      </c>
    </row>
    <row r="1389" spans="2:3">
      <c r="B1389" s="47">
        <v>86.094999999999999</v>
      </c>
      <c r="C1389" s="50" t="s">
        <v>174</v>
      </c>
    </row>
    <row r="1390" spans="2:3">
      <c r="B1390" s="47">
        <v>86.114999999999995</v>
      </c>
      <c r="C1390" s="50" t="s">
        <v>170</v>
      </c>
    </row>
    <row r="1391" spans="2:3">
      <c r="B1391" s="47">
        <v>86.155000000000001</v>
      </c>
      <c r="C1391" s="50" t="s">
        <v>174</v>
      </c>
    </row>
    <row r="1392" spans="2:3">
      <c r="B1392" s="47">
        <v>86.16</v>
      </c>
      <c r="C1392" s="50" t="s">
        <v>173</v>
      </c>
    </row>
    <row r="1393" spans="2:3">
      <c r="B1393" s="47">
        <v>86.19</v>
      </c>
      <c r="C1393" s="50" t="s">
        <v>174</v>
      </c>
    </row>
    <row r="1394" spans="2:3">
      <c r="B1394" s="47">
        <v>86.192999999999998</v>
      </c>
      <c r="C1394" s="50" t="s">
        <v>137</v>
      </c>
    </row>
    <row r="1395" spans="2:3">
      <c r="B1395" s="47">
        <v>86.194999999999993</v>
      </c>
      <c r="C1395" s="50" t="s">
        <v>174</v>
      </c>
    </row>
    <row r="1396" spans="2:3">
      <c r="B1396" s="47">
        <v>86.197999999999993</v>
      </c>
      <c r="C1396" s="50" t="s">
        <v>137</v>
      </c>
    </row>
    <row r="1397" spans="2:3">
      <c r="B1397" s="47">
        <v>86.2</v>
      </c>
      <c r="C1397" s="50" t="s">
        <v>174</v>
      </c>
    </row>
    <row r="1398" spans="2:3">
      <c r="B1398" s="47">
        <v>86.203000000000003</v>
      </c>
      <c r="C1398" s="50" t="s">
        <v>137</v>
      </c>
    </row>
    <row r="1399" spans="2:3">
      <c r="B1399" s="47">
        <v>86.21</v>
      </c>
      <c r="C1399" s="50" t="s">
        <v>174</v>
      </c>
    </row>
    <row r="1400" spans="2:3">
      <c r="B1400" s="47">
        <v>86.212999999999994</v>
      </c>
      <c r="C1400" s="50" t="s">
        <v>137</v>
      </c>
    </row>
    <row r="1401" spans="2:3">
      <c r="B1401" s="47">
        <v>86.224999999999994</v>
      </c>
      <c r="C1401" s="50" t="s">
        <v>174</v>
      </c>
    </row>
    <row r="1402" spans="2:3">
      <c r="B1402" s="47">
        <v>86.23</v>
      </c>
      <c r="C1402" s="50" t="s">
        <v>173</v>
      </c>
    </row>
    <row r="1403" spans="2:3">
      <c r="B1403" s="47">
        <v>86.344999999999999</v>
      </c>
      <c r="C1403" s="50" t="s">
        <v>174</v>
      </c>
    </row>
    <row r="1404" spans="2:3">
      <c r="B1404" s="47">
        <v>86.347999999999999</v>
      </c>
      <c r="C1404" s="50" t="s">
        <v>137</v>
      </c>
    </row>
    <row r="1405" spans="2:3">
      <c r="B1405" s="47">
        <v>86.36</v>
      </c>
      <c r="C1405" s="50" t="s">
        <v>174</v>
      </c>
    </row>
    <row r="1406" spans="2:3">
      <c r="B1406" s="47">
        <v>86.363</v>
      </c>
      <c r="C1406" s="50" t="s">
        <v>137</v>
      </c>
    </row>
    <row r="1407" spans="2:3">
      <c r="B1407" s="47">
        <v>86.385000000000005</v>
      </c>
      <c r="C1407" s="50" t="s">
        <v>174</v>
      </c>
    </row>
    <row r="1408" spans="2:3">
      <c r="B1408" s="47">
        <v>86.388000000000005</v>
      </c>
      <c r="C1408" s="50" t="s">
        <v>137</v>
      </c>
    </row>
    <row r="1409" spans="2:3">
      <c r="B1409" s="47">
        <v>86.405000000000001</v>
      </c>
      <c r="C1409" s="50" t="s">
        <v>174</v>
      </c>
    </row>
    <row r="1410" spans="2:3">
      <c r="B1410" s="47">
        <v>86.424999999999997</v>
      </c>
      <c r="C1410" s="50" t="s">
        <v>170</v>
      </c>
    </row>
    <row r="1411" spans="2:3">
      <c r="B1411" s="47">
        <v>86.45</v>
      </c>
      <c r="C1411" s="50" t="s">
        <v>174</v>
      </c>
    </row>
    <row r="1412" spans="2:3">
      <c r="B1412" s="47">
        <v>86.46</v>
      </c>
      <c r="C1412" s="50" t="s">
        <v>173</v>
      </c>
    </row>
    <row r="1413" spans="2:3">
      <c r="B1413" s="47">
        <v>86.52</v>
      </c>
      <c r="C1413" s="50" t="s">
        <v>174</v>
      </c>
    </row>
    <row r="1414" spans="2:3">
      <c r="B1414" s="47">
        <v>86.522999999999996</v>
      </c>
      <c r="C1414" s="50" t="s">
        <v>137</v>
      </c>
    </row>
    <row r="1415" spans="2:3">
      <c r="B1415" s="47">
        <v>86.594999999999999</v>
      </c>
      <c r="C1415" s="50" t="s">
        <v>174</v>
      </c>
    </row>
    <row r="1416" spans="2:3">
      <c r="B1416" s="47">
        <v>86.6</v>
      </c>
      <c r="C1416" s="50" t="s">
        <v>173</v>
      </c>
    </row>
    <row r="1417" spans="2:3">
      <c r="B1417" s="47">
        <v>86.665000000000006</v>
      </c>
      <c r="C1417" s="50" t="s">
        <v>174</v>
      </c>
    </row>
    <row r="1418" spans="2:3">
      <c r="B1418" s="47">
        <v>86.67</v>
      </c>
      <c r="C1418" s="50" t="s">
        <v>170</v>
      </c>
    </row>
    <row r="1419" spans="2:3">
      <c r="B1419" s="47">
        <v>86.79</v>
      </c>
      <c r="C1419" s="50" t="s">
        <v>174</v>
      </c>
    </row>
    <row r="1420" spans="2:3">
      <c r="B1420" s="47">
        <v>86.793000000000006</v>
      </c>
      <c r="C1420" s="50" t="s">
        <v>137</v>
      </c>
    </row>
    <row r="1421" spans="2:3">
      <c r="B1421" s="47">
        <v>86.81</v>
      </c>
      <c r="C1421" s="50" t="s">
        <v>174</v>
      </c>
    </row>
    <row r="1422" spans="2:3">
      <c r="B1422" s="47">
        <v>86.86</v>
      </c>
      <c r="C1422" s="50" t="s">
        <v>170</v>
      </c>
    </row>
    <row r="1423" spans="2:3">
      <c r="B1423" s="47">
        <v>87.094999999999999</v>
      </c>
      <c r="C1423" s="50" t="s">
        <v>174</v>
      </c>
    </row>
    <row r="1424" spans="2:3">
      <c r="B1424" s="47">
        <v>87.1</v>
      </c>
      <c r="C1424" s="50" t="s">
        <v>170</v>
      </c>
    </row>
    <row r="1425" spans="2:3">
      <c r="B1425" s="47">
        <v>87.13</v>
      </c>
      <c r="C1425" s="50" t="s">
        <v>174</v>
      </c>
    </row>
    <row r="1426" spans="2:3">
      <c r="B1426" s="47">
        <v>87.132999999999996</v>
      </c>
      <c r="C1426" s="50" t="s">
        <v>137</v>
      </c>
    </row>
    <row r="1427" spans="2:3">
      <c r="B1427" s="47">
        <v>87.204999999999998</v>
      </c>
      <c r="C1427" s="50" t="s">
        <v>174</v>
      </c>
    </row>
    <row r="1428" spans="2:3">
      <c r="B1428" s="47">
        <v>87.207999999999998</v>
      </c>
      <c r="C1428" s="50" t="s">
        <v>137</v>
      </c>
    </row>
    <row r="1429" spans="2:3">
      <c r="B1429" s="47">
        <v>87.215000000000003</v>
      </c>
      <c r="C1429" s="50" t="s">
        <v>174</v>
      </c>
    </row>
    <row r="1430" spans="2:3">
      <c r="B1430" s="47">
        <v>87.22</v>
      </c>
      <c r="C1430" s="50" t="s">
        <v>170</v>
      </c>
    </row>
    <row r="1431" spans="2:3">
      <c r="B1431" s="47">
        <v>87.23</v>
      </c>
      <c r="C1431" s="50" t="s">
        <v>174</v>
      </c>
    </row>
    <row r="1432" spans="2:3">
      <c r="B1432" s="47">
        <v>87.233000000000004</v>
      </c>
      <c r="C1432" s="50" t="s">
        <v>137</v>
      </c>
    </row>
    <row r="1433" spans="2:3">
      <c r="B1433" s="47">
        <v>87.245000000000005</v>
      </c>
      <c r="C1433" s="50" t="s">
        <v>174</v>
      </c>
    </row>
    <row r="1434" spans="2:3">
      <c r="B1434" s="47">
        <v>87.248000000000005</v>
      </c>
      <c r="C1434" s="50" t="s">
        <v>137</v>
      </c>
    </row>
    <row r="1435" spans="2:3">
      <c r="B1435" s="47">
        <v>87.25</v>
      </c>
      <c r="C1435" s="50" t="s">
        <v>174</v>
      </c>
    </row>
    <row r="1436" spans="2:3">
      <c r="B1436" s="47">
        <v>87.253</v>
      </c>
      <c r="C1436" s="50" t="s">
        <v>137</v>
      </c>
    </row>
    <row r="1437" spans="2:3">
      <c r="B1437" s="47">
        <v>87.284999999999997</v>
      </c>
      <c r="C1437" s="50" t="s">
        <v>174</v>
      </c>
    </row>
    <row r="1438" spans="2:3">
      <c r="B1438" s="47">
        <v>87.32</v>
      </c>
      <c r="C1438" s="50" t="s">
        <v>170</v>
      </c>
    </row>
    <row r="1439" spans="2:3">
      <c r="B1439" s="47">
        <v>87.33</v>
      </c>
      <c r="C1439" s="50" t="s">
        <v>174</v>
      </c>
    </row>
    <row r="1440" spans="2:3">
      <c r="B1440" s="47">
        <v>87.332999999999998</v>
      </c>
      <c r="C1440" s="50" t="s">
        <v>137</v>
      </c>
    </row>
    <row r="1441" spans="2:3">
      <c r="B1441" s="47">
        <v>87.375</v>
      </c>
      <c r="C1441" s="50" t="s">
        <v>174</v>
      </c>
    </row>
    <row r="1442" spans="2:3">
      <c r="B1442" s="47">
        <v>87.4</v>
      </c>
      <c r="C1442" s="50" t="s">
        <v>170</v>
      </c>
    </row>
    <row r="1443" spans="2:3">
      <c r="B1443" s="47">
        <v>87.454999999999998</v>
      </c>
      <c r="C1443" s="50" t="s">
        <v>174</v>
      </c>
    </row>
    <row r="1444" spans="2:3">
      <c r="B1444" s="47">
        <v>87.51</v>
      </c>
      <c r="C1444" s="50" t="s">
        <v>170</v>
      </c>
    </row>
    <row r="1445" spans="2:3">
      <c r="B1445" s="47">
        <v>87.56</v>
      </c>
      <c r="C1445" s="50" t="s">
        <v>174</v>
      </c>
    </row>
    <row r="1446" spans="2:3">
      <c r="B1446" s="47">
        <v>87.563000000000002</v>
      </c>
      <c r="C1446" s="50" t="s">
        <v>137</v>
      </c>
    </row>
    <row r="1447" spans="2:3">
      <c r="B1447" s="47">
        <v>87.58</v>
      </c>
      <c r="C1447" s="50" t="s">
        <v>174</v>
      </c>
    </row>
    <row r="1448" spans="2:3">
      <c r="B1448" s="47">
        <v>87.59</v>
      </c>
      <c r="C1448" s="50" t="s">
        <v>173</v>
      </c>
    </row>
    <row r="1449" spans="2:3">
      <c r="B1449" s="47">
        <v>87.62</v>
      </c>
      <c r="C1449" s="50" t="s">
        <v>174</v>
      </c>
    </row>
    <row r="1450" spans="2:3">
      <c r="B1450" s="47">
        <v>87.63</v>
      </c>
      <c r="C1450" s="50" t="s">
        <v>173</v>
      </c>
    </row>
    <row r="1451" spans="2:3">
      <c r="B1451" s="47">
        <v>87.635000000000005</v>
      </c>
      <c r="C1451" s="50" t="s">
        <v>174</v>
      </c>
    </row>
    <row r="1452" spans="2:3">
      <c r="B1452" s="47">
        <v>87.644999999999996</v>
      </c>
      <c r="C1452" s="50" t="s">
        <v>173</v>
      </c>
    </row>
    <row r="1453" spans="2:3">
      <c r="B1453" s="47">
        <v>87.65</v>
      </c>
      <c r="C1453" s="50" t="s">
        <v>174</v>
      </c>
    </row>
    <row r="1454" spans="2:3">
      <c r="B1454" s="47">
        <v>87.653000000000006</v>
      </c>
      <c r="C1454" s="50" t="s">
        <v>137</v>
      </c>
    </row>
    <row r="1455" spans="2:3">
      <c r="B1455" s="47">
        <v>87.665000000000006</v>
      </c>
      <c r="C1455" s="50" t="s">
        <v>174</v>
      </c>
    </row>
    <row r="1456" spans="2:3">
      <c r="B1456" s="47">
        <v>87.67</v>
      </c>
      <c r="C1456" s="50" t="s">
        <v>173</v>
      </c>
    </row>
    <row r="1457" spans="2:3">
      <c r="B1457" s="47">
        <v>87.68</v>
      </c>
      <c r="C1457" s="50" t="s">
        <v>174</v>
      </c>
    </row>
    <row r="1458" spans="2:3">
      <c r="B1458" s="47">
        <v>87.69</v>
      </c>
      <c r="C1458" s="50" t="s">
        <v>170</v>
      </c>
    </row>
    <row r="1459" spans="2:3">
      <c r="B1459" s="47">
        <v>87.704999999999998</v>
      </c>
      <c r="C1459" s="50" t="s">
        <v>174</v>
      </c>
    </row>
    <row r="1460" spans="2:3">
      <c r="B1460" s="47">
        <v>87.707999999999998</v>
      </c>
      <c r="C1460" s="50" t="s">
        <v>137</v>
      </c>
    </row>
    <row r="1461" spans="2:3">
      <c r="B1461" s="47">
        <v>87.734999999999999</v>
      </c>
      <c r="C1461" s="50" t="s">
        <v>174</v>
      </c>
    </row>
    <row r="1462" spans="2:3">
      <c r="B1462" s="47">
        <v>87.745000000000005</v>
      </c>
      <c r="C1462" s="50" t="s">
        <v>173</v>
      </c>
    </row>
    <row r="1463" spans="2:3">
      <c r="B1463" s="47">
        <v>87.765000000000001</v>
      </c>
      <c r="C1463" s="50" t="s">
        <v>174</v>
      </c>
    </row>
    <row r="1464" spans="2:3">
      <c r="B1464" s="47">
        <v>87.78</v>
      </c>
      <c r="C1464" s="50" t="s">
        <v>170</v>
      </c>
    </row>
    <row r="1465" spans="2:3">
      <c r="B1465" s="47">
        <v>87.885000000000005</v>
      </c>
      <c r="C1465" s="50" t="s">
        <v>174</v>
      </c>
    </row>
    <row r="1466" spans="2:3">
      <c r="B1466" s="47">
        <v>87.888000000000005</v>
      </c>
      <c r="C1466" s="50" t="s">
        <v>137</v>
      </c>
    </row>
    <row r="1467" spans="2:3">
      <c r="B1467" s="47">
        <v>87.905000000000001</v>
      </c>
      <c r="C1467" s="50" t="s">
        <v>174</v>
      </c>
    </row>
    <row r="1468" spans="2:3">
      <c r="B1468" s="47">
        <v>87.908000000000001</v>
      </c>
      <c r="C1468" s="50" t="s">
        <v>137</v>
      </c>
    </row>
    <row r="1469" spans="2:3">
      <c r="B1469" s="47">
        <v>87.94</v>
      </c>
      <c r="C1469" s="50" t="s">
        <v>174</v>
      </c>
    </row>
    <row r="1470" spans="2:3">
      <c r="B1470" s="47">
        <v>87.942999999999998</v>
      </c>
      <c r="C1470" s="50" t="s">
        <v>137</v>
      </c>
    </row>
    <row r="1471" spans="2:3">
      <c r="B1471" s="47">
        <v>87.965000000000003</v>
      </c>
      <c r="C1471" s="50" t="s">
        <v>174</v>
      </c>
    </row>
    <row r="1472" spans="2:3">
      <c r="B1472" s="47">
        <v>87.99</v>
      </c>
      <c r="C1472" s="50" t="s">
        <v>170</v>
      </c>
    </row>
    <row r="1473" spans="2:3">
      <c r="B1473" s="47">
        <v>88.08</v>
      </c>
      <c r="C1473" s="50" t="s">
        <v>174</v>
      </c>
    </row>
    <row r="1474" spans="2:3">
      <c r="B1474" s="47">
        <v>88.105000000000004</v>
      </c>
      <c r="C1474" s="50" t="s">
        <v>170</v>
      </c>
    </row>
    <row r="1475" spans="2:3">
      <c r="B1475" s="47">
        <v>88.314999999999998</v>
      </c>
      <c r="C1475" s="50" t="s">
        <v>174</v>
      </c>
    </row>
    <row r="1476" spans="2:3">
      <c r="B1476" s="47">
        <v>88.317999999999998</v>
      </c>
      <c r="C1476" s="50" t="s">
        <v>137</v>
      </c>
    </row>
    <row r="1477" spans="2:3">
      <c r="B1477" s="47">
        <v>88.39</v>
      </c>
      <c r="C1477" s="50" t="s">
        <v>174</v>
      </c>
    </row>
    <row r="1478" spans="2:3">
      <c r="B1478" s="47">
        <v>88.41</v>
      </c>
      <c r="C1478" s="50" t="s">
        <v>170</v>
      </c>
    </row>
    <row r="1479" spans="2:3">
      <c r="B1479" s="47">
        <v>88.484999999999999</v>
      </c>
      <c r="C1479" s="50" t="s">
        <v>174</v>
      </c>
    </row>
    <row r="1480" spans="2:3">
      <c r="B1480" s="47">
        <v>88.5</v>
      </c>
      <c r="C1480" s="50" t="s">
        <v>170</v>
      </c>
    </row>
    <row r="1481" spans="2:3">
      <c r="B1481" s="47">
        <v>88.515000000000001</v>
      </c>
      <c r="C1481" s="50" t="s">
        <v>174</v>
      </c>
    </row>
    <row r="1482" spans="2:3">
      <c r="B1482" s="47">
        <v>88.518000000000001</v>
      </c>
      <c r="C1482" s="50" t="s">
        <v>137</v>
      </c>
    </row>
    <row r="1483" spans="2:3">
      <c r="B1483" s="47">
        <v>88.525000000000006</v>
      </c>
      <c r="C1483" s="50" t="s">
        <v>174</v>
      </c>
    </row>
    <row r="1484" spans="2:3">
      <c r="B1484" s="47">
        <v>88.53</v>
      </c>
      <c r="C1484" s="50" t="s">
        <v>173</v>
      </c>
    </row>
    <row r="1485" spans="2:3">
      <c r="B1485" s="47">
        <v>88.545000000000002</v>
      </c>
      <c r="C1485" s="50" t="s">
        <v>174</v>
      </c>
    </row>
    <row r="1486" spans="2:3">
      <c r="B1486" s="47">
        <v>88.56</v>
      </c>
      <c r="C1486" s="50" t="s">
        <v>170</v>
      </c>
    </row>
    <row r="1487" spans="2:3">
      <c r="B1487" s="47">
        <v>88.564999999999998</v>
      </c>
      <c r="C1487" s="50" t="s">
        <v>174</v>
      </c>
    </row>
    <row r="1488" spans="2:3">
      <c r="B1488" s="47">
        <v>88.58</v>
      </c>
      <c r="C1488" s="50" t="s">
        <v>170</v>
      </c>
    </row>
    <row r="1489" spans="2:3">
      <c r="B1489" s="47">
        <v>88.605000000000004</v>
      </c>
      <c r="C1489" s="50" t="s">
        <v>174</v>
      </c>
    </row>
    <row r="1490" spans="2:3">
      <c r="B1490" s="47">
        <v>88.62</v>
      </c>
      <c r="C1490" s="50" t="s">
        <v>170</v>
      </c>
    </row>
    <row r="1491" spans="2:3">
      <c r="B1491" s="47">
        <v>88.635000000000005</v>
      </c>
      <c r="C1491" s="50" t="s">
        <v>174</v>
      </c>
    </row>
    <row r="1492" spans="2:3">
      <c r="B1492" s="47">
        <v>88.64</v>
      </c>
      <c r="C1492" s="50" t="s">
        <v>170</v>
      </c>
    </row>
    <row r="1493" spans="2:3">
      <c r="B1493" s="47">
        <v>88.655000000000001</v>
      </c>
      <c r="C1493" s="50" t="s">
        <v>174</v>
      </c>
    </row>
    <row r="1494" spans="2:3">
      <c r="B1494" s="47">
        <v>88.658000000000001</v>
      </c>
      <c r="C1494" s="50" t="s">
        <v>137</v>
      </c>
    </row>
    <row r="1495" spans="2:3">
      <c r="B1495" s="47">
        <v>88.81</v>
      </c>
      <c r="C1495" s="50" t="s">
        <v>174</v>
      </c>
    </row>
    <row r="1496" spans="2:3">
      <c r="B1496" s="47">
        <v>88.82</v>
      </c>
      <c r="C1496" s="50" t="s">
        <v>173</v>
      </c>
    </row>
    <row r="1497" spans="2:3">
      <c r="B1497" s="47">
        <v>89.08</v>
      </c>
      <c r="C1497" s="50" t="s">
        <v>174</v>
      </c>
    </row>
    <row r="1498" spans="2:3">
      <c r="B1498" s="47">
        <v>89.09</v>
      </c>
      <c r="C1498" s="50" t="s">
        <v>173</v>
      </c>
    </row>
    <row r="1499" spans="2:3">
      <c r="B1499" s="47">
        <v>89.185000000000002</v>
      </c>
      <c r="C1499" s="50" t="s">
        <v>174</v>
      </c>
    </row>
    <row r="1500" spans="2:3">
      <c r="B1500" s="47">
        <v>89.19</v>
      </c>
      <c r="C1500" s="50" t="s">
        <v>170</v>
      </c>
    </row>
    <row r="1501" spans="2:3">
      <c r="B1501" s="47">
        <v>89.234999999999999</v>
      </c>
      <c r="C1501" s="50" t="s">
        <v>174</v>
      </c>
    </row>
    <row r="1502" spans="2:3">
      <c r="B1502" s="47">
        <v>89.238</v>
      </c>
      <c r="C1502" s="50" t="s">
        <v>137</v>
      </c>
    </row>
    <row r="1503" spans="2:3">
      <c r="B1503" s="47">
        <v>89.25</v>
      </c>
      <c r="C1503" s="50" t="s">
        <v>174</v>
      </c>
    </row>
    <row r="1504" spans="2:3">
      <c r="B1504" s="47">
        <v>89.253</v>
      </c>
      <c r="C1504" s="50" t="s">
        <v>137</v>
      </c>
    </row>
    <row r="1505" spans="2:3">
      <c r="B1505" s="47">
        <v>89.28</v>
      </c>
      <c r="C1505" s="50" t="s">
        <v>174</v>
      </c>
    </row>
    <row r="1506" spans="2:3">
      <c r="B1506" s="47">
        <v>89.283000000000001</v>
      </c>
      <c r="C1506" s="50" t="s">
        <v>137</v>
      </c>
    </row>
    <row r="1507" spans="2:3">
      <c r="B1507" s="47">
        <v>89.284999999999997</v>
      </c>
      <c r="C1507" s="50" t="s">
        <v>174</v>
      </c>
    </row>
    <row r="1508" spans="2:3">
      <c r="B1508" s="47">
        <v>89.287999999999997</v>
      </c>
      <c r="C1508" s="50" t="s">
        <v>137</v>
      </c>
    </row>
    <row r="1509" spans="2:3">
      <c r="B1509" s="47">
        <v>89.29</v>
      </c>
      <c r="C1509" s="50" t="s">
        <v>174</v>
      </c>
    </row>
    <row r="1510" spans="2:3">
      <c r="B1510" s="47">
        <v>89.293000000000006</v>
      </c>
      <c r="C1510" s="50" t="s">
        <v>137</v>
      </c>
    </row>
    <row r="1511" spans="2:3">
      <c r="B1511" s="47">
        <v>89.295000000000002</v>
      </c>
      <c r="C1511" s="50" t="s">
        <v>174</v>
      </c>
    </row>
    <row r="1512" spans="2:3">
      <c r="B1512" s="47">
        <v>89.298000000000002</v>
      </c>
      <c r="C1512" s="50" t="s">
        <v>137</v>
      </c>
    </row>
    <row r="1513" spans="2:3">
      <c r="B1513" s="47">
        <v>89.334999999999994</v>
      </c>
      <c r="C1513" s="50" t="s">
        <v>174</v>
      </c>
    </row>
    <row r="1514" spans="2:3">
      <c r="B1514" s="47">
        <v>89.337999999999994</v>
      </c>
      <c r="C1514" s="50" t="s">
        <v>137</v>
      </c>
    </row>
    <row r="1515" spans="2:3">
      <c r="B1515" s="47">
        <v>89.36</v>
      </c>
      <c r="C1515" s="50" t="s">
        <v>174</v>
      </c>
    </row>
    <row r="1516" spans="2:3">
      <c r="B1516" s="47">
        <v>89.4</v>
      </c>
      <c r="C1516" s="50" t="s">
        <v>170</v>
      </c>
    </row>
    <row r="1517" spans="2:3">
      <c r="B1517" s="47">
        <v>89.465000000000003</v>
      </c>
      <c r="C1517" s="50" t="s">
        <v>174</v>
      </c>
    </row>
    <row r="1518" spans="2:3">
      <c r="B1518" s="47">
        <v>89.468000000000004</v>
      </c>
      <c r="C1518" s="50" t="s">
        <v>137</v>
      </c>
    </row>
    <row r="1519" spans="2:3">
      <c r="B1519" s="47">
        <v>89.44</v>
      </c>
      <c r="C1519" s="50" t="s">
        <v>174</v>
      </c>
    </row>
    <row r="1520" spans="2:3">
      <c r="B1520" s="47">
        <v>89.442999999999998</v>
      </c>
      <c r="C1520" s="50" t="s">
        <v>137</v>
      </c>
    </row>
    <row r="1521" spans="2:3">
      <c r="B1521" s="47">
        <v>89.46</v>
      </c>
      <c r="C1521" s="50" t="s">
        <v>174</v>
      </c>
    </row>
    <row r="1522" spans="2:3">
      <c r="B1522" s="47">
        <v>89.47</v>
      </c>
      <c r="C1522" s="50" t="s">
        <v>170</v>
      </c>
    </row>
    <row r="1523" spans="2:3">
      <c r="B1523" s="47">
        <v>89.48</v>
      </c>
      <c r="C1523" s="50" t="s">
        <v>174</v>
      </c>
    </row>
    <row r="1524" spans="2:3">
      <c r="B1524" s="47">
        <v>89.483000000000004</v>
      </c>
      <c r="C1524" s="50" t="s">
        <v>137</v>
      </c>
    </row>
    <row r="1525" spans="2:3">
      <c r="B1525" s="47">
        <v>89.5</v>
      </c>
      <c r="C1525" s="50" t="s">
        <v>174</v>
      </c>
    </row>
    <row r="1526" spans="2:3">
      <c r="B1526" s="47">
        <v>89.503</v>
      </c>
      <c r="C1526" s="50" t="s">
        <v>137</v>
      </c>
    </row>
    <row r="1527" spans="2:3">
      <c r="B1527" s="47">
        <v>89.51</v>
      </c>
      <c r="C1527" s="50" t="s">
        <v>174</v>
      </c>
    </row>
    <row r="1528" spans="2:3">
      <c r="B1528" s="47">
        <v>89.513000000000005</v>
      </c>
      <c r="C1528" s="50" t="s">
        <v>137</v>
      </c>
    </row>
    <row r="1529" spans="2:3">
      <c r="B1529" s="47">
        <v>89.534999999999997</v>
      </c>
      <c r="C1529" s="50" t="s">
        <v>174</v>
      </c>
    </row>
    <row r="1530" spans="2:3">
      <c r="B1530" s="47">
        <v>89.537999999999997</v>
      </c>
      <c r="C1530" s="50" t="s">
        <v>137</v>
      </c>
    </row>
    <row r="1531" spans="2:3">
      <c r="B1531" s="47">
        <v>89.545000000000002</v>
      </c>
      <c r="C1531" s="50" t="s">
        <v>174</v>
      </c>
    </row>
    <row r="1532" spans="2:3">
      <c r="B1532" s="47">
        <v>89.548000000000002</v>
      </c>
      <c r="C1532" s="50" t="s">
        <v>137</v>
      </c>
    </row>
    <row r="1533" spans="2:3">
      <c r="B1533" s="47">
        <v>89.56</v>
      </c>
      <c r="C1533" s="50" t="s">
        <v>174</v>
      </c>
    </row>
    <row r="1534" spans="2:3">
      <c r="B1534" s="47">
        <v>89.564999999999998</v>
      </c>
      <c r="C1534" s="50" t="s">
        <v>170</v>
      </c>
    </row>
    <row r="1535" spans="2:3">
      <c r="B1535" s="47">
        <v>89.575000000000003</v>
      </c>
      <c r="C1535" s="50" t="s">
        <v>174</v>
      </c>
    </row>
    <row r="1536" spans="2:3">
      <c r="B1536" s="47">
        <v>89.6</v>
      </c>
      <c r="C1536" s="50" t="s">
        <v>170</v>
      </c>
    </row>
    <row r="1537" spans="2:3">
      <c r="B1537" s="47">
        <v>89.65</v>
      </c>
      <c r="C1537" s="50" t="s">
        <v>174</v>
      </c>
    </row>
    <row r="1538" spans="2:3">
      <c r="B1538" s="47">
        <v>89.653000000000006</v>
      </c>
      <c r="C1538" s="50" t="s">
        <v>137</v>
      </c>
    </row>
    <row r="1539" spans="2:3">
      <c r="B1539" s="47">
        <v>89.655000000000001</v>
      </c>
      <c r="C1539" s="50" t="s">
        <v>174</v>
      </c>
    </row>
    <row r="1540" spans="2:3">
      <c r="B1540" s="47">
        <v>89.665000000000006</v>
      </c>
      <c r="C1540" s="50" t="s">
        <v>170</v>
      </c>
    </row>
    <row r="1541" spans="2:3">
      <c r="B1541" s="47">
        <v>89.7</v>
      </c>
      <c r="C1541" s="50" t="s">
        <v>174</v>
      </c>
    </row>
    <row r="1542" spans="2:3">
      <c r="B1542" s="47">
        <v>89.703000000000003</v>
      </c>
      <c r="C1542" s="50" t="s">
        <v>137</v>
      </c>
    </row>
    <row r="1543" spans="2:3">
      <c r="B1543" s="47">
        <v>89.71</v>
      </c>
      <c r="C1543" s="50" t="s">
        <v>174</v>
      </c>
    </row>
    <row r="1544" spans="2:3">
      <c r="B1544" s="47">
        <v>89.724999999999994</v>
      </c>
      <c r="C1544" s="50" t="s">
        <v>170</v>
      </c>
    </row>
    <row r="1545" spans="2:3">
      <c r="B1545" s="47">
        <v>89.864999999999995</v>
      </c>
      <c r="C1545" s="50" t="s">
        <v>174</v>
      </c>
    </row>
    <row r="1546" spans="2:3">
      <c r="B1546" s="47">
        <v>89.867999999999995</v>
      </c>
      <c r="C1546" s="50" t="s">
        <v>137</v>
      </c>
    </row>
    <row r="1547" spans="2:3">
      <c r="B1547" s="47">
        <v>89.894999999999996</v>
      </c>
      <c r="C1547" s="50" t="s">
        <v>174</v>
      </c>
    </row>
    <row r="1548" spans="2:3">
      <c r="B1548" s="47">
        <v>89.91</v>
      </c>
      <c r="C1548" s="50" t="s">
        <v>173</v>
      </c>
    </row>
    <row r="1549" spans="2:3">
      <c r="B1549" s="47">
        <v>89.915000000000006</v>
      </c>
      <c r="C1549" s="50" t="s">
        <v>174</v>
      </c>
    </row>
    <row r="1550" spans="2:3">
      <c r="B1550" s="47">
        <v>89.924999999999997</v>
      </c>
      <c r="C1550" s="50" t="s">
        <v>173</v>
      </c>
    </row>
    <row r="1551" spans="2:3">
      <c r="B1551" s="47">
        <v>89.988</v>
      </c>
      <c r="C1551" s="50" t="s">
        <v>174</v>
      </c>
    </row>
    <row r="1552" spans="2:3">
      <c r="B1552" s="47">
        <v>90.015000000000001</v>
      </c>
      <c r="C1552" s="50" t="s">
        <v>170</v>
      </c>
    </row>
    <row r="1553" spans="2:3">
      <c r="B1553" s="47">
        <v>90.034999999999997</v>
      </c>
      <c r="C1553" s="50" t="s">
        <v>174</v>
      </c>
    </row>
    <row r="1554" spans="2:3">
      <c r="B1554" s="47">
        <v>90.045000000000002</v>
      </c>
      <c r="C1554" s="50" t="s">
        <v>170</v>
      </c>
    </row>
    <row r="1555" spans="2:3">
      <c r="B1555" s="47">
        <v>90.07</v>
      </c>
      <c r="C1555" s="50" t="s">
        <v>174</v>
      </c>
    </row>
    <row r="1556" spans="2:3">
      <c r="B1556" s="47">
        <v>90.08</v>
      </c>
      <c r="C1556" s="50" t="s">
        <v>170</v>
      </c>
    </row>
    <row r="1557" spans="2:3">
      <c r="B1557" s="47">
        <v>90.09</v>
      </c>
      <c r="C1557" s="50" t="s">
        <v>174</v>
      </c>
    </row>
    <row r="1558" spans="2:3">
      <c r="B1558" s="47">
        <v>90.1</v>
      </c>
      <c r="C1558" s="50" t="s">
        <v>173</v>
      </c>
    </row>
    <row r="1559" spans="2:3">
      <c r="B1559" s="47">
        <v>90.11</v>
      </c>
      <c r="C1559" s="50" t="s">
        <v>174</v>
      </c>
    </row>
    <row r="1560" spans="2:3">
      <c r="B1560" s="47">
        <v>90.14</v>
      </c>
      <c r="C1560" s="50" t="s">
        <v>170</v>
      </c>
    </row>
    <row r="1561" spans="2:3">
      <c r="B1561" s="47">
        <v>90.16</v>
      </c>
      <c r="C1561" s="50" t="s">
        <v>174</v>
      </c>
    </row>
    <row r="1562" spans="2:3">
      <c r="B1562" s="47">
        <v>90.17</v>
      </c>
      <c r="C1562" s="50" t="s">
        <v>170</v>
      </c>
    </row>
    <row r="1563" spans="2:3">
      <c r="B1563" s="47">
        <v>90.174999999999997</v>
      </c>
      <c r="C1563" s="50" t="s">
        <v>174</v>
      </c>
    </row>
    <row r="1564" spans="2:3">
      <c r="B1564" s="47">
        <v>90.185000000000002</v>
      </c>
      <c r="C1564" s="50" t="s">
        <v>173</v>
      </c>
    </row>
    <row r="1565" spans="2:3">
      <c r="B1565" s="47">
        <v>90.19</v>
      </c>
      <c r="C1565" s="50" t="s">
        <v>174</v>
      </c>
    </row>
    <row r="1566" spans="2:3">
      <c r="B1566" s="47">
        <v>90.23</v>
      </c>
      <c r="C1566" s="50" t="s">
        <v>170</v>
      </c>
    </row>
    <row r="1567" spans="2:3">
      <c r="B1567" s="47">
        <v>90.24</v>
      </c>
      <c r="C1567" s="50" t="s">
        <v>174</v>
      </c>
    </row>
    <row r="1568" spans="2:3">
      <c r="B1568" s="47">
        <v>90.245000000000005</v>
      </c>
      <c r="C1568" s="50" t="s">
        <v>173</v>
      </c>
    </row>
    <row r="1569" spans="2:3">
      <c r="B1569" s="47">
        <v>90.265000000000001</v>
      </c>
      <c r="C1569" s="50" t="s">
        <v>174</v>
      </c>
    </row>
    <row r="1570" spans="2:3">
      <c r="B1570" s="47">
        <v>90.268000000000001</v>
      </c>
      <c r="C1570" s="50" t="s">
        <v>137</v>
      </c>
    </row>
    <row r="1571" spans="2:3">
      <c r="B1571" s="47">
        <v>90.32</v>
      </c>
      <c r="C1571" s="50" t="s">
        <v>174</v>
      </c>
    </row>
    <row r="1572" spans="2:3">
      <c r="B1572" s="47">
        <v>90.325000000000003</v>
      </c>
      <c r="C1572" s="50" t="s">
        <v>170</v>
      </c>
    </row>
    <row r="1573" spans="2:3">
      <c r="B1573" s="47">
        <v>90.34</v>
      </c>
      <c r="C1573" s="50" t="s">
        <v>174</v>
      </c>
    </row>
    <row r="1574" spans="2:3">
      <c r="B1574" s="47">
        <v>90.343000000000004</v>
      </c>
      <c r="C1574" s="50" t="s">
        <v>137</v>
      </c>
    </row>
    <row r="1575" spans="2:3">
      <c r="B1575" s="47">
        <v>90.344999999999999</v>
      </c>
      <c r="C1575" s="50" t="s">
        <v>174</v>
      </c>
    </row>
    <row r="1576" spans="2:3">
      <c r="B1576" s="47">
        <v>90.347999999999999</v>
      </c>
      <c r="C1576" s="50" t="s">
        <v>137</v>
      </c>
    </row>
    <row r="1577" spans="2:3">
      <c r="B1577" s="47">
        <v>90.41</v>
      </c>
      <c r="C1577" s="50" t="s">
        <v>174</v>
      </c>
    </row>
    <row r="1578" spans="2:3">
      <c r="B1578" s="47">
        <v>90.412999999999997</v>
      </c>
      <c r="C1578" s="50" t="s">
        <v>137</v>
      </c>
    </row>
    <row r="1579" spans="2:3">
      <c r="B1579" s="47">
        <v>90.435000000000002</v>
      </c>
      <c r="C1579" s="50" t="s">
        <v>174</v>
      </c>
    </row>
    <row r="1580" spans="2:3">
      <c r="B1580" s="47">
        <v>90.438000000000002</v>
      </c>
      <c r="C1580" s="50" t="s">
        <v>137</v>
      </c>
    </row>
    <row r="1581" spans="2:3">
      <c r="B1581" s="47">
        <v>90.46</v>
      </c>
      <c r="C1581" s="50" t="s">
        <v>174</v>
      </c>
    </row>
    <row r="1582" spans="2:3">
      <c r="B1582" s="47">
        <v>90.474999999999994</v>
      </c>
      <c r="C1582" s="50" t="s">
        <v>170</v>
      </c>
    </row>
    <row r="1583" spans="2:3">
      <c r="B1583" s="47">
        <v>90.49</v>
      </c>
      <c r="C1583" s="50" t="s">
        <v>174</v>
      </c>
    </row>
    <row r="1584" spans="2:3">
      <c r="B1584" s="47">
        <v>90.504999999999995</v>
      </c>
      <c r="C1584" s="50" t="s">
        <v>170</v>
      </c>
    </row>
    <row r="1585" spans="2:3">
      <c r="B1585" s="47">
        <v>90.534999999999997</v>
      </c>
      <c r="C1585" s="50" t="s">
        <v>174</v>
      </c>
    </row>
    <row r="1586" spans="2:3">
      <c r="B1586" s="47">
        <v>90.55</v>
      </c>
      <c r="C1586" s="50" t="s">
        <v>173</v>
      </c>
    </row>
    <row r="1587" spans="2:3">
      <c r="B1587" s="47">
        <v>90.57</v>
      </c>
      <c r="C1587" s="50" t="s">
        <v>174</v>
      </c>
    </row>
    <row r="1588" spans="2:3">
      <c r="B1588" s="47">
        <v>90.572999999999993</v>
      </c>
      <c r="C1588" s="50" t="s">
        <v>173</v>
      </c>
    </row>
    <row r="1589" spans="2:3">
      <c r="B1589" s="47">
        <v>90.76</v>
      </c>
      <c r="C1589" s="50" t="s">
        <v>173</v>
      </c>
    </row>
    <row r="1590" spans="2:3">
      <c r="B1590" s="47">
        <v>90.765000000000001</v>
      </c>
      <c r="C1590" s="50" t="s">
        <v>174</v>
      </c>
    </row>
    <row r="1591" spans="2:3">
      <c r="B1591" s="47">
        <v>90.775000000000006</v>
      </c>
      <c r="C1591" s="50" t="s">
        <v>173</v>
      </c>
    </row>
    <row r="1592" spans="2:3">
      <c r="B1592" s="47">
        <v>90.784999999999997</v>
      </c>
      <c r="C1592" s="50" t="s">
        <v>174</v>
      </c>
    </row>
    <row r="1593" spans="2:3">
      <c r="B1593" s="47">
        <v>90.81</v>
      </c>
      <c r="C1593" s="50" t="s">
        <v>170</v>
      </c>
    </row>
    <row r="1594" spans="2:3">
      <c r="B1594" s="47">
        <v>90.814999999999998</v>
      </c>
      <c r="C1594" s="50" t="s">
        <v>174</v>
      </c>
    </row>
    <row r="1595" spans="2:3">
      <c r="B1595" s="47">
        <v>90.82</v>
      </c>
      <c r="C1595" s="50" t="s">
        <v>173</v>
      </c>
    </row>
    <row r="1596" spans="2:3">
      <c r="B1596" s="47">
        <v>90.83</v>
      </c>
      <c r="C1596" s="50" t="s">
        <v>174</v>
      </c>
    </row>
    <row r="1597" spans="2:3">
      <c r="B1597" s="47">
        <v>90.86</v>
      </c>
      <c r="C1597" s="50" t="s">
        <v>170</v>
      </c>
    </row>
    <row r="1598" spans="2:3">
      <c r="B1598" s="47">
        <v>90.863</v>
      </c>
      <c r="C1598" s="50" t="s">
        <v>174</v>
      </c>
    </row>
    <row r="1599" spans="2:3">
      <c r="B1599" s="47">
        <v>90.88</v>
      </c>
      <c r="C1599" s="50" t="s">
        <v>137</v>
      </c>
    </row>
    <row r="1600" spans="2:3">
      <c r="B1600" s="47">
        <v>90.882999999999996</v>
      </c>
      <c r="C1600" s="50" t="s">
        <v>174</v>
      </c>
    </row>
    <row r="1601" spans="2:3">
      <c r="B1601" s="47">
        <v>90.885000000000005</v>
      </c>
      <c r="C1601" s="50" t="s">
        <v>137</v>
      </c>
    </row>
    <row r="1602" spans="2:3">
      <c r="B1602" s="47">
        <v>90.888000000000005</v>
      </c>
      <c r="C1602" s="50" t="s">
        <v>174</v>
      </c>
    </row>
    <row r="1603" spans="2:3">
      <c r="B1603" s="47">
        <v>90.894999999999996</v>
      </c>
      <c r="C1603" s="50" t="s">
        <v>137</v>
      </c>
    </row>
    <row r="1604" spans="2:3">
      <c r="B1604" s="47">
        <v>90.905000000000001</v>
      </c>
      <c r="C1604" s="50" t="s">
        <v>174</v>
      </c>
    </row>
    <row r="1605" spans="2:3">
      <c r="B1605" s="47">
        <v>90.92</v>
      </c>
      <c r="C1605" s="50" t="s">
        <v>170</v>
      </c>
    </row>
    <row r="1606" spans="2:3">
      <c r="B1606" s="47">
        <v>90.935000000000002</v>
      </c>
      <c r="C1606" s="50" t="s">
        <v>174</v>
      </c>
    </row>
    <row r="1607" spans="2:3">
      <c r="B1607" s="47">
        <v>91</v>
      </c>
      <c r="C1607" s="50" t="s">
        <v>173</v>
      </c>
    </row>
    <row r="1608" spans="2:3">
      <c r="B1608" s="47">
        <v>91.004999999999995</v>
      </c>
      <c r="C1608" s="50" t="s">
        <v>174</v>
      </c>
    </row>
    <row r="1609" spans="2:3">
      <c r="B1609" s="47">
        <v>91.01</v>
      </c>
      <c r="C1609" s="50" t="s">
        <v>170</v>
      </c>
    </row>
    <row r="1610" spans="2:3">
      <c r="B1610" s="47">
        <v>91.025000000000006</v>
      </c>
      <c r="C1610" s="50" t="s">
        <v>174</v>
      </c>
    </row>
    <row r="1611" spans="2:3">
      <c r="B1611" s="47">
        <v>91.05</v>
      </c>
      <c r="C1611" s="50" t="s">
        <v>170</v>
      </c>
    </row>
    <row r="1612" spans="2:3">
      <c r="B1612" s="47">
        <v>91.064999999999998</v>
      </c>
      <c r="C1612" s="50" t="s">
        <v>174</v>
      </c>
    </row>
    <row r="1613" spans="2:3">
      <c r="B1613" s="47">
        <v>91.1</v>
      </c>
      <c r="C1613" s="50" t="s">
        <v>173</v>
      </c>
    </row>
    <row r="1614" spans="2:3">
      <c r="B1614" s="47">
        <v>91.102999999999994</v>
      </c>
      <c r="C1614" s="50" t="s">
        <v>174</v>
      </c>
    </row>
    <row r="1615" spans="2:3">
      <c r="B1615" s="47">
        <v>91.105000000000004</v>
      </c>
      <c r="C1615" s="50" t="s">
        <v>137</v>
      </c>
    </row>
    <row r="1616" spans="2:3">
      <c r="B1616" s="47">
        <v>91.108000000000004</v>
      </c>
      <c r="C1616" s="50" t="s">
        <v>174</v>
      </c>
    </row>
    <row r="1617" spans="2:3">
      <c r="B1617" s="47">
        <v>91.11</v>
      </c>
      <c r="C1617" s="50" t="s">
        <v>137</v>
      </c>
    </row>
    <row r="1618" spans="2:3">
      <c r="B1618" s="47">
        <v>91.114999999999995</v>
      </c>
      <c r="C1618" s="50" t="s">
        <v>174</v>
      </c>
    </row>
    <row r="1619" spans="2:3">
      <c r="B1619" s="47">
        <v>91.12</v>
      </c>
      <c r="C1619" s="50" t="s">
        <v>170</v>
      </c>
    </row>
    <row r="1620" spans="2:3">
      <c r="B1620" s="47">
        <v>91.165000000000006</v>
      </c>
      <c r="C1620" s="50" t="s">
        <v>174</v>
      </c>
    </row>
    <row r="1621" spans="2:3">
      <c r="B1621" s="47">
        <v>91.18</v>
      </c>
      <c r="C1621" s="50" t="s">
        <v>170</v>
      </c>
    </row>
    <row r="1622" spans="2:3">
      <c r="B1622" s="47">
        <v>91.185000000000002</v>
      </c>
      <c r="C1622" s="50" t="s">
        <v>174</v>
      </c>
    </row>
    <row r="1623" spans="2:3">
      <c r="B1623" s="47">
        <v>91.19</v>
      </c>
      <c r="C1623" s="50" t="s">
        <v>173</v>
      </c>
    </row>
    <row r="1624" spans="2:3">
      <c r="B1624" s="47">
        <v>91.194999999999993</v>
      </c>
      <c r="C1624" s="50" t="s">
        <v>174</v>
      </c>
    </row>
    <row r="1625" spans="2:3">
      <c r="B1625" s="47">
        <v>91.2</v>
      </c>
      <c r="C1625" s="50" t="s">
        <v>173</v>
      </c>
    </row>
    <row r="1626" spans="2:3">
      <c r="B1626" s="47">
        <v>91.204999999999998</v>
      </c>
      <c r="C1626" s="50" t="s">
        <v>174</v>
      </c>
    </row>
    <row r="1627" spans="2:3">
      <c r="B1627" s="47">
        <v>91.224999999999994</v>
      </c>
      <c r="C1627" s="50" t="s">
        <v>173</v>
      </c>
    </row>
    <row r="1628" spans="2:3">
      <c r="B1628" s="47">
        <v>91.234999999999999</v>
      </c>
      <c r="C1628" s="50" t="s">
        <v>174</v>
      </c>
    </row>
    <row r="1629" spans="2:3">
      <c r="B1629" s="47">
        <v>91.5</v>
      </c>
      <c r="C1629" s="50" t="s">
        <v>173</v>
      </c>
    </row>
    <row r="1630" spans="2:3">
      <c r="B1630" s="47">
        <v>91.51</v>
      </c>
      <c r="C1630" s="50" t="s">
        <v>174</v>
      </c>
    </row>
    <row r="1631" spans="2:3">
      <c r="B1631" s="47">
        <v>91.564999999999998</v>
      </c>
      <c r="C1631" s="50" t="s">
        <v>173</v>
      </c>
    </row>
    <row r="1632" spans="2:3">
      <c r="B1632" s="47">
        <v>91.567999999999998</v>
      </c>
      <c r="C1632" s="50" t="s">
        <v>137</v>
      </c>
    </row>
    <row r="1633" spans="2:3">
      <c r="B1633" s="47">
        <v>91.73</v>
      </c>
      <c r="C1633" s="50" t="s">
        <v>174</v>
      </c>
    </row>
    <row r="1634" spans="2:3">
      <c r="B1634" s="47">
        <v>91.77</v>
      </c>
      <c r="C1634" s="50" t="s">
        <v>170</v>
      </c>
    </row>
    <row r="1635" spans="2:3">
      <c r="B1635" s="47">
        <v>91.84</v>
      </c>
      <c r="C1635" s="50" t="s">
        <v>174</v>
      </c>
    </row>
    <row r="1636" spans="2:3">
      <c r="B1636" s="47">
        <v>91.85</v>
      </c>
      <c r="C1636" s="50" t="s">
        <v>170</v>
      </c>
    </row>
    <row r="1637" spans="2:3">
      <c r="B1637" s="47">
        <v>91.87</v>
      </c>
      <c r="C1637" s="50" t="s">
        <v>174</v>
      </c>
    </row>
    <row r="1638" spans="2:3">
      <c r="B1638" s="47">
        <v>91.88</v>
      </c>
      <c r="C1638" s="50" t="s">
        <v>170</v>
      </c>
    </row>
    <row r="1639" spans="2:3">
      <c r="B1639" s="47">
        <v>91.91</v>
      </c>
      <c r="C1639" s="50" t="s">
        <v>174</v>
      </c>
    </row>
    <row r="1640" spans="2:3">
      <c r="B1640" s="47">
        <v>91.92</v>
      </c>
      <c r="C1640" s="50" t="s">
        <v>170</v>
      </c>
    </row>
    <row r="1641" spans="2:3">
      <c r="B1641" s="47">
        <v>92.04</v>
      </c>
      <c r="C1641" s="50" t="s">
        <v>174</v>
      </c>
    </row>
    <row r="1642" spans="2:3">
      <c r="B1642" s="47">
        <v>92.05</v>
      </c>
      <c r="C1642" s="50" t="s">
        <v>170</v>
      </c>
    </row>
    <row r="1643" spans="2:3">
      <c r="B1643" s="47">
        <v>92.2</v>
      </c>
      <c r="C1643" s="50" t="s">
        <v>174</v>
      </c>
    </row>
    <row r="1644" spans="2:3">
      <c r="B1644" s="47">
        <v>92.21</v>
      </c>
      <c r="C1644" s="50" t="s">
        <v>170</v>
      </c>
    </row>
    <row r="1645" spans="2:3">
      <c r="B1645" s="47">
        <v>92.33</v>
      </c>
      <c r="C1645" s="50" t="s">
        <v>174</v>
      </c>
    </row>
    <row r="1646" spans="2:3">
      <c r="B1646" s="47">
        <v>92.35</v>
      </c>
      <c r="C1646" s="50" t="s">
        <v>170</v>
      </c>
    </row>
    <row r="1647" spans="2:3">
      <c r="B1647" s="47">
        <v>92.45</v>
      </c>
      <c r="C1647" s="50" t="s">
        <v>174</v>
      </c>
    </row>
    <row r="1648" spans="2:3">
      <c r="B1648" s="47">
        <v>92.47</v>
      </c>
      <c r="C1648" s="50" t="s">
        <v>170</v>
      </c>
    </row>
    <row r="1649" spans="2:3">
      <c r="B1649" s="47">
        <v>92.67</v>
      </c>
      <c r="C1649" s="50" t="s">
        <v>174</v>
      </c>
    </row>
    <row r="1650" spans="2:3">
      <c r="B1650" s="47">
        <v>92.68</v>
      </c>
      <c r="C1650" s="50" t="s">
        <v>170</v>
      </c>
    </row>
    <row r="1651" spans="2:3">
      <c r="B1651" s="47">
        <v>92.77</v>
      </c>
      <c r="C1651" s="50" t="s">
        <v>174</v>
      </c>
    </row>
    <row r="1652" spans="2:3">
      <c r="B1652" s="47">
        <v>92.78</v>
      </c>
      <c r="C1652" s="50" t="s">
        <v>170</v>
      </c>
    </row>
    <row r="1653" spans="2:3">
      <c r="B1653" s="47">
        <v>92.82</v>
      </c>
      <c r="C1653" s="50" t="s">
        <v>174</v>
      </c>
    </row>
    <row r="1654" spans="2:3">
      <c r="B1654" s="47">
        <v>92.86</v>
      </c>
      <c r="C1654" s="50" t="s">
        <v>170</v>
      </c>
    </row>
    <row r="1655" spans="2:3">
      <c r="B1655" s="47">
        <v>92.91</v>
      </c>
      <c r="C1655" s="50" t="s">
        <v>174</v>
      </c>
    </row>
    <row r="1656" spans="2:3">
      <c r="B1656" s="47">
        <v>92.92</v>
      </c>
      <c r="C1656" s="50" t="s">
        <v>170</v>
      </c>
    </row>
    <row r="1657" spans="2:3">
      <c r="B1657" s="47">
        <v>92.96</v>
      </c>
      <c r="C1657" s="50" t="s">
        <v>174</v>
      </c>
    </row>
    <row r="1658" spans="2:3">
      <c r="B1658" s="47">
        <v>92.97</v>
      </c>
      <c r="C1658" s="50" t="s">
        <v>170</v>
      </c>
    </row>
    <row r="1659" spans="2:3">
      <c r="B1659" s="47">
        <v>93.08</v>
      </c>
      <c r="C1659" s="50" t="s">
        <v>174</v>
      </c>
    </row>
    <row r="1660" spans="2:3">
      <c r="B1660" s="47">
        <v>93.09</v>
      </c>
      <c r="C1660" s="50" t="s">
        <v>170</v>
      </c>
    </row>
    <row r="1661" spans="2:3">
      <c r="B1661" s="47">
        <v>93.14</v>
      </c>
      <c r="C1661" s="50" t="s">
        <v>174</v>
      </c>
    </row>
    <row r="1662" spans="2:3">
      <c r="B1662" s="47">
        <v>93.16</v>
      </c>
      <c r="C1662" s="50" t="s">
        <v>170</v>
      </c>
    </row>
    <row r="1663" spans="2:3">
      <c r="B1663" s="47">
        <v>93.24</v>
      </c>
      <c r="C1663" s="50" t="s">
        <v>174</v>
      </c>
    </row>
    <row r="1664" spans="2:3">
      <c r="B1664" s="47">
        <v>93.29</v>
      </c>
      <c r="C1664" s="50" t="s">
        <v>170</v>
      </c>
    </row>
    <row r="1665" spans="2:3">
      <c r="B1665" s="47">
        <v>93.46</v>
      </c>
      <c r="C1665" s="50" t="s">
        <v>174</v>
      </c>
    </row>
    <row r="1666" spans="2:3">
      <c r="B1666" s="47">
        <v>93.48</v>
      </c>
      <c r="C1666" s="50" t="s">
        <v>170</v>
      </c>
    </row>
    <row r="1667" spans="2:3">
      <c r="B1667" s="47">
        <v>93.61</v>
      </c>
      <c r="C1667" s="50" t="s">
        <v>174</v>
      </c>
    </row>
    <row r="1668" spans="2:3">
      <c r="B1668" s="47">
        <v>93.62</v>
      </c>
      <c r="C1668" s="50" t="s">
        <v>170</v>
      </c>
    </row>
    <row r="1669" spans="2:3">
      <c r="B1669" s="47">
        <v>93.72</v>
      </c>
      <c r="C1669" s="50" t="s">
        <v>174</v>
      </c>
    </row>
    <row r="1670" spans="2:3">
      <c r="B1670" s="47">
        <v>93.73</v>
      </c>
      <c r="C1670" s="50" t="s">
        <v>170</v>
      </c>
    </row>
    <row r="1671" spans="2:3">
      <c r="B1671" s="47">
        <v>93.77</v>
      </c>
      <c r="C1671" s="50" t="s">
        <v>174</v>
      </c>
    </row>
    <row r="1672" spans="2:3">
      <c r="B1672" s="47">
        <v>93.78</v>
      </c>
      <c r="C1672" s="50" t="s">
        <v>170</v>
      </c>
    </row>
    <row r="1673" spans="2:3">
      <c r="B1673" s="47">
        <v>93.84</v>
      </c>
      <c r="C1673" s="50" t="s">
        <v>174</v>
      </c>
    </row>
    <row r="1674" spans="2:3">
      <c r="B1674" s="47">
        <v>93.86</v>
      </c>
      <c r="C1674" s="50" t="s">
        <v>170</v>
      </c>
    </row>
    <row r="1675" spans="2:3">
      <c r="B1675" s="47">
        <v>93.87</v>
      </c>
      <c r="C1675" s="50" t="s">
        <v>174</v>
      </c>
    </row>
    <row r="1676" spans="2:3">
      <c r="B1676" s="47">
        <v>93.99</v>
      </c>
      <c r="C1676" s="50" t="s">
        <v>170</v>
      </c>
    </row>
    <row r="1677" spans="2:3">
      <c r="B1677" s="47">
        <v>94.1</v>
      </c>
      <c r="C1677" s="50" t="s">
        <v>174</v>
      </c>
    </row>
    <row r="1678" spans="2:3">
      <c r="B1678" s="47">
        <v>94.13</v>
      </c>
      <c r="C1678" s="50" t="s">
        <v>170</v>
      </c>
    </row>
    <row r="1679" spans="2:3">
      <c r="B1679" s="47">
        <v>94.14</v>
      </c>
      <c r="C1679" s="50" t="s">
        <v>174</v>
      </c>
    </row>
    <row r="1680" spans="2:3">
      <c r="B1680" s="47">
        <v>94.2</v>
      </c>
      <c r="C1680" s="50" t="s">
        <v>170</v>
      </c>
    </row>
    <row r="1681" spans="2:3">
      <c r="B1681" s="47">
        <v>94.23</v>
      </c>
      <c r="C1681" s="50" t="s">
        <v>174</v>
      </c>
    </row>
    <row r="1682" spans="2:3">
      <c r="B1682" s="47">
        <v>94.27</v>
      </c>
      <c r="C1682" s="50" t="s">
        <v>170</v>
      </c>
    </row>
    <row r="1683" spans="2:3">
      <c r="B1683" s="47">
        <v>94.31</v>
      </c>
      <c r="C1683" s="50" t="s">
        <v>174</v>
      </c>
    </row>
    <row r="1684" spans="2:3">
      <c r="B1684" s="47">
        <v>94.36</v>
      </c>
      <c r="C1684" s="50" t="s">
        <v>170</v>
      </c>
    </row>
    <row r="1685" spans="2:3">
      <c r="B1685" s="47">
        <v>94.46</v>
      </c>
      <c r="C1685" s="50" t="s">
        <v>174</v>
      </c>
    </row>
    <row r="1686" spans="2:3">
      <c r="B1686" s="47">
        <v>94.47</v>
      </c>
      <c r="C1686" s="50" t="s">
        <v>170</v>
      </c>
    </row>
    <row r="1687" spans="2:3">
      <c r="B1687" s="47">
        <v>94.5</v>
      </c>
      <c r="C1687" s="50" t="s">
        <v>174</v>
      </c>
    </row>
    <row r="1688" spans="2:3">
      <c r="B1688" s="47">
        <v>94.53</v>
      </c>
      <c r="C1688" s="50" t="s">
        <v>170</v>
      </c>
    </row>
    <row r="1689" spans="2:3">
      <c r="B1689" s="47">
        <v>94.54</v>
      </c>
      <c r="C1689" s="50" t="s">
        <v>174</v>
      </c>
    </row>
    <row r="1690" spans="2:3">
      <c r="B1690" s="47">
        <v>94.55</v>
      </c>
      <c r="C1690" s="50" t="s">
        <v>170</v>
      </c>
    </row>
    <row r="1691" spans="2:3">
      <c r="B1691" s="47">
        <v>94.57</v>
      </c>
      <c r="C1691" s="50" t="s">
        <v>174</v>
      </c>
    </row>
    <row r="1692" spans="2:3">
      <c r="B1692" s="47">
        <v>94.63</v>
      </c>
      <c r="C1692" s="50" t="s">
        <v>170</v>
      </c>
    </row>
    <row r="1693" spans="2:3">
      <c r="B1693" s="47">
        <v>94.69</v>
      </c>
      <c r="C1693" s="50" t="s">
        <v>174</v>
      </c>
    </row>
    <row r="1694" spans="2:3">
      <c r="B1694" s="47">
        <v>94.71</v>
      </c>
      <c r="C1694" s="50" t="s">
        <v>170</v>
      </c>
    </row>
    <row r="1695" spans="2:3">
      <c r="B1695" s="47">
        <v>95.03</v>
      </c>
      <c r="C1695" s="50" t="s">
        <v>174</v>
      </c>
    </row>
    <row r="1696" spans="2:3">
      <c r="B1696" s="47">
        <v>95.04</v>
      </c>
      <c r="C1696" s="50" t="s">
        <v>170</v>
      </c>
    </row>
    <row r="1697" spans="2:3">
      <c r="B1697" s="47">
        <v>95.08</v>
      </c>
      <c r="C1697" s="50" t="s">
        <v>174</v>
      </c>
    </row>
    <row r="1698" spans="2:3">
      <c r="B1698" s="47">
        <v>95.1</v>
      </c>
      <c r="C1698" s="50" t="s">
        <v>170</v>
      </c>
    </row>
    <row r="1699" spans="2:3">
      <c r="B1699" s="47">
        <v>95.11</v>
      </c>
      <c r="C1699" s="50" t="s">
        <v>174</v>
      </c>
    </row>
    <row r="1700" spans="2:3">
      <c r="B1700" s="47">
        <v>95.12</v>
      </c>
      <c r="C1700" s="50" t="s">
        <v>170</v>
      </c>
    </row>
    <row r="1701" spans="2:3">
      <c r="B1701" s="47">
        <v>95.39</v>
      </c>
      <c r="C1701" s="50" t="s">
        <v>174</v>
      </c>
    </row>
    <row r="1702" spans="2:3">
      <c r="B1702" s="47">
        <v>95.4</v>
      </c>
      <c r="C1702" s="50" t="s">
        <v>170</v>
      </c>
    </row>
    <row r="1703" spans="2:3">
      <c r="B1703" s="47">
        <v>95.41</v>
      </c>
      <c r="C1703" s="50" t="s">
        <v>174</v>
      </c>
    </row>
    <row r="1704" spans="2:3">
      <c r="B1704" s="47">
        <v>95.43</v>
      </c>
      <c r="C1704" s="50" t="s">
        <v>170</v>
      </c>
    </row>
    <row r="1705" spans="2:3">
      <c r="B1705" s="47">
        <v>95.75</v>
      </c>
      <c r="C1705" s="50" t="s">
        <v>174</v>
      </c>
    </row>
    <row r="1706" spans="2:3">
      <c r="B1706" s="47">
        <v>95.79</v>
      </c>
      <c r="C1706" s="50" t="s">
        <v>170</v>
      </c>
    </row>
    <row r="1707" spans="2:3">
      <c r="B1707" s="47">
        <v>95.8</v>
      </c>
      <c r="C1707" s="50" t="s">
        <v>170</v>
      </c>
    </row>
    <row r="1708" spans="2:3">
      <c r="B1708" s="47">
        <v>95.93</v>
      </c>
      <c r="C1708" s="50" t="s">
        <v>174</v>
      </c>
    </row>
    <row r="1709" spans="2:3">
      <c r="B1709" s="47">
        <v>95.95</v>
      </c>
      <c r="C1709" s="50" t="s">
        <v>170</v>
      </c>
    </row>
    <row r="1710" spans="2:3">
      <c r="B1710" s="47">
        <v>96.04</v>
      </c>
      <c r="C1710" s="50" t="s">
        <v>174</v>
      </c>
    </row>
    <row r="1711" spans="2:3">
      <c r="B1711" s="47">
        <v>96.08</v>
      </c>
      <c r="C1711" s="50" t="s">
        <v>170</v>
      </c>
    </row>
    <row r="1712" spans="2:3">
      <c r="B1712" s="47">
        <v>96.1</v>
      </c>
      <c r="C1712" s="50" t="s">
        <v>174</v>
      </c>
    </row>
    <row r="1713" spans="2:3">
      <c r="B1713" s="47">
        <v>96.105000000000004</v>
      </c>
      <c r="C1713" s="50" t="s">
        <v>170</v>
      </c>
    </row>
    <row r="1714" spans="2:3">
      <c r="B1714" s="47">
        <v>96.125</v>
      </c>
      <c r="C1714" s="50" t="s">
        <v>174</v>
      </c>
    </row>
    <row r="1715" spans="2:3">
      <c r="B1715" s="47">
        <v>96.13</v>
      </c>
      <c r="C1715" s="50" t="s">
        <v>170</v>
      </c>
    </row>
    <row r="1716" spans="2:3">
      <c r="B1716" s="47">
        <v>96.14</v>
      </c>
      <c r="C1716" s="50" t="s">
        <v>174</v>
      </c>
    </row>
    <row r="1717" spans="2:3">
      <c r="B1717" s="47">
        <v>96.16</v>
      </c>
      <c r="C1717" s="50" t="s">
        <v>170</v>
      </c>
    </row>
    <row r="1718" spans="2:3">
      <c r="B1718" s="47">
        <v>96.23</v>
      </c>
      <c r="C1718" s="50" t="s">
        <v>174</v>
      </c>
    </row>
    <row r="1719" spans="2:3">
      <c r="B1719" s="47">
        <v>96.24</v>
      </c>
      <c r="C1719" s="50" t="s">
        <v>170</v>
      </c>
    </row>
    <row r="1720" spans="2:3">
      <c r="B1720" s="47">
        <v>96.3</v>
      </c>
      <c r="C1720" s="50" t="s">
        <v>174</v>
      </c>
    </row>
    <row r="1721" spans="2:3">
      <c r="B1721" s="47">
        <v>96.36</v>
      </c>
      <c r="C1721" s="50" t="s">
        <v>170</v>
      </c>
    </row>
    <row r="1722" spans="2:3">
      <c r="B1722" s="47">
        <v>96.4</v>
      </c>
      <c r="C1722" s="50" t="s">
        <v>174</v>
      </c>
    </row>
    <row r="1723" spans="2:3">
      <c r="B1723" s="47">
        <v>96.41</v>
      </c>
      <c r="C1723" s="50" t="s">
        <v>170</v>
      </c>
    </row>
    <row r="1724" spans="2:3">
      <c r="B1724" s="47">
        <v>96.43</v>
      </c>
      <c r="C1724" s="50" t="s">
        <v>174</v>
      </c>
    </row>
    <row r="1725" spans="2:3">
      <c r="B1725" s="47">
        <v>96.44</v>
      </c>
      <c r="C1725" s="50" t="s">
        <v>170</v>
      </c>
    </row>
    <row r="1726" spans="2:3">
      <c r="B1726" s="47">
        <v>96.46</v>
      </c>
      <c r="C1726" s="50" t="s">
        <v>174</v>
      </c>
    </row>
    <row r="1727" spans="2:3">
      <c r="B1727" s="47">
        <v>96.47</v>
      </c>
      <c r="C1727" s="50" t="s">
        <v>170</v>
      </c>
    </row>
    <row r="1728" spans="2:3">
      <c r="B1728" s="47">
        <v>96.48</v>
      </c>
      <c r="C1728" s="50" t="s">
        <v>174</v>
      </c>
    </row>
    <row r="1729" spans="2:3">
      <c r="B1729" s="47">
        <v>96.49</v>
      </c>
      <c r="C1729" s="50" t="s">
        <v>170</v>
      </c>
    </row>
    <row r="1730" spans="2:3">
      <c r="B1730" s="47">
        <v>96.52</v>
      </c>
      <c r="C1730" s="50" t="s">
        <v>174</v>
      </c>
    </row>
    <row r="1731" spans="2:3">
      <c r="B1731" s="47">
        <v>96.54</v>
      </c>
      <c r="C1731" s="50" t="s">
        <v>170</v>
      </c>
    </row>
    <row r="1732" spans="2:3">
      <c r="B1732" s="47">
        <v>96.62</v>
      </c>
      <c r="C1732" s="50" t="s">
        <v>174</v>
      </c>
    </row>
    <row r="1733" spans="2:3">
      <c r="B1733" s="47">
        <v>96.63</v>
      </c>
      <c r="C1733" s="50" t="s">
        <v>170</v>
      </c>
    </row>
    <row r="1734" spans="2:3">
      <c r="B1734" s="47">
        <v>96.67</v>
      </c>
      <c r="C1734" s="50" t="s">
        <v>174</v>
      </c>
    </row>
    <row r="1735" spans="2:3">
      <c r="B1735" s="47">
        <v>96.68</v>
      </c>
      <c r="C1735" s="50" t="s">
        <v>170</v>
      </c>
    </row>
    <row r="1736" spans="2:3">
      <c r="B1736" s="47">
        <v>96.75</v>
      </c>
      <c r="C1736" s="50" t="s">
        <v>174</v>
      </c>
    </row>
    <row r="1737" spans="2:3">
      <c r="B1737" s="47">
        <v>96.76</v>
      </c>
      <c r="C1737" s="50" t="s">
        <v>170</v>
      </c>
    </row>
    <row r="1738" spans="2:3">
      <c r="B1738" s="47">
        <v>96.77</v>
      </c>
      <c r="C1738" s="50" t="s">
        <v>174</v>
      </c>
    </row>
    <row r="1739" spans="2:3">
      <c r="B1739" s="47">
        <v>96.81</v>
      </c>
      <c r="C1739" s="50" t="s">
        <v>170</v>
      </c>
    </row>
    <row r="1740" spans="2:3">
      <c r="B1740" s="47">
        <v>96.875</v>
      </c>
      <c r="C1740" s="50" t="s">
        <v>174</v>
      </c>
    </row>
    <row r="1741" spans="2:3">
      <c r="B1741" s="47">
        <v>96.88</v>
      </c>
      <c r="C1741" s="50" t="s">
        <v>170</v>
      </c>
    </row>
    <row r="1742" spans="2:3">
      <c r="B1742" s="47">
        <v>97.39</v>
      </c>
      <c r="C1742" s="50" t="s">
        <v>174</v>
      </c>
    </row>
    <row r="1743" spans="2:3">
      <c r="B1743" s="47">
        <v>97.4</v>
      </c>
      <c r="C1743" s="50" t="s">
        <v>170</v>
      </c>
    </row>
    <row r="1744" spans="2:3">
      <c r="B1744" s="47">
        <v>97.44</v>
      </c>
      <c r="C1744" s="50" t="s">
        <v>174</v>
      </c>
    </row>
    <row r="1745" spans="2:3">
      <c r="B1745" s="47">
        <v>97.46</v>
      </c>
      <c r="C1745" s="50" t="s">
        <v>170</v>
      </c>
    </row>
    <row r="1746" spans="2:3">
      <c r="B1746" s="47">
        <v>97.52</v>
      </c>
      <c r="C1746" s="50" t="s">
        <v>174</v>
      </c>
    </row>
    <row r="1747" spans="2:3">
      <c r="B1747" s="47">
        <v>97.525000000000006</v>
      </c>
      <c r="C1747" s="50" t="s">
        <v>170</v>
      </c>
    </row>
    <row r="1748" spans="2:3">
      <c r="B1748" s="47">
        <v>97.82</v>
      </c>
      <c r="C1748" s="50" t="s">
        <v>174</v>
      </c>
    </row>
    <row r="1749" spans="2:3">
      <c r="B1749" s="47">
        <v>97.83</v>
      </c>
      <c r="C1749" s="50" t="s">
        <v>170</v>
      </c>
    </row>
    <row r="1750" spans="2:3">
      <c r="B1750" s="47">
        <v>97.96</v>
      </c>
      <c r="C1750" s="50" t="s">
        <v>174</v>
      </c>
    </row>
    <row r="1751" spans="2:3">
      <c r="B1751" s="47">
        <v>97.97</v>
      </c>
      <c r="C1751" s="50" t="s">
        <v>170</v>
      </c>
    </row>
    <row r="1752" spans="2:3">
      <c r="B1752" s="47">
        <v>98.06</v>
      </c>
      <c r="C1752" s="50" t="s">
        <v>174</v>
      </c>
    </row>
    <row r="1753" spans="2:3">
      <c r="B1753" s="47">
        <v>98.07</v>
      </c>
      <c r="C1753" s="50" t="s">
        <v>170</v>
      </c>
    </row>
    <row r="1754" spans="2:3">
      <c r="B1754" s="47">
        <v>98.1</v>
      </c>
      <c r="C1754" s="50" t="s">
        <v>174</v>
      </c>
    </row>
    <row r="1755" spans="2:3">
      <c r="B1755" s="47">
        <v>98.11</v>
      </c>
      <c r="C1755" s="50" t="s">
        <v>170</v>
      </c>
    </row>
    <row r="1756" spans="2:3">
      <c r="B1756" s="47">
        <v>98.29</v>
      </c>
      <c r="C1756" s="50" t="s">
        <v>174</v>
      </c>
    </row>
    <row r="1757" spans="2:3">
      <c r="B1757" s="47">
        <v>98.3</v>
      </c>
      <c r="C1757" s="50" t="s">
        <v>170</v>
      </c>
    </row>
    <row r="1758" spans="2:3">
      <c r="B1758" s="47">
        <v>98.39</v>
      </c>
      <c r="C1758" s="50" t="s">
        <v>174</v>
      </c>
    </row>
    <row r="1759" spans="2:3">
      <c r="B1759" s="47">
        <v>98.4</v>
      </c>
      <c r="C1759" s="50" t="s">
        <v>170</v>
      </c>
    </row>
    <row r="1760" spans="2:3">
      <c r="B1760" s="47">
        <v>98.42</v>
      </c>
      <c r="C1760" s="50" t="s">
        <v>174</v>
      </c>
    </row>
    <row r="1761" spans="2:3">
      <c r="B1761" s="47">
        <v>98.43</v>
      </c>
      <c r="C1761" s="50" t="s">
        <v>170</v>
      </c>
    </row>
    <row r="1762" spans="2:3">
      <c r="B1762" s="47">
        <v>98.46</v>
      </c>
      <c r="C1762" s="50" t="s">
        <v>174</v>
      </c>
    </row>
    <row r="1763" spans="2:3">
      <c r="B1763" s="47">
        <v>98.47</v>
      </c>
      <c r="C1763" s="50" t="s">
        <v>170</v>
      </c>
    </row>
    <row r="1764" spans="2:3">
      <c r="B1764" s="47">
        <v>98.76</v>
      </c>
      <c r="C1764" s="50" t="s">
        <v>174</v>
      </c>
    </row>
    <row r="1765" spans="2:3">
      <c r="B1765" s="47">
        <v>98.78</v>
      </c>
      <c r="C1765" s="50" t="s">
        <v>170</v>
      </c>
    </row>
    <row r="1766" spans="2:3">
      <c r="B1766" s="47">
        <v>98.83</v>
      </c>
      <c r="C1766" s="50" t="s">
        <v>174</v>
      </c>
    </row>
    <row r="1767" spans="2:3">
      <c r="B1767" s="47">
        <v>98.85</v>
      </c>
      <c r="C1767" s="50" t="s">
        <v>170</v>
      </c>
    </row>
    <row r="1768" spans="2:3">
      <c r="B1768" s="47">
        <v>99.12</v>
      </c>
      <c r="C1768" s="50" t="s">
        <v>174</v>
      </c>
    </row>
    <row r="1769" spans="2:3">
      <c r="B1769" s="47">
        <v>99.15</v>
      </c>
      <c r="C1769" s="50" t="s">
        <v>170</v>
      </c>
    </row>
    <row r="1770" spans="2:3">
      <c r="B1770" s="47">
        <v>99.29</v>
      </c>
      <c r="C1770" s="50" t="s">
        <v>174</v>
      </c>
    </row>
    <row r="1771" spans="2:3">
      <c r="B1771" s="47">
        <v>99.32</v>
      </c>
      <c r="C1771" s="50" t="s">
        <v>170</v>
      </c>
    </row>
    <row r="1772" spans="2:3">
      <c r="B1772" s="47">
        <v>99.39</v>
      </c>
      <c r="C1772" s="50" t="s">
        <v>174</v>
      </c>
    </row>
    <row r="1773" spans="2:3">
      <c r="B1773" s="47">
        <v>99.4</v>
      </c>
      <c r="C1773" s="50" t="s">
        <v>170</v>
      </c>
    </row>
    <row r="1774" spans="2:3">
      <c r="B1774" s="47">
        <v>99.44</v>
      </c>
      <c r="C1774" s="50" t="s">
        <v>174</v>
      </c>
    </row>
    <row r="1775" spans="2:3">
      <c r="B1775" s="47">
        <v>99.46</v>
      </c>
      <c r="C1775" s="50" t="s">
        <v>170</v>
      </c>
    </row>
    <row r="1776" spans="2:3">
      <c r="B1776" s="47">
        <v>99.53</v>
      </c>
      <c r="C1776" s="50" t="s">
        <v>174</v>
      </c>
    </row>
    <row r="1777" spans="2:3">
      <c r="B1777" s="47">
        <v>99.56</v>
      </c>
      <c r="C1777" s="50" t="s">
        <v>170</v>
      </c>
    </row>
    <row r="1778" spans="2:3">
      <c r="B1778" s="47">
        <v>99.61</v>
      </c>
      <c r="C1778" s="50" t="s">
        <v>174</v>
      </c>
    </row>
    <row r="1779" spans="2:3">
      <c r="B1779" s="47">
        <v>99.65</v>
      </c>
      <c r="C1779" s="50" t="s">
        <v>170</v>
      </c>
    </row>
    <row r="1780" spans="2:3">
      <c r="B1780" s="47">
        <v>99.88</v>
      </c>
      <c r="C1780" s="50" t="s">
        <v>174</v>
      </c>
    </row>
    <row r="1781" spans="2:3">
      <c r="B1781" s="47">
        <v>99.89</v>
      </c>
      <c r="C1781" s="50" t="s">
        <v>170</v>
      </c>
    </row>
    <row r="1782" spans="2:3">
      <c r="B1782" s="47">
        <v>100.14</v>
      </c>
      <c r="C1782" s="50" t="s">
        <v>174</v>
      </c>
    </row>
    <row r="1783" spans="2:3">
      <c r="B1783" s="47">
        <v>100.15</v>
      </c>
      <c r="C1783" s="50" t="s">
        <v>170</v>
      </c>
    </row>
    <row r="1784" spans="2:3">
      <c r="B1784" s="47">
        <v>100.23</v>
      </c>
      <c r="C1784" s="50" t="s">
        <v>174</v>
      </c>
    </row>
    <row r="1785" spans="2:3">
      <c r="B1785" s="47">
        <v>100.24</v>
      </c>
      <c r="C1785" s="50" t="s">
        <v>170</v>
      </c>
    </row>
    <row r="1786" spans="2:3">
      <c r="B1786" s="47">
        <v>100.37</v>
      </c>
      <c r="C1786" s="50" t="s">
        <v>174</v>
      </c>
    </row>
    <row r="1787" spans="2:3">
      <c r="B1787" s="47">
        <v>100.375</v>
      </c>
      <c r="C1787" s="50" t="s">
        <v>170</v>
      </c>
    </row>
    <row r="1788" spans="2:3">
      <c r="B1788" s="47">
        <v>100.42</v>
      </c>
      <c r="C1788" s="50" t="s">
        <v>174</v>
      </c>
    </row>
    <row r="1789" spans="2:3">
      <c r="B1789" s="47">
        <v>100.43</v>
      </c>
      <c r="C1789" s="50" t="s">
        <v>170</v>
      </c>
    </row>
    <row r="1790" spans="2:3">
      <c r="B1790" s="47">
        <v>100.53</v>
      </c>
      <c r="C1790" s="50" t="s">
        <v>174</v>
      </c>
    </row>
    <row r="1791" spans="2:3">
      <c r="B1791" s="47">
        <v>100.54</v>
      </c>
      <c r="C1791" s="50" t="s">
        <v>170</v>
      </c>
    </row>
    <row r="1792" spans="2:3">
      <c r="B1792" s="47">
        <v>100.7</v>
      </c>
      <c r="C1792" s="50" t="s">
        <v>174</v>
      </c>
    </row>
    <row r="1793" spans="2:3">
      <c r="B1793" s="47">
        <v>100.72</v>
      </c>
      <c r="C1793" s="50" t="s">
        <v>170</v>
      </c>
    </row>
    <row r="1794" spans="2:3">
      <c r="B1794" s="47">
        <v>100.87</v>
      </c>
      <c r="C1794" s="50" t="s">
        <v>174</v>
      </c>
    </row>
    <row r="1795" spans="2:3">
      <c r="B1795" s="47">
        <v>100.88</v>
      </c>
      <c r="C1795" s="50" t="s">
        <v>170</v>
      </c>
    </row>
    <row r="1796" spans="2:3">
      <c r="B1796" s="47">
        <v>100.88500000000001</v>
      </c>
      <c r="C1796" s="50" t="s">
        <v>174</v>
      </c>
    </row>
    <row r="1797" spans="2:3">
      <c r="B1797" s="47">
        <v>100.89</v>
      </c>
      <c r="C1797" s="50" t="s">
        <v>170</v>
      </c>
    </row>
    <row r="1798" spans="2:3">
      <c r="B1798" s="47">
        <v>101.06</v>
      </c>
      <c r="C1798" s="50" t="s">
        <v>174</v>
      </c>
    </row>
    <row r="1799" spans="2:3">
      <c r="B1799" s="47">
        <v>101.07</v>
      </c>
      <c r="C1799" s="50" t="s">
        <v>170</v>
      </c>
    </row>
    <row r="1800" spans="2:3">
      <c r="B1800" s="47">
        <v>101.2</v>
      </c>
      <c r="C1800" s="50" t="s">
        <v>174</v>
      </c>
    </row>
    <row r="1801" spans="2:3">
      <c r="B1801" s="47">
        <v>101.23</v>
      </c>
      <c r="C1801" s="50" t="s">
        <v>170</v>
      </c>
    </row>
    <row r="1802" spans="2:3">
      <c r="B1802" s="47">
        <v>101.29</v>
      </c>
      <c r="C1802" s="50" t="s">
        <v>174</v>
      </c>
    </row>
    <row r="1803" spans="2:3">
      <c r="B1803" s="47">
        <v>101.3</v>
      </c>
      <c r="C1803" s="50" t="s">
        <v>170</v>
      </c>
    </row>
    <row r="1804" spans="2:3">
      <c r="B1804" s="47">
        <v>101.33</v>
      </c>
      <c r="C1804" s="50" t="s">
        <v>174</v>
      </c>
    </row>
    <row r="1805" spans="2:3">
      <c r="B1805" s="47">
        <v>101.34</v>
      </c>
      <c r="C1805" s="50" t="s">
        <v>170</v>
      </c>
    </row>
    <row r="1806" spans="2:3">
      <c r="B1806" s="47">
        <v>101.92</v>
      </c>
      <c r="C1806" s="50" t="s">
        <v>174</v>
      </c>
    </row>
    <row r="1807" spans="2:3">
      <c r="B1807" s="47">
        <v>101.93</v>
      </c>
      <c r="C1807" s="50" t="s">
        <v>170</v>
      </c>
    </row>
    <row r="1808" spans="2:3">
      <c r="B1808" s="47">
        <v>102.04</v>
      </c>
      <c r="C1808" s="50" t="s">
        <v>174</v>
      </c>
    </row>
    <row r="1809" spans="2:3">
      <c r="B1809" s="47">
        <v>102.05</v>
      </c>
      <c r="C1809" s="50" t="s">
        <v>170</v>
      </c>
    </row>
    <row r="1810" spans="2:3">
      <c r="B1810" s="47">
        <v>102.14</v>
      </c>
      <c r="C1810" s="50" t="s">
        <v>174</v>
      </c>
    </row>
    <row r="1811" spans="2:3">
      <c r="B1811" s="47">
        <v>102.16</v>
      </c>
      <c r="C1811" s="50" t="s">
        <v>170</v>
      </c>
    </row>
    <row r="1812" spans="2:3">
      <c r="B1812" s="47">
        <v>102.32</v>
      </c>
      <c r="C1812" s="50" t="s">
        <v>174</v>
      </c>
    </row>
    <row r="1813" spans="2:3">
      <c r="B1813" s="47">
        <v>102.33</v>
      </c>
      <c r="C1813" s="50" t="s">
        <v>170</v>
      </c>
    </row>
    <row r="1814" spans="2:3">
      <c r="B1814" s="47">
        <v>102.43</v>
      </c>
      <c r="C1814" s="50" t="s">
        <v>174</v>
      </c>
    </row>
    <row r="1815" spans="2:3">
      <c r="B1815" s="47">
        <v>102.44</v>
      </c>
      <c r="C1815" s="50" t="s">
        <v>170</v>
      </c>
    </row>
    <row r="1816" spans="2:3">
      <c r="B1816" s="47">
        <v>102.48</v>
      </c>
      <c r="C1816" s="50" t="s">
        <v>174</v>
      </c>
    </row>
    <row r="1817" spans="2:3">
      <c r="B1817" s="47">
        <v>102.49</v>
      </c>
      <c r="C1817" s="50" t="s">
        <v>170</v>
      </c>
    </row>
    <row r="1818" spans="2:3">
      <c r="B1818" s="47">
        <v>102.5</v>
      </c>
      <c r="C1818" s="50" t="s">
        <v>174</v>
      </c>
    </row>
    <row r="1819" spans="2:3">
      <c r="B1819" s="47">
        <v>102.51</v>
      </c>
      <c r="C1819" s="50" t="s">
        <v>170</v>
      </c>
    </row>
    <row r="1820" spans="2:3">
      <c r="B1820" s="47">
        <v>102.96</v>
      </c>
      <c r="C1820" s="50" t="s">
        <v>174</v>
      </c>
    </row>
    <row r="1821" spans="2:3">
      <c r="B1821" s="47">
        <v>103.09</v>
      </c>
      <c r="C1821" s="50" t="s">
        <v>170</v>
      </c>
    </row>
    <row r="1822" spans="2:3">
      <c r="B1822" s="47">
        <v>103.14</v>
      </c>
      <c r="C1822" s="50" t="s">
        <v>174</v>
      </c>
    </row>
    <row r="1823" spans="2:3">
      <c r="B1823" s="47">
        <v>103.15</v>
      </c>
      <c r="C1823" s="50" t="s">
        <v>170</v>
      </c>
    </row>
    <row r="1824" spans="2:3">
      <c r="B1824" s="47">
        <v>103.655</v>
      </c>
      <c r="C1824" s="50" t="s">
        <v>174</v>
      </c>
    </row>
    <row r="1825" spans="2:3">
      <c r="B1825" s="47">
        <v>103.66</v>
      </c>
      <c r="C1825" s="50" t="s">
        <v>170</v>
      </c>
    </row>
    <row r="1826" spans="2:3">
      <c r="B1826" s="47">
        <v>103.675</v>
      </c>
      <c r="C1826" s="50" t="s">
        <v>174</v>
      </c>
    </row>
    <row r="1827" spans="2:3">
      <c r="B1827" s="47">
        <v>103.68</v>
      </c>
      <c r="C1827" s="50" t="s">
        <v>170</v>
      </c>
    </row>
    <row r="1828" spans="2:3">
      <c r="B1828" s="47">
        <v>103.72499999999999</v>
      </c>
      <c r="C1828" s="50" t="s">
        <v>174</v>
      </c>
    </row>
    <row r="1829" spans="2:3">
      <c r="B1829" s="47">
        <v>103.73</v>
      </c>
      <c r="C1829" s="50" t="s">
        <v>170</v>
      </c>
    </row>
    <row r="1830" spans="2:3">
      <c r="B1830" s="47">
        <v>103.755</v>
      </c>
      <c r="C1830" s="50" t="s">
        <v>174</v>
      </c>
    </row>
    <row r="1831" spans="2:3">
      <c r="B1831" s="47">
        <v>103.76</v>
      </c>
      <c r="C1831" s="50" t="s">
        <v>170</v>
      </c>
    </row>
    <row r="1832" spans="2:3">
      <c r="B1832" s="47">
        <v>103.91</v>
      </c>
      <c r="C1832" s="50" t="s">
        <v>174</v>
      </c>
    </row>
    <row r="1833" spans="2:3">
      <c r="B1833" s="47">
        <v>103.93</v>
      </c>
      <c r="C1833" s="50" t="s">
        <v>170</v>
      </c>
    </row>
    <row r="1834" spans="2:3">
      <c r="B1834" s="47">
        <v>104.03</v>
      </c>
      <c r="C1834" s="50" t="s">
        <v>174</v>
      </c>
    </row>
    <row r="1835" spans="2:3">
      <c r="B1835" s="47">
        <v>104.04</v>
      </c>
      <c r="C1835" s="50" t="s">
        <v>170</v>
      </c>
    </row>
    <row r="1836" spans="2:3">
      <c r="B1836" s="47">
        <v>104.07</v>
      </c>
      <c r="C1836" s="50" t="s">
        <v>174</v>
      </c>
    </row>
    <row r="1837" spans="2:3">
      <c r="B1837" s="47">
        <v>104.09</v>
      </c>
      <c r="C1837" s="50" t="s">
        <v>170</v>
      </c>
    </row>
    <row r="1838" spans="2:3">
      <c r="B1838" s="47">
        <v>104.11</v>
      </c>
      <c r="C1838" s="50" t="s">
        <v>174</v>
      </c>
    </row>
    <row r="1839" spans="2:3">
      <c r="B1839" s="47">
        <v>104.15</v>
      </c>
      <c r="C1839" s="50" t="s">
        <v>170</v>
      </c>
    </row>
    <row r="1840" spans="2:3">
      <c r="B1840" s="47">
        <v>104.29</v>
      </c>
      <c r="C1840" s="50" t="s">
        <v>174</v>
      </c>
    </row>
    <row r="1841" spans="2:3">
      <c r="B1841" s="47">
        <v>104.3</v>
      </c>
      <c r="C1841" s="50" t="s">
        <v>170</v>
      </c>
    </row>
    <row r="1842" spans="2:3">
      <c r="B1842" s="47">
        <v>104.4</v>
      </c>
      <c r="C1842" s="50" t="s">
        <v>174</v>
      </c>
    </row>
    <row r="1843" spans="2:3">
      <c r="B1843" s="47">
        <v>104.41</v>
      </c>
      <c r="C1843" s="50" t="s">
        <v>170</v>
      </c>
    </row>
    <row r="1844" spans="2:3">
      <c r="B1844" s="47">
        <v>104.46</v>
      </c>
      <c r="C1844" s="50" t="s">
        <v>174</v>
      </c>
    </row>
    <row r="1845" spans="2:3">
      <c r="B1845" s="47">
        <v>104.47</v>
      </c>
      <c r="C1845" s="50" t="s">
        <v>170</v>
      </c>
    </row>
    <row r="1846" spans="2:3">
      <c r="B1846" s="47">
        <v>104.94</v>
      </c>
      <c r="C1846" s="50" t="s">
        <v>174</v>
      </c>
    </row>
    <row r="1847" spans="2:3">
      <c r="B1847" s="47">
        <v>104.95</v>
      </c>
      <c r="C1847" s="50" t="s">
        <v>170</v>
      </c>
    </row>
    <row r="1848" spans="2:3">
      <c r="B1848" s="47">
        <v>104.97</v>
      </c>
      <c r="C1848" s="50" t="s">
        <v>174</v>
      </c>
    </row>
    <row r="1849" spans="2:3">
      <c r="B1849" s="47">
        <v>104.98</v>
      </c>
      <c r="C1849" s="50" t="s">
        <v>170</v>
      </c>
    </row>
    <row r="1850" spans="2:3">
      <c r="B1850" s="47">
        <v>105.04</v>
      </c>
      <c r="C1850" s="50" t="s">
        <v>174</v>
      </c>
    </row>
    <row r="1851" spans="2:3">
      <c r="B1851" s="47">
        <v>105.05</v>
      </c>
      <c r="C1851" s="50" t="s">
        <v>170</v>
      </c>
    </row>
    <row r="1852" spans="2:3">
      <c r="B1852" s="47">
        <v>105.07</v>
      </c>
      <c r="C1852" s="50" t="s">
        <v>174</v>
      </c>
    </row>
    <row r="1853" spans="2:3">
      <c r="B1853" s="47">
        <v>105.08</v>
      </c>
      <c r="C1853" s="50" t="s">
        <v>170</v>
      </c>
    </row>
    <row r="1854" spans="2:3">
      <c r="B1854" s="47">
        <v>105.28</v>
      </c>
      <c r="C1854" s="50" t="s">
        <v>174</v>
      </c>
    </row>
    <row r="1855" spans="2:3">
      <c r="B1855" s="47">
        <v>105.29</v>
      </c>
      <c r="C1855" s="50" t="s">
        <v>170</v>
      </c>
    </row>
    <row r="1856" spans="2:3">
      <c r="B1856" s="47">
        <v>105.31</v>
      </c>
      <c r="C1856" s="50" t="s">
        <v>174</v>
      </c>
    </row>
    <row r="1857" spans="2:3">
      <c r="B1857" s="47">
        <v>105.32</v>
      </c>
      <c r="C1857" s="50" t="s">
        <v>170</v>
      </c>
    </row>
    <row r="1858" spans="2:3">
      <c r="B1858" s="47">
        <v>105.38</v>
      </c>
      <c r="C1858" s="50" t="s">
        <v>174</v>
      </c>
    </row>
    <row r="1859" spans="2:3">
      <c r="B1859" s="47">
        <v>105.39</v>
      </c>
      <c r="C1859" s="50" t="s">
        <v>170</v>
      </c>
    </row>
    <row r="1860" spans="2:3">
      <c r="B1860" s="47">
        <v>105.5</v>
      </c>
      <c r="C1860" s="50" t="s">
        <v>174</v>
      </c>
    </row>
    <row r="1861" spans="2:3">
      <c r="B1861" s="47">
        <v>105.51</v>
      </c>
      <c r="C1861" s="50" t="s">
        <v>170</v>
      </c>
    </row>
    <row r="1862" spans="2:3">
      <c r="B1862" s="47">
        <v>105.67</v>
      </c>
      <c r="C1862" s="50" t="s">
        <v>174</v>
      </c>
    </row>
    <row r="1863" spans="2:3">
      <c r="B1863" s="47">
        <v>105.69</v>
      </c>
      <c r="C1863" s="50" t="s">
        <v>170</v>
      </c>
    </row>
    <row r="1864" spans="2:3">
      <c r="B1864" s="47">
        <v>105.7</v>
      </c>
      <c r="C1864" s="50" t="s">
        <v>174</v>
      </c>
    </row>
    <row r="1865" spans="2:3">
      <c r="B1865" s="47">
        <v>105.72</v>
      </c>
      <c r="C1865" s="50" t="s">
        <v>170</v>
      </c>
    </row>
    <row r="1866" spans="2:3">
      <c r="B1866" s="47">
        <v>105.82</v>
      </c>
      <c r="C1866" s="50" t="s">
        <v>174</v>
      </c>
    </row>
    <row r="1867" spans="2:3">
      <c r="B1867" s="47">
        <v>105.85</v>
      </c>
      <c r="C1867" s="50" t="s">
        <v>170</v>
      </c>
    </row>
    <row r="1868" spans="2:3">
      <c r="B1868" s="47">
        <v>105.95</v>
      </c>
      <c r="C1868" s="50" t="s">
        <v>174</v>
      </c>
    </row>
    <row r="1869" spans="2:3">
      <c r="B1869" s="47">
        <v>105.96</v>
      </c>
      <c r="C1869" s="50" t="s">
        <v>170</v>
      </c>
    </row>
    <row r="1870" spans="2:3">
      <c r="B1870" s="47">
        <v>106.04</v>
      </c>
      <c r="C1870" s="50" t="s">
        <v>174</v>
      </c>
    </row>
    <row r="1871" spans="2:3">
      <c r="B1871" s="47">
        <v>106.06</v>
      </c>
      <c r="C1871" s="50" t="s">
        <v>170</v>
      </c>
    </row>
    <row r="1872" spans="2:3">
      <c r="B1872" s="47">
        <v>106.09</v>
      </c>
      <c r="C1872" s="50" t="s">
        <v>174</v>
      </c>
    </row>
    <row r="1873" spans="2:3">
      <c r="B1873" s="47">
        <v>106.11</v>
      </c>
      <c r="C1873" s="50" t="s">
        <v>170</v>
      </c>
    </row>
    <row r="1874" spans="2:3">
      <c r="B1874" s="47">
        <v>106.13</v>
      </c>
      <c r="C1874" s="50" t="s">
        <v>174</v>
      </c>
    </row>
    <row r="1875" spans="2:3">
      <c r="B1875" s="47">
        <v>106.16</v>
      </c>
      <c r="C1875" s="50" t="s">
        <v>170</v>
      </c>
    </row>
    <row r="1876" spans="2:3">
      <c r="B1876" s="47">
        <v>106.18</v>
      </c>
      <c r="C1876" s="50" t="s">
        <v>174</v>
      </c>
    </row>
    <row r="1877" spans="2:3">
      <c r="B1877" s="47">
        <v>106.21</v>
      </c>
      <c r="C1877" s="50" t="s">
        <v>170</v>
      </c>
    </row>
    <row r="1878" spans="2:3">
      <c r="B1878" s="47">
        <v>106.25</v>
      </c>
      <c r="C1878" s="50" t="s">
        <v>174</v>
      </c>
    </row>
    <row r="1879" spans="2:3">
      <c r="B1879" s="47">
        <v>106.26</v>
      </c>
      <c r="C1879" s="50" t="s">
        <v>170</v>
      </c>
    </row>
    <row r="1880" spans="2:3">
      <c r="B1880" s="47">
        <v>106.32</v>
      </c>
      <c r="C1880" s="50" t="s">
        <v>174</v>
      </c>
    </row>
    <row r="1881" spans="2:3">
      <c r="B1881" s="47">
        <v>106.33</v>
      </c>
      <c r="C1881" s="50" t="s">
        <v>170</v>
      </c>
    </row>
    <row r="1882" spans="2:3">
      <c r="B1882" s="47">
        <v>106.6</v>
      </c>
      <c r="C1882" s="50" t="s">
        <v>174</v>
      </c>
    </row>
    <row r="1883" spans="2:3">
      <c r="B1883" s="47">
        <v>106.625</v>
      </c>
      <c r="C1883" s="50" t="s">
        <v>170</v>
      </c>
    </row>
    <row r="1884" spans="2:3">
      <c r="B1884" s="47">
        <v>106.64</v>
      </c>
      <c r="C1884" s="50" t="s">
        <v>174</v>
      </c>
    </row>
    <row r="1885" spans="2:3">
      <c r="B1885" s="47">
        <v>106.715</v>
      </c>
      <c r="C1885" s="50" t="s">
        <v>170</v>
      </c>
    </row>
    <row r="1886" spans="2:3">
      <c r="B1886" s="47">
        <v>106.75</v>
      </c>
      <c r="C1886" s="50" t="s">
        <v>174</v>
      </c>
    </row>
    <row r="1887" spans="2:3">
      <c r="B1887" s="47">
        <v>106.755</v>
      </c>
      <c r="C1887" s="50" t="s">
        <v>170</v>
      </c>
    </row>
    <row r="1888" spans="2:3">
      <c r="B1888" s="47">
        <v>107.06</v>
      </c>
      <c r="C1888" s="50" t="s">
        <v>174</v>
      </c>
    </row>
    <row r="1889" spans="2:3">
      <c r="B1889" s="47">
        <v>107.08499999999999</v>
      </c>
      <c r="C1889" s="50" t="s">
        <v>170</v>
      </c>
    </row>
    <row r="1890" spans="2:3">
      <c r="B1890" s="47">
        <v>107.1</v>
      </c>
      <c r="C1890" s="50" t="s">
        <v>174</v>
      </c>
    </row>
    <row r="1891" spans="2:3">
      <c r="B1891" s="47">
        <v>107.11</v>
      </c>
      <c r="C1891" s="50" t="s">
        <v>170</v>
      </c>
    </row>
    <row r="1892" spans="2:3">
      <c r="B1892" s="47">
        <v>107.44</v>
      </c>
      <c r="C1892" s="50" t="s">
        <v>174</v>
      </c>
    </row>
    <row r="1893" spans="2:3">
      <c r="B1893" s="47">
        <v>107.45</v>
      </c>
      <c r="C1893" s="50" t="s">
        <v>170</v>
      </c>
    </row>
    <row r="1894" spans="2:3">
      <c r="B1894" s="47">
        <v>107.46</v>
      </c>
      <c r="C1894" s="50" t="s">
        <v>174</v>
      </c>
    </row>
    <row r="1895" spans="2:3">
      <c r="B1895" s="47">
        <v>107.465</v>
      </c>
      <c r="C1895" s="50" t="s">
        <v>170</v>
      </c>
    </row>
    <row r="1896" spans="2:3">
      <c r="B1896" s="47">
        <v>107.47499999999999</v>
      </c>
      <c r="C1896" s="50" t="s">
        <v>174</v>
      </c>
    </row>
    <row r="1897" spans="2:3">
      <c r="B1897" s="47">
        <v>107.485</v>
      </c>
      <c r="C1897" s="50" t="s">
        <v>170</v>
      </c>
    </row>
    <row r="1898" spans="2:3">
      <c r="B1898" s="47">
        <v>107.52</v>
      </c>
      <c r="C1898" s="50" t="s">
        <v>174</v>
      </c>
    </row>
    <row r="1899" spans="2:3">
      <c r="B1899" s="47">
        <v>107.52500000000001</v>
      </c>
      <c r="C1899" s="50" t="s">
        <v>170</v>
      </c>
    </row>
    <row r="1900" spans="2:3">
      <c r="B1900" s="47">
        <v>107.53</v>
      </c>
      <c r="C1900" s="50" t="s">
        <v>174</v>
      </c>
    </row>
    <row r="1901" spans="2:3">
      <c r="B1901" s="47">
        <v>107.535</v>
      </c>
      <c r="C1901" s="50" t="s">
        <v>170</v>
      </c>
    </row>
    <row r="1902" spans="2:3">
      <c r="B1902" s="47">
        <v>107.545</v>
      </c>
      <c r="C1902" s="50" t="s">
        <v>174</v>
      </c>
    </row>
    <row r="1903" spans="2:3">
      <c r="B1903" s="47">
        <v>107.55500000000001</v>
      </c>
      <c r="C1903" s="50" t="s">
        <v>170</v>
      </c>
    </row>
    <row r="1904" spans="2:3">
      <c r="B1904" s="47">
        <v>107.58499999999999</v>
      </c>
      <c r="C1904" s="50" t="s">
        <v>174</v>
      </c>
    </row>
    <row r="1905" spans="2:3">
      <c r="B1905" s="47">
        <v>107.63500000000001</v>
      </c>
      <c r="C1905" s="50" t="s">
        <v>170</v>
      </c>
    </row>
    <row r="1906" spans="2:3">
      <c r="B1906" s="47">
        <v>107.855</v>
      </c>
      <c r="C1906" s="50" t="s">
        <v>174</v>
      </c>
    </row>
    <row r="1907" spans="2:3">
      <c r="B1907" s="47">
        <v>107.88500000000001</v>
      </c>
      <c r="C1907" s="50" t="s">
        <v>170</v>
      </c>
    </row>
    <row r="1908" spans="2:3">
      <c r="B1908" s="47">
        <v>107.94</v>
      </c>
      <c r="C1908" s="50" t="s">
        <v>174</v>
      </c>
    </row>
    <row r="1909" spans="2:3">
      <c r="B1909" s="47">
        <v>107.96</v>
      </c>
      <c r="C1909" s="50" t="s">
        <v>170</v>
      </c>
    </row>
    <row r="1910" spans="2:3">
      <c r="B1910" s="47">
        <v>108.16</v>
      </c>
      <c r="C1910" s="50" t="s">
        <v>174</v>
      </c>
    </row>
    <row r="1911" spans="2:3">
      <c r="B1911" s="47">
        <v>108.17</v>
      </c>
      <c r="C1911" s="50" t="s">
        <v>170</v>
      </c>
    </row>
    <row r="1912" spans="2:3">
      <c r="B1912" s="47">
        <v>108.22</v>
      </c>
      <c r="C1912" s="50" t="s">
        <v>174</v>
      </c>
    </row>
    <row r="1913" spans="2:3">
      <c r="B1913" s="47">
        <v>108.24</v>
      </c>
      <c r="C1913" s="50" t="s">
        <v>170</v>
      </c>
    </row>
    <row r="1914" spans="2:3">
      <c r="B1914" s="47">
        <v>108.55</v>
      </c>
      <c r="C1914" s="50" t="s">
        <v>174</v>
      </c>
    </row>
    <row r="1915" spans="2:3">
      <c r="B1915" s="47">
        <v>108.565</v>
      </c>
      <c r="C1915" s="50" t="s">
        <v>170</v>
      </c>
    </row>
    <row r="1916" spans="2:3">
      <c r="B1916" s="47">
        <v>108.64</v>
      </c>
      <c r="C1916" s="50" t="s">
        <v>174</v>
      </c>
    </row>
    <row r="1917" spans="2:3">
      <c r="B1917" s="47">
        <v>108.65</v>
      </c>
      <c r="C1917" s="50" t="s">
        <v>170</v>
      </c>
    </row>
    <row r="1918" spans="2:3">
      <c r="B1918" s="47">
        <v>108.71</v>
      </c>
      <c r="C1918" s="50" t="s">
        <v>174</v>
      </c>
    </row>
    <row r="1919" spans="2:3">
      <c r="B1919" s="47">
        <v>108.72</v>
      </c>
      <c r="C1919" s="50" t="s">
        <v>170</v>
      </c>
    </row>
    <row r="1920" spans="2:3">
      <c r="B1920" s="47">
        <v>108.79</v>
      </c>
      <c r="C1920" s="50" t="s">
        <v>174</v>
      </c>
    </row>
    <row r="1921" spans="2:3">
      <c r="B1921" s="47">
        <v>108.8</v>
      </c>
      <c r="C1921" s="50" t="s">
        <v>170</v>
      </c>
    </row>
    <row r="1922" spans="2:3">
      <c r="B1922" s="47">
        <v>108.83</v>
      </c>
      <c r="C1922" s="50" t="s">
        <v>174</v>
      </c>
    </row>
    <row r="1923" spans="2:3">
      <c r="B1923" s="47">
        <v>108.84</v>
      </c>
      <c r="C1923" s="50" t="s">
        <v>170</v>
      </c>
    </row>
    <row r="1924" spans="2:3">
      <c r="B1924" s="47">
        <v>108.94</v>
      </c>
      <c r="C1924" s="50" t="s">
        <v>174</v>
      </c>
    </row>
    <row r="1925" spans="2:3">
      <c r="B1925" s="47">
        <v>108.95</v>
      </c>
      <c r="C1925" s="50" t="s">
        <v>170</v>
      </c>
    </row>
    <row r="1926" spans="2:3">
      <c r="B1926" s="47">
        <v>109.22</v>
      </c>
      <c r="C1926" s="50" t="s">
        <v>174</v>
      </c>
    </row>
    <row r="1927" spans="2:3">
      <c r="B1927" s="47">
        <v>109.23</v>
      </c>
      <c r="C1927" s="50" t="s">
        <v>170</v>
      </c>
    </row>
    <row r="1928" spans="2:3">
      <c r="B1928" s="47">
        <v>109.32</v>
      </c>
      <c r="C1928" s="50" t="s">
        <v>174</v>
      </c>
    </row>
    <row r="1929" spans="2:3">
      <c r="B1929" s="47">
        <v>109.33</v>
      </c>
      <c r="C1929" s="50" t="s">
        <v>170</v>
      </c>
    </row>
    <row r="1930" spans="2:3">
      <c r="B1930" s="47">
        <v>109.4</v>
      </c>
      <c r="C1930" s="50" t="s">
        <v>174</v>
      </c>
    </row>
    <row r="1931" spans="2:3">
      <c r="B1931" s="47">
        <v>109.41</v>
      </c>
      <c r="C1931" s="50" t="s">
        <v>170</v>
      </c>
    </row>
    <row r="1932" spans="2:3">
      <c r="B1932" s="47">
        <v>109.44</v>
      </c>
      <c r="C1932" s="50" t="s">
        <v>174</v>
      </c>
    </row>
    <row r="1933" spans="2:3">
      <c r="B1933" s="47">
        <v>109.45</v>
      </c>
      <c r="C1933" s="50" t="s">
        <v>170</v>
      </c>
    </row>
    <row r="1934" spans="2:3">
      <c r="B1934" s="47">
        <v>109.5</v>
      </c>
      <c r="C1934" s="50" t="s">
        <v>174</v>
      </c>
    </row>
    <row r="1935" spans="2:3">
      <c r="B1935" s="47">
        <v>109.51</v>
      </c>
      <c r="C1935" s="50" t="s">
        <v>170</v>
      </c>
    </row>
    <row r="1936" spans="2:3">
      <c r="B1936" s="47">
        <v>109.61</v>
      </c>
      <c r="C1936" s="50" t="s">
        <v>174</v>
      </c>
    </row>
    <row r="1937" spans="2:3">
      <c r="B1937" s="47">
        <v>109.62</v>
      </c>
      <c r="C1937" s="50" t="s">
        <v>170</v>
      </c>
    </row>
    <row r="1938" spans="2:3">
      <c r="B1938" s="47">
        <v>109.69</v>
      </c>
      <c r="C1938" s="50" t="s">
        <v>174</v>
      </c>
    </row>
    <row r="1939" spans="2:3">
      <c r="B1939" s="47">
        <v>109.8</v>
      </c>
      <c r="C1939" s="50" t="s">
        <v>170</v>
      </c>
    </row>
    <row r="1940" spans="2:3">
      <c r="B1940" s="47">
        <v>109.81</v>
      </c>
      <c r="C1940" s="50" t="s">
        <v>170</v>
      </c>
    </row>
    <row r="1941" spans="2:3">
      <c r="B1941" s="47">
        <v>109.86</v>
      </c>
      <c r="C1941" s="50" t="s">
        <v>174</v>
      </c>
    </row>
    <row r="1942" spans="2:3">
      <c r="B1942" s="47">
        <v>109.895</v>
      </c>
      <c r="C1942" s="50" t="s">
        <v>170</v>
      </c>
    </row>
    <row r="1943" spans="2:3">
      <c r="B1943" s="47">
        <v>110.05</v>
      </c>
      <c r="C1943" s="50" t="s">
        <v>174</v>
      </c>
    </row>
    <row r="1944" spans="2:3">
      <c r="B1944" s="47">
        <v>110.07</v>
      </c>
      <c r="C1944" s="50" t="s">
        <v>170</v>
      </c>
    </row>
    <row r="1945" spans="2:3">
      <c r="B1945" s="47">
        <v>110.22</v>
      </c>
      <c r="C1945" s="50" t="s">
        <v>174</v>
      </c>
    </row>
    <row r="1946" spans="2:3">
      <c r="B1946" s="47">
        <v>110.265</v>
      </c>
      <c r="C1946" s="50" t="s">
        <v>170</v>
      </c>
    </row>
    <row r="1947" spans="2:3">
      <c r="B1947" s="47">
        <v>110.375</v>
      </c>
      <c r="C1947" s="50" t="s">
        <v>174</v>
      </c>
    </row>
    <row r="1948" spans="2:3">
      <c r="B1948" s="47">
        <v>110.39</v>
      </c>
      <c r="C1948" s="50" t="s">
        <v>170</v>
      </c>
    </row>
    <row r="1949" spans="2:3">
      <c r="B1949" s="47">
        <v>110.41</v>
      </c>
      <c r="C1949" s="50" t="s">
        <v>174</v>
      </c>
    </row>
    <row r="1950" spans="2:3">
      <c r="B1950" s="47">
        <v>110.51</v>
      </c>
      <c r="C1950" s="50" t="s">
        <v>170</v>
      </c>
    </row>
    <row r="1951" spans="2:3">
      <c r="B1951" s="47">
        <v>110.53</v>
      </c>
      <c r="C1951" s="50" t="s">
        <v>174</v>
      </c>
    </row>
    <row r="1952" spans="2:3">
      <c r="B1952" s="47">
        <v>110.63</v>
      </c>
      <c r="C1952" s="50" t="s">
        <v>170</v>
      </c>
    </row>
    <row r="1953" spans="2:3">
      <c r="B1953" s="47">
        <v>110.66500000000001</v>
      </c>
      <c r="C1953" s="50" t="s">
        <v>174</v>
      </c>
    </row>
    <row r="1954" spans="2:3">
      <c r="B1954" s="47">
        <v>110.71</v>
      </c>
      <c r="C1954" s="50" t="s">
        <v>170</v>
      </c>
    </row>
    <row r="1955" spans="2:3">
      <c r="B1955" s="47">
        <v>110.72</v>
      </c>
      <c r="C1955" s="50" t="s">
        <v>174</v>
      </c>
    </row>
    <row r="1956" spans="2:3">
      <c r="B1956" s="47">
        <v>110.745</v>
      </c>
      <c r="C1956" s="50" t="s">
        <v>170</v>
      </c>
    </row>
    <row r="1957" spans="2:3">
      <c r="B1957" s="47">
        <v>110.755</v>
      </c>
      <c r="C1957" s="50" t="s">
        <v>174</v>
      </c>
    </row>
    <row r="1958" spans="2:3">
      <c r="B1958" s="47">
        <v>110.76</v>
      </c>
      <c r="C1958" s="50" t="s">
        <v>170</v>
      </c>
    </row>
    <row r="1959" spans="2:3">
      <c r="B1959" s="47">
        <v>110.78</v>
      </c>
      <c r="C1959" s="50" t="s">
        <v>174</v>
      </c>
    </row>
    <row r="1960" spans="2:3">
      <c r="B1960" s="47">
        <v>110.81</v>
      </c>
      <c r="C1960" s="50" t="s">
        <v>170</v>
      </c>
    </row>
    <row r="1961" spans="2:3">
      <c r="B1961" s="47">
        <v>110.87</v>
      </c>
      <c r="C1961" s="50" t="s">
        <v>174</v>
      </c>
    </row>
    <row r="1962" spans="2:3">
      <c r="B1962" s="47">
        <v>110.875</v>
      </c>
      <c r="C1962" s="50" t="s">
        <v>170</v>
      </c>
    </row>
    <row r="1963" spans="2:3">
      <c r="B1963" s="47">
        <v>110.93</v>
      </c>
      <c r="C1963" s="50" t="s">
        <v>174</v>
      </c>
    </row>
    <row r="1964" spans="2:3">
      <c r="B1964" s="47">
        <v>110.94</v>
      </c>
      <c r="C1964" s="50" t="s">
        <v>170</v>
      </c>
    </row>
    <row r="1965" spans="2:3">
      <c r="B1965" s="47">
        <v>111.035</v>
      </c>
      <c r="C1965" s="50" t="s">
        <v>174</v>
      </c>
    </row>
    <row r="1966" spans="2:3">
      <c r="B1966" s="47">
        <v>111.04</v>
      </c>
      <c r="C1966" s="50" t="s">
        <v>170</v>
      </c>
    </row>
    <row r="1967" spans="2:3">
      <c r="B1967" s="47">
        <v>111.09</v>
      </c>
      <c r="C1967" s="50" t="s">
        <v>174</v>
      </c>
    </row>
    <row r="1968" spans="2:3">
      <c r="B1968" s="47">
        <v>111.13500000000001</v>
      </c>
      <c r="C1968" s="50" t="s">
        <v>170</v>
      </c>
    </row>
    <row r="1969" spans="2:3">
      <c r="B1969" s="47">
        <v>111.16</v>
      </c>
      <c r="C1969" s="50" t="s">
        <v>174</v>
      </c>
    </row>
    <row r="1970" spans="2:3">
      <c r="B1970" s="47">
        <v>111.16500000000001</v>
      </c>
      <c r="C1970" s="50" t="s">
        <v>170</v>
      </c>
    </row>
    <row r="1971" spans="2:3">
      <c r="B1971" s="47">
        <v>111.175</v>
      </c>
      <c r="C1971" s="50" t="s">
        <v>174</v>
      </c>
    </row>
    <row r="1972" spans="2:3">
      <c r="B1972" s="47">
        <v>111.185</v>
      </c>
      <c r="C1972" s="50" t="s">
        <v>170</v>
      </c>
    </row>
    <row r="1973" spans="2:3">
      <c r="B1973" s="47">
        <v>111.19499999999999</v>
      </c>
      <c r="C1973" s="50" t="s">
        <v>174</v>
      </c>
    </row>
    <row r="1974" spans="2:3">
      <c r="B1974" s="47">
        <v>111.205</v>
      </c>
      <c r="C1974" s="50" t="s">
        <v>170</v>
      </c>
    </row>
    <row r="1975" spans="2:3">
      <c r="B1975" s="47">
        <v>111.265</v>
      </c>
      <c r="C1975" s="50" t="s">
        <v>174</v>
      </c>
    </row>
    <row r="1976" spans="2:3">
      <c r="B1976" s="47">
        <v>111.28</v>
      </c>
      <c r="C1976" s="50" t="s">
        <v>170</v>
      </c>
    </row>
    <row r="1977" spans="2:3">
      <c r="B1977" s="47">
        <v>111.45</v>
      </c>
      <c r="C1977" s="50" t="s">
        <v>174</v>
      </c>
    </row>
    <row r="1978" spans="2:3">
      <c r="B1978" s="47">
        <v>111.48</v>
      </c>
      <c r="C1978" s="50" t="s">
        <v>170</v>
      </c>
    </row>
    <row r="1979" spans="2:3">
      <c r="B1979" s="47">
        <v>111.505</v>
      </c>
      <c r="C1979" s="50" t="s">
        <v>174</v>
      </c>
    </row>
    <row r="1980" spans="2:3">
      <c r="B1980" s="47">
        <v>111.515</v>
      </c>
      <c r="C1980" s="50" t="s">
        <v>173</v>
      </c>
    </row>
    <row r="1981" spans="2:3">
      <c r="B1981" s="47">
        <v>111.65</v>
      </c>
      <c r="C1981" s="50" t="s">
        <v>174</v>
      </c>
    </row>
    <row r="1982" spans="2:3">
      <c r="B1982" s="47">
        <v>111.66</v>
      </c>
      <c r="C1982" s="50" t="s">
        <v>173</v>
      </c>
    </row>
    <row r="1983" spans="2:3">
      <c r="B1983" s="47">
        <v>111.7</v>
      </c>
      <c r="C1983" s="50" t="s">
        <v>174</v>
      </c>
    </row>
    <row r="1984" spans="2:3">
      <c r="B1984" s="47">
        <v>111.71</v>
      </c>
      <c r="C1984" s="50" t="s">
        <v>170</v>
      </c>
    </row>
    <row r="1985" spans="2:3">
      <c r="B1985" s="47">
        <v>111.72499999999999</v>
      </c>
      <c r="C1985" s="50" t="s">
        <v>174</v>
      </c>
    </row>
    <row r="1986" spans="2:3">
      <c r="B1986" s="47">
        <v>111.74</v>
      </c>
      <c r="C1986" s="50" t="s">
        <v>170</v>
      </c>
    </row>
    <row r="1987" spans="2:3">
      <c r="B1987" s="47">
        <v>112.175</v>
      </c>
      <c r="C1987" s="50" t="s">
        <v>174</v>
      </c>
    </row>
    <row r="1988" spans="2:3">
      <c r="B1988" s="47">
        <v>112.19</v>
      </c>
      <c r="C1988" s="50" t="s">
        <v>170</v>
      </c>
    </row>
    <row r="1989" spans="2:3">
      <c r="B1989" s="47">
        <v>112.2</v>
      </c>
      <c r="C1989" s="50" t="s">
        <v>174</v>
      </c>
    </row>
    <row r="1990" spans="2:3">
      <c r="B1990" s="47">
        <v>112.22</v>
      </c>
      <c r="C1990" s="50" t="s">
        <v>170</v>
      </c>
    </row>
    <row r="1991" spans="2:3">
      <c r="B1991" s="47">
        <v>112.485</v>
      </c>
      <c r="C1991" s="50" t="s">
        <v>174</v>
      </c>
    </row>
    <row r="1992" spans="2:3">
      <c r="B1992" s="47">
        <v>112.53</v>
      </c>
      <c r="C1992" s="50" t="s">
        <v>170</v>
      </c>
    </row>
    <row r="1993" spans="2:3">
      <c r="B1993" s="47">
        <v>112.645</v>
      </c>
      <c r="C1993" s="50" t="s">
        <v>174</v>
      </c>
    </row>
    <row r="1994" spans="2:3">
      <c r="B1994" s="47">
        <v>112.66500000000001</v>
      </c>
      <c r="C1994" s="50" t="s">
        <v>170</v>
      </c>
    </row>
    <row r="1995" spans="2:3">
      <c r="B1995" s="47">
        <v>112.71</v>
      </c>
      <c r="C1995" s="50" t="s">
        <v>174</v>
      </c>
    </row>
    <row r="1996" spans="2:3">
      <c r="B1996" s="47">
        <v>112.735</v>
      </c>
      <c r="C1996" s="50" t="s">
        <v>170</v>
      </c>
    </row>
    <row r="1997" spans="2:3">
      <c r="B1997" s="47">
        <v>112.745</v>
      </c>
      <c r="C1997" s="50" t="s">
        <v>174</v>
      </c>
    </row>
    <row r="1998" spans="2:3">
      <c r="B1998" s="47">
        <v>112.755</v>
      </c>
      <c r="C1998" s="50" t="s">
        <v>170</v>
      </c>
    </row>
    <row r="1999" spans="2:3">
      <c r="B1999" s="47">
        <v>112.83</v>
      </c>
      <c r="C1999" s="50" t="s">
        <v>174</v>
      </c>
    </row>
    <row r="2000" spans="2:3">
      <c r="B2000" s="47">
        <v>112.84</v>
      </c>
      <c r="C2000" s="50" t="s">
        <v>170</v>
      </c>
    </row>
    <row r="2001" spans="2:3">
      <c r="B2001" s="47">
        <v>112.86</v>
      </c>
      <c r="C2001" s="50" t="s">
        <v>174</v>
      </c>
    </row>
    <row r="2002" spans="2:3">
      <c r="B2002" s="47">
        <v>112.86499999999999</v>
      </c>
      <c r="C2002" s="50" t="s">
        <v>170</v>
      </c>
    </row>
    <row r="2003" spans="2:3">
      <c r="B2003" s="47">
        <v>112.93</v>
      </c>
      <c r="C2003" s="50" t="s">
        <v>174</v>
      </c>
    </row>
    <row r="2004" spans="2:3">
      <c r="B2004" s="47">
        <v>112.95</v>
      </c>
      <c r="C2004" s="50" t="s">
        <v>170</v>
      </c>
    </row>
    <row r="2005" spans="2:3">
      <c r="B2005" s="47">
        <v>113.295</v>
      </c>
      <c r="C2005" s="50" t="s">
        <v>174</v>
      </c>
    </row>
    <row r="2006" spans="2:3">
      <c r="B2006" s="47">
        <v>113.3</v>
      </c>
      <c r="C2006" s="50" t="s">
        <v>170</v>
      </c>
    </row>
    <row r="2007" spans="2:3">
      <c r="B2007" s="47">
        <v>113.31</v>
      </c>
      <c r="C2007" s="50" t="s">
        <v>174</v>
      </c>
    </row>
    <row r="2008" spans="2:3">
      <c r="B2008" s="47">
        <v>113.32</v>
      </c>
      <c r="C2008" s="50" t="s">
        <v>170</v>
      </c>
    </row>
    <row r="2009" spans="2:3">
      <c r="B2009" s="47">
        <v>113.34</v>
      </c>
      <c r="C2009" s="50" t="s">
        <v>174</v>
      </c>
    </row>
    <row r="2010" spans="2:3">
      <c r="B2010" s="47">
        <v>113.355</v>
      </c>
      <c r="C2010" s="50" t="s">
        <v>170</v>
      </c>
    </row>
    <row r="2011" spans="2:3">
      <c r="B2011" s="47">
        <v>113.36499999999999</v>
      </c>
      <c r="C2011" s="50" t="s">
        <v>174</v>
      </c>
    </row>
    <row r="2012" spans="2:3">
      <c r="B2012" s="47">
        <v>113.37</v>
      </c>
      <c r="C2012" s="50" t="s">
        <v>170</v>
      </c>
    </row>
    <row r="2013" spans="2:3">
      <c r="B2013" s="47">
        <v>113.375</v>
      </c>
      <c r="C2013" s="50" t="s">
        <v>174</v>
      </c>
    </row>
    <row r="2014" spans="2:3">
      <c r="B2014" s="47">
        <v>113.4</v>
      </c>
      <c r="C2014" s="50" t="s">
        <v>170</v>
      </c>
    </row>
    <row r="2015" spans="2:3">
      <c r="B2015" s="47">
        <v>113.42</v>
      </c>
      <c r="C2015" s="50" t="s">
        <v>174</v>
      </c>
    </row>
    <row r="2016" spans="2:3">
      <c r="B2016" s="47">
        <v>113.425</v>
      </c>
      <c r="C2016" s="50" t="s">
        <v>170</v>
      </c>
    </row>
    <row r="2017" spans="2:3">
      <c r="B2017" s="47">
        <v>113.44499999999999</v>
      </c>
      <c r="C2017" s="50" t="s">
        <v>174</v>
      </c>
    </row>
    <row r="2018" spans="2:3">
      <c r="B2018" s="47">
        <v>113.46</v>
      </c>
      <c r="C2018" s="50" t="s">
        <v>170</v>
      </c>
    </row>
    <row r="2019" spans="2:3">
      <c r="B2019" s="47">
        <v>113.715</v>
      </c>
      <c r="C2019" s="50" t="s">
        <v>174</v>
      </c>
    </row>
    <row r="2020" spans="2:3">
      <c r="B2020" s="47">
        <v>113.72</v>
      </c>
      <c r="C2020" s="50" t="s">
        <v>170</v>
      </c>
    </row>
    <row r="2021" spans="2:3">
      <c r="B2021" s="47">
        <v>113.755</v>
      </c>
      <c r="C2021" s="50" t="s">
        <v>174</v>
      </c>
    </row>
    <row r="2022" spans="2:3">
      <c r="B2022" s="47">
        <v>113.76</v>
      </c>
      <c r="C2022" s="50" t="s">
        <v>170</v>
      </c>
    </row>
    <row r="2023" spans="2:3">
      <c r="B2023" s="47">
        <v>113.81</v>
      </c>
      <c r="C2023" s="50" t="s">
        <v>174</v>
      </c>
    </row>
    <row r="2024" spans="2:3">
      <c r="B2024" s="47">
        <v>113.815</v>
      </c>
      <c r="C2024" s="50" t="s">
        <v>170</v>
      </c>
    </row>
    <row r="2025" spans="2:3">
      <c r="B2025" s="47">
        <v>113.825</v>
      </c>
      <c r="C2025" s="50" t="s">
        <v>174</v>
      </c>
    </row>
    <row r="2026" spans="2:3">
      <c r="B2026" s="47">
        <v>113.83</v>
      </c>
      <c r="C2026" s="50" t="s">
        <v>170</v>
      </c>
    </row>
    <row r="2027" spans="2:3">
      <c r="B2027" s="47">
        <v>113.88</v>
      </c>
      <c r="C2027" s="50" t="s">
        <v>174</v>
      </c>
    </row>
    <row r="2028" spans="2:3">
      <c r="B2028" s="47">
        <v>113.89</v>
      </c>
      <c r="C2028" s="50" t="s">
        <v>170</v>
      </c>
    </row>
    <row r="2029" spans="2:3">
      <c r="B2029" s="47">
        <v>113.905</v>
      </c>
      <c r="C2029" s="50" t="s">
        <v>174</v>
      </c>
    </row>
    <row r="2030" spans="2:3">
      <c r="B2030" s="47">
        <v>113.955</v>
      </c>
      <c r="C2030" s="50" t="s">
        <v>170</v>
      </c>
    </row>
    <row r="2031" spans="2:3">
      <c r="B2031" s="47">
        <v>113.98</v>
      </c>
      <c r="C2031" s="50" t="s">
        <v>174</v>
      </c>
    </row>
    <row r="2032" spans="2:3">
      <c r="B2032" s="47">
        <v>114.02</v>
      </c>
      <c r="C2032" s="50" t="s">
        <v>170</v>
      </c>
    </row>
    <row r="2033" spans="2:3">
      <c r="B2033" s="47">
        <v>114.11499999999999</v>
      </c>
      <c r="C2033" s="50" t="s">
        <v>174</v>
      </c>
    </row>
    <row r="2034" spans="2:3">
      <c r="B2034" s="47">
        <v>114.13500000000001</v>
      </c>
      <c r="C2034" s="50" t="s">
        <v>170</v>
      </c>
    </row>
    <row r="2035" spans="2:3">
      <c r="B2035" s="47">
        <v>114.175</v>
      </c>
      <c r="C2035" s="50" t="s">
        <v>174</v>
      </c>
    </row>
    <row r="2036" spans="2:3">
      <c r="B2036" s="47">
        <v>114.185</v>
      </c>
      <c r="C2036" s="50" t="s">
        <v>170</v>
      </c>
    </row>
    <row r="2037" spans="2:3">
      <c r="B2037" s="47">
        <v>114.19499999999999</v>
      </c>
      <c r="C2037" s="50" t="s">
        <v>174</v>
      </c>
    </row>
    <row r="2038" spans="2:3">
      <c r="B2038" s="47">
        <v>114.205</v>
      </c>
      <c r="C2038" s="50" t="s">
        <v>170</v>
      </c>
    </row>
    <row r="2039" spans="2:3">
      <c r="B2039" s="47">
        <v>114.21</v>
      </c>
      <c r="C2039" s="50" t="s">
        <v>174</v>
      </c>
    </row>
    <row r="2040" spans="2:3">
      <c r="B2040" s="47">
        <v>114.215</v>
      </c>
      <c r="C2040" s="50" t="s">
        <v>173</v>
      </c>
    </row>
    <row r="2041" spans="2:3">
      <c r="B2041" s="47">
        <v>114.22</v>
      </c>
      <c r="C2041" s="50" t="s">
        <v>174</v>
      </c>
    </row>
    <row r="2042" spans="2:3">
      <c r="B2042" s="47">
        <v>114.22499999999999</v>
      </c>
      <c r="C2042" s="50" t="s">
        <v>170</v>
      </c>
    </row>
    <row r="2043" spans="2:3">
      <c r="B2043" s="47">
        <v>114.30500000000001</v>
      </c>
      <c r="C2043" s="50" t="s">
        <v>174</v>
      </c>
    </row>
    <row r="2044" spans="2:3">
      <c r="B2044" s="47">
        <v>114.345</v>
      </c>
      <c r="C2044" s="50" t="s">
        <v>170</v>
      </c>
    </row>
    <row r="2045" spans="2:3">
      <c r="B2045" s="47">
        <v>114.39</v>
      </c>
      <c r="C2045" s="50" t="s">
        <v>174</v>
      </c>
    </row>
    <row r="2046" spans="2:3">
      <c r="B2046" s="47">
        <v>114.405</v>
      </c>
      <c r="C2046" s="50" t="s">
        <v>173</v>
      </c>
    </row>
    <row r="2047" spans="2:3">
      <c r="B2047" s="47">
        <v>114.63</v>
      </c>
      <c r="C2047" s="50" t="s">
        <v>174</v>
      </c>
    </row>
    <row r="2048" spans="2:3">
      <c r="B2048" s="47">
        <v>114.64</v>
      </c>
      <c r="C2048" s="50" t="s">
        <v>170</v>
      </c>
    </row>
    <row r="2049" spans="2:3">
      <c r="B2049" s="47">
        <v>114.715</v>
      </c>
      <c r="C2049" s="50" t="s">
        <v>174</v>
      </c>
    </row>
    <row r="2050" spans="2:3">
      <c r="B2050" s="47">
        <v>114.72</v>
      </c>
      <c r="C2050" s="50" t="s">
        <v>173</v>
      </c>
    </row>
    <row r="2051" spans="2:3">
      <c r="B2051" s="47">
        <v>114.745</v>
      </c>
      <c r="C2051" s="50" t="s">
        <v>174</v>
      </c>
    </row>
    <row r="2052" spans="2:3">
      <c r="B2052" s="47">
        <v>114.75</v>
      </c>
      <c r="C2052" s="50" t="s">
        <v>170</v>
      </c>
    </row>
    <row r="2053" spans="2:3">
      <c r="B2053" s="47">
        <v>114.84</v>
      </c>
      <c r="C2053" s="50" t="s">
        <v>174</v>
      </c>
    </row>
    <row r="2054" spans="2:3">
      <c r="B2054" s="47">
        <v>114.855</v>
      </c>
      <c r="C2054" s="50" t="s">
        <v>170</v>
      </c>
    </row>
    <row r="2055" spans="2:3">
      <c r="B2055" s="47">
        <v>114.93</v>
      </c>
      <c r="C2055" s="50" t="s">
        <v>174</v>
      </c>
    </row>
    <row r="2056" spans="2:3">
      <c r="B2056" s="47">
        <v>114.94</v>
      </c>
      <c r="C2056" s="50" t="s">
        <v>170</v>
      </c>
    </row>
    <row r="2057" spans="2:3">
      <c r="B2057" s="47">
        <v>114.96</v>
      </c>
      <c r="C2057" s="50" t="s">
        <v>174</v>
      </c>
    </row>
    <row r="2058" spans="2:3">
      <c r="B2058" s="47">
        <v>114.965</v>
      </c>
      <c r="C2058" s="50" t="s">
        <v>170</v>
      </c>
    </row>
    <row r="2059" spans="2:3">
      <c r="B2059" s="47">
        <v>114.97</v>
      </c>
      <c r="C2059" s="50" t="s">
        <v>174</v>
      </c>
    </row>
    <row r="2060" spans="2:3">
      <c r="B2060" s="47">
        <v>115</v>
      </c>
      <c r="C2060" s="50" t="s">
        <v>170</v>
      </c>
    </row>
    <row r="2061" spans="2:3">
      <c r="B2061" s="47">
        <v>115.36499999999999</v>
      </c>
      <c r="C2061" s="50" t="s">
        <v>174</v>
      </c>
    </row>
    <row r="2062" spans="2:3">
      <c r="B2062" s="47">
        <v>115.37</v>
      </c>
      <c r="C2062" s="50" t="s">
        <v>173</v>
      </c>
    </row>
    <row r="2063" spans="2:3">
      <c r="B2063" s="47">
        <v>115.41</v>
      </c>
      <c r="C2063" s="50" t="s">
        <v>174</v>
      </c>
    </row>
    <row r="2064" spans="2:3">
      <c r="B2064" s="47">
        <v>115.44499999999999</v>
      </c>
      <c r="C2064" s="50" t="s">
        <v>170</v>
      </c>
    </row>
    <row r="2065" spans="2:3">
      <c r="B2065" s="47">
        <v>115.465</v>
      </c>
      <c r="C2065" s="50" t="s">
        <v>174</v>
      </c>
    </row>
    <row r="2066" spans="2:3">
      <c r="B2066" s="47">
        <v>115.47</v>
      </c>
      <c r="C2066" s="50" t="s">
        <v>173</v>
      </c>
    </row>
    <row r="2067" spans="2:3">
      <c r="B2067" s="47">
        <v>115.495</v>
      </c>
      <c r="C2067" s="50" t="s">
        <v>174</v>
      </c>
    </row>
    <row r="2068" spans="2:3">
      <c r="B2068" s="47">
        <v>115.57</v>
      </c>
      <c r="C2068" s="50" t="s">
        <v>170</v>
      </c>
    </row>
    <row r="2069" spans="2:3">
      <c r="B2069" s="47">
        <v>115.61</v>
      </c>
      <c r="C2069" s="50" t="s">
        <v>174</v>
      </c>
    </row>
    <row r="2070" spans="2:3">
      <c r="B2070" s="47">
        <v>115.68</v>
      </c>
      <c r="C2070" s="50" t="s">
        <v>170</v>
      </c>
    </row>
    <row r="2071" spans="2:3">
      <c r="B2071" s="47">
        <v>115.745</v>
      </c>
      <c r="C2071" s="50" t="s">
        <v>174</v>
      </c>
    </row>
    <row r="2072" spans="2:3">
      <c r="B2072" s="47">
        <v>115.785</v>
      </c>
      <c r="C2072" s="50" t="s">
        <v>170</v>
      </c>
    </row>
    <row r="2073" spans="2:3">
      <c r="B2073" s="47">
        <v>115.815</v>
      </c>
      <c r="C2073" s="50" t="s">
        <v>174</v>
      </c>
    </row>
    <row r="2074" spans="2:3">
      <c r="B2074" s="47">
        <v>115.82</v>
      </c>
      <c r="C2074" s="50" t="s">
        <v>170</v>
      </c>
    </row>
    <row r="2075" spans="2:3">
      <c r="B2075" s="47">
        <v>115.825</v>
      </c>
      <c r="C2075" s="50" t="s">
        <v>174</v>
      </c>
    </row>
    <row r="2076" spans="2:3">
      <c r="B2076" s="47">
        <v>115.83499999999999</v>
      </c>
      <c r="C2076" s="50" t="s">
        <v>170</v>
      </c>
    </row>
    <row r="2077" spans="2:3">
      <c r="B2077" s="47">
        <v>115.91</v>
      </c>
      <c r="C2077" s="50" t="s">
        <v>174</v>
      </c>
    </row>
    <row r="2078" spans="2:3">
      <c r="B2078" s="47">
        <v>115.93</v>
      </c>
      <c r="C2078" s="50" t="s">
        <v>170</v>
      </c>
    </row>
    <row r="2079" spans="2:3">
      <c r="B2079" s="47">
        <v>115.94</v>
      </c>
      <c r="C2079" s="50" t="s">
        <v>174</v>
      </c>
    </row>
    <row r="2080" spans="2:3">
      <c r="B2080" s="47">
        <v>115.96</v>
      </c>
      <c r="C2080" s="50" t="s">
        <v>170</v>
      </c>
    </row>
    <row r="2081" spans="2:3">
      <c r="B2081" s="47">
        <v>115.97</v>
      </c>
      <c r="C2081" s="50" t="s">
        <v>174</v>
      </c>
    </row>
    <row r="2082" spans="2:3">
      <c r="B2082" s="47">
        <v>116.04</v>
      </c>
      <c r="C2082" s="50" t="s">
        <v>170</v>
      </c>
    </row>
    <row r="2083" spans="2:3">
      <c r="B2083" s="47">
        <v>116.05</v>
      </c>
      <c r="C2083" s="50" t="s">
        <v>174</v>
      </c>
    </row>
    <row r="2084" spans="2:3">
      <c r="B2084" s="47">
        <v>116.08499999999999</v>
      </c>
      <c r="C2084" s="50" t="s">
        <v>173</v>
      </c>
    </row>
    <row r="2085" spans="2:3">
      <c r="B2085" s="47">
        <v>116.095</v>
      </c>
      <c r="C2085" s="50" t="s">
        <v>174</v>
      </c>
    </row>
    <row r="2086" spans="2:3">
      <c r="B2086" s="47">
        <v>116.11</v>
      </c>
      <c r="C2086" s="50" t="s">
        <v>170</v>
      </c>
    </row>
    <row r="2087" spans="2:3">
      <c r="B2087" s="47">
        <v>116.22499999999999</v>
      </c>
      <c r="C2087" s="50" t="s">
        <v>174</v>
      </c>
    </row>
    <row r="2088" spans="2:3">
      <c r="B2088" s="47">
        <v>116.30500000000001</v>
      </c>
      <c r="C2088" s="50" t="s">
        <v>173</v>
      </c>
    </row>
    <row r="2089" spans="2:3">
      <c r="B2089" s="47">
        <v>116.315</v>
      </c>
      <c r="C2089" s="50" t="s">
        <v>174</v>
      </c>
    </row>
    <row r="2090" spans="2:3">
      <c r="B2090" s="47">
        <v>116.34</v>
      </c>
      <c r="C2090" s="50" t="s">
        <v>170</v>
      </c>
    </row>
    <row r="2091" spans="2:3">
      <c r="B2091" s="47">
        <v>116.355</v>
      </c>
      <c r="C2091" s="50" t="s">
        <v>174</v>
      </c>
    </row>
    <row r="2092" spans="2:3">
      <c r="B2092" s="47">
        <v>116.36</v>
      </c>
      <c r="C2092" s="50" t="s">
        <v>170</v>
      </c>
    </row>
    <row r="2093" spans="2:3">
      <c r="B2093" s="47">
        <v>116.51</v>
      </c>
      <c r="C2093" s="50" t="s">
        <v>174</v>
      </c>
    </row>
    <row r="2094" spans="2:3">
      <c r="B2094" s="47">
        <v>116.515</v>
      </c>
      <c r="C2094" s="50" t="s">
        <v>170</v>
      </c>
    </row>
    <row r="2095" spans="2:3">
      <c r="B2095" s="47">
        <v>116.52500000000001</v>
      </c>
      <c r="C2095" s="50" t="s">
        <v>174</v>
      </c>
    </row>
    <row r="2096" spans="2:3">
      <c r="B2096" s="47">
        <v>116.53</v>
      </c>
      <c r="C2096" s="50" t="s">
        <v>170</v>
      </c>
    </row>
    <row r="2097" spans="2:3">
      <c r="B2097" s="47">
        <v>116.54</v>
      </c>
      <c r="C2097" s="50" t="s">
        <v>174</v>
      </c>
    </row>
    <row r="2098" spans="2:3">
      <c r="B2098" s="47">
        <v>116.52500000000001</v>
      </c>
      <c r="C2098" s="50" t="s">
        <v>170</v>
      </c>
    </row>
    <row r="2099" spans="2:3">
      <c r="B2099" s="47">
        <v>116.59</v>
      </c>
      <c r="C2099" s="50" t="s">
        <v>174</v>
      </c>
    </row>
    <row r="2100" spans="2:3">
      <c r="B2100" s="47">
        <v>116.605</v>
      </c>
      <c r="C2100" s="50" t="s">
        <v>170</v>
      </c>
    </row>
    <row r="2101" spans="2:3">
      <c r="B2101" s="47">
        <v>116.613</v>
      </c>
      <c r="C2101" s="50" t="s">
        <v>174</v>
      </c>
    </row>
    <row r="2102" spans="2:3">
      <c r="B2102" s="47">
        <v>116.935</v>
      </c>
      <c r="C2102" s="50" t="s">
        <v>170</v>
      </c>
    </row>
    <row r="2103" spans="2:3">
      <c r="B2103" s="47">
        <v>116.94499999999999</v>
      </c>
      <c r="C2103" s="50" t="s">
        <v>174</v>
      </c>
    </row>
    <row r="2104" spans="2:3">
      <c r="B2104" s="47">
        <v>116.95</v>
      </c>
      <c r="C2104" s="50" t="s">
        <v>170</v>
      </c>
    </row>
    <row r="2105" spans="2:3">
      <c r="B2105" s="47">
        <v>116.955</v>
      </c>
      <c r="C2105" s="50" t="s">
        <v>174</v>
      </c>
    </row>
    <row r="2106" spans="2:3">
      <c r="B2106" s="47">
        <v>116.96</v>
      </c>
      <c r="C2106" s="50" t="s">
        <v>170</v>
      </c>
    </row>
    <row r="2107" spans="2:3">
      <c r="B2107" s="47">
        <v>116.97</v>
      </c>
      <c r="C2107" s="50" t="s">
        <v>174</v>
      </c>
    </row>
    <row r="2108" spans="2:3">
      <c r="B2108" s="47">
        <v>116.97499999999999</v>
      </c>
      <c r="C2108" s="50" t="s">
        <v>170</v>
      </c>
    </row>
    <row r="2109" spans="2:3">
      <c r="B2109" s="47">
        <v>116.98</v>
      </c>
      <c r="C2109" s="50" t="s">
        <v>174</v>
      </c>
    </row>
    <row r="2110" spans="2:3">
      <c r="B2110" s="47">
        <v>117.005</v>
      </c>
      <c r="C2110" s="50" t="s">
        <v>170</v>
      </c>
    </row>
    <row r="2111" spans="2:3">
      <c r="B2111" s="47">
        <v>117.105</v>
      </c>
      <c r="C2111" s="50" t="s">
        <v>174</v>
      </c>
    </row>
    <row r="2112" spans="2:3">
      <c r="B2112" s="47">
        <v>117.11499999999999</v>
      </c>
      <c r="C2112" s="50" t="s">
        <v>170</v>
      </c>
    </row>
    <row r="2113" spans="2:3">
      <c r="B2113" s="47">
        <v>117.17</v>
      </c>
      <c r="C2113" s="50" t="s">
        <v>174</v>
      </c>
    </row>
    <row r="2114" spans="2:3">
      <c r="B2114" s="47">
        <v>117.19499999999999</v>
      </c>
      <c r="C2114" s="50" t="s">
        <v>170</v>
      </c>
    </row>
    <row r="2115" spans="2:3">
      <c r="B2115" s="47">
        <v>117.25</v>
      </c>
      <c r="C2115" s="50" t="s">
        <v>174</v>
      </c>
    </row>
    <row r="2116" spans="2:3">
      <c r="B2116" s="47">
        <v>117.255</v>
      </c>
      <c r="C2116" s="50" t="s">
        <v>170</v>
      </c>
    </row>
    <row r="2117" spans="2:3">
      <c r="B2117" s="47">
        <v>117.26</v>
      </c>
      <c r="C2117" s="50" t="s">
        <v>174</v>
      </c>
    </row>
    <row r="2118" spans="2:3">
      <c r="B2118" s="47">
        <v>117.285</v>
      </c>
      <c r="C2118" s="50" t="s">
        <v>173</v>
      </c>
    </row>
    <row r="2119" spans="2:3">
      <c r="B2119" s="47">
        <v>117.36499999999999</v>
      </c>
      <c r="C2119" s="50" t="s">
        <v>174</v>
      </c>
    </row>
    <row r="2120" spans="2:3">
      <c r="B2120" s="47">
        <v>117.37</v>
      </c>
      <c r="C2120" s="50" t="s">
        <v>170</v>
      </c>
    </row>
    <row r="2121" spans="2:3">
      <c r="B2121" s="47">
        <v>117.55</v>
      </c>
      <c r="C2121" s="50" t="s">
        <v>174</v>
      </c>
    </row>
    <row r="2122" spans="2:3">
      <c r="B2122" s="47">
        <v>117.55500000000001</v>
      </c>
      <c r="C2122" s="50" t="s">
        <v>170</v>
      </c>
    </row>
    <row r="2123" spans="2:3">
      <c r="B2123" s="47">
        <v>117.61</v>
      </c>
      <c r="C2123" s="50" t="s">
        <v>174</v>
      </c>
    </row>
    <row r="2124" spans="2:3">
      <c r="B2124" s="47">
        <v>117.61499999999999</v>
      </c>
      <c r="C2124" s="50" t="s">
        <v>170</v>
      </c>
    </row>
    <row r="2125" spans="2:3">
      <c r="B2125" s="47">
        <v>117.69</v>
      </c>
      <c r="C2125" s="50" t="s">
        <v>174</v>
      </c>
    </row>
    <row r="2126" spans="2:3">
      <c r="B2126" s="47">
        <v>117.7</v>
      </c>
      <c r="C2126" s="50" t="s">
        <v>170</v>
      </c>
    </row>
    <row r="2127" spans="2:3">
      <c r="B2127" s="47">
        <v>117.74</v>
      </c>
      <c r="C2127" s="50" t="s">
        <v>174</v>
      </c>
    </row>
    <row r="2128" spans="2:3">
      <c r="B2128" s="47">
        <v>117.77</v>
      </c>
      <c r="C2128" s="50" t="s">
        <v>170</v>
      </c>
    </row>
    <row r="2129" spans="2:3">
      <c r="B2129" s="47">
        <v>117.855</v>
      </c>
      <c r="C2129" s="50" t="s">
        <v>174</v>
      </c>
    </row>
    <row r="2130" spans="2:3">
      <c r="B2130" s="47">
        <v>117.86</v>
      </c>
      <c r="C2130" s="50" t="s">
        <v>170</v>
      </c>
    </row>
    <row r="2131" spans="2:3">
      <c r="B2131" s="47">
        <v>117.87</v>
      </c>
      <c r="C2131" s="50" t="s">
        <v>174</v>
      </c>
    </row>
    <row r="2132" spans="2:3">
      <c r="B2132" s="47">
        <v>117.89</v>
      </c>
      <c r="C2132" s="50" t="s">
        <v>173</v>
      </c>
    </row>
    <row r="2133" spans="2:3">
      <c r="B2133" s="47">
        <v>117.99</v>
      </c>
      <c r="C2133" s="50" t="s">
        <v>174</v>
      </c>
    </row>
    <row r="2134" spans="2:3">
      <c r="B2134" s="47">
        <v>118.02</v>
      </c>
      <c r="C2134" s="50" t="s">
        <v>170</v>
      </c>
    </row>
    <row r="2135" spans="2:3">
      <c r="B2135" s="47">
        <v>118.03</v>
      </c>
      <c r="C2135" s="50" t="s">
        <v>174</v>
      </c>
    </row>
    <row r="2136" spans="2:3">
      <c r="B2136" s="47">
        <v>118.035</v>
      </c>
      <c r="C2136" s="50" t="s">
        <v>170</v>
      </c>
    </row>
    <row r="2137" spans="2:3">
      <c r="B2137" s="47">
        <v>118.05</v>
      </c>
      <c r="C2137" s="50" t="s">
        <v>174</v>
      </c>
    </row>
    <row r="2138" spans="2:3">
      <c r="B2138" s="47">
        <v>118.05500000000001</v>
      </c>
      <c r="C2138" s="50" t="s">
        <v>170</v>
      </c>
    </row>
    <row r="2139" spans="2:3">
      <c r="B2139" s="47">
        <v>118.1</v>
      </c>
      <c r="C2139" s="50" t="s">
        <v>174</v>
      </c>
    </row>
    <row r="2140" spans="2:3">
      <c r="B2140" s="47">
        <v>118.105</v>
      </c>
      <c r="C2140" s="50" t="s">
        <v>170</v>
      </c>
    </row>
    <row r="2141" spans="2:3">
      <c r="B2141" s="47">
        <v>118.11499999999999</v>
      </c>
      <c r="C2141" s="50" t="s">
        <v>174</v>
      </c>
    </row>
    <row r="2142" spans="2:3">
      <c r="B2142" s="47">
        <v>118.12</v>
      </c>
      <c r="C2142" s="50" t="s">
        <v>170</v>
      </c>
    </row>
    <row r="2143" spans="2:3">
      <c r="B2143" s="47">
        <v>118.16500000000001</v>
      </c>
      <c r="C2143" s="50" t="s">
        <v>174</v>
      </c>
    </row>
    <row r="2144" spans="2:3">
      <c r="B2144" s="47">
        <v>118.17</v>
      </c>
      <c r="C2144" s="50" t="s">
        <v>170</v>
      </c>
    </row>
    <row r="2145" spans="2:3">
      <c r="B2145" s="47">
        <v>118.205</v>
      </c>
      <c r="C2145" s="50" t="s">
        <v>174</v>
      </c>
    </row>
    <row r="2146" spans="2:3">
      <c r="B2146" s="47">
        <v>118.235</v>
      </c>
      <c r="C2146" s="50" t="s">
        <v>170</v>
      </c>
    </row>
    <row r="2147" spans="2:3">
      <c r="B2147" s="47">
        <v>118.32</v>
      </c>
      <c r="C2147" s="50" t="s">
        <v>174</v>
      </c>
    </row>
    <row r="2148" spans="2:3">
      <c r="B2148" s="47">
        <v>118.325</v>
      </c>
      <c r="C2148" s="50" t="s">
        <v>170</v>
      </c>
    </row>
    <row r="2149" spans="2:3">
      <c r="B2149" s="47">
        <v>118.355</v>
      </c>
      <c r="C2149" s="50" t="s">
        <v>174</v>
      </c>
    </row>
    <row r="2150" spans="2:3">
      <c r="B2150" s="47">
        <v>118.37</v>
      </c>
      <c r="C2150" s="50" t="s">
        <v>170</v>
      </c>
    </row>
    <row r="2151" spans="2:3">
      <c r="B2151" s="47">
        <v>118.39</v>
      </c>
      <c r="C2151" s="50" t="s">
        <v>174</v>
      </c>
    </row>
    <row r="2152" spans="2:3">
      <c r="B2152" s="47">
        <v>118.395</v>
      </c>
      <c r="C2152" s="50" t="s">
        <v>170</v>
      </c>
    </row>
    <row r="2153" spans="2:3">
      <c r="B2153" s="47">
        <v>118.605</v>
      </c>
      <c r="C2153" s="50" t="s">
        <v>174</v>
      </c>
    </row>
    <row r="2154" spans="2:3">
      <c r="B2154" s="47">
        <v>118.61</v>
      </c>
      <c r="C2154" s="50" t="s">
        <v>170</v>
      </c>
    </row>
    <row r="2155" spans="2:3">
      <c r="B2155" s="47">
        <v>118.62</v>
      </c>
      <c r="C2155" s="50" t="s">
        <v>174</v>
      </c>
    </row>
    <row r="2156" spans="2:3">
      <c r="B2156" s="47">
        <v>118.63</v>
      </c>
      <c r="C2156" s="50" t="s">
        <v>170</v>
      </c>
    </row>
    <row r="2157" spans="2:3">
      <c r="B2157" s="47">
        <v>118.74</v>
      </c>
      <c r="C2157" s="50" t="s">
        <v>174</v>
      </c>
    </row>
    <row r="2158" spans="2:3">
      <c r="B2158" s="47">
        <v>118.745</v>
      </c>
      <c r="C2158" s="50" t="s">
        <v>170</v>
      </c>
    </row>
    <row r="2159" spans="2:3">
      <c r="B2159" s="47">
        <v>118.77500000000001</v>
      </c>
      <c r="C2159" s="50" t="s">
        <v>174</v>
      </c>
    </row>
    <row r="2160" spans="2:3">
      <c r="B2160" s="47">
        <v>118.77800000000001</v>
      </c>
      <c r="C2160" s="50" t="s">
        <v>170</v>
      </c>
    </row>
    <row r="2161" spans="2:3">
      <c r="B2161" s="47">
        <v>118.78</v>
      </c>
      <c r="C2161" s="50" t="s">
        <v>174</v>
      </c>
    </row>
    <row r="2162" spans="2:3">
      <c r="B2162" s="47">
        <v>118.783</v>
      </c>
      <c r="C2162" s="50" t="s">
        <v>170</v>
      </c>
    </row>
    <row r="2163" spans="2:3">
      <c r="B2163" s="47">
        <v>118.79</v>
      </c>
      <c r="C2163" s="50" t="s">
        <v>174</v>
      </c>
    </row>
    <row r="2164" spans="2:3">
      <c r="B2164" s="47">
        <v>118.79300000000001</v>
      </c>
      <c r="C2164" s="50" t="s">
        <v>170</v>
      </c>
    </row>
    <row r="2165" spans="2:3">
      <c r="B2165" s="47">
        <v>118.855</v>
      </c>
      <c r="C2165" s="50" t="s">
        <v>174</v>
      </c>
    </row>
    <row r="2166" spans="2:3">
      <c r="B2166" s="47">
        <v>118.86</v>
      </c>
      <c r="C2166" s="50" t="s">
        <v>170</v>
      </c>
    </row>
    <row r="2167" spans="2:3">
      <c r="B2167" s="47">
        <v>118.88500000000001</v>
      </c>
      <c r="C2167" s="50" t="s">
        <v>174</v>
      </c>
    </row>
    <row r="2168" spans="2:3">
      <c r="B2168" s="47">
        <v>118.89</v>
      </c>
      <c r="C2168" s="50" t="s">
        <v>170</v>
      </c>
    </row>
    <row r="2169" spans="2:3">
      <c r="B2169" s="47">
        <v>118.99</v>
      </c>
      <c r="C2169" s="50" t="s">
        <v>174</v>
      </c>
    </row>
    <row r="2170" spans="2:3">
      <c r="B2170" s="47">
        <v>119</v>
      </c>
      <c r="C2170" s="50" t="s">
        <v>170</v>
      </c>
    </row>
    <row r="2171" spans="2:3">
      <c r="B2171" s="47">
        <v>119.02</v>
      </c>
      <c r="C2171" s="50" t="s">
        <v>174</v>
      </c>
    </row>
    <row r="2172" spans="2:3">
      <c r="B2172" s="47">
        <v>119.03</v>
      </c>
      <c r="C2172" s="50" t="s">
        <v>170</v>
      </c>
    </row>
    <row r="2173" spans="2:3">
      <c r="B2173" s="47">
        <v>119.06</v>
      </c>
      <c r="C2173" s="50" t="s">
        <v>174</v>
      </c>
    </row>
    <row r="2174" spans="2:3">
      <c r="B2174" s="47">
        <v>119.07</v>
      </c>
      <c r="C2174" s="50" t="s">
        <v>170</v>
      </c>
    </row>
    <row r="2175" spans="2:3">
      <c r="B2175" s="47">
        <v>119.26</v>
      </c>
      <c r="C2175" s="50" t="s">
        <v>174</v>
      </c>
    </row>
    <row r="2176" spans="2:3">
      <c r="B2176" s="47">
        <v>119.27</v>
      </c>
      <c r="C2176" s="50" t="s">
        <v>170</v>
      </c>
    </row>
    <row r="2177" spans="2:3">
      <c r="B2177" s="47">
        <v>119.29</v>
      </c>
      <c r="C2177" s="50" t="s">
        <v>174</v>
      </c>
    </row>
    <row r="2178" spans="2:3">
      <c r="B2178" s="47">
        <v>119.3</v>
      </c>
      <c r="C2178" s="50" t="s">
        <v>170</v>
      </c>
    </row>
    <row r="2179" spans="2:3">
      <c r="B2179" s="47">
        <v>119.85</v>
      </c>
      <c r="C2179" s="50" t="s">
        <v>174</v>
      </c>
    </row>
    <row r="2180" spans="2:3">
      <c r="B2180" s="47">
        <v>119.86</v>
      </c>
      <c r="C2180" s="50" t="s">
        <v>170</v>
      </c>
    </row>
    <row r="2181" spans="2:3">
      <c r="B2181" s="47">
        <v>119.94</v>
      </c>
      <c r="C2181" s="50" t="s">
        <v>174</v>
      </c>
    </row>
  </sheetData>
  <phoneticPr fontId="4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1"/>
  <sheetViews>
    <sheetView workbookViewId="0">
      <selection activeCell="A6" sqref="A6"/>
    </sheetView>
  </sheetViews>
  <sheetFormatPr defaultRowHeight="15"/>
  <cols>
    <col min="1" max="1" width="9.54296875" customWidth="1"/>
    <col min="2" max="2" width="8.7265625" style="19"/>
    <col min="3" max="3" width="8.7265625" style="23"/>
    <col min="12" max="12" width="9.6328125" customWidth="1"/>
    <col min="20" max="20" width="9.54296875" customWidth="1"/>
    <col min="21" max="21" width="11.6328125" style="19" customWidth="1"/>
    <col min="22" max="22" width="8.7265625" style="23"/>
    <col min="23" max="23" width="8.7265625" style="19"/>
    <col min="25" max="31" width="8.7265625" style="73"/>
  </cols>
  <sheetData>
    <row r="1" spans="1:31" ht="15.6">
      <c r="A1" s="4" t="s">
        <v>155</v>
      </c>
      <c r="E1" s="31" t="s">
        <v>166</v>
      </c>
      <c r="F1" t="s">
        <v>86</v>
      </c>
      <c r="U1" s="19" t="s">
        <v>88</v>
      </c>
      <c r="Y1"/>
      <c r="Z1"/>
      <c r="AA1"/>
      <c r="AB1"/>
      <c r="AC1"/>
      <c r="AD1"/>
      <c r="AE1"/>
    </row>
    <row r="2" spans="1:31">
      <c r="A2" s="17"/>
      <c r="Y2"/>
      <c r="Z2"/>
      <c r="AA2"/>
      <c r="AB2"/>
      <c r="AC2"/>
      <c r="AD2"/>
      <c r="AE2"/>
    </row>
    <row r="3" spans="1:31" ht="15.6">
      <c r="A3" s="16" t="s">
        <v>97</v>
      </c>
      <c r="C3" s="102"/>
      <c r="D3" s="73"/>
      <c r="E3" s="85"/>
      <c r="F3" s="73"/>
      <c r="G3" s="73"/>
      <c r="H3" s="73"/>
      <c r="L3" s="16" t="s">
        <v>114</v>
      </c>
      <c r="T3" s="16" t="s">
        <v>122</v>
      </c>
      <c r="U3" s="98"/>
      <c r="V3" s="99"/>
      <c r="Y3"/>
      <c r="Z3"/>
      <c r="AA3"/>
      <c r="AB3"/>
      <c r="AC3"/>
      <c r="AD3"/>
      <c r="AE3"/>
    </row>
    <row r="4" spans="1:31">
      <c r="Y4"/>
      <c r="Z4"/>
      <c r="AA4"/>
      <c r="AB4"/>
      <c r="AC4"/>
      <c r="AD4"/>
      <c r="AE4"/>
    </row>
    <row r="5" spans="1:31">
      <c r="A5" t="s">
        <v>100</v>
      </c>
      <c r="B5" s="19" t="s">
        <v>102</v>
      </c>
      <c r="C5" s="23" t="s">
        <v>104</v>
      </c>
      <c r="D5" t="s">
        <v>115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112</v>
      </c>
      <c r="K5" s="29"/>
      <c r="L5" t="s">
        <v>98</v>
      </c>
      <c r="M5" t="s">
        <v>115</v>
      </c>
      <c r="N5" t="s">
        <v>116</v>
      </c>
      <c r="O5" t="s">
        <v>117</v>
      </c>
      <c r="P5" t="s">
        <v>108</v>
      </c>
      <c r="Q5" t="s">
        <v>118</v>
      </c>
      <c r="R5" t="s">
        <v>112</v>
      </c>
      <c r="T5" t="s">
        <v>98</v>
      </c>
      <c r="U5" s="19" t="s">
        <v>119</v>
      </c>
      <c r="V5" s="23" t="s">
        <v>104</v>
      </c>
      <c r="W5" s="19" t="s">
        <v>87</v>
      </c>
      <c r="Y5"/>
      <c r="Z5"/>
      <c r="AA5"/>
      <c r="AB5"/>
      <c r="AC5"/>
      <c r="AD5"/>
      <c r="AE5"/>
    </row>
    <row r="6" spans="1:31">
      <c r="A6" t="s">
        <v>101</v>
      </c>
      <c r="B6" s="19" t="s">
        <v>103</v>
      </c>
      <c r="C6" s="23" t="s">
        <v>105</v>
      </c>
      <c r="I6" t="s">
        <v>111</v>
      </c>
      <c r="J6" t="s">
        <v>113</v>
      </c>
      <c r="L6" t="s">
        <v>99</v>
      </c>
      <c r="R6" t="s">
        <v>113</v>
      </c>
      <c r="T6" t="s">
        <v>99</v>
      </c>
      <c r="V6" s="23" t="s">
        <v>120</v>
      </c>
      <c r="W6" s="19" t="s">
        <v>121</v>
      </c>
      <c r="Y6"/>
      <c r="Z6"/>
      <c r="AA6"/>
      <c r="AB6"/>
      <c r="AC6"/>
      <c r="AD6"/>
      <c r="AE6"/>
    </row>
    <row r="8" spans="1:31">
      <c r="A8" s="89">
        <v>101</v>
      </c>
      <c r="B8" s="94">
        <v>19.7</v>
      </c>
      <c r="C8" s="96">
        <f t="shared" ref="C8:C39" si="0">(B9-B8)*100</f>
        <v>17.500000000000071</v>
      </c>
      <c r="D8" s="89">
        <v>3</v>
      </c>
      <c r="E8" s="89">
        <v>25</v>
      </c>
      <c r="F8" s="89">
        <v>22</v>
      </c>
      <c r="G8" s="89">
        <v>0</v>
      </c>
      <c r="H8" s="89">
        <v>167</v>
      </c>
      <c r="I8" s="89">
        <v>247</v>
      </c>
      <c r="J8">
        <v>500</v>
      </c>
      <c r="L8" s="93">
        <v>1</v>
      </c>
      <c r="M8" s="93">
        <v>3</v>
      </c>
      <c r="N8" s="93">
        <v>10</v>
      </c>
      <c r="O8" s="93">
        <v>16</v>
      </c>
      <c r="P8" s="93">
        <v>20</v>
      </c>
      <c r="Q8" s="93">
        <v>105</v>
      </c>
      <c r="R8">
        <v>500</v>
      </c>
      <c r="T8" s="89">
        <v>101</v>
      </c>
      <c r="U8" s="94">
        <v>19.7</v>
      </c>
      <c r="V8" s="96">
        <v>17.5</v>
      </c>
      <c r="W8" s="94">
        <v>101.82599999999999</v>
      </c>
      <c r="Y8" s="100"/>
      <c r="Z8" s="100"/>
      <c r="AA8" s="100"/>
      <c r="AB8" s="100"/>
      <c r="AC8" s="101"/>
      <c r="AD8" s="101"/>
      <c r="AE8" s="101"/>
    </row>
    <row r="9" spans="1:31">
      <c r="A9" s="89">
        <f t="shared" ref="A9:A40" si="1">+A8+1</f>
        <v>102</v>
      </c>
      <c r="B9" s="94">
        <v>19.875</v>
      </c>
      <c r="C9" s="96">
        <f t="shared" si="0"/>
        <v>17.500000000000071</v>
      </c>
      <c r="D9" s="89">
        <v>3</v>
      </c>
      <c r="E9" s="89">
        <v>26</v>
      </c>
      <c r="F9" s="89">
        <v>11</v>
      </c>
      <c r="G9" s="89">
        <v>0</v>
      </c>
      <c r="H9" s="89">
        <v>147</v>
      </c>
      <c r="I9" s="89">
        <v>265</v>
      </c>
      <c r="J9">
        <v>500</v>
      </c>
      <c r="L9" s="93">
        <v>2</v>
      </c>
      <c r="M9" s="93">
        <v>3</v>
      </c>
      <c r="N9" s="93">
        <v>15</v>
      </c>
      <c r="O9" s="93">
        <v>8</v>
      </c>
      <c r="P9" s="93">
        <v>0</v>
      </c>
      <c r="Q9" s="93">
        <v>89</v>
      </c>
      <c r="R9">
        <v>500</v>
      </c>
      <c r="T9" s="89">
        <f t="shared" ref="T9:T62" si="2">+T8+1</f>
        <v>102</v>
      </c>
      <c r="U9" s="94">
        <v>19.875</v>
      </c>
      <c r="V9" s="96">
        <v>17.5</v>
      </c>
      <c r="W9" s="94">
        <v>63.006999999999998</v>
      </c>
      <c r="Y9" s="100"/>
      <c r="Z9" s="100"/>
      <c r="AA9" s="100"/>
      <c r="AB9" s="100"/>
      <c r="AC9" s="101"/>
      <c r="AD9" s="101"/>
      <c r="AE9" s="101"/>
    </row>
    <row r="10" spans="1:31">
      <c r="A10" s="89">
        <f t="shared" si="1"/>
        <v>103</v>
      </c>
      <c r="B10" s="94">
        <v>20.05</v>
      </c>
      <c r="C10" s="96">
        <f t="shared" si="0"/>
        <v>17.500000000000071</v>
      </c>
      <c r="D10" s="89">
        <v>3</v>
      </c>
      <c r="E10" s="89">
        <v>26</v>
      </c>
      <c r="F10" s="89">
        <v>20</v>
      </c>
      <c r="G10" s="89">
        <v>40</v>
      </c>
      <c r="H10" s="89">
        <v>234</v>
      </c>
      <c r="I10" s="89">
        <v>285</v>
      </c>
      <c r="J10">
        <v>500</v>
      </c>
      <c r="L10" s="93">
        <v>3</v>
      </c>
      <c r="M10" s="93">
        <v>3</v>
      </c>
      <c r="N10" s="93">
        <v>18</v>
      </c>
      <c r="O10" s="93">
        <v>8</v>
      </c>
      <c r="P10" s="93">
        <v>15</v>
      </c>
      <c r="Q10" s="93">
        <v>115</v>
      </c>
      <c r="R10">
        <v>500</v>
      </c>
      <c r="T10" s="89">
        <f t="shared" si="2"/>
        <v>103</v>
      </c>
      <c r="U10" s="94">
        <v>20.05</v>
      </c>
      <c r="V10" s="96">
        <v>17.5</v>
      </c>
      <c r="W10" s="94">
        <v>187.62100000000001</v>
      </c>
      <c r="Y10" s="100"/>
      <c r="Z10" s="100"/>
      <c r="AA10" s="100"/>
      <c r="AB10" s="100"/>
      <c r="AC10" s="101"/>
      <c r="AD10" s="101"/>
      <c r="AE10" s="101"/>
    </row>
    <row r="11" spans="1:31">
      <c r="A11" s="89">
        <f t="shared" si="1"/>
        <v>104</v>
      </c>
      <c r="B11" s="94">
        <v>20.225000000000001</v>
      </c>
      <c r="C11" s="96">
        <f t="shared" si="0"/>
        <v>17.499999999999716</v>
      </c>
      <c r="D11" s="89">
        <v>3</v>
      </c>
      <c r="E11" s="89">
        <v>27</v>
      </c>
      <c r="F11" s="89">
        <v>8</v>
      </c>
      <c r="G11" s="89">
        <v>0</v>
      </c>
      <c r="H11" s="89">
        <v>189</v>
      </c>
      <c r="I11" s="89">
        <v>255</v>
      </c>
      <c r="J11">
        <v>500</v>
      </c>
      <c r="L11" s="93">
        <v>4</v>
      </c>
      <c r="M11" s="93">
        <v>3</v>
      </c>
      <c r="N11" s="93">
        <v>20</v>
      </c>
      <c r="O11" s="93">
        <v>17</v>
      </c>
      <c r="P11" s="93">
        <v>0</v>
      </c>
      <c r="Q11" s="93">
        <v>94</v>
      </c>
      <c r="R11">
        <v>500</v>
      </c>
      <c r="T11" s="89">
        <f t="shared" si="2"/>
        <v>104</v>
      </c>
      <c r="U11" s="94">
        <v>20.225000000000001</v>
      </c>
      <c r="V11" s="96">
        <v>17.5</v>
      </c>
      <c r="W11" s="94">
        <v>135.1</v>
      </c>
      <c r="Y11" s="100"/>
      <c r="Z11" s="100"/>
      <c r="AA11" s="100"/>
      <c r="AB11" s="100"/>
      <c r="AC11" s="101"/>
      <c r="AD11" s="101"/>
      <c r="AE11" s="101"/>
    </row>
    <row r="12" spans="1:31">
      <c r="A12" s="89">
        <f t="shared" si="1"/>
        <v>105</v>
      </c>
      <c r="B12" s="94">
        <v>20.399999999999999</v>
      </c>
      <c r="C12" s="96">
        <f t="shared" si="0"/>
        <v>17.500000000000071</v>
      </c>
      <c r="D12" s="89">
        <v>3</v>
      </c>
      <c r="E12" s="89">
        <v>28</v>
      </c>
      <c r="F12" s="89">
        <v>8</v>
      </c>
      <c r="G12" s="89">
        <v>0</v>
      </c>
      <c r="H12" s="89">
        <v>183</v>
      </c>
      <c r="I12" s="89">
        <v>230</v>
      </c>
      <c r="J12">
        <v>500</v>
      </c>
      <c r="L12" s="93">
        <v>5</v>
      </c>
      <c r="M12" s="93">
        <v>3</v>
      </c>
      <c r="N12" s="93">
        <v>22</v>
      </c>
      <c r="O12" s="93">
        <v>17</v>
      </c>
      <c r="P12" s="93">
        <v>0</v>
      </c>
      <c r="Q12" s="93">
        <v>123</v>
      </c>
      <c r="R12">
        <v>500</v>
      </c>
      <c r="T12" s="89">
        <f t="shared" si="2"/>
        <v>105</v>
      </c>
      <c r="U12" s="94">
        <v>20.399999999999999</v>
      </c>
      <c r="V12" s="96">
        <v>17.5</v>
      </c>
      <c r="W12" s="94">
        <v>151.62200000000001</v>
      </c>
      <c r="Y12" s="100"/>
      <c r="Z12" s="100"/>
      <c r="AA12" s="100"/>
      <c r="AB12" s="100"/>
      <c r="AC12" s="101"/>
      <c r="AD12" s="101"/>
      <c r="AE12" s="101"/>
    </row>
    <row r="13" spans="1:31">
      <c r="A13" s="89">
        <f t="shared" si="1"/>
        <v>106</v>
      </c>
      <c r="B13" s="94">
        <v>20.574999999999999</v>
      </c>
      <c r="C13" s="96">
        <f t="shared" si="0"/>
        <v>16.499999999999915</v>
      </c>
      <c r="D13" s="89">
        <v>3</v>
      </c>
      <c r="E13" s="89">
        <v>28</v>
      </c>
      <c r="F13" s="89">
        <v>17</v>
      </c>
      <c r="G13" s="89">
        <v>0</v>
      </c>
      <c r="H13" s="89">
        <v>185</v>
      </c>
      <c r="I13" s="89">
        <v>204</v>
      </c>
      <c r="J13">
        <v>500</v>
      </c>
      <c r="L13" s="93">
        <v>6</v>
      </c>
      <c r="M13" s="93">
        <v>3</v>
      </c>
      <c r="N13" s="93">
        <v>24</v>
      </c>
      <c r="O13" s="93">
        <v>17</v>
      </c>
      <c r="P13" s="93">
        <v>0</v>
      </c>
      <c r="Q13" s="93">
        <v>102</v>
      </c>
      <c r="R13">
        <v>500</v>
      </c>
      <c r="T13" s="89">
        <f t="shared" si="2"/>
        <v>106</v>
      </c>
      <c r="U13" s="94">
        <v>20.574999999999999</v>
      </c>
      <c r="V13" s="96">
        <v>16.5</v>
      </c>
      <c r="W13" s="94">
        <v>175.09100000000001</v>
      </c>
      <c r="Y13" s="100"/>
      <c r="Z13" s="100"/>
      <c r="AA13" s="100"/>
      <c r="AB13" s="100"/>
      <c r="AC13" s="101"/>
      <c r="AD13" s="101"/>
      <c r="AE13" s="101"/>
    </row>
    <row r="14" spans="1:31">
      <c r="A14" s="89">
        <f t="shared" si="1"/>
        <v>107</v>
      </c>
      <c r="B14" s="94">
        <v>20.74</v>
      </c>
      <c r="C14" s="96">
        <f t="shared" si="0"/>
        <v>17.500000000000071</v>
      </c>
      <c r="D14" s="89">
        <v>3</v>
      </c>
      <c r="E14" s="89">
        <v>29</v>
      </c>
      <c r="F14" s="89">
        <v>7</v>
      </c>
      <c r="G14" s="89">
        <v>20</v>
      </c>
      <c r="H14" s="89">
        <v>174</v>
      </c>
      <c r="I14" s="89">
        <v>213</v>
      </c>
      <c r="J14">
        <v>500</v>
      </c>
      <c r="L14" s="93">
        <v>7</v>
      </c>
      <c r="M14" s="93">
        <v>3</v>
      </c>
      <c r="N14" s="93">
        <v>27</v>
      </c>
      <c r="O14" s="93">
        <v>10</v>
      </c>
      <c r="P14" s="93">
        <v>10</v>
      </c>
      <c r="Q14" s="93">
        <v>113</v>
      </c>
      <c r="R14">
        <v>500</v>
      </c>
      <c r="T14" s="89">
        <f t="shared" si="2"/>
        <v>107</v>
      </c>
      <c r="U14" s="94">
        <v>20.74</v>
      </c>
      <c r="V14" s="96">
        <v>17.5</v>
      </c>
      <c r="W14" s="94">
        <v>145.863</v>
      </c>
      <c r="Y14" s="100"/>
      <c r="Z14" s="100"/>
      <c r="AA14" s="100"/>
      <c r="AB14" s="100"/>
      <c r="AC14" s="101"/>
      <c r="AD14" s="101"/>
      <c r="AE14" s="101"/>
    </row>
    <row r="15" spans="1:31">
      <c r="A15" s="89">
        <f t="shared" si="1"/>
        <v>108</v>
      </c>
      <c r="B15" s="94">
        <v>20.914999999999999</v>
      </c>
      <c r="C15" s="96">
        <f t="shared" si="0"/>
        <v>17.500000000000071</v>
      </c>
      <c r="D15" s="89">
        <v>3</v>
      </c>
      <c r="E15" s="89">
        <v>29</v>
      </c>
      <c r="F15" s="89">
        <v>17</v>
      </c>
      <c r="G15" s="89">
        <v>10</v>
      </c>
      <c r="H15" s="89">
        <v>176</v>
      </c>
      <c r="I15" s="89">
        <v>223</v>
      </c>
      <c r="J15">
        <v>500</v>
      </c>
      <c r="L15" s="93">
        <v>8</v>
      </c>
      <c r="M15" s="93">
        <v>3</v>
      </c>
      <c r="N15" s="93">
        <v>30</v>
      </c>
      <c r="O15" s="93">
        <v>17</v>
      </c>
      <c r="P15" s="93">
        <v>0</v>
      </c>
      <c r="Q15" s="93">
        <v>88</v>
      </c>
      <c r="R15">
        <v>500</v>
      </c>
      <c r="T15" s="89">
        <f t="shared" si="2"/>
        <v>108</v>
      </c>
      <c r="U15" s="94">
        <v>20.914999999999999</v>
      </c>
      <c r="V15" s="96">
        <v>17.5</v>
      </c>
      <c r="W15" s="94">
        <v>143.113</v>
      </c>
      <c r="Y15" s="100"/>
      <c r="Z15" s="100"/>
      <c r="AA15" s="100"/>
      <c r="AB15" s="100"/>
      <c r="AC15" s="101"/>
      <c r="AD15" s="101"/>
      <c r="AE15" s="101"/>
    </row>
    <row r="16" spans="1:31">
      <c r="A16" s="89">
        <f t="shared" si="1"/>
        <v>109</v>
      </c>
      <c r="B16" s="94">
        <v>21.09</v>
      </c>
      <c r="C16" s="96">
        <f t="shared" si="0"/>
        <v>17.500000000000071</v>
      </c>
      <c r="D16" s="89">
        <v>3</v>
      </c>
      <c r="E16" s="89">
        <v>30</v>
      </c>
      <c r="F16" s="89">
        <v>8</v>
      </c>
      <c r="G16" s="89">
        <v>0</v>
      </c>
      <c r="H16" s="89">
        <v>180</v>
      </c>
      <c r="I16" s="89">
        <v>213</v>
      </c>
      <c r="J16">
        <v>500</v>
      </c>
      <c r="L16" s="93">
        <v>9</v>
      </c>
      <c r="M16" s="93">
        <v>4</v>
      </c>
      <c r="N16" s="93">
        <v>1</v>
      </c>
      <c r="O16" s="93">
        <v>23</v>
      </c>
      <c r="P16" s="93">
        <v>10</v>
      </c>
      <c r="Q16" s="93">
        <v>107</v>
      </c>
      <c r="R16">
        <v>500</v>
      </c>
      <c r="T16" s="89">
        <f t="shared" si="2"/>
        <v>109</v>
      </c>
      <c r="U16" s="94">
        <v>21.09</v>
      </c>
      <c r="V16" s="96">
        <v>17.5</v>
      </c>
      <c r="W16" s="94">
        <v>157.77000000000001</v>
      </c>
      <c r="Y16" s="100"/>
      <c r="Z16" s="100"/>
      <c r="AA16" s="100"/>
      <c r="AB16" s="100"/>
      <c r="AC16" s="101"/>
      <c r="AD16" s="101"/>
      <c r="AE16" s="101"/>
    </row>
    <row r="17" spans="1:31">
      <c r="A17" s="89">
        <f t="shared" si="1"/>
        <v>110</v>
      </c>
      <c r="B17" s="94">
        <v>21.265000000000001</v>
      </c>
      <c r="C17" s="96">
        <f t="shared" si="0"/>
        <v>17.500000000000071</v>
      </c>
      <c r="D17" s="89">
        <v>3</v>
      </c>
      <c r="E17" s="89">
        <v>31</v>
      </c>
      <c r="F17" s="89">
        <v>8</v>
      </c>
      <c r="G17" s="89">
        <v>0</v>
      </c>
      <c r="H17" s="89">
        <v>157</v>
      </c>
      <c r="I17" s="89">
        <v>248</v>
      </c>
      <c r="J17">
        <v>500</v>
      </c>
      <c r="L17" s="93">
        <v>10</v>
      </c>
      <c r="M17" s="93">
        <v>4</v>
      </c>
      <c r="N17" s="93">
        <v>4</v>
      </c>
      <c r="O17" s="93">
        <v>17</v>
      </c>
      <c r="P17" s="93">
        <v>30</v>
      </c>
      <c r="Q17" s="93">
        <v>95</v>
      </c>
      <c r="R17">
        <v>500</v>
      </c>
      <c r="T17" s="89">
        <f t="shared" si="2"/>
        <v>110</v>
      </c>
      <c r="U17" s="94">
        <v>21.265000000000001</v>
      </c>
      <c r="V17" s="96">
        <v>17.5</v>
      </c>
      <c r="W17" s="94">
        <v>101.41500000000001</v>
      </c>
      <c r="Y17" s="100"/>
      <c r="Z17" s="100"/>
      <c r="AA17" s="100"/>
      <c r="AB17" s="100"/>
      <c r="AC17" s="101"/>
      <c r="AD17" s="101"/>
      <c r="AE17" s="101"/>
    </row>
    <row r="18" spans="1:31">
      <c r="A18" s="89">
        <f t="shared" si="1"/>
        <v>111</v>
      </c>
      <c r="B18" s="94">
        <v>21.44</v>
      </c>
      <c r="C18" s="96">
        <f t="shared" si="0"/>
        <v>16.999999999999815</v>
      </c>
      <c r="D18" s="89">
        <v>3</v>
      </c>
      <c r="E18" s="89">
        <v>31</v>
      </c>
      <c r="F18" s="89">
        <v>17</v>
      </c>
      <c r="G18" s="89">
        <v>0</v>
      </c>
      <c r="H18" s="89">
        <v>263</v>
      </c>
      <c r="I18" s="89">
        <v>277</v>
      </c>
      <c r="J18">
        <v>500</v>
      </c>
      <c r="L18" s="93">
        <v>11</v>
      </c>
      <c r="M18" s="93">
        <v>4</v>
      </c>
      <c r="N18" s="93">
        <v>7</v>
      </c>
      <c r="O18" s="93">
        <v>17</v>
      </c>
      <c r="P18" s="93">
        <v>0</v>
      </c>
      <c r="Q18" s="93">
        <v>101</v>
      </c>
      <c r="R18">
        <v>500</v>
      </c>
      <c r="T18" s="89">
        <f t="shared" si="2"/>
        <v>111</v>
      </c>
      <c r="U18" s="94">
        <v>21.44</v>
      </c>
      <c r="V18" s="96">
        <v>17</v>
      </c>
      <c r="W18" s="94">
        <v>252.554</v>
      </c>
      <c r="Y18" s="100"/>
      <c r="Z18" s="100"/>
      <c r="AA18" s="100"/>
      <c r="AB18" s="100"/>
      <c r="AC18" s="101"/>
      <c r="AD18" s="101"/>
      <c r="AE18" s="101"/>
    </row>
    <row r="19" spans="1:31">
      <c r="A19" s="89">
        <f t="shared" si="1"/>
        <v>112</v>
      </c>
      <c r="B19" s="94">
        <v>21.61</v>
      </c>
      <c r="C19" s="96">
        <f t="shared" si="0"/>
        <v>17.000000000000171</v>
      </c>
      <c r="D19" s="89">
        <v>4</v>
      </c>
      <c r="E19" s="89">
        <v>1</v>
      </c>
      <c r="F19" s="89">
        <v>8</v>
      </c>
      <c r="G19" s="89">
        <v>10</v>
      </c>
      <c r="H19" s="89">
        <v>571</v>
      </c>
      <c r="I19" s="89">
        <v>261</v>
      </c>
      <c r="J19">
        <v>500</v>
      </c>
      <c r="L19" s="93">
        <v>12</v>
      </c>
      <c r="M19" s="93">
        <v>4</v>
      </c>
      <c r="N19" s="93">
        <v>12</v>
      </c>
      <c r="O19" s="93">
        <v>17</v>
      </c>
      <c r="P19" s="93">
        <v>0</v>
      </c>
      <c r="Q19" s="93">
        <v>100</v>
      </c>
      <c r="R19">
        <v>500</v>
      </c>
      <c r="T19" s="89">
        <f t="shared" si="2"/>
        <v>112</v>
      </c>
      <c r="U19" s="94">
        <v>21.61</v>
      </c>
      <c r="V19" s="96">
        <v>17</v>
      </c>
      <c r="W19" s="94">
        <v>766.86</v>
      </c>
      <c r="Y19" s="100"/>
      <c r="Z19" s="100"/>
      <c r="AA19" s="100"/>
      <c r="AB19" s="100"/>
      <c r="AC19" s="101"/>
      <c r="AD19" s="101"/>
      <c r="AE19" s="101"/>
    </row>
    <row r="20" spans="1:31">
      <c r="A20" s="89">
        <f t="shared" si="1"/>
        <v>113</v>
      </c>
      <c r="B20" s="94">
        <v>21.78</v>
      </c>
      <c r="C20" s="96">
        <f t="shared" si="0"/>
        <v>17.499999999999716</v>
      </c>
      <c r="D20" s="89">
        <v>4</v>
      </c>
      <c r="E20" s="89">
        <v>2</v>
      </c>
      <c r="F20" s="89">
        <v>10</v>
      </c>
      <c r="G20" s="89">
        <v>0</v>
      </c>
      <c r="H20" s="89">
        <v>759</v>
      </c>
      <c r="I20" s="89">
        <v>238</v>
      </c>
      <c r="J20">
        <v>500</v>
      </c>
      <c r="L20" s="93">
        <v>13</v>
      </c>
      <c r="M20" s="93">
        <v>4</v>
      </c>
      <c r="N20" s="93">
        <v>15</v>
      </c>
      <c r="O20" s="93">
        <v>21</v>
      </c>
      <c r="P20" s="93">
        <v>0</v>
      </c>
      <c r="Q20" s="93">
        <v>97</v>
      </c>
      <c r="R20">
        <v>500</v>
      </c>
      <c r="T20" s="89">
        <f t="shared" si="2"/>
        <v>113</v>
      </c>
      <c r="U20" s="94">
        <v>21.78</v>
      </c>
      <c r="V20" s="96">
        <v>17.5</v>
      </c>
      <c r="W20" s="94">
        <v>1168.653</v>
      </c>
      <c r="Y20" s="100"/>
      <c r="Z20" s="100"/>
      <c r="AA20" s="100"/>
      <c r="AB20" s="100"/>
      <c r="AC20" s="101"/>
      <c r="AD20" s="101"/>
      <c r="AE20" s="101"/>
    </row>
    <row r="21" spans="1:31">
      <c r="A21" s="89">
        <f t="shared" si="1"/>
        <v>114</v>
      </c>
      <c r="B21" s="94">
        <v>21.954999999999998</v>
      </c>
      <c r="C21" s="96">
        <f t="shared" si="0"/>
        <v>17.500000000000071</v>
      </c>
      <c r="D21" s="89">
        <v>4</v>
      </c>
      <c r="E21" s="89">
        <v>2</v>
      </c>
      <c r="F21" s="89">
        <v>20</v>
      </c>
      <c r="G21" s="89">
        <v>45</v>
      </c>
      <c r="H21" s="89">
        <v>810</v>
      </c>
      <c r="I21" s="89">
        <v>232</v>
      </c>
      <c r="J21">
        <v>500</v>
      </c>
      <c r="L21" s="93">
        <v>14</v>
      </c>
      <c r="M21" s="93">
        <v>4</v>
      </c>
      <c r="N21" s="93">
        <v>17</v>
      </c>
      <c r="O21" s="93">
        <v>17</v>
      </c>
      <c r="P21" s="93">
        <v>15</v>
      </c>
      <c r="Q21" s="93">
        <v>126</v>
      </c>
      <c r="R21">
        <v>500</v>
      </c>
      <c r="T21" s="89">
        <f t="shared" si="2"/>
        <v>114</v>
      </c>
      <c r="U21" s="94">
        <v>21.954999999999998</v>
      </c>
      <c r="V21" s="96">
        <v>17.5</v>
      </c>
      <c r="W21" s="94">
        <v>1291.799</v>
      </c>
      <c r="Y21" s="100"/>
      <c r="Z21" s="100"/>
      <c r="AA21" s="100"/>
      <c r="AB21" s="100"/>
      <c r="AC21" s="101"/>
      <c r="AD21" s="101"/>
      <c r="AE21" s="101"/>
    </row>
    <row r="22" spans="1:31">
      <c r="A22" s="89">
        <f t="shared" si="1"/>
        <v>115</v>
      </c>
      <c r="B22" s="94">
        <v>22.13</v>
      </c>
      <c r="C22" s="96">
        <f t="shared" si="0"/>
        <v>17.500000000000071</v>
      </c>
      <c r="D22" s="89">
        <v>4</v>
      </c>
      <c r="E22" s="89">
        <v>3</v>
      </c>
      <c r="F22" s="89">
        <v>8</v>
      </c>
      <c r="G22" s="89">
        <v>40</v>
      </c>
      <c r="H22" s="89">
        <v>713</v>
      </c>
      <c r="I22" s="89">
        <v>230</v>
      </c>
      <c r="J22">
        <v>500</v>
      </c>
      <c r="L22" s="93">
        <v>15</v>
      </c>
      <c r="M22" s="93">
        <v>4</v>
      </c>
      <c r="N22" s="93">
        <v>20</v>
      </c>
      <c r="O22" s="93">
        <v>23</v>
      </c>
      <c r="P22" s="93">
        <v>20</v>
      </c>
      <c r="Q22" s="93">
        <v>114</v>
      </c>
      <c r="R22">
        <v>500</v>
      </c>
      <c r="T22" s="89">
        <f t="shared" si="2"/>
        <v>115</v>
      </c>
      <c r="U22" s="94">
        <v>22.13</v>
      </c>
      <c r="V22" s="96">
        <v>17.5</v>
      </c>
      <c r="W22" s="94">
        <v>1124.761</v>
      </c>
      <c r="Y22" s="100"/>
      <c r="Z22" s="100"/>
      <c r="AA22" s="100"/>
      <c r="AB22" s="100"/>
      <c r="AC22" s="101"/>
      <c r="AD22" s="101"/>
      <c r="AE22" s="101"/>
    </row>
    <row r="23" spans="1:31">
      <c r="A23" s="89">
        <f t="shared" si="1"/>
        <v>116</v>
      </c>
      <c r="B23" s="94">
        <v>22.305</v>
      </c>
      <c r="C23" s="96">
        <f t="shared" si="0"/>
        <v>17.500000000000071</v>
      </c>
      <c r="D23" s="89">
        <v>4</v>
      </c>
      <c r="E23" s="89">
        <v>3</v>
      </c>
      <c r="F23" s="89">
        <v>17</v>
      </c>
      <c r="G23" s="89">
        <v>50</v>
      </c>
      <c r="H23" s="89">
        <v>783</v>
      </c>
      <c r="I23" s="89">
        <v>253</v>
      </c>
      <c r="J23">
        <v>500</v>
      </c>
      <c r="L23" s="93">
        <v>16</v>
      </c>
      <c r="M23" s="93">
        <v>4</v>
      </c>
      <c r="N23" s="93">
        <v>23</v>
      </c>
      <c r="O23" s="93">
        <v>22</v>
      </c>
      <c r="P23" s="93">
        <v>50</v>
      </c>
      <c r="Q23" s="93">
        <v>98</v>
      </c>
      <c r="R23">
        <v>500</v>
      </c>
      <c r="T23" s="89">
        <f t="shared" si="2"/>
        <v>116</v>
      </c>
      <c r="U23" s="94">
        <v>22.305</v>
      </c>
      <c r="V23" s="96">
        <v>17.5</v>
      </c>
      <c r="W23" s="94">
        <v>1139.4639999999999</v>
      </c>
      <c r="Y23" s="100"/>
      <c r="Z23" s="100"/>
      <c r="AA23" s="100"/>
      <c r="AB23" s="100"/>
      <c r="AC23" s="101"/>
      <c r="AD23" s="101"/>
      <c r="AE23" s="101"/>
    </row>
    <row r="24" spans="1:31">
      <c r="A24" s="89">
        <f t="shared" si="1"/>
        <v>117</v>
      </c>
      <c r="B24" s="94">
        <v>22.48</v>
      </c>
      <c r="C24" s="96">
        <f t="shared" si="0"/>
        <v>17.500000000000071</v>
      </c>
      <c r="D24" s="89">
        <v>4</v>
      </c>
      <c r="E24" s="89">
        <v>4</v>
      </c>
      <c r="F24" s="89">
        <v>7</v>
      </c>
      <c r="G24" s="89">
        <v>50</v>
      </c>
      <c r="H24" s="89">
        <v>543</v>
      </c>
      <c r="I24" s="89">
        <v>244</v>
      </c>
      <c r="J24">
        <v>500</v>
      </c>
      <c r="L24" s="93">
        <v>17</v>
      </c>
      <c r="M24" s="93">
        <v>4</v>
      </c>
      <c r="N24" s="93">
        <v>25</v>
      </c>
      <c r="O24" s="93">
        <v>17</v>
      </c>
      <c r="P24" s="93">
        <v>0</v>
      </c>
      <c r="Q24" s="93">
        <v>79</v>
      </c>
      <c r="R24">
        <v>500</v>
      </c>
      <c r="T24" s="89">
        <f t="shared" si="2"/>
        <v>117</v>
      </c>
      <c r="U24" s="94">
        <v>22.48</v>
      </c>
      <c r="V24" s="96">
        <v>17.5</v>
      </c>
      <c r="W24" s="94">
        <v>765.71799999999996</v>
      </c>
      <c r="Y24" s="100"/>
      <c r="Z24" s="100"/>
      <c r="AA24" s="100"/>
      <c r="AB24" s="100"/>
      <c r="AC24" s="101"/>
      <c r="AD24" s="101"/>
      <c r="AE24" s="101"/>
    </row>
    <row r="25" spans="1:31">
      <c r="A25" s="89">
        <f t="shared" si="1"/>
        <v>118</v>
      </c>
      <c r="B25" s="94">
        <v>22.655000000000001</v>
      </c>
      <c r="C25" s="96">
        <f t="shared" si="0"/>
        <v>17.499999999999716</v>
      </c>
      <c r="D25" s="89">
        <v>4</v>
      </c>
      <c r="E25" s="89">
        <v>5</v>
      </c>
      <c r="F25" s="89">
        <v>8</v>
      </c>
      <c r="G25" s="89">
        <v>8</v>
      </c>
      <c r="H25" s="89">
        <v>513</v>
      </c>
      <c r="I25" s="89">
        <v>242</v>
      </c>
      <c r="J25">
        <v>500</v>
      </c>
      <c r="L25" s="93">
        <v>18</v>
      </c>
      <c r="M25" s="93">
        <v>4</v>
      </c>
      <c r="N25" s="93">
        <v>26</v>
      </c>
      <c r="O25" s="93">
        <v>17</v>
      </c>
      <c r="P25" s="93">
        <v>0</v>
      </c>
      <c r="Q25" s="93">
        <v>107</v>
      </c>
      <c r="R25">
        <v>500</v>
      </c>
      <c r="T25" s="89">
        <f t="shared" si="2"/>
        <v>118</v>
      </c>
      <c r="U25" s="94">
        <v>22.655000000000001</v>
      </c>
      <c r="V25" s="96">
        <v>17.5</v>
      </c>
      <c r="W25" s="94">
        <v>724.88499999999999</v>
      </c>
      <c r="Y25" s="100"/>
      <c r="Z25" s="100"/>
      <c r="AA25" s="100"/>
      <c r="AB25" s="100"/>
      <c r="AC25" s="101"/>
      <c r="AD25" s="101"/>
      <c r="AE25" s="101"/>
    </row>
    <row r="26" spans="1:31">
      <c r="A26" s="89">
        <f t="shared" si="1"/>
        <v>119</v>
      </c>
      <c r="B26" s="94">
        <v>22.83</v>
      </c>
      <c r="C26" s="96">
        <f t="shared" si="0"/>
        <v>17.500000000000071</v>
      </c>
      <c r="D26" s="89">
        <v>4</v>
      </c>
      <c r="E26" s="89">
        <v>5</v>
      </c>
      <c r="F26" s="89">
        <v>17</v>
      </c>
      <c r="G26" s="89">
        <v>17</v>
      </c>
      <c r="H26" s="89">
        <v>740</v>
      </c>
      <c r="I26" s="89">
        <v>241</v>
      </c>
      <c r="J26">
        <v>500</v>
      </c>
      <c r="L26" s="93">
        <v>19</v>
      </c>
      <c r="M26" s="93">
        <v>4</v>
      </c>
      <c r="N26" s="93">
        <v>30</v>
      </c>
      <c r="O26" s="93">
        <v>10</v>
      </c>
      <c r="P26" s="93">
        <v>0</v>
      </c>
      <c r="Q26" s="93">
        <v>97</v>
      </c>
      <c r="R26">
        <v>500</v>
      </c>
      <c r="T26" s="89">
        <f t="shared" si="2"/>
        <v>119</v>
      </c>
      <c r="U26" s="94">
        <v>22.83</v>
      </c>
      <c r="V26" s="96">
        <v>17.5</v>
      </c>
      <c r="W26" s="94">
        <v>1126.0419999999999</v>
      </c>
      <c r="Y26" s="100"/>
      <c r="Z26" s="100"/>
      <c r="AA26" s="100"/>
      <c r="AB26" s="100"/>
      <c r="AC26" s="101"/>
      <c r="AD26" s="101"/>
      <c r="AE26" s="101"/>
    </row>
    <row r="27" spans="1:31">
      <c r="A27" s="89">
        <f t="shared" si="1"/>
        <v>120</v>
      </c>
      <c r="B27" s="94">
        <v>23.004999999999999</v>
      </c>
      <c r="C27" s="96">
        <f t="shared" si="0"/>
        <v>17.500000000000071</v>
      </c>
      <c r="D27" s="89">
        <v>4</v>
      </c>
      <c r="E27" s="89">
        <v>6</v>
      </c>
      <c r="F27" s="89">
        <v>9</v>
      </c>
      <c r="G27" s="89">
        <v>9</v>
      </c>
      <c r="H27" s="89">
        <v>787</v>
      </c>
      <c r="I27" s="89">
        <v>252</v>
      </c>
      <c r="J27">
        <v>500</v>
      </c>
      <c r="L27" s="93"/>
      <c r="M27" s="93"/>
      <c r="N27" s="93"/>
      <c r="O27" s="93"/>
      <c r="P27" s="93"/>
      <c r="Q27" s="93"/>
      <c r="T27" s="89">
        <f t="shared" si="2"/>
        <v>120</v>
      </c>
      <c r="U27" s="94">
        <v>23.004999999999999</v>
      </c>
      <c r="V27" s="96">
        <v>17.5</v>
      </c>
      <c r="W27" s="94">
        <v>1155.7270000000001</v>
      </c>
      <c r="Y27" s="100"/>
      <c r="Z27" s="100"/>
      <c r="AA27" s="100"/>
      <c r="AB27" s="100"/>
      <c r="AC27" s="101"/>
      <c r="AD27" s="101"/>
      <c r="AE27" s="101"/>
    </row>
    <row r="28" spans="1:31">
      <c r="A28" s="89">
        <f t="shared" si="1"/>
        <v>121</v>
      </c>
      <c r="B28" s="94">
        <v>23.18</v>
      </c>
      <c r="C28" s="96">
        <f t="shared" si="0"/>
        <v>17.500000000000071</v>
      </c>
      <c r="D28" s="89">
        <v>4</v>
      </c>
      <c r="E28" s="89">
        <v>6</v>
      </c>
      <c r="F28" s="89">
        <v>17</v>
      </c>
      <c r="G28" s="89">
        <v>17</v>
      </c>
      <c r="H28" s="89">
        <v>828</v>
      </c>
      <c r="I28" s="89">
        <v>254</v>
      </c>
      <c r="J28">
        <v>500</v>
      </c>
      <c r="T28" s="89">
        <f t="shared" si="2"/>
        <v>121</v>
      </c>
      <c r="U28" s="94">
        <v>23.18</v>
      </c>
      <c r="V28" s="96">
        <v>17.5</v>
      </c>
      <c r="W28" s="94">
        <v>1214.8589999999999</v>
      </c>
      <c r="Y28" s="100"/>
      <c r="Z28" s="100"/>
      <c r="AA28" s="100"/>
      <c r="AB28" s="100"/>
      <c r="AC28" s="101"/>
      <c r="AD28" s="101"/>
      <c r="AE28" s="101"/>
    </row>
    <row r="29" spans="1:31">
      <c r="A29" s="89">
        <f t="shared" si="1"/>
        <v>122</v>
      </c>
      <c r="B29" s="94">
        <v>23.355</v>
      </c>
      <c r="C29" s="96">
        <f t="shared" si="0"/>
        <v>17.500000000000071</v>
      </c>
      <c r="D29" s="89">
        <v>4</v>
      </c>
      <c r="E29" s="89">
        <v>7</v>
      </c>
      <c r="F29" s="89">
        <v>8</v>
      </c>
      <c r="G29" s="89">
        <v>8</v>
      </c>
      <c r="H29" s="89">
        <v>280</v>
      </c>
      <c r="I29" s="89">
        <v>242</v>
      </c>
      <c r="J29">
        <v>500</v>
      </c>
      <c r="O29" s="90"/>
      <c r="P29" s="90"/>
      <c r="Q29" s="90"/>
      <c r="T29" s="89">
        <f t="shared" si="2"/>
        <v>122</v>
      </c>
      <c r="U29" s="94">
        <v>23.355</v>
      </c>
      <c r="V29" s="96">
        <v>17.5</v>
      </c>
      <c r="W29" s="94">
        <v>317.90199999999999</v>
      </c>
      <c r="Y29" s="100"/>
      <c r="Z29" s="100"/>
      <c r="AA29" s="100"/>
      <c r="AB29" s="100"/>
      <c r="AC29" s="101"/>
      <c r="AD29" s="101"/>
      <c r="AE29" s="101"/>
    </row>
    <row r="30" spans="1:31" ht="15" customHeight="1">
      <c r="A30" s="89">
        <f t="shared" si="1"/>
        <v>123</v>
      </c>
      <c r="B30" s="94">
        <v>23.53</v>
      </c>
      <c r="C30" s="96">
        <f t="shared" si="0"/>
        <v>17.999999999999972</v>
      </c>
      <c r="D30" s="89">
        <v>4</v>
      </c>
      <c r="E30" s="89">
        <v>8</v>
      </c>
      <c r="F30" s="89">
        <v>13</v>
      </c>
      <c r="G30" s="89">
        <v>13</v>
      </c>
      <c r="H30" s="89">
        <v>220</v>
      </c>
      <c r="I30" s="89">
        <v>249</v>
      </c>
      <c r="J30">
        <v>500</v>
      </c>
      <c r="O30" s="91"/>
      <c r="P30" s="91"/>
      <c r="Q30" s="91"/>
      <c r="R30" s="88"/>
      <c r="T30" s="89">
        <f t="shared" si="2"/>
        <v>123</v>
      </c>
      <c r="U30" s="94">
        <v>23.53</v>
      </c>
      <c r="V30" s="96">
        <v>18</v>
      </c>
      <c r="W30" s="94">
        <v>202.864</v>
      </c>
      <c r="Y30" s="100"/>
      <c r="Z30" s="100"/>
      <c r="AA30" s="100"/>
      <c r="AB30" s="100"/>
      <c r="AC30" s="101"/>
      <c r="AD30" s="101"/>
      <c r="AE30" s="101"/>
    </row>
    <row r="31" spans="1:31" ht="15" customHeight="1">
      <c r="A31" s="89">
        <f t="shared" si="1"/>
        <v>124</v>
      </c>
      <c r="B31" s="94">
        <v>23.71</v>
      </c>
      <c r="C31" s="96">
        <f t="shared" si="0"/>
        <v>17.999999999999972</v>
      </c>
      <c r="D31" s="89">
        <v>4</v>
      </c>
      <c r="E31" s="89">
        <v>9</v>
      </c>
      <c r="F31" s="89">
        <v>13</v>
      </c>
      <c r="G31" s="89">
        <v>13</v>
      </c>
      <c r="H31" s="89">
        <v>256</v>
      </c>
      <c r="I31" s="89">
        <v>247</v>
      </c>
      <c r="J31">
        <v>500</v>
      </c>
      <c r="O31" s="91"/>
      <c r="P31" s="91"/>
      <c r="Q31" s="91"/>
      <c r="R31" s="88"/>
      <c r="T31" s="89">
        <f t="shared" si="2"/>
        <v>124</v>
      </c>
      <c r="U31" s="94">
        <v>23.71</v>
      </c>
      <c r="V31" s="96">
        <v>18</v>
      </c>
      <c r="W31" s="94">
        <v>266.11500000000001</v>
      </c>
      <c r="Y31" s="100"/>
      <c r="Z31" s="100"/>
      <c r="AA31" s="100"/>
      <c r="AB31" s="100"/>
      <c r="AC31" s="101"/>
      <c r="AD31" s="101"/>
      <c r="AE31" s="101"/>
    </row>
    <row r="32" spans="1:31">
      <c r="A32" s="89">
        <f t="shared" si="1"/>
        <v>125</v>
      </c>
      <c r="B32" s="94">
        <v>23.89</v>
      </c>
      <c r="C32" s="96">
        <f t="shared" si="0"/>
        <v>16.999999999999815</v>
      </c>
      <c r="D32" s="89">
        <v>4</v>
      </c>
      <c r="E32" s="89">
        <v>9</v>
      </c>
      <c r="F32" s="89">
        <v>22</v>
      </c>
      <c r="G32" s="89">
        <v>20</v>
      </c>
      <c r="H32" s="89">
        <v>897</v>
      </c>
      <c r="I32" s="89">
        <v>252</v>
      </c>
      <c r="J32">
        <v>500</v>
      </c>
      <c r="O32" s="91"/>
      <c r="P32" s="91"/>
      <c r="Q32" s="91"/>
      <c r="R32" s="88"/>
      <c r="T32" s="89">
        <f t="shared" si="2"/>
        <v>125</v>
      </c>
      <c r="U32" s="94">
        <v>23.89</v>
      </c>
      <c r="V32" s="96">
        <v>17</v>
      </c>
      <c r="W32" s="94">
        <v>1336.047</v>
      </c>
      <c r="X32">
        <v>1963</v>
      </c>
      <c r="Y32" s="100"/>
      <c r="Z32" s="100"/>
      <c r="AA32" s="100"/>
      <c r="AB32" s="100"/>
      <c r="AC32" s="101"/>
      <c r="AD32" s="101"/>
      <c r="AE32" s="101"/>
    </row>
    <row r="33" spans="1:31">
      <c r="A33" s="89">
        <f t="shared" si="1"/>
        <v>126</v>
      </c>
      <c r="B33" s="94">
        <v>24.06</v>
      </c>
      <c r="C33" s="96">
        <f t="shared" si="0"/>
        <v>16.50000000000027</v>
      </c>
      <c r="D33" s="89">
        <v>4</v>
      </c>
      <c r="E33" s="89">
        <v>10</v>
      </c>
      <c r="F33" s="89">
        <v>8</v>
      </c>
      <c r="G33" s="89">
        <v>0</v>
      </c>
      <c r="H33" s="89">
        <v>253</v>
      </c>
      <c r="I33" s="89">
        <v>253</v>
      </c>
      <c r="J33">
        <v>500</v>
      </c>
      <c r="O33" s="92"/>
      <c r="P33" s="92"/>
      <c r="Q33" s="91"/>
      <c r="R33" s="87"/>
      <c r="T33" s="89">
        <f t="shared" si="2"/>
        <v>126</v>
      </c>
      <c r="U33" s="94">
        <v>24.06</v>
      </c>
      <c r="V33" s="96">
        <v>16.5</v>
      </c>
      <c r="W33" s="94">
        <v>254.792</v>
      </c>
      <c r="Y33" s="100"/>
      <c r="Z33" s="100"/>
      <c r="AA33" s="100"/>
      <c r="AB33" s="100"/>
      <c r="AC33" s="101"/>
      <c r="AD33" s="101"/>
      <c r="AE33" s="101"/>
    </row>
    <row r="34" spans="1:31">
      <c r="A34" s="89">
        <f t="shared" si="1"/>
        <v>127</v>
      </c>
      <c r="B34" s="94">
        <v>24.225000000000001</v>
      </c>
      <c r="C34" s="96">
        <f t="shared" si="0"/>
        <v>16.499999999999915</v>
      </c>
      <c r="D34" s="89">
        <v>4</v>
      </c>
      <c r="E34" s="89">
        <v>10</v>
      </c>
      <c r="F34" s="89">
        <v>17</v>
      </c>
      <c r="G34" s="89">
        <v>0</v>
      </c>
      <c r="H34" s="89">
        <v>319</v>
      </c>
      <c r="I34" s="89">
        <v>271</v>
      </c>
      <c r="J34">
        <v>500</v>
      </c>
      <c r="O34" s="91"/>
      <c r="P34" s="91"/>
      <c r="Q34" s="91"/>
      <c r="R34" s="88"/>
      <c r="T34" s="89">
        <f t="shared" si="2"/>
        <v>127</v>
      </c>
      <c r="U34" s="94">
        <v>24.225000000000001</v>
      </c>
      <c r="V34" s="96">
        <v>16.5</v>
      </c>
      <c r="W34" s="94">
        <v>340.815</v>
      </c>
      <c r="Y34" s="100"/>
      <c r="Z34" s="100"/>
      <c r="AA34" s="100"/>
      <c r="AB34" s="100"/>
      <c r="AC34" s="101"/>
      <c r="AD34" s="101"/>
      <c r="AE34" s="101"/>
    </row>
    <row r="35" spans="1:31">
      <c r="A35" s="89">
        <f t="shared" si="1"/>
        <v>128</v>
      </c>
      <c r="B35" s="94">
        <v>24.39</v>
      </c>
      <c r="C35" s="96">
        <f t="shared" si="0"/>
        <v>16.499999999999915</v>
      </c>
      <c r="D35" s="89">
        <v>4</v>
      </c>
      <c r="E35" s="89">
        <v>11</v>
      </c>
      <c r="F35" s="89">
        <v>8</v>
      </c>
      <c r="G35" s="89">
        <v>35</v>
      </c>
      <c r="H35" s="89">
        <v>295</v>
      </c>
      <c r="I35" s="89">
        <v>237</v>
      </c>
      <c r="J35">
        <v>500</v>
      </c>
      <c r="O35" s="91"/>
      <c r="P35" s="91"/>
      <c r="Q35" s="91"/>
      <c r="R35" s="88"/>
      <c r="T35" s="89">
        <f t="shared" si="2"/>
        <v>128</v>
      </c>
      <c r="U35" s="94">
        <v>24.39</v>
      </c>
      <c r="V35" s="96">
        <v>16.5</v>
      </c>
      <c r="W35" s="94">
        <v>346.90300000000002</v>
      </c>
      <c r="Y35" s="100"/>
      <c r="Z35" s="100"/>
      <c r="AA35" s="100"/>
      <c r="AB35" s="100"/>
      <c r="AC35" s="101"/>
      <c r="AD35" s="101"/>
      <c r="AE35" s="101"/>
    </row>
    <row r="36" spans="1:31">
      <c r="A36" s="89">
        <f t="shared" si="1"/>
        <v>129</v>
      </c>
      <c r="B36" s="94">
        <v>24.555</v>
      </c>
      <c r="C36" s="96">
        <f t="shared" si="0"/>
        <v>16.499999999999915</v>
      </c>
      <c r="D36" s="89">
        <v>4</v>
      </c>
      <c r="E36" s="89">
        <v>11</v>
      </c>
      <c r="F36" s="89">
        <v>17</v>
      </c>
      <c r="G36" s="89">
        <v>10</v>
      </c>
      <c r="H36" s="89">
        <v>225</v>
      </c>
      <c r="I36" s="89">
        <v>254</v>
      </c>
      <c r="J36">
        <v>500</v>
      </c>
      <c r="O36" s="91"/>
      <c r="P36" s="91"/>
      <c r="Q36" s="91"/>
      <c r="R36" s="88"/>
      <c r="T36" s="89">
        <f t="shared" si="2"/>
        <v>129</v>
      </c>
      <c r="U36" s="94">
        <v>24.555</v>
      </c>
      <c r="V36" s="96">
        <v>16.5</v>
      </c>
      <c r="W36" s="94">
        <v>207.19200000000001</v>
      </c>
      <c r="Y36" s="100"/>
      <c r="Z36" s="100"/>
      <c r="AA36" s="100"/>
      <c r="AB36" s="100"/>
      <c r="AC36" s="101"/>
      <c r="AD36" s="101"/>
      <c r="AE36" s="101"/>
    </row>
    <row r="37" spans="1:31">
      <c r="A37" s="89">
        <f t="shared" si="1"/>
        <v>130</v>
      </c>
      <c r="B37" s="94">
        <v>24.72</v>
      </c>
      <c r="C37" s="96">
        <f t="shared" si="0"/>
        <v>17.000000000000171</v>
      </c>
      <c r="D37" s="89">
        <v>4</v>
      </c>
      <c r="E37" s="89">
        <v>12</v>
      </c>
      <c r="F37" s="89">
        <v>8</v>
      </c>
      <c r="G37" s="89">
        <v>35</v>
      </c>
      <c r="H37" s="89">
        <v>443</v>
      </c>
      <c r="I37" s="89">
        <v>274</v>
      </c>
      <c r="J37">
        <v>500</v>
      </c>
      <c r="O37" s="91"/>
      <c r="P37" s="91"/>
      <c r="Q37" s="91"/>
      <c r="R37" s="88"/>
      <c r="T37" s="89">
        <f t="shared" si="2"/>
        <v>130</v>
      </c>
      <c r="U37" s="94">
        <v>24.72</v>
      </c>
      <c r="V37" s="96">
        <v>17</v>
      </c>
      <c r="W37" s="94">
        <v>528.38</v>
      </c>
      <c r="Y37" s="100"/>
      <c r="Z37" s="100"/>
      <c r="AA37" s="100"/>
      <c r="AB37" s="100"/>
      <c r="AC37" s="101"/>
      <c r="AD37" s="101"/>
      <c r="AE37" s="101"/>
    </row>
    <row r="38" spans="1:31">
      <c r="A38" s="89">
        <f t="shared" si="1"/>
        <v>131</v>
      </c>
      <c r="B38" s="94">
        <v>24.89</v>
      </c>
      <c r="C38" s="96">
        <f t="shared" si="0"/>
        <v>17.500000000000071</v>
      </c>
      <c r="D38" s="89">
        <v>4</v>
      </c>
      <c r="E38" s="89">
        <v>13</v>
      </c>
      <c r="F38" s="89">
        <v>8</v>
      </c>
      <c r="G38" s="89">
        <v>35</v>
      </c>
      <c r="H38" s="89">
        <v>346</v>
      </c>
      <c r="I38" s="89">
        <v>265</v>
      </c>
      <c r="J38">
        <v>500</v>
      </c>
      <c r="O38" s="91"/>
      <c r="P38" s="91"/>
      <c r="Q38" s="91"/>
      <c r="R38" s="88"/>
      <c r="T38" s="89">
        <f t="shared" si="2"/>
        <v>131</v>
      </c>
      <c r="U38" s="94">
        <v>24.89</v>
      </c>
      <c r="V38" s="96">
        <v>17.5</v>
      </c>
      <c r="W38" s="94">
        <v>394.79</v>
      </c>
      <c r="Y38" s="100"/>
      <c r="Z38" s="100"/>
      <c r="AA38" s="100"/>
      <c r="AB38" s="100"/>
      <c r="AC38" s="101"/>
      <c r="AD38" s="101"/>
      <c r="AE38" s="101"/>
    </row>
    <row r="39" spans="1:31">
      <c r="A39" s="89">
        <f t="shared" si="1"/>
        <v>132</v>
      </c>
      <c r="B39" s="94">
        <v>25.065000000000001</v>
      </c>
      <c r="C39" s="96">
        <f t="shared" si="0"/>
        <v>17.499999999999716</v>
      </c>
      <c r="D39" s="89">
        <v>4</v>
      </c>
      <c r="E39" s="89">
        <v>13</v>
      </c>
      <c r="F39" s="89">
        <v>17</v>
      </c>
      <c r="G39" s="89">
        <v>0</v>
      </c>
      <c r="H39" s="89">
        <v>153</v>
      </c>
      <c r="I39" s="89">
        <v>244</v>
      </c>
      <c r="J39">
        <v>500</v>
      </c>
      <c r="O39" s="91"/>
      <c r="P39" s="91"/>
      <c r="Q39" s="91"/>
      <c r="R39" s="88"/>
      <c r="T39" s="89">
        <f t="shared" si="2"/>
        <v>132</v>
      </c>
      <c r="U39" s="94">
        <v>25.065000000000001</v>
      </c>
      <c r="V39" s="96">
        <v>17.5</v>
      </c>
      <c r="W39" s="94">
        <v>94.415999999999997</v>
      </c>
      <c r="Y39" s="100"/>
      <c r="Z39" s="100"/>
      <c r="AA39" s="100"/>
      <c r="AB39" s="100"/>
      <c r="AC39" s="101"/>
      <c r="AD39" s="101"/>
      <c r="AE39" s="101"/>
    </row>
    <row r="40" spans="1:31">
      <c r="A40" s="89">
        <f t="shared" si="1"/>
        <v>133</v>
      </c>
      <c r="B40" s="94">
        <v>25.24</v>
      </c>
      <c r="C40" s="96">
        <f t="shared" ref="C40:C62" si="3">(B41-B40)*100</f>
        <v>17.500000000000071</v>
      </c>
      <c r="D40" s="89">
        <v>4</v>
      </c>
      <c r="E40" s="89">
        <v>14</v>
      </c>
      <c r="F40" s="89">
        <v>12</v>
      </c>
      <c r="G40" s="89">
        <v>45</v>
      </c>
      <c r="H40" s="89">
        <v>263</v>
      </c>
      <c r="I40" s="89">
        <v>273</v>
      </c>
      <c r="J40">
        <v>500</v>
      </c>
      <c r="O40" s="91"/>
      <c r="P40" s="91"/>
      <c r="Q40" s="91"/>
      <c r="R40" s="88"/>
      <c r="T40" s="89">
        <f t="shared" si="2"/>
        <v>133</v>
      </c>
      <c r="U40" s="94">
        <v>25.24</v>
      </c>
      <c r="V40" s="96">
        <v>17.5</v>
      </c>
      <c r="W40" s="94">
        <v>254.70599999999999</v>
      </c>
      <c r="Y40" s="100"/>
      <c r="Z40" s="100"/>
      <c r="AA40" s="100"/>
      <c r="AB40" s="100"/>
      <c r="AC40" s="101"/>
      <c r="AD40" s="101"/>
      <c r="AE40" s="101"/>
    </row>
    <row r="41" spans="1:31">
      <c r="A41" s="89">
        <f t="shared" ref="A41:A63" si="4">+A40+1</f>
        <v>134</v>
      </c>
      <c r="B41" s="94">
        <v>25.414999999999999</v>
      </c>
      <c r="C41" s="96">
        <f t="shared" si="3"/>
        <v>17.500000000000071</v>
      </c>
      <c r="D41" s="89">
        <v>4</v>
      </c>
      <c r="E41" s="89">
        <v>15</v>
      </c>
      <c r="F41" s="89">
        <v>12</v>
      </c>
      <c r="G41" s="89">
        <v>10</v>
      </c>
      <c r="H41" s="89">
        <v>191</v>
      </c>
      <c r="I41" s="89">
        <v>278</v>
      </c>
      <c r="J41">
        <v>500</v>
      </c>
      <c r="O41" s="91"/>
      <c r="P41" s="91"/>
      <c r="Q41" s="91"/>
      <c r="R41" s="88"/>
      <c r="T41" s="89">
        <f t="shared" si="2"/>
        <v>134</v>
      </c>
      <c r="U41" s="94">
        <v>25.414999999999999</v>
      </c>
      <c r="V41" s="96">
        <v>17.5</v>
      </c>
      <c r="W41" s="94">
        <v>140.648</v>
      </c>
      <c r="Y41" s="100"/>
      <c r="Z41" s="100"/>
      <c r="AA41" s="100"/>
      <c r="AB41" s="100"/>
      <c r="AC41" s="101"/>
      <c r="AD41" s="101"/>
      <c r="AE41" s="101"/>
    </row>
    <row r="42" spans="1:31">
      <c r="A42" s="89">
        <f t="shared" si="4"/>
        <v>135</v>
      </c>
      <c r="B42" s="94">
        <v>25.59</v>
      </c>
      <c r="C42" s="96">
        <f t="shared" si="3"/>
        <v>17.000000000000171</v>
      </c>
      <c r="D42" s="89">
        <v>4</v>
      </c>
      <c r="E42" s="89">
        <v>16</v>
      </c>
      <c r="F42" s="89">
        <v>10</v>
      </c>
      <c r="G42" s="89">
        <v>0</v>
      </c>
      <c r="H42" s="89">
        <v>338</v>
      </c>
      <c r="I42" s="89">
        <v>293</v>
      </c>
      <c r="J42">
        <v>500</v>
      </c>
      <c r="O42" s="91"/>
      <c r="P42" s="91"/>
      <c r="Q42" s="91"/>
      <c r="R42" s="88"/>
      <c r="T42" s="89">
        <f t="shared" si="2"/>
        <v>135</v>
      </c>
      <c r="U42" s="94">
        <v>25.59</v>
      </c>
      <c r="V42" s="96">
        <v>17</v>
      </c>
      <c r="W42" s="94">
        <v>326.76600000000002</v>
      </c>
      <c r="Y42" s="100"/>
      <c r="Z42" s="100"/>
      <c r="AA42" s="100"/>
      <c r="AB42" s="100"/>
      <c r="AC42" s="101"/>
      <c r="AD42" s="101"/>
      <c r="AE42" s="101"/>
    </row>
    <row r="43" spans="1:31">
      <c r="A43" s="89">
        <f t="shared" si="4"/>
        <v>136</v>
      </c>
      <c r="B43" s="94">
        <v>25.76</v>
      </c>
      <c r="C43" s="96">
        <f t="shared" si="3"/>
        <v>19.999999999999929</v>
      </c>
      <c r="D43" s="89">
        <v>4</v>
      </c>
      <c r="E43" s="89">
        <v>16</v>
      </c>
      <c r="F43" s="89">
        <v>23</v>
      </c>
      <c r="G43" s="89">
        <v>0</v>
      </c>
      <c r="H43" s="89">
        <v>645</v>
      </c>
      <c r="I43" s="89">
        <v>320</v>
      </c>
      <c r="J43">
        <v>500</v>
      </c>
      <c r="O43" s="91"/>
      <c r="P43" s="91"/>
      <c r="Q43" s="91"/>
      <c r="R43" s="88"/>
      <c r="T43" s="89">
        <f t="shared" si="2"/>
        <v>136</v>
      </c>
      <c r="U43" s="94">
        <v>25.76</v>
      </c>
      <c r="V43" s="96">
        <v>20</v>
      </c>
      <c r="W43" s="94">
        <v>704.72699999999998</v>
      </c>
      <c r="Y43" s="100"/>
      <c r="Z43" s="100"/>
      <c r="AA43" s="100"/>
      <c r="AB43" s="100"/>
      <c r="AC43" s="101"/>
      <c r="AD43" s="101"/>
      <c r="AE43" s="101"/>
    </row>
    <row r="44" spans="1:31">
      <c r="A44" s="89">
        <f t="shared" si="4"/>
        <v>137</v>
      </c>
      <c r="B44" s="94">
        <v>25.96</v>
      </c>
      <c r="C44" s="96">
        <f t="shared" si="3"/>
        <v>16.799999999999926</v>
      </c>
      <c r="D44" s="89">
        <v>4</v>
      </c>
      <c r="E44" s="89">
        <v>17</v>
      </c>
      <c r="F44" s="89">
        <v>8</v>
      </c>
      <c r="G44" s="89">
        <v>15</v>
      </c>
      <c r="H44" s="89">
        <v>254</v>
      </c>
      <c r="I44" s="89">
        <v>237</v>
      </c>
      <c r="J44">
        <v>500</v>
      </c>
      <c r="O44" s="91"/>
      <c r="P44" s="91"/>
      <c r="Q44" s="91"/>
      <c r="R44" s="88"/>
      <c r="T44" s="89">
        <f t="shared" si="2"/>
        <v>137</v>
      </c>
      <c r="U44" s="94">
        <v>25.96</v>
      </c>
      <c r="V44" s="96">
        <v>16.8</v>
      </c>
      <c r="W44" s="94">
        <v>254.15799999999999</v>
      </c>
      <c r="Y44" s="100"/>
      <c r="Z44" s="100"/>
      <c r="AA44" s="100"/>
      <c r="AB44" s="100"/>
      <c r="AC44" s="101"/>
      <c r="AD44" s="101"/>
      <c r="AE44" s="101"/>
    </row>
    <row r="45" spans="1:31">
      <c r="A45" s="89">
        <f t="shared" si="4"/>
        <v>138</v>
      </c>
      <c r="B45" s="94">
        <v>26.128</v>
      </c>
      <c r="C45" s="96">
        <f t="shared" si="3"/>
        <v>16.799999999999926</v>
      </c>
      <c r="D45" s="89">
        <v>4</v>
      </c>
      <c r="E45" s="89">
        <v>18</v>
      </c>
      <c r="F45" s="89">
        <v>18</v>
      </c>
      <c r="G45" s="89">
        <v>30</v>
      </c>
      <c r="H45" s="89">
        <v>205</v>
      </c>
      <c r="I45" s="89">
        <v>230</v>
      </c>
      <c r="J45">
        <v>500</v>
      </c>
      <c r="O45" s="91"/>
      <c r="P45" s="91"/>
      <c r="Q45" s="91"/>
      <c r="R45" s="88"/>
      <c r="T45" s="89">
        <f t="shared" si="2"/>
        <v>138</v>
      </c>
      <c r="U45" s="94">
        <v>26.128</v>
      </c>
      <c r="V45" s="96">
        <v>16.8</v>
      </c>
      <c r="W45" s="94">
        <v>156.21700000000001</v>
      </c>
      <c r="Y45" s="100"/>
      <c r="Z45" s="100"/>
      <c r="AA45" s="100"/>
      <c r="AB45" s="100"/>
      <c r="AC45" s="101"/>
      <c r="AD45" s="101"/>
      <c r="AE45" s="101"/>
    </row>
    <row r="46" spans="1:31">
      <c r="A46" s="89">
        <f t="shared" si="4"/>
        <v>139</v>
      </c>
      <c r="B46" s="94">
        <v>26.295999999999999</v>
      </c>
      <c r="C46" s="96">
        <f t="shared" si="3"/>
        <v>16.799999999999926</v>
      </c>
      <c r="D46" s="89">
        <v>4</v>
      </c>
      <c r="E46" s="89">
        <v>19</v>
      </c>
      <c r="F46" s="89">
        <v>8</v>
      </c>
      <c r="G46" s="89">
        <v>30</v>
      </c>
      <c r="H46" s="89">
        <v>437</v>
      </c>
      <c r="I46" s="89">
        <v>232</v>
      </c>
      <c r="J46">
        <v>500</v>
      </c>
      <c r="O46" s="91"/>
      <c r="P46" s="91"/>
      <c r="Q46" s="91"/>
      <c r="R46" s="88"/>
      <c r="T46" s="89">
        <f t="shared" si="2"/>
        <v>139</v>
      </c>
      <c r="U46" s="94">
        <v>26.295999999999999</v>
      </c>
      <c r="V46" s="96">
        <v>16.8</v>
      </c>
      <c r="W46" s="94">
        <v>577.57399999999996</v>
      </c>
      <c r="Y46" s="100"/>
      <c r="Z46" s="100"/>
      <c r="AA46" s="100"/>
      <c r="AB46" s="100"/>
      <c r="AC46" s="101"/>
      <c r="AD46" s="101"/>
      <c r="AE46" s="101"/>
    </row>
    <row r="47" spans="1:31">
      <c r="A47" s="89">
        <f t="shared" si="4"/>
        <v>140</v>
      </c>
      <c r="B47" s="94">
        <v>26.463999999999999</v>
      </c>
      <c r="C47" s="96">
        <f t="shared" si="3"/>
        <v>16.800000000000281</v>
      </c>
      <c r="D47" s="89">
        <v>4</v>
      </c>
      <c r="E47" s="89">
        <v>19</v>
      </c>
      <c r="F47" s="89">
        <v>17</v>
      </c>
      <c r="G47" s="89">
        <v>0</v>
      </c>
      <c r="H47" s="89">
        <v>264</v>
      </c>
      <c r="I47" s="89">
        <v>238</v>
      </c>
      <c r="J47">
        <v>500</v>
      </c>
      <c r="K47" s="91"/>
      <c r="L47" s="91"/>
      <c r="M47" s="91"/>
      <c r="N47" s="91"/>
      <c r="O47" s="91"/>
      <c r="P47" s="91"/>
      <c r="Q47" s="91"/>
      <c r="R47" s="88"/>
      <c r="T47" s="89">
        <f t="shared" si="2"/>
        <v>140</v>
      </c>
      <c r="U47" s="94">
        <v>26.463999999999999</v>
      </c>
      <c r="V47" s="96">
        <v>16.8</v>
      </c>
      <c r="W47" s="94">
        <v>255.75399999999999</v>
      </c>
      <c r="Y47" s="100"/>
      <c r="Z47" s="100"/>
      <c r="AA47" s="100"/>
      <c r="AB47" s="100"/>
      <c r="AC47" s="101"/>
      <c r="AD47" s="101"/>
      <c r="AE47" s="101"/>
    </row>
    <row r="48" spans="1:31">
      <c r="A48" s="89">
        <f t="shared" si="4"/>
        <v>141</v>
      </c>
      <c r="B48" s="94">
        <v>26.632000000000001</v>
      </c>
      <c r="C48" s="96">
        <f t="shared" si="3"/>
        <v>16.799999999999926</v>
      </c>
      <c r="D48" s="89">
        <v>4</v>
      </c>
      <c r="E48" s="89">
        <v>20</v>
      </c>
      <c r="F48" s="89">
        <v>9</v>
      </c>
      <c r="G48" s="89">
        <v>30</v>
      </c>
      <c r="H48" s="89">
        <v>174</v>
      </c>
      <c r="I48" s="89">
        <v>239</v>
      </c>
      <c r="J48">
        <v>500</v>
      </c>
      <c r="K48" s="91"/>
      <c r="L48" s="91"/>
      <c r="M48" s="91"/>
      <c r="N48" s="91"/>
      <c r="O48" s="91"/>
      <c r="P48" s="91"/>
      <c r="Q48" s="91"/>
      <c r="R48" s="88"/>
      <c r="T48" s="89">
        <f t="shared" si="2"/>
        <v>141</v>
      </c>
      <c r="U48" s="94">
        <v>26.632000000000001</v>
      </c>
      <c r="V48" s="96">
        <v>16.8</v>
      </c>
      <c r="W48" s="94">
        <v>272.37</v>
      </c>
      <c r="Y48" s="100"/>
      <c r="Z48" s="100"/>
      <c r="AA48" s="100"/>
      <c r="AB48" s="100"/>
      <c r="AC48" s="101"/>
      <c r="AD48" s="101"/>
      <c r="AE48" s="101"/>
    </row>
    <row r="49" spans="1:31">
      <c r="A49" s="89">
        <f t="shared" si="4"/>
        <v>142</v>
      </c>
      <c r="B49" s="94">
        <v>26.8</v>
      </c>
      <c r="C49" s="96">
        <f t="shared" si="3"/>
        <v>16.999999999999815</v>
      </c>
      <c r="D49" s="89">
        <v>4</v>
      </c>
      <c r="E49" s="89">
        <v>21</v>
      </c>
      <c r="F49" s="89">
        <v>8</v>
      </c>
      <c r="G49" s="89">
        <v>30</v>
      </c>
      <c r="H49" s="89">
        <v>171</v>
      </c>
      <c r="I49" s="89">
        <v>230</v>
      </c>
      <c r="J49">
        <v>500</v>
      </c>
      <c r="K49" s="91"/>
      <c r="L49" s="91"/>
      <c r="M49" s="91"/>
      <c r="N49" s="91"/>
      <c r="O49" s="91"/>
      <c r="P49" s="91"/>
      <c r="Q49" s="91"/>
      <c r="R49" s="88"/>
      <c r="T49" s="89">
        <f t="shared" si="2"/>
        <v>142</v>
      </c>
      <c r="U49" s="94">
        <v>26.8</v>
      </c>
      <c r="V49" s="96">
        <v>17</v>
      </c>
      <c r="W49" s="94">
        <v>119.46</v>
      </c>
      <c r="Y49" s="100"/>
      <c r="Z49" s="100"/>
      <c r="AA49" s="100"/>
      <c r="AB49" s="100"/>
      <c r="AC49" s="101"/>
      <c r="AD49" s="101"/>
      <c r="AE49" s="101"/>
    </row>
    <row r="50" spans="1:31">
      <c r="A50" s="89">
        <f t="shared" si="4"/>
        <v>143</v>
      </c>
      <c r="B50" s="94">
        <v>26.97</v>
      </c>
      <c r="C50" s="96">
        <f t="shared" si="3"/>
        <v>16.800000000000281</v>
      </c>
      <c r="D50" s="89">
        <v>4</v>
      </c>
      <c r="E50" s="89">
        <v>21</v>
      </c>
      <c r="F50" s="89">
        <v>17</v>
      </c>
      <c r="G50" s="89">
        <v>0</v>
      </c>
      <c r="H50" s="89">
        <v>192</v>
      </c>
      <c r="I50" s="89">
        <v>229</v>
      </c>
      <c r="J50">
        <v>500</v>
      </c>
      <c r="K50" s="91"/>
      <c r="L50" s="91"/>
      <c r="M50" s="91"/>
      <c r="N50" s="91"/>
      <c r="O50" s="91"/>
      <c r="P50" s="91"/>
      <c r="Q50" s="91"/>
      <c r="R50" s="88"/>
      <c r="T50" s="89">
        <f t="shared" si="2"/>
        <v>143</v>
      </c>
      <c r="U50" s="94">
        <v>26.97</v>
      </c>
      <c r="V50" s="96">
        <v>16.8</v>
      </c>
      <c r="W50" s="94">
        <v>158.745</v>
      </c>
      <c r="Y50" s="100"/>
      <c r="Z50" s="100"/>
      <c r="AA50" s="100"/>
      <c r="AB50" s="100"/>
      <c r="AC50" s="101"/>
      <c r="AD50" s="101"/>
      <c r="AE50" s="101"/>
    </row>
    <row r="51" spans="1:31">
      <c r="A51" s="89">
        <f t="shared" si="4"/>
        <v>144</v>
      </c>
      <c r="B51" s="94">
        <v>27.138000000000002</v>
      </c>
      <c r="C51" s="96">
        <f t="shared" si="3"/>
        <v>16.799999999999926</v>
      </c>
      <c r="D51" s="89">
        <v>4</v>
      </c>
      <c r="E51" s="89">
        <v>22</v>
      </c>
      <c r="F51" s="89">
        <v>12</v>
      </c>
      <c r="G51" s="89">
        <v>20</v>
      </c>
      <c r="H51" s="89">
        <v>180</v>
      </c>
      <c r="I51" s="89">
        <v>237</v>
      </c>
      <c r="J51">
        <v>500</v>
      </c>
      <c r="K51" s="91"/>
      <c r="L51" s="91"/>
      <c r="M51" s="91"/>
      <c r="N51" s="91"/>
      <c r="O51" s="91"/>
      <c r="P51" s="91"/>
      <c r="Q51" s="91"/>
      <c r="R51" s="88"/>
      <c r="T51" s="89">
        <f t="shared" si="2"/>
        <v>144</v>
      </c>
      <c r="U51" s="94">
        <v>27.138000000000002</v>
      </c>
      <c r="V51" s="96">
        <v>16.8</v>
      </c>
      <c r="W51" s="94">
        <v>131.98400000000001</v>
      </c>
      <c r="Y51" s="100"/>
      <c r="Z51" s="100"/>
      <c r="AA51" s="100"/>
      <c r="AB51" s="100"/>
      <c r="AC51" s="101"/>
      <c r="AD51" s="101"/>
      <c r="AE51" s="101"/>
    </row>
    <row r="52" spans="1:31">
      <c r="A52" s="89">
        <f t="shared" si="4"/>
        <v>145</v>
      </c>
      <c r="B52" s="94">
        <v>27.306000000000001</v>
      </c>
      <c r="C52" s="96">
        <f t="shared" si="3"/>
        <v>16.799999999999926</v>
      </c>
      <c r="D52" s="89">
        <v>4</v>
      </c>
      <c r="E52" s="89">
        <v>22</v>
      </c>
      <c r="F52" s="89">
        <v>23</v>
      </c>
      <c r="G52" s="89">
        <v>0</v>
      </c>
      <c r="H52" s="89">
        <v>254</v>
      </c>
      <c r="I52" s="89">
        <v>263</v>
      </c>
      <c r="J52">
        <v>500</v>
      </c>
      <c r="K52" s="91"/>
      <c r="L52" s="91"/>
      <c r="M52" s="91"/>
      <c r="N52" s="91"/>
      <c r="O52" s="91"/>
      <c r="P52" s="91"/>
      <c r="Q52" s="91"/>
      <c r="R52" s="88"/>
      <c r="T52" s="89">
        <f t="shared" si="2"/>
        <v>145</v>
      </c>
      <c r="U52" s="94">
        <v>27.306000000000001</v>
      </c>
      <c r="V52" s="96">
        <v>16.8</v>
      </c>
      <c r="W52" s="94">
        <v>237.87200000000001</v>
      </c>
      <c r="X52">
        <v>1952</v>
      </c>
      <c r="Y52" s="100"/>
      <c r="Z52" s="100"/>
      <c r="AA52" s="100"/>
      <c r="AB52" s="100"/>
      <c r="AC52" s="101"/>
      <c r="AD52" s="101"/>
      <c r="AE52" s="101"/>
    </row>
    <row r="53" spans="1:31">
      <c r="A53" s="89">
        <f t="shared" si="4"/>
        <v>146</v>
      </c>
      <c r="B53" s="94">
        <v>27.474</v>
      </c>
      <c r="C53" s="96">
        <f t="shared" si="3"/>
        <v>16.600000000000037</v>
      </c>
      <c r="D53" s="89">
        <v>4</v>
      </c>
      <c r="E53" s="89">
        <v>23</v>
      </c>
      <c r="F53" s="89">
        <v>12</v>
      </c>
      <c r="G53" s="89">
        <v>20</v>
      </c>
      <c r="H53" s="89">
        <v>153</v>
      </c>
      <c r="I53" s="89">
        <v>271</v>
      </c>
      <c r="J53">
        <v>500</v>
      </c>
      <c r="K53" s="91"/>
      <c r="L53" s="91"/>
      <c r="M53" s="91"/>
      <c r="N53" s="91"/>
      <c r="O53" s="91"/>
      <c r="P53" s="91"/>
      <c r="Q53" s="91"/>
      <c r="R53" s="88"/>
      <c r="T53" s="89">
        <f t="shared" si="2"/>
        <v>146</v>
      </c>
      <c r="U53" s="94">
        <v>27.474</v>
      </c>
      <c r="V53" s="96">
        <v>16.600000000000001</v>
      </c>
      <c r="W53" s="94">
        <v>73.31</v>
      </c>
      <c r="Y53" s="100"/>
      <c r="Z53" s="100"/>
      <c r="AA53" s="100"/>
      <c r="AB53" s="100"/>
      <c r="AC53" s="101"/>
      <c r="AD53" s="101"/>
      <c r="AE53" s="101"/>
    </row>
    <row r="54" spans="1:31">
      <c r="A54" s="89">
        <f t="shared" si="4"/>
        <v>147</v>
      </c>
      <c r="B54" s="94">
        <v>27.64</v>
      </c>
      <c r="C54" s="96">
        <f t="shared" si="3"/>
        <v>16.000000000000014</v>
      </c>
      <c r="D54" s="89">
        <v>4</v>
      </c>
      <c r="E54" s="89">
        <v>24</v>
      </c>
      <c r="F54" s="89">
        <v>8</v>
      </c>
      <c r="G54" s="89">
        <v>0</v>
      </c>
      <c r="H54" s="89">
        <v>145</v>
      </c>
      <c r="I54" s="89">
        <v>264</v>
      </c>
      <c r="J54">
        <v>500</v>
      </c>
      <c r="K54" s="91"/>
      <c r="L54" s="91"/>
      <c r="M54" s="91"/>
      <c r="N54" s="91"/>
      <c r="O54" s="91"/>
      <c r="P54" s="91"/>
      <c r="Q54" s="91"/>
      <c r="R54" s="88"/>
      <c r="T54" s="89">
        <f t="shared" si="2"/>
        <v>147</v>
      </c>
      <c r="U54" s="94">
        <v>27.64</v>
      </c>
      <c r="V54" s="96">
        <v>16</v>
      </c>
      <c r="W54" s="94">
        <v>90.465000000000003</v>
      </c>
      <c r="Y54" s="100"/>
      <c r="Z54" s="100"/>
      <c r="AA54" s="100"/>
      <c r="AB54" s="100"/>
      <c r="AC54" s="101"/>
      <c r="AD54" s="101"/>
      <c r="AE54" s="101"/>
    </row>
    <row r="55" spans="1:31">
      <c r="A55" s="89">
        <f t="shared" si="4"/>
        <v>148</v>
      </c>
      <c r="B55" s="94">
        <v>27.8</v>
      </c>
      <c r="C55" s="96">
        <f t="shared" si="3"/>
        <v>17.999999999999972</v>
      </c>
      <c r="D55" s="89">
        <v>4</v>
      </c>
      <c r="E55" s="89">
        <v>24</v>
      </c>
      <c r="F55" s="89">
        <v>17</v>
      </c>
      <c r="G55" s="89">
        <v>45</v>
      </c>
      <c r="H55" s="89">
        <v>150</v>
      </c>
      <c r="I55" s="89">
        <v>272</v>
      </c>
      <c r="J55">
        <v>500</v>
      </c>
      <c r="K55" s="91"/>
      <c r="L55" s="91"/>
      <c r="M55" s="91"/>
      <c r="N55" s="91"/>
      <c r="O55" s="91"/>
      <c r="P55" s="91"/>
      <c r="Q55" s="91"/>
      <c r="R55" s="88"/>
      <c r="T55" s="89">
        <f t="shared" si="2"/>
        <v>148</v>
      </c>
      <c r="U55" s="94">
        <v>27.8</v>
      </c>
      <c r="V55" s="96">
        <v>18</v>
      </c>
      <c r="W55" s="94">
        <v>95.575000000000003</v>
      </c>
      <c r="Y55" s="100"/>
      <c r="Z55" s="100"/>
      <c r="AA55" s="100"/>
      <c r="AB55" s="100"/>
      <c r="AC55" s="101"/>
      <c r="AD55" s="101"/>
      <c r="AE55" s="101"/>
    </row>
    <row r="56" spans="1:31">
      <c r="A56" s="89">
        <f t="shared" si="4"/>
        <v>149</v>
      </c>
      <c r="B56" s="94">
        <v>27.98</v>
      </c>
      <c r="C56" s="96">
        <f t="shared" si="3"/>
        <v>16.499999999999915</v>
      </c>
      <c r="D56" s="89">
        <v>4</v>
      </c>
      <c r="E56" s="89">
        <v>25</v>
      </c>
      <c r="F56" s="89">
        <v>8</v>
      </c>
      <c r="G56" s="89">
        <v>30</v>
      </c>
      <c r="H56" s="89">
        <v>134</v>
      </c>
      <c r="I56" s="89">
        <v>269</v>
      </c>
      <c r="J56">
        <v>500</v>
      </c>
      <c r="K56" s="88"/>
      <c r="L56" s="91"/>
      <c r="M56" s="91"/>
      <c r="N56" s="91"/>
      <c r="O56" s="91"/>
      <c r="P56" s="91"/>
      <c r="Q56" s="91"/>
      <c r="R56" s="88"/>
      <c r="T56" s="89">
        <f t="shared" si="2"/>
        <v>149</v>
      </c>
      <c r="U56" s="94">
        <v>27.98</v>
      </c>
      <c r="V56" s="96">
        <v>16.5</v>
      </c>
      <c r="W56" s="94">
        <v>71.498000000000005</v>
      </c>
      <c r="Y56" s="100"/>
      <c r="Z56" s="100"/>
      <c r="AA56" s="100"/>
      <c r="AB56" s="100"/>
      <c r="AC56" s="101"/>
      <c r="AD56" s="101"/>
      <c r="AE56" s="101"/>
    </row>
    <row r="57" spans="1:31">
      <c r="A57" s="89">
        <f t="shared" si="4"/>
        <v>150</v>
      </c>
      <c r="B57" s="94">
        <v>28.145</v>
      </c>
      <c r="C57" s="96">
        <f t="shared" si="3"/>
        <v>16.499999999999915</v>
      </c>
      <c r="D57" s="89">
        <v>4</v>
      </c>
      <c r="E57" s="89">
        <v>27</v>
      </c>
      <c r="F57" s="89">
        <v>8</v>
      </c>
      <c r="G57" s="89">
        <v>40</v>
      </c>
      <c r="H57" s="89">
        <v>163</v>
      </c>
      <c r="I57" s="89">
        <v>286</v>
      </c>
      <c r="J57">
        <v>500</v>
      </c>
      <c r="K57" s="88"/>
      <c r="L57" s="91"/>
      <c r="M57" s="91"/>
      <c r="N57" s="91"/>
      <c r="O57" s="91"/>
      <c r="P57" s="91"/>
      <c r="Q57" s="91"/>
      <c r="R57" s="88"/>
      <c r="T57" s="89">
        <f t="shared" si="2"/>
        <v>150</v>
      </c>
      <c r="U57" s="94">
        <v>28.145</v>
      </c>
      <c r="V57" s="96">
        <v>16.5</v>
      </c>
      <c r="W57" s="94">
        <v>90.156999999999996</v>
      </c>
      <c r="Y57" s="100"/>
      <c r="Z57" s="100"/>
      <c r="AA57" s="100"/>
      <c r="AB57" s="100"/>
      <c r="AC57" s="101"/>
      <c r="AD57" s="101"/>
      <c r="AE57" s="101"/>
    </row>
    <row r="58" spans="1:31">
      <c r="A58" s="89">
        <f t="shared" si="4"/>
        <v>151</v>
      </c>
      <c r="B58" s="94">
        <v>28.31</v>
      </c>
      <c r="C58" s="96">
        <f t="shared" si="3"/>
        <v>16.50000000000027</v>
      </c>
      <c r="D58" s="89">
        <v>4</v>
      </c>
      <c r="E58" s="89">
        <v>27</v>
      </c>
      <c r="F58" s="89">
        <v>17</v>
      </c>
      <c r="G58" s="89">
        <v>15</v>
      </c>
      <c r="H58" s="89">
        <v>155</v>
      </c>
      <c r="I58" s="89">
        <v>287</v>
      </c>
      <c r="J58">
        <v>500</v>
      </c>
      <c r="K58" s="88"/>
      <c r="L58" s="91"/>
      <c r="M58" s="91"/>
      <c r="N58" s="91"/>
      <c r="O58" s="91"/>
      <c r="P58" s="91"/>
      <c r="Q58" s="91"/>
      <c r="R58" s="88"/>
      <c r="T58" s="89">
        <f t="shared" si="2"/>
        <v>151</v>
      </c>
      <c r="U58" s="94">
        <v>28.31</v>
      </c>
      <c r="V58" s="96">
        <v>16.5</v>
      </c>
      <c r="W58" s="94">
        <v>78.06</v>
      </c>
      <c r="Y58" s="100"/>
      <c r="Z58" s="100"/>
      <c r="AA58" s="100"/>
      <c r="AB58" s="100"/>
      <c r="AC58" s="101"/>
      <c r="AD58" s="101"/>
      <c r="AE58" s="101"/>
    </row>
    <row r="59" spans="1:31">
      <c r="A59" s="89">
        <f t="shared" si="4"/>
        <v>152</v>
      </c>
      <c r="B59" s="94">
        <v>28.475000000000001</v>
      </c>
      <c r="C59" s="96">
        <f t="shared" si="3"/>
        <v>16.499999999999915</v>
      </c>
      <c r="D59" s="89">
        <v>4</v>
      </c>
      <c r="E59" s="89">
        <v>28</v>
      </c>
      <c r="F59" s="89">
        <v>8</v>
      </c>
      <c r="G59" s="89">
        <v>20</v>
      </c>
      <c r="H59" s="89">
        <v>133</v>
      </c>
      <c r="I59" s="89">
        <v>262</v>
      </c>
      <c r="J59">
        <v>500</v>
      </c>
      <c r="K59" s="88"/>
      <c r="L59" s="91"/>
      <c r="M59" s="91"/>
      <c r="N59" s="91"/>
      <c r="O59" s="91"/>
      <c r="P59" s="91"/>
      <c r="Q59" s="91"/>
      <c r="R59" s="88"/>
      <c r="T59" s="89">
        <f t="shared" si="2"/>
        <v>152</v>
      </c>
      <c r="U59" s="94">
        <v>28.475000000000001</v>
      </c>
      <c r="V59" s="96">
        <v>16.5</v>
      </c>
      <c r="W59" s="94">
        <v>50.015000000000001</v>
      </c>
      <c r="Y59" s="100"/>
      <c r="Z59" s="100"/>
      <c r="AA59" s="100"/>
      <c r="AB59" s="100"/>
      <c r="AC59" s="101"/>
      <c r="AD59" s="101"/>
      <c r="AE59" s="101"/>
    </row>
    <row r="60" spans="1:31">
      <c r="A60" s="89">
        <f t="shared" si="4"/>
        <v>153</v>
      </c>
      <c r="B60" s="94">
        <v>28.64</v>
      </c>
      <c r="C60" s="96">
        <f t="shared" si="3"/>
        <v>16.999999999999815</v>
      </c>
      <c r="D60" s="89">
        <v>4</v>
      </c>
      <c r="E60" s="89">
        <v>28</v>
      </c>
      <c r="F60" s="89">
        <v>17</v>
      </c>
      <c r="G60" s="89">
        <v>25</v>
      </c>
      <c r="H60" s="89">
        <v>93</v>
      </c>
      <c r="I60" s="89">
        <v>290</v>
      </c>
      <c r="J60">
        <v>500</v>
      </c>
      <c r="K60" s="91"/>
      <c r="L60" s="91"/>
      <c r="M60" s="91"/>
      <c r="N60" s="91"/>
      <c r="O60" s="91"/>
      <c r="P60" s="91"/>
      <c r="Q60" s="91"/>
      <c r="R60" s="88"/>
      <c r="T60" s="89">
        <f t="shared" si="2"/>
        <v>153</v>
      </c>
      <c r="U60" s="94">
        <v>28.64</v>
      </c>
      <c r="V60" s="96">
        <v>17</v>
      </c>
      <c r="W60" s="94">
        <v>-13.118</v>
      </c>
      <c r="Y60" s="100"/>
      <c r="Z60" s="100"/>
      <c r="AA60" s="100"/>
      <c r="AB60" s="100"/>
      <c r="AC60" s="101"/>
      <c r="AD60" s="101"/>
      <c r="AE60" s="101"/>
    </row>
    <row r="61" spans="1:31">
      <c r="A61" s="89">
        <f t="shared" si="4"/>
        <v>154</v>
      </c>
      <c r="B61" s="94">
        <v>28.81</v>
      </c>
      <c r="C61" s="96">
        <f t="shared" si="3"/>
        <v>17.000000000000171</v>
      </c>
      <c r="D61" s="89">
        <v>4</v>
      </c>
      <c r="E61" s="89">
        <v>29</v>
      </c>
      <c r="F61" s="89">
        <v>10</v>
      </c>
      <c r="G61" s="89">
        <v>0</v>
      </c>
      <c r="H61" s="89">
        <v>143</v>
      </c>
      <c r="I61" s="89">
        <v>220</v>
      </c>
      <c r="J61">
        <v>500</v>
      </c>
      <c r="K61" s="92"/>
      <c r="L61" s="91"/>
      <c r="M61" s="91"/>
      <c r="N61" s="91"/>
      <c r="O61" s="91"/>
      <c r="P61" s="91"/>
      <c r="Q61" s="91"/>
      <c r="R61" s="88"/>
      <c r="T61" s="89">
        <f t="shared" si="2"/>
        <v>154</v>
      </c>
      <c r="U61" s="94">
        <v>28.81</v>
      </c>
      <c r="V61" s="96">
        <v>17</v>
      </c>
      <c r="W61" s="94">
        <v>78.777000000000001</v>
      </c>
      <c r="Y61" s="100"/>
      <c r="Z61" s="100"/>
      <c r="AA61" s="100"/>
      <c r="AB61" s="100"/>
      <c r="AC61" s="101"/>
      <c r="AD61" s="101"/>
      <c r="AE61" s="101"/>
    </row>
    <row r="62" spans="1:31">
      <c r="A62" s="89">
        <f t="shared" si="4"/>
        <v>155</v>
      </c>
      <c r="B62" s="94">
        <v>28.98</v>
      </c>
      <c r="C62" s="96">
        <f t="shared" si="3"/>
        <v>17.500000000000071</v>
      </c>
      <c r="D62" s="89">
        <v>4</v>
      </c>
      <c r="E62" s="89">
        <v>29</v>
      </c>
      <c r="F62" s="89">
        <v>20</v>
      </c>
      <c r="G62" s="89">
        <v>0</v>
      </c>
      <c r="H62" s="89">
        <v>161</v>
      </c>
      <c r="I62" s="89">
        <v>258</v>
      </c>
      <c r="J62">
        <v>500</v>
      </c>
      <c r="K62" s="91"/>
      <c r="L62" s="91"/>
      <c r="M62" s="91"/>
      <c r="N62" s="91"/>
      <c r="O62" s="91"/>
      <c r="P62" s="91"/>
      <c r="Q62" s="91"/>
      <c r="R62" s="88"/>
      <c r="T62" s="89">
        <f t="shared" si="2"/>
        <v>155</v>
      </c>
      <c r="U62" s="94">
        <v>28.98</v>
      </c>
      <c r="V62" s="96">
        <v>17.5</v>
      </c>
      <c r="W62" s="94">
        <v>96.665000000000006</v>
      </c>
      <c r="Y62" s="100"/>
      <c r="Z62" s="100"/>
      <c r="AA62" s="100"/>
      <c r="AB62" s="100"/>
      <c r="AC62" s="101"/>
      <c r="AD62" s="101"/>
      <c r="AE62" s="101"/>
    </row>
    <row r="63" spans="1:31">
      <c r="A63" s="89">
        <f t="shared" si="4"/>
        <v>156</v>
      </c>
      <c r="B63" s="94">
        <v>29.155000000000001</v>
      </c>
      <c r="C63" s="96"/>
      <c r="D63" s="89"/>
      <c r="E63" s="89"/>
      <c r="F63" s="89"/>
      <c r="G63" s="89"/>
      <c r="H63" s="89"/>
      <c r="I63" s="89"/>
      <c r="K63" s="91"/>
      <c r="L63" s="91"/>
      <c r="M63" s="91"/>
      <c r="N63" s="91"/>
      <c r="O63" s="91"/>
      <c r="P63" s="91"/>
      <c r="Q63" s="91"/>
      <c r="R63" s="88"/>
      <c r="T63" s="89"/>
      <c r="U63" s="94"/>
      <c r="V63" s="96"/>
      <c r="W63" s="94"/>
      <c r="Y63" s="100"/>
      <c r="Z63" s="100"/>
      <c r="AA63" s="100"/>
      <c r="AB63" s="100"/>
      <c r="AC63" s="101"/>
      <c r="AD63" s="101"/>
      <c r="AE63" s="101"/>
    </row>
    <row r="64" spans="1:31">
      <c r="A64" s="89"/>
      <c r="B64" s="94"/>
      <c r="C64" s="96"/>
      <c r="D64" s="89"/>
      <c r="E64" s="89"/>
      <c r="F64" s="89"/>
      <c r="G64" s="89"/>
      <c r="H64" s="89"/>
      <c r="I64" s="89"/>
      <c r="K64" s="91"/>
      <c r="L64" s="91"/>
      <c r="M64" s="91"/>
      <c r="N64" s="91"/>
      <c r="O64" s="91"/>
      <c r="P64" s="91"/>
      <c r="Q64" s="91"/>
      <c r="R64" s="88"/>
      <c r="T64" s="89"/>
      <c r="U64" s="94"/>
      <c r="V64" s="96"/>
      <c r="W64" s="94"/>
      <c r="Y64" s="100"/>
      <c r="Z64" s="100"/>
      <c r="AA64" s="100"/>
      <c r="AB64" s="100"/>
      <c r="AC64" s="101"/>
      <c r="AD64" s="101"/>
      <c r="AE64" s="101"/>
    </row>
    <row r="65" spans="1:31">
      <c r="A65" s="89"/>
      <c r="B65" s="94"/>
      <c r="C65" s="96"/>
      <c r="D65" s="89"/>
      <c r="E65" s="89"/>
      <c r="F65" s="89"/>
      <c r="G65" s="89"/>
      <c r="H65" s="89"/>
      <c r="I65" s="89"/>
      <c r="K65" s="91"/>
      <c r="L65" s="91"/>
      <c r="M65" s="91"/>
      <c r="N65" s="91"/>
      <c r="O65" s="91"/>
      <c r="P65" s="91"/>
      <c r="Q65" s="91"/>
      <c r="R65" s="88"/>
      <c r="T65" s="89"/>
      <c r="U65" s="94"/>
      <c r="V65" s="96"/>
      <c r="W65" s="94"/>
      <c r="Y65" s="100"/>
      <c r="Z65" s="100"/>
      <c r="AA65" s="100"/>
      <c r="AB65" s="100"/>
      <c r="AC65" s="101"/>
      <c r="AD65" s="101"/>
      <c r="AE65" s="101"/>
    </row>
    <row r="66" spans="1:31">
      <c r="A66" s="89"/>
      <c r="B66" s="94"/>
      <c r="C66" s="96"/>
      <c r="D66" s="89"/>
      <c r="E66" s="89"/>
      <c r="F66" s="89"/>
      <c r="G66" s="89"/>
      <c r="H66" s="89"/>
      <c r="I66" s="89"/>
      <c r="K66" s="91"/>
      <c r="L66" s="91"/>
      <c r="M66" s="91"/>
      <c r="N66" s="91"/>
      <c r="O66" s="91"/>
      <c r="P66" s="91"/>
      <c r="Q66" s="91"/>
      <c r="R66" s="88"/>
      <c r="T66" s="89"/>
      <c r="U66" s="94"/>
      <c r="V66" s="96"/>
      <c r="W66" s="94"/>
      <c r="Y66" s="100"/>
      <c r="Z66" s="100"/>
      <c r="AA66" s="100"/>
      <c r="AB66" s="100"/>
      <c r="AC66" s="101"/>
      <c r="AD66" s="101"/>
      <c r="AE66" s="101"/>
    </row>
    <row r="67" spans="1:31">
      <c r="A67" s="89"/>
      <c r="B67" s="94"/>
      <c r="C67" s="96"/>
      <c r="D67" s="89"/>
      <c r="E67" s="89"/>
      <c r="F67" s="89"/>
      <c r="G67" s="89"/>
      <c r="H67" s="89"/>
      <c r="I67" s="89"/>
      <c r="K67" s="91"/>
      <c r="L67" s="91"/>
      <c r="M67" s="91"/>
      <c r="N67" s="91"/>
      <c r="O67" s="91"/>
      <c r="P67" s="91"/>
      <c r="Q67" s="91"/>
      <c r="R67" s="88"/>
      <c r="T67" s="89"/>
      <c r="U67" s="94"/>
      <c r="V67" s="96"/>
      <c r="W67" s="94"/>
      <c r="Y67" s="100"/>
      <c r="Z67" s="100"/>
      <c r="AA67" s="100"/>
      <c r="AB67" s="100"/>
      <c r="AC67" s="101"/>
      <c r="AD67" s="101"/>
      <c r="AE67" s="101"/>
    </row>
    <row r="68" spans="1:31">
      <c r="A68" s="89"/>
      <c r="B68" s="94"/>
      <c r="C68" s="96"/>
      <c r="D68" s="89"/>
      <c r="E68" s="89"/>
      <c r="F68" s="89"/>
      <c r="G68" s="89"/>
      <c r="H68" s="89"/>
      <c r="I68" s="89"/>
      <c r="K68" s="91"/>
      <c r="L68" s="91"/>
      <c r="M68" s="91"/>
      <c r="N68" s="91"/>
      <c r="O68" s="91"/>
      <c r="P68" s="91"/>
      <c r="Q68" s="91"/>
      <c r="R68" s="88"/>
      <c r="T68" s="89"/>
      <c r="U68" s="94"/>
      <c r="V68" s="96"/>
      <c r="W68" s="94"/>
      <c r="Y68" s="100"/>
      <c r="Z68" s="100"/>
      <c r="AA68" s="100"/>
      <c r="AB68" s="100"/>
      <c r="AC68" s="101"/>
      <c r="AD68" s="101"/>
      <c r="AE68" s="101"/>
    </row>
    <row r="69" spans="1:31">
      <c r="A69" s="89"/>
      <c r="B69" s="94"/>
      <c r="C69" s="96"/>
      <c r="D69" s="89"/>
      <c r="E69" s="89"/>
      <c r="F69" s="89"/>
      <c r="G69" s="89"/>
      <c r="H69" s="89"/>
      <c r="I69" s="89"/>
      <c r="K69" s="91"/>
      <c r="L69" s="91"/>
      <c r="M69" s="91"/>
      <c r="N69" s="91"/>
      <c r="O69" s="91"/>
      <c r="P69" s="91"/>
      <c r="Q69" s="91"/>
      <c r="R69" s="88"/>
      <c r="T69" s="89"/>
      <c r="U69" s="94"/>
      <c r="V69" s="96"/>
      <c r="W69" s="94"/>
      <c r="Y69" s="100"/>
      <c r="Z69" s="100"/>
      <c r="AA69" s="100"/>
      <c r="AB69" s="100"/>
      <c r="AC69" s="101"/>
      <c r="AD69" s="101"/>
      <c r="AE69" s="101"/>
    </row>
    <row r="70" spans="1:31">
      <c r="A70" s="89"/>
      <c r="B70" s="94"/>
      <c r="C70" s="96"/>
      <c r="D70" s="89"/>
      <c r="E70" s="89"/>
      <c r="F70" s="89"/>
      <c r="G70" s="89"/>
      <c r="H70" s="89"/>
      <c r="I70" s="89"/>
      <c r="K70" s="91"/>
      <c r="L70" s="91"/>
      <c r="M70" s="91"/>
      <c r="N70" s="91"/>
      <c r="O70" s="91"/>
      <c r="P70" s="91"/>
      <c r="Q70" s="91"/>
      <c r="R70" s="88"/>
      <c r="T70" s="89"/>
      <c r="U70" s="94"/>
      <c r="V70" s="96"/>
      <c r="W70" s="94"/>
      <c r="Y70" s="100"/>
      <c r="Z70" s="100"/>
      <c r="AA70" s="100"/>
      <c r="AB70" s="100"/>
      <c r="AC70" s="101"/>
      <c r="AD70" s="101"/>
      <c r="AE70" s="101"/>
    </row>
    <row r="71" spans="1:31">
      <c r="A71" s="89"/>
      <c r="B71" s="94"/>
      <c r="C71" s="96"/>
      <c r="D71" s="89"/>
      <c r="E71" s="89"/>
      <c r="F71" s="89"/>
      <c r="G71" s="89"/>
      <c r="H71" s="89"/>
      <c r="I71" s="89"/>
      <c r="K71" s="91"/>
      <c r="L71" s="91"/>
      <c r="M71" s="91"/>
      <c r="N71" s="91"/>
      <c r="O71" s="91"/>
      <c r="P71" s="91"/>
      <c r="Q71" s="91"/>
      <c r="R71" s="88"/>
      <c r="T71" s="89"/>
      <c r="U71" s="94"/>
      <c r="V71" s="96"/>
      <c r="W71" s="94"/>
      <c r="Y71" s="100"/>
      <c r="Z71" s="100"/>
      <c r="AA71" s="100"/>
      <c r="AB71" s="100"/>
      <c r="AC71" s="101"/>
      <c r="AD71" s="101"/>
      <c r="AE71" s="101"/>
    </row>
    <row r="72" spans="1:31">
      <c r="A72" s="89"/>
      <c r="B72" s="94"/>
      <c r="C72" s="96"/>
      <c r="D72" s="89"/>
      <c r="E72" s="89"/>
      <c r="F72" s="89"/>
      <c r="G72" s="89"/>
      <c r="H72" s="89"/>
      <c r="I72" s="89"/>
      <c r="K72" s="91"/>
      <c r="L72" s="91"/>
      <c r="M72" s="91"/>
      <c r="N72" s="91"/>
      <c r="O72" s="91"/>
      <c r="P72" s="91"/>
      <c r="Q72" s="91"/>
      <c r="R72" s="88"/>
      <c r="T72" s="89"/>
      <c r="U72" s="94"/>
      <c r="V72" s="96"/>
      <c r="W72" s="94"/>
      <c r="Y72" s="100"/>
      <c r="Z72" s="100"/>
      <c r="AA72" s="100"/>
      <c r="AB72" s="100"/>
      <c r="AC72" s="101"/>
      <c r="AD72" s="101"/>
      <c r="AE72" s="101"/>
    </row>
    <row r="73" spans="1:31">
      <c r="A73" s="89"/>
      <c r="B73" s="94"/>
      <c r="C73" s="96"/>
      <c r="D73" s="89"/>
      <c r="E73" s="89"/>
      <c r="F73" s="89"/>
      <c r="G73" s="89"/>
      <c r="H73" s="89"/>
      <c r="I73" s="89"/>
      <c r="K73" s="91"/>
      <c r="L73" s="91"/>
      <c r="M73" s="91"/>
      <c r="N73" s="91"/>
      <c r="O73" s="91"/>
      <c r="P73" s="91"/>
      <c r="Q73" s="91"/>
      <c r="R73" s="88"/>
      <c r="T73" s="89"/>
      <c r="U73" s="94"/>
      <c r="V73" s="96"/>
      <c r="W73" s="94"/>
      <c r="Y73" s="100"/>
      <c r="Z73" s="100"/>
      <c r="AA73" s="100"/>
      <c r="AB73" s="100"/>
      <c r="AC73" s="101"/>
      <c r="AD73" s="101"/>
      <c r="AE73" s="101"/>
    </row>
    <row r="74" spans="1:31">
      <c r="A74" s="89"/>
      <c r="B74" s="94"/>
      <c r="C74" s="96"/>
      <c r="D74" s="89"/>
      <c r="E74" s="89"/>
      <c r="F74" s="89"/>
      <c r="G74" s="89"/>
      <c r="H74" s="89"/>
      <c r="I74" s="89"/>
      <c r="K74" s="91"/>
      <c r="L74" s="91"/>
      <c r="M74" s="91"/>
      <c r="N74" s="91"/>
      <c r="O74" s="91"/>
      <c r="P74" s="91"/>
      <c r="Q74" s="91"/>
      <c r="R74" s="88"/>
      <c r="T74" s="89"/>
      <c r="U74" s="94"/>
      <c r="V74" s="96"/>
      <c r="W74" s="94"/>
      <c r="Y74" s="100"/>
      <c r="Z74" s="100"/>
      <c r="AA74" s="100"/>
      <c r="AB74" s="100"/>
      <c r="AC74" s="101"/>
      <c r="AD74" s="101"/>
      <c r="AE74" s="101"/>
    </row>
    <row r="75" spans="1:31">
      <c r="A75" s="89"/>
      <c r="B75" s="94"/>
      <c r="C75" s="96"/>
      <c r="D75" s="89"/>
      <c r="E75" s="89"/>
      <c r="F75" s="89"/>
      <c r="G75" s="89"/>
      <c r="H75" s="89"/>
      <c r="I75" s="89"/>
      <c r="K75" s="91"/>
      <c r="L75" s="91"/>
      <c r="M75" s="91"/>
      <c r="N75" s="91"/>
      <c r="O75" s="91"/>
      <c r="P75" s="91"/>
      <c r="Q75" s="91"/>
      <c r="R75" s="88"/>
      <c r="T75" s="89"/>
      <c r="U75" s="94"/>
      <c r="V75" s="96"/>
      <c r="W75" s="94"/>
      <c r="Y75" s="100"/>
      <c r="Z75" s="100"/>
      <c r="AA75" s="100"/>
      <c r="AB75" s="100"/>
      <c r="AC75" s="101"/>
      <c r="AD75" s="101"/>
      <c r="AE75" s="101"/>
    </row>
    <row r="76" spans="1:31">
      <c r="A76" s="89"/>
      <c r="B76" s="94"/>
      <c r="C76" s="96"/>
      <c r="D76" s="89"/>
      <c r="E76" s="89"/>
      <c r="F76" s="89"/>
      <c r="G76" s="89"/>
      <c r="H76" s="89"/>
      <c r="I76" s="89"/>
      <c r="K76" s="91"/>
      <c r="L76" s="91"/>
      <c r="M76" s="91"/>
      <c r="N76" s="91"/>
      <c r="O76" s="91"/>
      <c r="P76" s="91"/>
      <c r="Q76" s="91"/>
      <c r="R76" s="88"/>
      <c r="T76" s="89"/>
      <c r="U76" s="94"/>
      <c r="V76" s="96"/>
      <c r="W76" s="94"/>
      <c r="Y76" s="100"/>
      <c r="Z76" s="100"/>
      <c r="AA76" s="100"/>
      <c r="AB76" s="100"/>
      <c r="AC76" s="101"/>
      <c r="AD76" s="101"/>
      <c r="AE76" s="101"/>
    </row>
    <row r="77" spans="1:31">
      <c r="A77" s="89"/>
      <c r="B77" s="94"/>
      <c r="C77" s="96"/>
      <c r="D77" s="89"/>
      <c r="E77" s="89"/>
      <c r="F77" s="89"/>
      <c r="G77" s="89"/>
      <c r="H77" s="89"/>
      <c r="I77" s="89"/>
      <c r="K77" s="91"/>
      <c r="L77" s="91"/>
      <c r="M77" s="91"/>
      <c r="N77" s="91"/>
      <c r="O77" s="91"/>
      <c r="P77" s="91"/>
      <c r="Q77" s="91"/>
      <c r="R77" s="88"/>
      <c r="T77" s="89"/>
      <c r="U77" s="94"/>
      <c r="V77" s="96"/>
      <c r="W77" s="94"/>
      <c r="Y77" s="100"/>
      <c r="Z77" s="100"/>
      <c r="AA77" s="100"/>
      <c r="AB77" s="100"/>
      <c r="AC77" s="101"/>
      <c r="AD77" s="101"/>
      <c r="AE77" s="101"/>
    </row>
    <row r="78" spans="1:31">
      <c r="A78" s="89"/>
      <c r="B78" s="94"/>
      <c r="C78" s="96"/>
      <c r="D78" s="89"/>
      <c r="E78" s="89"/>
      <c r="F78" s="89"/>
      <c r="G78" s="89"/>
      <c r="H78" s="89"/>
      <c r="I78" s="89"/>
      <c r="K78" s="91"/>
      <c r="L78" s="91"/>
      <c r="M78" s="91"/>
      <c r="N78" s="91"/>
      <c r="O78" s="91"/>
      <c r="P78" s="91"/>
      <c r="Q78" s="91"/>
      <c r="R78" s="88"/>
      <c r="T78" s="89"/>
      <c r="U78" s="94"/>
      <c r="V78" s="96"/>
      <c r="W78" s="94"/>
      <c r="Y78" s="100"/>
      <c r="Z78" s="100"/>
      <c r="AA78" s="100"/>
      <c r="AB78" s="100"/>
      <c r="AC78" s="101"/>
      <c r="AD78" s="101"/>
      <c r="AE78" s="101"/>
    </row>
    <row r="79" spans="1:31">
      <c r="A79" s="89"/>
      <c r="B79" s="94"/>
      <c r="C79" s="96"/>
      <c r="D79" s="89"/>
      <c r="E79" s="89"/>
      <c r="F79" s="89"/>
      <c r="G79" s="89"/>
      <c r="H79" s="89"/>
      <c r="I79" s="89"/>
      <c r="K79" s="91"/>
      <c r="L79" s="91"/>
      <c r="M79" s="91"/>
      <c r="N79" s="91"/>
      <c r="O79" s="91"/>
      <c r="P79" s="91"/>
      <c r="Q79" s="91"/>
      <c r="R79" s="88"/>
      <c r="T79" s="89"/>
      <c r="U79" s="94"/>
      <c r="V79" s="96"/>
      <c r="W79" s="94"/>
      <c r="Y79" s="100"/>
      <c r="Z79" s="100"/>
      <c r="AA79" s="100"/>
      <c r="AB79" s="100"/>
      <c r="AC79" s="101"/>
      <c r="AD79" s="101"/>
      <c r="AE79" s="101"/>
    </row>
    <row r="80" spans="1:31">
      <c r="A80" s="89"/>
      <c r="B80" s="94"/>
      <c r="C80" s="96"/>
      <c r="D80" s="89"/>
      <c r="E80" s="89"/>
      <c r="F80" s="89"/>
      <c r="G80" s="89"/>
      <c r="H80" s="89"/>
      <c r="I80" s="89"/>
      <c r="K80" s="91"/>
      <c r="L80" s="91"/>
      <c r="M80" s="91"/>
      <c r="N80" s="91"/>
      <c r="O80" s="91"/>
      <c r="P80" s="91"/>
      <c r="Q80" s="91"/>
      <c r="R80" s="88"/>
      <c r="T80" s="89"/>
      <c r="U80" s="94"/>
      <c r="V80" s="96"/>
      <c r="W80" s="94"/>
      <c r="Y80" s="100"/>
      <c r="Z80" s="100"/>
      <c r="AA80" s="100"/>
      <c r="AB80" s="100"/>
      <c r="AC80" s="101"/>
      <c r="AD80" s="101"/>
      <c r="AE80" s="101"/>
    </row>
    <row r="81" spans="1:31">
      <c r="A81" s="89"/>
      <c r="B81" s="94"/>
      <c r="C81" s="96"/>
      <c r="D81" s="89"/>
      <c r="E81" s="89"/>
      <c r="F81" s="89"/>
      <c r="G81" s="89"/>
      <c r="H81" s="89"/>
      <c r="I81" s="89"/>
      <c r="K81" s="91"/>
      <c r="L81" s="91"/>
      <c r="M81" s="91"/>
      <c r="N81" s="91"/>
      <c r="O81" s="91"/>
      <c r="P81" s="91"/>
      <c r="Q81" s="91"/>
      <c r="R81" s="88"/>
      <c r="T81" s="89"/>
      <c r="U81" s="94"/>
      <c r="V81" s="96"/>
      <c r="W81" s="94"/>
      <c r="Y81" s="100"/>
      <c r="Z81" s="100"/>
      <c r="AA81" s="100"/>
      <c r="AB81" s="100"/>
      <c r="AC81" s="101"/>
      <c r="AD81" s="101"/>
      <c r="AE81" s="101"/>
    </row>
    <row r="82" spans="1:31">
      <c r="A82" s="89"/>
      <c r="B82" s="94"/>
      <c r="C82" s="96"/>
      <c r="D82" s="89"/>
      <c r="E82" s="89"/>
      <c r="F82" s="89"/>
      <c r="G82" s="89"/>
      <c r="H82" s="89"/>
      <c r="I82" s="89"/>
      <c r="K82" s="91"/>
      <c r="L82" s="91"/>
      <c r="M82" s="91"/>
      <c r="N82" s="91"/>
      <c r="O82" s="91"/>
      <c r="P82" s="91"/>
      <c r="Q82" s="91"/>
      <c r="R82" s="88"/>
      <c r="T82" s="89"/>
      <c r="U82" s="94"/>
      <c r="V82" s="96"/>
      <c r="W82" s="94"/>
      <c r="Y82" s="100"/>
      <c r="Z82" s="100"/>
      <c r="AA82" s="100"/>
      <c r="AB82" s="100"/>
      <c r="AC82" s="101"/>
      <c r="AD82" s="101"/>
      <c r="AE82" s="101"/>
    </row>
    <row r="83" spans="1:31">
      <c r="A83" s="89"/>
      <c r="B83" s="94"/>
      <c r="C83" s="96"/>
      <c r="D83" s="89"/>
      <c r="E83" s="89"/>
      <c r="F83" s="89"/>
      <c r="G83" s="89"/>
      <c r="H83" s="89"/>
      <c r="I83" s="89"/>
      <c r="K83" s="91"/>
      <c r="L83" s="91"/>
      <c r="M83" s="91"/>
      <c r="N83" s="91"/>
      <c r="O83" s="91"/>
      <c r="P83" s="91"/>
      <c r="Q83" s="91"/>
      <c r="R83" s="88"/>
      <c r="T83" s="89"/>
      <c r="U83" s="94"/>
      <c r="V83" s="96"/>
      <c r="W83" s="94"/>
      <c r="Y83" s="100"/>
      <c r="Z83" s="100"/>
      <c r="AA83" s="100"/>
      <c r="AB83" s="100"/>
      <c r="AC83" s="101"/>
      <c r="AD83" s="101"/>
      <c r="AE83" s="101"/>
    </row>
    <row r="84" spans="1:31">
      <c r="A84" s="89"/>
      <c r="B84" s="94"/>
      <c r="C84" s="96"/>
      <c r="D84" s="89"/>
      <c r="E84" s="89"/>
      <c r="F84" s="89"/>
      <c r="G84" s="89"/>
      <c r="H84" s="89"/>
      <c r="I84" s="89"/>
      <c r="K84" s="91"/>
      <c r="L84" s="91"/>
      <c r="M84" s="91"/>
      <c r="N84" s="91"/>
      <c r="O84" s="91"/>
      <c r="P84" s="91"/>
      <c r="Q84" s="91"/>
      <c r="R84" s="88"/>
      <c r="T84" s="89"/>
      <c r="U84" s="94"/>
      <c r="V84" s="96"/>
      <c r="W84" s="94"/>
      <c r="Y84" s="100"/>
      <c r="Z84" s="100"/>
      <c r="AA84" s="100"/>
      <c r="AB84" s="100"/>
      <c r="AC84" s="101"/>
      <c r="AD84" s="101"/>
      <c r="AE84" s="101"/>
    </row>
    <row r="85" spans="1:31">
      <c r="A85" s="89"/>
      <c r="B85" s="94"/>
      <c r="C85" s="96"/>
      <c r="D85" s="89"/>
      <c r="E85" s="89"/>
      <c r="F85" s="89"/>
      <c r="G85" s="89"/>
      <c r="H85" s="89"/>
      <c r="I85" s="89"/>
      <c r="K85" s="91"/>
      <c r="L85" s="91"/>
      <c r="M85" s="91"/>
      <c r="N85" s="91"/>
      <c r="O85" s="91"/>
      <c r="P85" s="91"/>
      <c r="Q85" s="91"/>
      <c r="R85" s="88"/>
      <c r="T85" s="89"/>
      <c r="U85" s="94"/>
      <c r="V85" s="96"/>
      <c r="W85" s="94"/>
      <c r="Y85" s="100"/>
      <c r="Z85" s="100"/>
      <c r="AA85" s="100"/>
      <c r="AB85" s="100"/>
      <c r="AC85" s="101"/>
      <c r="AD85" s="101"/>
      <c r="AE85" s="101"/>
    </row>
    <row r="86" spans="1:31">
      <c r="A86" s="89"/>
      <c r="B86" s="94"/>
      <c r="C86" s="96"/>
      <c r="D86" s="89"/>
      <c r="E86" s="89"/>
      <c r="F86" s="89"/>
      <c r="G86" s="89"/>
      <c r="H86" s="89"/>
      <c r="I86" s="89"/>
      <c r="K86" s="91"/>
      <c r="L86" s="91"/>
      <c r="M86" s="91"/>
      <c r="N86" s="91"/>
      <c r="O86" s="91"/>
      <c r="P86" s="91"/>
      <c r="Q86" s="91"/>
      <c r="R86" s="88"/>
      <c r="T86" s="89"/>
      <c r="U86" s="94"/>
      <c r="V86" s="96"/>
      <c r="W86" s="94"/>
      <c r="Y86" s="100"/>
      <c r="Z86" s="100"/>
      <c r="AA86" s="100"/>
      <c r="AB86" s="100"/>
      <c r="AC86" s="101"/>
      <c r="AD86" s="101"/>
      <c r="AE86" s="101"/>
    </row>
    <row r="87" spans="1:31">
      <c r="A87" s="89"/>
      <c r="B87" s="94"/>
      <c r="C87" s="96"/>
      <c r="D87" s="89"/>
      <c r="E87" s="89"/>
      <c r="F87" s="89"/>
      <c r="G87" s="89"/>
      <c r="H87" s="89"/>
      <c r="I87" s="89"/>
      <c r="K87" s="91"/>
      <c r="L87" s="91"/>
      <c r="M87" s="91"/>
      <c r="N87" s="91"/>
      <c r="O87" s="91"/>
      <c r="P87" s="91"/>
      <c r="Q87" s="91"/>
      <c r="R87" s="88"/>
      <c r="T87" s="89"/>
      <c r="U87" s="94"/>
      <c r="V87" s="96"/>
      <c r="W87" s="94"/>
      <c r="Y87" s="100"/>
      <c r="Z87" s="100"/>
      <c r="AA87" s="100"/>
      <c r="AB87" s="100"/>
      <c r="AC87" s="101"/>
      <c r="AD87" s="101"/>
      <c r="AE87" s="101"/>
    </row>
    <row r="88" spans="1:31">
      <c r="A88" s="89"/>
      <c r="B88" s="94"/>
      <c r="C88" s="96"/>
      <c r="D88" s="89"/>
      <c r="E88" s="89"/>
      <c r="F88" s="89"/>
      <c r="G88" s="89"/>
      <c r="H88" s="89"/>
      <c r="I88" s="89"/>
      <c r="K88" s="91"/>
      <c r="L88" s="91"/>
      <c r="M88" s="91"/>
      <c r="N88" s="91"/>
      <c r="O88" s="91"/>
      <c r="P88" s="91"/>
      <c r="Q88" s="91"/>
      <c r="R88" s="88"/>
      <c r="T88" s="89"/>
      <c r="U88" s="94"/>
      <c r="V88" s="96"/>
      <c r="W88" s="94"/>
      <c r="Y88" s="100"/>
      <c r="Z88" s="100"/>
      <c r="AA88" s="100"/>
      <c r="AB88" s="100"/>
      <c r="AC88" s="101"/>
      <c r="AD88" s="101"/>
      <c r="AE88" s="101"/>
    </row>
    <row r="89" spans="1:31">
      <c r="A89" s="89"/>
      <c r="B89" s="94"/>
      <c r="C89" s="96"/>
      <c r="D89" s="89"/>
      <c r="E89" s="89"/>
      <c r="F89" s="89"/>
      <c r="G89" s="89"/>
      <c r="H89" s="89"/>
      <c r="I89" s="89"/>
      <c r="K89" s="91"/>
      <c r="L89" s="91"/>
      <c r="M89" s="91"/>
      <c r="N89" s="91"/>
      <c r="O89" s="91"/>
      <c r="P89" s="91"/>
      <c r="Q89" s="91"/>
      <c r="R89" s="88"/>
      <c r="T89" s="89"/>
      <c r="U89" s="94"/>
      <c r="V89" s="96"/>
      <c r="W89" s="94"/>
      <c r="Y89" s="100"/>
      <c r="Z89" s="100"/>
      <c r="AA89" s="100"/>
      <c r="AB89" s="100"/>
      <c r="AC89" s="101"/>
      <c r="AD89" s="101"/>
      <c r="AE89" s="101"/>
    </row>
    <row r="90" spans="1:31">
      <c r="A90" s="89"/>
      <c r="B90" s="94"/>
      <c r="C90" s="96"/>
      <c r="D90" s="89"/>
      <c r="E90" s="89"/>
      <c r="F90" s="89"/>
      <c r="G90" s="89"/>
      <c r="H90" s="89"/>
      <c r="I90" s="89"/>
      <c r="K90" s="91"/>
      <c r="L90" s="91"/>
      <c r="M90" s="91"/>
      <c r="N90" s="91"/>
      <c r="O90" s="91"/>
      <c r="P90" s="91"/>
      <c r="Q90" s="91"/>
      <c r="R90" s="88"/>
      <c r="T90" s="89"/>
    </row>
    <row r="91" spans="1:31">
      <c r="A91" s="89"/>
      <c r="B91" s="94"/>
      <c r="C91" s="96"/>
      <c r="D91" s="89"/>
      <c r="E91" s="89"/>
      <c r="F91" s="89"/>
      <c r="G91" s="89"/>
      <c r="H91" s="89"/>
      <c r="I91" s="89"/>
      <c r="K91" s="91"/>
      <c r="L91" s="91"/>
      <c r="M91" s="91"/>
      <c r="N91" s="91"/>
      <c r="O91" s="91"/>
      <c r="P91" s="91"/>
      <c r="Q91" s="91"/>
      <c r="R91" s="88"/>
      <c r="T91" s="89"/>
    </row>
    <row r="92" spans="1:31">
      <c r="A92" s="89"/>
      <c r="B92" s="94"/>
      <c r="C92" s="96"/>
      <c r="D92" s="89"/>
      <c r="E92" s="89"/>
      <c r="F92" s="89"/>
      <c r="G92" s="89"/>
      <c r="H92" s="89"/>
      <c r="I92" s="89"/>
      <c r="K92" s="91"/>
      <c r="L92" s="91"/>
      <c r="M92" s="91"/>
      <c r="N92" s="91"/>
      <c r="O92" s="91"/>
      <c r="P92" s="91"/>
      <c r="Q92" s="91"/>
      <c r="R92" s="88"/>
      <c r="T92" s="89"/>
    </row>
    <row r="93" spans="1:31">
      <c r="A93" s="89"/>
      <c r="B93" s="94"/>
      <c r="C93" s="96"/>
      <c r="D93" s="89"/>
      <c r="E93" s="89"/>
      <c r="F93" s="89"/>
      <c r="G93" s="89"/>
      <c r="H93" s="89"/>
      <c r="I93" s="89"/>
      <c r="K93" s="91"/>
      <c r="L93" s="91"/>
      <c r="M93" s="91"/>
      <c r="N93" s="91"/>
      <c r="O93" s="91"/>
      <c r="P93" s="91"/>
      <c r="Q93" s="91"/>
      <c r="R93" s="88"/>
      <c r="T93" s="89"/>
    </row>
    <row r="94" spans="1:31">
      <c r="A94" s="89"/>
      <c r="B94" s="94"/>
      <c r="C94" s="96"/>
      <c r="D94" s="89"/>
      <c r="E94" s="89"/>
      <c r="F94" s="89"/>
      <c r="G94" s="89"/>
      <c r="H94" s="89"/>
      <c r="I94" s="89"/>
      <c r="K94" s="91"/>
      <c r="L94" s="91"/>
      <c r="M94" s="91"/>
      <c r="N94" s="91"/>
      <c r="O94" s="91"/>
      <c r="P94" s="91"/>
      <c r="Q94" s="91"/>
      <c r="R94" s="88"/>
      <c r="T94" s="89"/>
    </row>
    <row r="95" spans="1:31">
      <c r="A95" s="89"/>
      <c r="B95" s="94"/>
      <c r="C95" s="96"/>
      <c r="D95" s="89"/>
      <c r="E95" s="89"/>
      <c r="F95" s="89"/>
      <c r="G95" s="89"/>
      <c r="H95" s="89"/>
      <c r="I95" s="89"/>
      <c r="K95" s="88"/>
      <c r="L95" s="88"/>
      <c r="M95" s="88"/>
      <c r="N95" s="88"/>
      <c r="O95" s="88"/>
      <c r="P95" s="88"/>
      <c r="Q95" s="88"/>
      <c r="R95" s="88"/>
      <c r="T95" s="89"/>
    </row>
    <row r="96" spans="1:31">
      <c r="A96" s="89"/>
      <c r="B96" s="94"/>
      <c r="C96" s="96"/>
      <c r="D96" s="89"/>
      <c r="E96" s="89"/>
      <c r="F96" s="89"/>
      <c r="G96" s="89"/>
      <c r="H96" s="89"/>
      <c r="I96" s="89"/>
      <c r="K96" s="88"/>
      <c r="L96" s="88"/>
      <c r="M96" s="88"/>
      <c r="N96" s="88"/>
      <c r="O96" s="88"/>
      <c r="P96" s="88"/>
      <c r="Q96" s="88"/>
      <c r="R96" s="88"/>
      <c r="T96" s="89"/>
    </row>
    <row r="97" spans="1:20">
      <c r="A97" s="89"/>
      <c r="B97" s="94"/>
      <c r="C97" s="96"/>
      <c r="D97" s="89"/>
      <c r="E97" s="89"/>
      <c r="F97" s="89"/>
      <c r="G97" s="89"/>
      <c r="H97" s="89"/>
      <c r="I97" s="89"/>
      <c r="K97" s="88"/>
      <c r="L97" s="88"/>
      <c r="M97" s="88"/>
      <c r="N97" s="88"/>
      <c r="O97" s="88"/>
      <c r="P97" s="88"/>
      <c r="Q97" s="88"/>
      <c r="R97" s="88"/>
      <c r="T97" s="89"/>
    </row>
    <row r="98" spans="1:20">
      <c r="A98" s="89"/>
      <c r="B98" s="94"/>
      <c r="C98" s="96"/>
      <c r="D98" s="89"/>
      <c r="E98" s="89"/>
      <c r="F98" s="89"/>
      <c r="G98" s="89"/>
      <c r="H98" s="89"/>
      <c r="I98" s="89"/>
      <c r="K98" s="88"/>
      <c r="L98" s="88"/>
      <c r="M98" s="88"/>
      <c r="N98" s="88"/>
      <c r="O98" s="88"/>
      <c r="P98" s="88"/>
      <c r="Q98" s="88"/>
      <c r="R98" s="88"/>
      <c r="T98" s="89"/>
    </row>
    <row r="99" spans="1:20">
      <c r="A99" s="89"/>
      <c r="B99" s="94"/>
      <c r="C99" s="96"/>
      <c r="D99" s="89"/>
      <c r="E99" s="89"/>
      <c r="F99" s="89"/>
      <c r="G99" s="89"/>
      <c r="H99" s="89"/>
      <c r="I99" s="89"/>
      <c r="K99" s="88"/>
      <c r="L99" s="88"/>
      <c r="M99" s="88"/>
      <c r="N99" s="88"/>
      <c r="O99" s="88"/>
      <c r="P99" s="88"/>
      <c r="Q99" s="88"/>
      <c r="R99" s="88"/>
      <c r="T99" s="89"/>
    </row>
    <row r="100" spans="1:20">
      <c r="A100" s="89"/>
      <c r="B100" s="94"/>
      <c r="C100" s="96"/>
      <c r="D100" s="89"/>
      <c r="E100" s="89"/>
      <c r="F100" s="89"/>
      <c r="G100" s="89"/>
      <c r="H100" s="89"/>
      <c r="I100" s="89"/>
      <c r="K100" s="88"/>
      <c r="L100" s="88"/>
      <c r="M100" s="88"/>
      <c r="N100" s="88"/>
      <c r="O100" s="88"/>
      <c r="P100" s="88"/>
      <c r="Q100" s="88"/>
      <c r="R100" s="88"/>
      <c r="T100" s="89"/>
    </row>
    <row r="101" spans="1:20">
      <c r="A101" s="89"/>
      <c r="B101" s="94"/>
      <c r="C101" s="96"/>
      <c r="D101" s="89"/>
      <c r="E101" s="89"/>
      <c r="F101" s="89"/>
      <c r="G101" s="89"/>
      <c r="H101" s="89"/>
      <c r="I101" s="89"/>
      <c r="K101" s="88"/>
      <c r="L101" s="88"/>
      <c r="M101" s="88"/>
      <c r="N101" s="88"/>
      <c r="O101" s="88"/>
      <c r="P101" s="88"/>
      <c r="Q101" s="88"/>
      <c r="R101" s="88"/>
      <c r="T101" s="89"/>
    </row>
    <row r="102" spans="1:20">
      <c r="A102" s="89"/>
      <c r="B102" s="94"/>
      <c r="C102" s="96"/>
      <c r="D102" s="89"/>
      <c r="E102" s="89"/>
      <c r="F102" s="89"/>
      <c r="G102" s="89"/>
      <c r="H102" s="89"/>
      <c r="I102" s="89"/>
      <c r="K102" s="88"/>
      <c r="L102" s="88"/>
      <c r="M102" s="88"/>
      <c r="N102" s="88"/>
      <c r="O102" s="88"/>
      <c r="P102" s="88"/>
      <c r="Q102" s="88"/>
      <c r="R102" s="88"/>
      <c r="T102" s="89"/>
    </row>
    <row r="103" spans="1:20">
      <c r="A103" s="89"/>
      <c r="B103" s="94"/>
      <c r="C103" s="96"/>
      <c r="D103" s="89"/>
      <c r="E103" s="89"/>
      <c r="F103" s="89"/>
      <c r="G103" s="89"/>
      <c r="H103" s="89"/>
      <c r="I103" s="89"/>
      <c r="K103" s="88"/>
      <c r="L103" s="88"/>
      <c r="M103" s="88"/>
      <c r="N103" s="88"/>
      <c r="O103" s="88"/>
      <c r="P103" s="88"/>
      <c r="Q103" s="88"/>
      <c r="R103" s="88"/>
      <c r="T103" s="89"/>
    </row>
    <row r="104" spans="1:20">
      <c r="A104" s="89"/>
      <c r="B104" s="94">
        <v>36.21</v>
      </c>
      <c r="C104" s="96"/>
      <c r="D104" s="89"/>
      <c r="E104" s="89"/>
      <c r="F104" s="89"/>
      <c r="G104" s="89"/>
      <c r="H104" s="89"/>
      <c r="I104" s="89"/>
      <c r="J104">
        <v>500</v>
      </c>
      <c r="K104" s="88"/>
      <c r="L104" s="88"/>
      <c r="M104" s="88"/>
      <c r="N104" s="88"/>
      <c r="O104" s="88"/>
      <c r="P104" s="88"/>
      <c r="Q104" s="88"/>
      <c r="R104" s="88"/>
      <c r="T104" s="89"/>
    </row>
    <row r="105" spans="1:20">
      <c r="A105" s="89">
        <v>170</v>
      </c>
      <c r="B105" s="94">
        <v>31.73</v>
      </c>
      <c r="C105" s="96">
        <f t="shared" ref="C105:C130" si="5">(B106-B105)*100</f>
        <v>17.500000000000071</v>
      </c>
      <c r="D105" s="89">
        <v>3</v>
      </c>
      <c r="E105" s="89">
        <v>17</v>
      </c>
      <c r="F105" s="89">
        <v>8</v>
      </c>
      <c r="G105" s="89">
        <v>20</v>
      </c>
      <c r="H105" s="89">
        <v>130</v>
      </c>
      <c r="I105" s="89">
        <v>243</v>
      </c>
      <c r="J105">
        <v>500</v>
      </c>
      <c r="K105" s="88"/>
      <c r="L105" s="88"/>
      <c r="M105" s="88"/>
      <c r="N105" s="88"/>
      <c r="O105" s="88"/>
      <c r="P105" s="88"/>
      <c r="Q105" s="88"/>
      <c r="R105" s="88"/>
      <c r="T105" s="89">
        <v>170</v>
      </c>
    </row>
    <row r="106" spans="1:20">
      <c r="A106" s="89">
        <v>171</v>
      </c>
      <c r="B106" s="94">
        <v>31.905000000000001</v>
      </c>
      <c r="C106" s="96">
        <f t="shared" si="5"/>
        <v>17.499999999999716</v>
      </c>
      <c r="D106" s="89">
        <v>3</v>
      </c>
      <c r="E106" s="89">
        <v>17</v>
      </c>
      <c r="F106" s="89">
        <v>19</v>
      </c>
      <c r="G106" s="89">
        <v>30</v>
      </c>
      <c r="H106" s="89">
        <v>120</v>
      </c>
      <c r="I106" s="89">
        <v>209</v>
      </c>
      <c r="J106">
        <v>500</v>
      </c>
      <c r="K106" s="88"/>
      <c r="L106" s="88"/>
      <c r="M106" s="88"/>
      <c r="N106" s="88"/>
      <c r="O106" s="88"/>
      <c r="P106" s="88"/>
      <c r="Q106" s="88"/>
      <c r="R106" s="88"/>
      <c r="T106" s="89">
        <v>171</v>
      </c>
    </row>
    <row r="107" spans="1:20">
      <c r="A107" s="89">
        <v>172</v>
      </c>
      <c r="B107" s="94">
        <v>32.08</v>
      </c>
      <c r="C107" s="96">
        <f t="shared" si="5"/>
        <v>17.000000000000171</v>
      </c>
      <c r="D107" s="89">
        <v>3</v>
      </c>
      <c r="E107" s="89">
        <v>18</v>
      </c>
      <c r="F107" s="89">
        <v>20</v>
      </c>
      <c r="G107" s="89">
        <v>40</v>
      </c>
      <c r="H107" s="89">
        <v>111</v>
      </c>
      <c r="I107" s="89">
        <v>243</v>
      </c>
      <c r="J107">
        <v>500</v>
      </c>
      <c r="K107" s="88"/>
      <c r="L107" s="88"/>
      <c r="M107" s="88"/>
      <c r="N107" s="88"/>
      <c r="O107" s="88"/>
      <c r="P107" s="88"/>
      <c r="Q107" s="88"/>
      <c r="R107" s="88"/>
      <c r="T107" s="89">
        <v>172</v>
      </c>
    </row>
    <row r="108" spans="1:20">
      <c r="A108" s="89">
        <v>173</v>
      </c>
      <c r="B108" s="94">
        <v>32.25</v>
      </c>
      <c r="C108" s="96">
        <f t="shared" si="5"/>
        <v>17.000000000000171</v>
      </c>
      <c r="D108" s="89">
        <v>3</v>
      </c>
      <c r="E108" s="89">
        <v>19</v>
      </c>
      <c r="F108" s="89">
        <v>10</v>
      </c>
      <c r="G108" s="89">
        <v>35</v>
      </c>
      <c r="H108" s="89">
        <v>140</v>
      </c>
      <c r="I108" s="89">
        <v>280</v>
      </c>
      <c r="J108">
        <v>500</v>
      </c>
      <c r="K108" s="88"/>
      <c r="L108" s="88"/>
      <c r="M108" s="88"/>
      <c r="N108" s="88"/>
      <c r="O108" s="88"/>
      <c r="P108" s="88"/>
      <c r="Q108" s="88"/>
      <c r="R108" s="88"/>
      <c r="T108" s="89">
        <v>173</v>
      </c>
    </row>
    <row r="109" spans="1:20">
      <c r="A109" s="89">
        <v>174</v>
      </c>
      <c r="B109" s="94">
        <v>32.42</v>
      </c>
      <c r="C109" s="96">
        <f t="shared" si="5"/>
        <v>17.000000000000171</v>
      </c>
      <c r="D109" s="89">
        <v>3</v>
      </c>
      <c r="E109" s="89">
        <v>19</v>
      </c>
      <c r="F109" s="89">
        <v>20</v>
      </c>
      <c r="G109" s="89">
        <v>10</v>
      </c>
      <c r="H109" s="89">
        <v>116</v>
      </c>
      <c r="I109" s="89">
        <v>254</v>
      </c>
      <c r="J109">
        <v>500</v>
      </c>
      <c r="K109" s="88"/>
      <c r="L109" s="88"/>
      <c r="M109" s="88"/>
      <c r="N109" s="88"/>
      <c r="O109" s="88"/>
      <c r="P109" s="88"/>
      <c r="Q109" s="88"/>
      <c r="R109" s="88"/>
      <c r="T109" s="89">
        <v>174</v>
      </c>
    </row>
    <row r="110" spans="1:20">
      <c r="A110" s="89">
        <v>175</v>
      </c>
      <c r="B110" s="94">
        <v>32.590000000000003</v>
      </c>
      <c r="C110" s="96">
        <f t="shared" si="5"/>
        <v>16.99999999999946</v>
      </c>
      <c r="D110" s="89">
        <v>3</v>
      </c>
      <c r="E110" s="89">
        <v>20</v>
      </c>
      <c r="F110" s="89">
        <v>8</v>
      </c>
      <c r="G110" s="89">
        <v>15</v>
      </c>
      <c r="H110" s="89">
        <v>150</v>
      </c>
      <c r="I110" s="89">
        <v>278</v>
      </c>
      <c r="J110">
        <v>500</v>
      </c>
      <c r="K110" s="88"/>
      <c r="L110" s="88"/>
      <c r="M110" s="88"/>
      <c r="N110" s="88"/>
      <c r="O110" s="88"/>
      <c r="P110" s="88"/>
      <c r="Q110" s="88"/>
      <c r="R110" s="88"/>
      <c r="T110" s="89">
        <v>175</v>
      </c>
    </row>
    <row r="111" spans="1:20">
      <c r="A111" s="89">
        <v>176</v>
      </c>
      <c r="B111" s="94">
        <v>32.76</v>
      </c>
      <c r="C111" s="96">
        <f t="shared" si="5"/>
        <v>17.500000000000426</v>
      </c>
      <c r="D111" s="89">
        <v>3</v>
      </c>
      <c r="E111" s="89">
        <v>21</v>
      </c>
      <c r="F111" s="89">
        <v>8</v>
      </c>
      <c r="G111" s="89">
        <v>30</v>
      </c>
      <c r="H111" s="89">
        <v>97</v>
      </c>
      <c r="I111" s="89">
        <v>273</v>
      </c>
      <c r="J111">
        <v>500</v>
      </c>
      <c r="K111" s="88"/>
      <c r="L111" s="88"/>
      <c r="M111" s="88"/>
      <c r="N111" s="88"/>
      <c r="O111" s="88"/>
      <c r="P111" s="88"/>
      <c r="Q111" s="88"/>
      <c r="R111" s="88"/>
      <c r="T111" s="89">
        <v>176</v>
      </c>
    </row>
    <row r="112" spans="1:20">
      <c r="A112" s="89">
        <v>177</v>
      </c>
      <c r="B112" s="94">
        <v>32.935000000000002</v>
      </c>
      <c r="C112" s="96">
        <f t="shared" si="5"/>
        <v>17.499999999999716</v>
      </c>
      <c r="D112" s="89">
        <v>3</v>
      </c>
      <c r="E112" s="89">
        <v>21</v>
      </c>
      <c r="F112" s="89">
        <v>17</v>
      </c>
      <c r="G112" s="89">
        <v>0</v>
      </c>
      <c r="H112" s="89">
        <v>114</v>
      </c>
      <c r="I112" s="89">
        <v>246</v>
      </c>
      <c r="J112">
        <v>500</v>
      </c>
      <c r="K112" s="88"/>
      <c r="L112" s="88"/>
      <c r="M112" s="88"/>
      <c r="N112" s="88"/>
      <c r="O112" s="88"/>
      <c r="P112" s="88"/>
      <c r="Q112" s="88"/>
      <c r="R112" s="88"/>
      <c r="T112" s="89">
        <v>177</v>
      </c>
    </row>
    <row r="113" spans="1:20">
      <c r="A113" s="89">
        <v>178</v>
      </c>
      <c r="B113" s="94">
        <v>33.11</v>
      </c>
      <c r="C113" s="96">
        <f t="shared" si="5"/>
        <v>17.000000000000171</v>
      </c>
      <c r="D113" s="89">
        <v>3</v>
      </c>
      <c r="E113" s="89">
        <v>22</v>
      </c>
      <c r="F113" s="89">
        <v>8</v>
      </c>
      <c r="G113" s="89">
        <v>0</v>
      </c>
      <c r="H113" s="89">
        <v>127</v>
      </c>
      <c r="I113" s="89">
        <v>251</v>
      </c>
      <c r="J113">
        <v>500</v>
      </c>
      <c r="K113" s="88"/>
      <c r="L113" s="88"/>
      <c r="M113" s="88"/>
      <c r="N113" s="88"/>
      <c r="O113" s="88"/>
      <c r="P113" s="88"/>
      <c r="Q113" s="88"/>
      <c r="R113" s="88"/>
      <c r="T113" s="89">
        <v>178</v>
      </c>
    </row>
    <row r="114" spans="1:20">
      <c r="A114" s="89">
        <v>179</v>
      </c>
      <c r="B114" s="94">
        <v>33.28</v>
      </c>
      <c r="C114" s="96">
        <f t="shared" si="5"/>
        <v>17.000000000000171</v>
      </c>
      <c r="D114" s="89">
        <v>3</v>
      </c>
      <c r="E114" s="89">
        <v>23</v>
      </c>
      <c r="F114" s="89">
        <v>8</v>
      </c>
      <c r="G114" s="89">
        <v>35</v>
      </c>
      <c r="H114" s="89">
        <v>132</v>
      </c>
      <c r="I114" s="89">
        <v>250</v>
      </c>
      <c r="J114">
        <v>500</v>
      </c>
      <c r="K114" s="88"/>
      <c r="L114" s="88"/>
      <c r="M114" s="88"/>
      <c r="N114" s="88"/>
      <c r="O114" s="88"/>
      <c r="P114" s="88"/>
      <c r="Q114" s="88"/>
      <c r="R114" s="88"/>
      <c r="T114" s="89">
        <v>179</v>
      </c>
    </row>
    <row r="115" spans="1:20">
      <c r="A115" s="89">
        <v>180</v>
      </c>
      <c r="B115" s="94">
        <v>33.450000000000003</v>
      </c>
      <c r="C115" s="96">
        <f t="shared" si="5"/>
        <v>17.499999999999716</v>
      </c>
      <c r="D115" s="89">
        <v>3</v>
      </c>
      <c r="E115" s="89">
        <v>23</v>
      </c>
      <c r="F115" s="89">
        <v>17</v>
      </c>
      <c r="G115" s="89">
        <v>15</v>
      </c>
      <c r="H115" s="89">
        <v>111</v>
      </c>
      <c r="I115" s="89">
        <v>248</v>
      </c>
      <c r="J115">
        <v>500</v>
      </c>
      <c r="K115" s="88"/>
      <c r="L115" s="88"/>
      <c r="M115" s="88"/>
      <c r="N115" s="88"/>
      <c r="O115" s="88"/>
      <c r="P115" s="88"/>
      <c r="Q115" s="88"/>
      <c r="R115" s="88"/>
      <c r="T115" s="89">
        <v>180</v>
      </c>
    </row>
    <row r="116" spans="1:20">
      <c r="A116" s="89">
        <v>181</v>
      </c>
      <c r="B116" s="94">
        <v>33.625</v>
      </c>
      <c r="C116" s="96">
        <f t="shared" si="5"/>
        <v>17.499999999999716</v>
      </c>
      <c r="D116" s="89">
        <v>3</v>
      </c>
      <c r="E116" s="89">
        <v>24</v>
      </c>
      <c r="F116" s="89">
        <v>8</v>
      </c>
      <c r="G116" s="89">
        <v>0</v>
      </c>
      <c r="H116" s="89">
        <v>123</v>
      </c>
      <c r="I116" s="89">
        <v>245</v>
      </c>
      <c r="J116">
        <v>500</v>
      </c>
      <c r="K116" s="88"/>
      <c r="L116" s="88"/>
      <c r="M116" s="88"/>
      <c r="N116" s="88"/>
      <c r="O116" s="88"/>
      <c r="P116" s="88"/>
      <c r="Q116" s="88"/>
      <c r="R116" s="88"/>
      <c r="T116" s="89">
        <v>181</v>
      </c>
    </row>
    <row r="117" spans="1:20">
      <c r="A117" s="89">
        <v>182</v>
      </c>
      <c r="B117" s="94">
        <v>33.799999999999997</v>
      </c>
      <c r="C117" s="96">
        <f t="shared" si="5"/>
        <v>17.500000000000426</v>
      </c>
      <c r="D117" s="89"/>
      <c r="E117" s="89"/>
      <c r="F117" s="89"/>
      <c r="G117" s="89"/>
      <c r="H117" s="89"/>
      <c r="I117" s="89">
        <v>240</v>
      </c>
      <c r="J117">
        <v>500</v>
      </c>
      <c r="K117" s="88"/>
      <c r="L117" s="88"/>
      <c r="M117" s="88"/>
      <c r="N117" s="88"/>
      <c r="O117" s="88"/>
      <c r="P117" s="88"/>
      <c r="Q117" s="88"/>
      <c r="R117" s="88"/>
      <c r="T117" s="89">
        <v>182</v>
      </c>
    </row>
    <row r="118" spans="1:20">
      <c r="A118" s="89">
        <v>183</v>
      </c>
      <c r="B118" s="94">
        <v>33.975000000000001</v>
      </c>
      <c r="C118" s="96">
        <f t="shared" si="5"/>
        <v>17.499999999999716</v>
      </c>
      <c r="D118" s="89"/>
      <c r="E118" s="89"/>
      <c r="F118" s="89"/>
      <c r="G118" s="89"/>
      <c r="H118" s="89"/>
      <c r="I118" s="89">
        <v>227</v>
      </c>
      <c r="J118">
        <v>500</v>
      </c>
      <c r="K118" s="88"/>
      <c r="L118" s="88"/>
      <c r="M118" s="88"/>
      <c r="N118" s="88"/>
      <c r="O118" s="88"/>
      <c r="P118" s="88"/>
      <c r="Q118" s="88"/>
      <c r="R118" s="88"/>
      <c r="T118" s="89">
        <v>183</v>
      </c>
    </row>
    <row r="119" spans="1:20">
      <c r="A119" s="89">
        <v>184</v>
      </c>
      <c r="B119" s="94">
        <v>34.15</v>
      </c>
      <c r="C119" s="96">
        <f t="shared" si="5"/>
        <v>17.500000000000426</v>
      </c>
      <c r="D119" s="89"/>
      <c r="E119" s="89"/>
      <c r="F119" s="89"/>
      <c r="G119" s="89"/>
      <c r="H119" s="89"/>
      <c r="I119" s="89">
        <v>258</v>
      </c>
      <c r="J119">
        <v>500</v>
      </c>
      <c r="K119" s="88"/>
      <c r="L119" s="88"/>
      <c r="M119" s="88"/>
      <c r="N119" s="88"/>
      <c r="O119" s="88"/>
      <c r="P119" s="88"/>
      <c r="Q119" s="88"/>
      <c r="R119" s="88"/>
      <c r="T119" s="89">
        <v>184</v>
      </c>
    </row>
    <row r="120" spans="1:20">
      <c r="A120" s="89">
        <v>185</v>
      </c>
      <c r="B120" s="94">
        <v>34.325000000000003</v>
      </c>
      <c r="C120" s="96">
        <f t="shared" si="5"/>
        <v>17.499999999999716</v>
      </c>
      <c r="D120" s="89"/>
      <c r="E120" s="89"/>
      <c r="F120" s="89"/>
      <c r="G120" s="89"/>
      <c r="H120" s="89"/>
      <c r="I120" s="89">
        <v>278</v>
      </c>
      <c r="J120">
        <v>500</v>
      </c>
      <c r="K120" s="88"/>
      <c r="L120" s="88"/>
      <c r="M120" s="88"/>
      <c r="N120" s="88"/>
      <c r="O120" s="88"/>
      <c r="P120" s="88"/>
      <c r="Q120" s="88"/>
      <c r="R120" s="88"/>
      <c r="T120" s="89">
        <v>185</v>
      </c>
    </row>
    <row r="121" spans="1:20">
      <c r="A121" s="89">
        <v>186</v>
      </c>
      <c r="B121" s="94">
        <v>34.5</v>
      </c>
      <c r="C121" s="96">
        <f t="shared" si="5"/>
        <v>17.499999999999716</v>
      </c>
      <c r="D121" s="89"/>
      <c r="E121" s="89"/>
      <c r="F121" s="89"/>
      <c r="G121" s="89"/>
      <c r="H121" s="89"/>
      <c r="I121" s="89">
        <v>289</v>
      </c>
      <c r="J121">
        <v>500</v>
      </c>
      <c r="K121" s="88"/>
      <c r="L121" s="88"/>
      <c r="M121" s="88"/>
      <c r="N121" s="88"/>
      <c r="O121" s="88"/>
      <c r="P121" s="88"/>
      <c r="Q121" s="88"/>
      <c r="R121" s="88"/>
      <c r="T121" s="89">
        <v>186</v>
      </c>
    </row>
    <row r="122" spans="1:20">
      <c r="A122" s="89">
        <v>187</v>
      </c>
      <c r="B122" s="94">
        <v>34.674999999999997</v>
      </c>
      <c r="C122" s="96">
        <f t="shared" si="5"/>
        <v>17.500000000000426</v>
      </c>
      <c r="D122" s="89"/>
      <c r="E122" s="89"/>
      <c r="F122" s="89"/>
      <c r="G122" s="89"/>
      <c r="H122" s="89"/>
      <c r="I122" s="89">
        <v>280</v>
      </c>
      <c r="J122">
        <v>500</v>
      </c>
      <c r="K122" s="88"/>
      <c r="L122" s="88"/>
      <c r="M122" s="88"/>
      <c r="N122" s="88"/>
      <c r="O122" s="88"/>
      <c r="P122" s="88"/>
      <c r="Q122" s="88"/>
      <c r="R122" s="88"/>
      <c r="T122" s="89">
        <v>187</v>
      </c>
    </row>
    <row r="123" spans="1:20">
      <c r="A123" s="89">
        <v>188</v>
      </c>
      <c r="B123" s="94">
        <v>34.85</v>
      </c>
      <c r="C123" s="96">
        <f t="shared" si="5"/>
        <v>17.999999999999972</v>
      </c>
      <c r="D123" s="89"/>
      <c r="E123" s="89"/>
      <c r="F123" s="89"/>
      <c r="G123" s="89"/>
      <c r="H123" s="89"/>
      <c r="I123" s="89">
        <v>300</v>
      </c>
      <c r="J123">
        <v>500</v>
      </c>
      <c r="K123" s="88"/>
      <c r="L123" s="88"/>
      <c r="M123" s="88"/>
      <c r="N123" s="88"/>
      <c r="O123" s="88"/>
      <c r="P123" s="88"/>
      <c r="Q123" s="88"/>
      <c r="R123" s="88"/>
      <c r="T123" s="89">
        <v>188</v>
      </c>
    </row>
    <row r="124" spans="1:20">
      <c r="A124" s="89">
        <v>189</v>
      </c>
      <c r="B124" s="94">
        <v>35.03</v>
      </c>
      <c r="C124" s="96">
        <f t="shared" si="5"/>
        <v>17.999999999999972</v>
      </c>
      <c r="D124" s="89"/>
      <c r="E124" s="89"/>
      <c r="F124" s="89"/>
      <c r="G124" s="89"/>
      <c r="H124" s="89"/>
      <c r="I124" s="89">
        <v>270</v>
      </c>
      <c r="J124">
        <v>500</v>
      </c>
      <c r="K124" s="88"/>
      <c r="L124" s="88"/>
      <c r="M124" s="88"/>
      <c r="N124" s="88"/>
      <c r="O124" s="88"/>
      <c r="P124" s="88"/>
      <c r="Q124" s="88"/>
      <c r="R124" s="88"/>
      <c r="T124" s="89">
        <v>189</v>
      </c>
    </row>
    <row r="125" spans="1:20">
      <c r="A125" s="89">
        <v>190</v>
      </c>
      <c r="B125" s="94">
        <v>35.21</v>
      </c>
      <c r="C125" s="96">
        <f t="shared" si="5"/>
        <v>16.499999999999915</v>
      </c>
      <c r="D125" s="89"/>
      <c r="E125" s="89"/>
      <c r="F125" s="89"/>
      <c r="G125" s="89"/>
      <c r="H125" s="89"/>
      <c r="I125" s="89">
        <v>300</v>
      </c>
      <c r="J125">
        <v>500</v>
      </c>
      <c r="K125" s="88"/>
      <c r="L125" s="88"/>
      <c r="M125" s="88"/>
      <c r="N125" s="88"/>
      <c r="O125" s="88"/>
      <c r="P125" s="88"/>
      <c r="Q125" s="88"/>
      <c r="R125" s="88"/>
      <c r="T125" s="89">
        <v>190</v>
      </c>
    </row>
    <row r="126" spans="1:20">
      <c r="A126" s="89">
        <v>191</v>
      </c>
      <c r="B126" s="94">
        <v>35.375</v>
      </c>
      <c r="C126" s="96">
        <f t="shared" si="5"/>
        <v>16.499999999999915</v>
      </c>
      <c r="D126" s="89"/>
      <c r="E126" s="89"/>
      <c r="F126" s="89"/>
      <c r="G126" s="89"/>
      <c r="H126" s="89"/>
      <c r="I126" s="89">
        <v>285</v>
      </c>
      <c r="J126">
        <v>500</v>
      </c>
      <c r="K126" s="88"/>
      <c r="L126" s="88"/>
      <c r="M126" s="88"/>
      <c r="N126" s="88"/>
      <c r="O126" s="88"/>
      <c r="P126" s="88"/>
      <c r="Q126" s="88"/>
      <c r="R126" s="88"/>
      <c r="T126" s="89">
        <v>191</v>
      </c>
    </row>
    <row r="127" spans="1:20">
      <c r="A127" s="89">
        <v>192</v>
      </c>
      <c r="B127" s="94">
        <v>35.54</v>
      </c>
      <c r="C127" s="96">
        <f t="shared" si="5"/>
        <v>16.499999999999915</v>
      </c>
      <c r="D127" s="89"/>
      <c r="E127" s="89"/>
      <c r="F127" s="89"/>
      <c r="G127" s="89"/>
      <c r="H127" s="89"/>
      <c r="I127" s="89">
        <v>295</v>
      </c>
      <c r="J127">
        <v>500</v>
      </c>
      <c r="K127" s="88"/>
      <c r="L127" s="88"/>
      <c r="M127" s="88"/>
      <c r="N127" s="88"/>
      <c r="O127" s="88"/>
      <c r="P127" s="88"/>
      <c r="Q127" s="88"/>
      <c r="R127" s="88"/>
      <c r="T127" s="89">
        <v>192</v>
      </c>
    </row>
    <row r="128" spans="1:20">
      <c r="A128" s="89">
        <v>193</v>
      </c>
      <c r="B128" s="94">
        <v>35.704999999999998</v>
      </c>
      <c r="C128" s="96">
        <f t="shared" si="5"/>
        <v>16.499999999999915</v>
      </c>
      <c r="D128" s="89"/>
      <c r="E128" s="89"/>
      <c r="F128" s="89"/>
      <c r="G128" s="89"/>
      <c r="H128" s="89"/>
      <c r="I128" s="89">
        <v>298</v>
      </c>
      <c r="J128">
        <v>500</v>
      </c>
      <c r="K128" s="88"/>
      <c r="L128" s="88"/>
      <c r="M128" s="88"/>
      <c r="N128" s="88"/>
      <c r="O128" s="88"/>
      <c r="P128" s="88"/>
      <c r="Q128" s="88"/>
      <c r="R128" s="88"/>
      <c r="T128" s="89">
        <v>193</v>
      </c>
    </row>
    <row r="129" spans="1:20">
      <c r="A129" s="89">
        <v>194</v>
      </c>
      <c r="B129" s="94">
        <v>35.869999999999997</v>
      </c>
      <c r="C129" s="96">
        <f t="shared" si="5"/>
        <v>16.499999999999915</v>
      </c>
      <c r="D129" s="89"/>
      <c r="E129" s="89"/>
      <c r="F129" s="89"/>
      <c r="G129" s="89"/>
      <c r="H129" s="89"/>
      <c r="I129" s="89">
        <v>273</v>
      </c>
      <c r="J129">
        <v>500</v>
      </c>
      <c r="K129" s="88"/>
      <c r="L129" s="88"/>
      <c r="M129" s="88"/>
      <c r="N129" s="88"/>
      <c r="O129" s="88"/>
      <c r="P129" s="88"/>
      <c r="Q129" s="88"/>
      <c r="R129" s="88"/>
      <c r="T129" s="89">
        <v>194</v>
      </c>
    </row>
    <row r="130" spans="1:20">
      <c r="A130" s="89">
        <v>195</v>
      </c>
      <c r="B130" s="94">
        <v>36.034999999999997</v>
      </c>
      <c r="C130" s="96">
        <f t="shared" si="5"/>
        <v>-3603.4999999999995</v>
      </c>
      <c r="D130" s="89"/>
      <c r="E130" s="89"/>
      <c r="F130" s="89"/>
      <c r="G130" s="89"/>
      <c r="H130" s="89"/>
      <c r="I130" s="89">
        <v>305</v>
      </c>
      <c r="J130">
        <v>500</v>
      </c>
      <c r="K130" s="88"/>
      <c r="L130" s="88"/>
      <c r="M130" s="88"/>
      <c r="N130" s="88"/>
      <c r="O130" s="88"/>
      <c r="P130" s="88"/>
      <c r="Q130" s="88"/>
      <c r="R130" s="88"/>
      <c r="T130" s="89">
        <v>195</v>
      </c>
    </row>
    <row r="131" spans="1:20">
      <c r="A131" s="88"/>
      <c r="B131" s="95"/>
      <c r="C131" s="97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340"/>
  <sheetViews>
    <sheetView showOutlineSymbols="0" zoomScale="87" zoomScaleNormal="87" workbookViewId="0">
      <selection activeCell="Q1" sqref="Q1"/>
    </sheetView>
  </sheetViews>
  <sheetFormatPr defaultColWidth="9.6328125" defaultRowHeight="15"/>
  <cols>
    <col min="1" max="1" width="11.08984375" style="14" customWidth="1"/>
    <col min="2" max="2" width="9.6328125" style="2"/>
    <col min="3" max="3" width="9.6328125" style="3"/>
    <col min="4" max="4" width="12.08984375" style="19" bestFit="1" customWidth="1"/>
    <col min="5" max="8" width="9.6328125" style="3"/>
    <col min="9" max="10" width="9.6328125" style="9"/>
    <col min="11" max="11" width="9.6328125" style="19"/>
    <col min="12" max="12" width="9.6328125" style="10"/>
    <col min="13" max="13" width="9.6328125" style="3"/>
    <col min="14" max="14" width="9.6328125" style="9"/>
    <col min="15" max="15" width="9.6328125" style="10"/>
    <col min="16" max="255" width="9.6328125" style="1"/>
    <col min="256" max="256" width="11" customWidth="1"/>
    <col min="259" max="259" width="12.08984375" bestFit="1" customWidth="1"/>
    <col min="512" max="512" width="11" customWidth="1"/>
    <col min="515" max="515" width="12.08984375" bestFit="1" customWidth="1"/>
    <col min="768" max="768" width="11" customWidth="1"/>
    <col min="771" max="771" width="12.08984375" bestFit="1" customWidth="1"/>
    <col min="1024" max="1024" width="11" customWidth="1"/>
    <col min="1027" max="1027" width="12.08984375" bestFit="1" customWidth="1"/>
    <col min="1280" max="1280" width="11" customWidth="1"/>
    <col min="1283" max="1283" width="12.08984375" bestFit="1" customWidth="1"/>
    <col min="1536" max="1536" width="11" customWidth="1"/>
    <col min="1539" max="1539" width="12.08984375" bestFit="1" customWidth="1"/>
    <col min="1792" max="1792" width="11" customWidth="1"/>
    <col min="1795" max="1795" width="12.08984375" bestFit="1" customWidth="1"/>
    <col min="2048" max="2048" width="11" customWidth="1"/>
    <col min="2051" max="2051" width="12.08984375" bestFit="1" customWidth="1"/>
    <col min="2304" max="2304" width="11" customWidth="1"/>
    <col min="2307" max="2307" width="12.08984375" bestFit="1" customWidth="1"/>
    <col min="2560" max="2560" width="11" customWidth="1"/>
    <col min="2563" max="2563" width="12.08984375" bestFit="1" customWidth="1"/>
    <col min="2816" max="2816" width="11" customWidth="1"/>
    <col min="2819" max="2819" width="12.08984375" bestFit="1" customWidth="1"/>
    <col min="3072" max="3072" width="11" customWidth="1"/>
    <col min="3075" max="3075" width="12.08984375" bestFit="1" customWidth="1"/>
    <col min="3328" max="3328" width="11" customWidth="1"/>
    <col min="3331" max="3331" width="12.08984375" bestFit="1" customWidth="1"/>
    <col min="3584" max="3584" width="11" customWidth="1"/>
    <col min="3587" max="3587" width="12.08984375" bestFit="1" customWidth="1"/>
    <col min="3840" max="3840" width="11" customWidth="1"/>
    <col min="3843" max="3843" width="12.08984375" bestFit="1" customWidth="1"/>
    <col min="4096" max="4096" width="11" customWidth="1"/>
    <col min="4099" max="4099" width="12.08984375" bestFit="1" customWidth="1"/>
    <col min="4352" max="4352" width="11" customWidth="1"/>
    <col min="4355" max="4355" width="12.08984375" bestFit="1" customWidth="1"/>
    <col min="4608" max="4608" width="11" customWidth="1"/>
    <col min="4611" max="4611" width="12.08984375" bestFit="1" customWidth="1"/>
    <col min="4864" max="4864" width="11" customWidth="1"/>
    <col min="4867" max="4867" width="12.08984375" bestFit="1" customWidth="1"/>
    <col min="5120" max="5120" width="11" customWidth="1"/>
    <col min="5123" max="5123" width="12.08984375" bestFit="1" customWidth="1"/>
    <col min="5376" max="5376" width="11" customWidth="1"/>
    <col min="5379" max="5379" width="12.08984375" bestFit="1" customWidth="1"/>
    <col min="5632" max="5632" width="11" customWidth="1"/>
    <col min="5635" max="5635" width="12.08984375" bestFit="1" customWidth="1"/>
    <col min="5888" max="5888" width="11" customWidth="1"/>
    <col min="5891" max="5891" width="12.08984375" bestFit="1" customWidth="1"/>
    <col min="6144" max="6144" width="11" customWidth="1"/>
    <col min="6147" max="6147" width="12.08984375" bestFit="1" customWidth="1"/>
    <col min="6400" max="6400" width="11" customWidth="1"/>
    <col min="6403" max="6403" width="12.08984375" bestFit="1" customWidth="1"/>
    <col min="6656" max="6656" width="11" customWidth="1"/>
    <col min="6659" max="6659" width="12.08984375" bestFit="1" customWidth="1"/>
    <col min="6912" max="6912" width="11" customWidth="1"/>
    <col min="6915" max="6915" width="12.08984375" bestFit="1" customWidth="1"/>
    <col min="7168" max="7168" width="11" customWidth="1"/>
    <col min="7171" max="7171" width="12.08984375" bestFit="1" customWidth="1"/>
    <col min="7424" max="7424" width="11" customWidth="1"/>
    <col min="7427" max="7427" width="12.08984375" bestFit="1" customWidth="1"/>
    <col min="7680" max="7680" width="11" customWidth="1"/>
    <col min="7683" max="7683" width="12.08984375" bestFit="1" customWidth="1"/>
    <col min="7936" max="7936" width="11" customWidth="1"/>
    <col min="7939" max="7939" width="12.08984375" bestFit="1" customWidth="1"/>
    <col min="8192" max="8192" width="11" customWidth="1"/>
    <col min="8195" max="8195" width="12.08984375" bestFit="1" customWidth="1"/>
    <col min="8448" max="8448" width="11" customWidth="1"/>
    <col min="8451" max="8451" width="12.08984375" bestFit="1" customWidth="1"/>
    <col min="8704" max="8704" width="11" customWidth="1"/>
    <col min="8707" max="8707" width="12.08984375" bestFit="1" customWidth="1"/>
    <col min="8960" max="8960" width="11" customWidth="1"/>
    <col min="8963" max="8963" width="12.08984375" bestFit="1" customWidth="1"/>
    <col min="9216" max="9216" width="11" customWidth="1"/>
    <col min="9219" max="9219" width="12.08984375" bestFit="1" customWidth="1"/>
    <col min="9472" max="9472" width="11" customWidth="1"/>
    <col min="9475" max="9475" width="12.08984375" bestFit="1" customWidth="1"/>
    <col min="9728" max="9728" width="11" customWidth="1"/>
    <col min="9731" max="9731" width="12.08984375" bestFit="1" customWidth="1"/>
    <col min="9984" max="9984" width="11" customWidth="1"/>
    <col min="9987" max="9987" width="12.08984375" bestFit="1" customWidth="1"/>
    <col min="10240" max="10240" width="11" customWidth="1"/>
    <col min="10243" max="10243" width="12.08984375" bestFit="1" customWidth="1"/>
    <col min="10496" max="10496" width="11" customWidth="1"/>
    <col min="10499" max="10499" width="12.08984375" bestFit="1" customWidth="1"/>
    <col min="10752" max="10752" width="11" customWidth="1"/>
    <col min="10755" max="10755" width="12.08984375" bestFit="1" customWidth="1"/>
    <col min="11008" max="11008" width="11" customWidth="1"/>
    <col min="11011" max="11011" width="12.08984375" bestFit="1" customWidth="1"/>
    <col min="11264" max="11264" width="11" customWidth="1"/>
    <col min="11267" max="11267" width="12.08984375" bestFit="1" customWidth="1"/>
    <col min="11520" max="11520" width="11" customWidth="1"/>
    <col min="11523" max="11523" width="12.08984375" bestFit="1" customWidth="1"/>
    <col min="11776" max="11776" width="11" customWidth="1"/>
    <col min="11779" max="11779" width="12.08984375" bestFit="1" customWidth="1"/>
    <col min="12032" max="12032" width="11" customWidth="1"/>
    <col min="12035" max="12035" width="12.08984375" bestFit="1" customWidth="1"/>
    <col min="12288" max="12288" width="11" customWidth="1"/>
    <col min="12291" max="12291" width="12.08984375" bestFit="1" customWidth="1"/>
    <col min="12544" max="12544" width="11" customWidth="1"/>
    <col min="12547" max="12547" width="12.08984375" bestFit="1" customWidth="1"/>
    <col min="12800" max="12800" width="11" customWidth="1"/>
    <col min="12803" max="12803" width="12.08984375" bestFit="1" customWidth="1"/>
    <col min="13056" max="13056" width="11" customWidth="1"/>
    <col min="13059" max="13059" width="12.08984375" bestFit="1" customWidth="1"/>
    <col min="13312" max="13312" width="11" customWidth="1"/>
    <col min="13315" max="13315" width="12.08984375" bestFit="1" customWidth="1"/>
    <col min="13568" max="13568" width="11" customWidth="1"/>
    <col min="13571" max="13571" width="12.08984375" bestFit="1" customWidth="1"/>
    <col min="13824" max="13824" width="11" customWidth="1"/>
    <col min="13827" max="13827" width="12.08984375" bestFit="1" customWidth="1"/>
    <col min="14080" max="14080" width="11" customWidth="1"/>
    <col min="14083" max="14083" width="12.08984375" bestFit="1" customWidth="1"/>
    <col min="14336" max="14336" width="11" customWidth="1"/>
    <col min="14339" max="14339" width="12.08984375" bestFit="1" customWidth="1"/>
    <col min="14592" max="14592" width="11" customWidth="1"/>
    <col min="14595" max="14595" width="12.08984375" bestFit="1" customWidth="1"/>
    <col min="14848" max="14848" width="11" customWidth="1"/>
    <col min="14851" max="14851" width="12.08984375" bestFit="1" customWidth="1"/>
    <col min="15104" max="15104" width="11" customWidth="1"/>
    <col min="15107" max="15107" width="12.08984375" bestFit="1" customWidth="1"/>
    <col min="15360" max="15360" width="11" customWidth="1"/>
    <col min="15363" max="15363" width="12.08984375" bestFit="1" customWidth="1"/>
    <col min="15616" max="15616" width="11" customWidth="1"/>
    <col min="15619" max="15619" width="12.08984375" bestFit="1" customWidth="1"/>
    <col min="15872" max="15872" width="11" customWidth="1"/>
    <col min="15875" max="15875" width="12.08984375" bestFit="1" customWidth="1"/>
    <col min="16128" max="16128" width="11" customWidth="1"/>
    <col min="16131" max="16131" width="12.08984375" bestFit="1" customWidth="1"/>
  </cols>
  <sheetData>
    <row r="1" spans="1:15" ht="15.6">
      <c r="A1" s="53" t="s">
        <v>155</v>
      </c>
      <c r="B1" s="10"/>
      <c r="C1" s="9"/>
      <c r="D1" s="52"/>
      <c r="E1" s="54" t="s">
        <v>166</v>
      </c>
    </row>
    <row r="2" spans="1:15">
      <c r="A2" s="14" t="s">
        <v>185</v>
      </c>
    </row>
    <row r="4" spans="1:15">
      <c r="A4" s="14" t="s">
        <v>186</v>
      </c>
      <c r="B4" s="2" t="s">
        <v>187</v>
      </c>
      <c r="D4" s="19" t="s">
        <v>187</v>
      </c>
      <c r="F4" s="3" t="s">
        <v>188</v>
      </c>
      <c r="K4" s="55" t="s">
        <v>187</v>
      </c>
      <c r="L4" s="56" t="s">
        <v>187</v>
      </c>
      <c r="M4" s="57"/>
      <c r="N4" s="58"/>
      <c r="O4" s="55" t="s">
        <v>187</v>
      </c>
    </row>
    <row r="5" spans="1:15">
      <c r="A5" s="41">
        <v>1912</v>
      </c>
      <c r="B5" s="2" t="s">
        <v>189</v>
      </c>
      <c r="C5" s="3" t="s">
        <v>190</v>
      </c>
      <c r="D5" s="19" t="s">
        <v>191</v>
      </c>
      <c r="E5" s="3" t="s">
        <v>200</v>
      </c>
      <c r="F5" s="3" t="s">
        <v>182</v>
      </c>
      <c r="G5" s="3" t="s">
        <v>183</v>
      </c>
      <c r="H5" s="3" t="s">
        <v>184</v>
      </c>
      <c r="I5" s="9" t="s">
        <v>192</v>
      </c>
      <c r="J5" s="9" t="s">
        <v>193</v>
      </c>
      <c r="K5" s="55" t="s">
        <v>191</v>
      </c>
      <c r="L5" s="56" t="s">
        <v>189</v>
      </c>
      <c r="M5" s="57" t="s">
        <v>190</v>
      </c>
      <c r="N5" s="58" t="s">
        <v>200</v>
      </c>
      <c r="O5" s="55" t="s">
        <v>191</v>
      </c>
    </row>
    <row r="6" spans="1:15">
      <c r="A6" s="14">
        <v>44</v>
      </c>
      <c r="B6" s="2">
        <v>44.17</v>
      </c>
      <c r="C6" s="3">
        <v>4.37</v>
      </c>
      <c r="D6" s="19">
        <v>28.184000000000001</v>
      </c>
      <c r="E6" s="3">
        <v>3.3707410013974948</v>
      </c>
      <c r="F6" s="3">
        <v>4.42</v>
      </c>
      <c r="G6" s="3">
        <v>30.11</v>
      </c>
      <c r="H6" s="3">
        <v>24.95</v>
      </c>
      <c r="I6" s="9">
        <f t="shared" ref="I6:I69" si="0">0.103*F6</f>
        <v>0.45525999999999994</v>
      </c>
      <c r="J6" s="9">
        <f t="shared" ref="J6:J69" si="1">H6-I6</f>
        <v>24.49474</v>
      </c>
      <c r="K6" s="19">
        <v>28.184000000000001</v>
      </c>
      <c r="L6" s="2">
        <v>44.17</v>
      </c>
      <c r="M6" s="3">
        <v>4.37</v>
      </c>
      <c r="N6" s="3">
        <v>3.3707410013974948</v>
      </c>
      <c r="O6" s="10">
        <v>28.184000000000001</v>
      </c>
    </row>
    <row r="7" spans="1:15">
      <c r="B7" s="2">
        <v>44.213999999999999</v>
      </c>
      <c r="C7" s="3">
        <v>4.37</v>
      </c>
      <c r="D7" s="19">
        <v>28.217938810998053</v>
      </c>
      <c r="E7" s="3">
        <v>3.3714671589376488</v>
      </c>
      <c r="F7" s="3">
        <v>15.99</v>
      </c>
      <c r="G7" s="3">
        <v>120.4</v>
      </c>
      <c r="H7" s="3">
        <v>98.76</v>
      </c>
      <c r="I7" s="9">
        <f t="shared" si="0"/>
        <v>1.6469699999999998</v>
      </c>
      <c r="J7" s="9">
        <f t="shared" si="1"/>
        <v>97.113030000000009</v>
      </c>
      <c r="K7" s="19">
        <v>28.217938810998053</v>
      </c>
      <c r="L7" s="2">
        <v>44.213999999999999</v>
      </c>
      <c r="M7" s="3">
        <v>4.37</v>
      </c>
      <c r="N7" s="3">
        <v>3.3714671589376488</v>
      </c>
      <c r="O7" s="2">
        <f t="shared" ref="O7:O70" si="2">O6+(N6/100)</f>
        <v>28.217707410013976</v>
      </c>
    </row>
    <row r="8" spans="1:15">
      <c r="B8" s="2">
        <v>44.256999999999998</v>
      </c>
      <c r="C8" s="3">
        <v>4.37</v>
      </c>
      <c r="D8" s="19">
        <v>28.251113430639773</v>
      </c>
      <c r="E8" s="3">
        <v>3.3721762918810194</v>
      </c>
      <c r="F8" s="3">
        <v>32.659999999999997</v>
      </c>
      <c r="G8" s="3">
        <v>157.07</v>
      </c>
      <c r="H8" s="3">
        <v>89.04</v>
      </c>
      <c r="I8" s="9">
        <f t="shared" si="0"/>
        <v>3.3639799999999993</v>
      </c>
      <c r="J8" s="9">
        <f t="shared" si="1"/>
        <v>85.676020000000008</v>
      </c>
      <c r="K8" s="19">
        <v>28.251113430639773</v>
      </c>
      <c r="L8" s="2">
        <v>44.256999999999998</v>
      </c>
      <c r="M8" s="3">
        <v>4.37</v>
      </c>
      <c r="N8" s="3">
        <v>3.3721762918810194</v>
      </c>
      <c r="O8" s="2">
        <f t="shared" si="2"/>
        <v>28.251422081603351</v>
      </c>
    </row>
    <row r="9" spans="1:15">
      <c r="B9" s="2">
        <v>44.301000000000002</v>
      </c>
      <c r="C9" s="3">
        <v>4.37</v>
      </c>
      <c r="D9" s="19">
        <v>28.285066693075191</v>
      </c>
      <c r="E9" s="3">
        <v>3.3729013843775202</v>
      </c>
      <c r="F9" s="3">
        <v>20.87</v>
      </c>
      <c r="G9" s="3">
        <v>109.7</v>
      </c>
      <c r="H9" s="3">
        <v>127.21</v>
      </c>
      <c r="I9" s="9">
        <f t="shared" si="0"/>
        <v>2.14961</v>
      </c>
      <c r="J9" s="9">
        <f t="shared" si="1"/>
        <v>125.06039</v>
      </c>
      <c r="K9" s="19">
        <v>28.285066693075191</v>
      </c>
      <c r="L9" s="2">
        <v>44.301000000000002</v>
      </c>
      <c r="M9" s="3">
        <v>4.37</v>
      </c>
      <c r="N9" s="3">
        <v>3.3729013843775202</v>
      </c>
      <c r="O9" s="2">
        <f t="shared" si="2"/>
        <v>28.28514384452216</v>
      </c>
    </row>
    <row r="10" spans="1:15">
      <c r="B10" s="2">
        <v>44.344999999999999</v>
      </c>
      <c r="C10" s="3">
        <v>4.37</v>
      </c>
      <c r="D10" s="19">
        <v>28.319027256213086</v>
      </c>
      <c r="E10" s="3">
        <v>3.3736259400794166</v>
      </c>
      <c r="F10" s="3">
        <v>17.72</v>
      </c>
      <c r="G10" s="3">
        <v>120.92</v>
      </c>
      <c r="H10" s="3">
        <v>156.75</v>
      </c>
      <c r="I10" s="9">
        <f t="shared" si="0"/>
        <v>1.8251599999999999</v>
      </c>
      <c r="J10" s="9">
        <f t="shared" si="1"/>
        <v>154.92483999999999</v>
      </c>
      <c r="K10" s="19">
        <v>28.319027256213086</v>
      </c>
      <c r="L10" s="2">
        <v>44.344999999999999</v>
      </c>
      <c r="M10" s="3">
        <v>4.37</v>
      </c>
      <c r="N10" s="3">
        <v>3.3736259400794166</v>
      </c>
      <c r="O10" s="2">
        <f t="shared" si="2"/>
        <v>28.318872858365935</v>
      </c>
    </row>
    <row r="11" spans="1:15">
      <c r="B11" s="2">
        <v>44.389000000000003</v>
      </c>
      <c r="C11" s="3">
        <v>4.37</v>
      </c>
      <c r="D11" s="19">
        <v>28.352995114648671</v>
      </c>
      <c r="E11" s="3">
        <v>3.3743499602196638</v>
      </c>
      <c r="F11" s="3">
        <v>23.87</v>
      </c>
      <c r="G11" s="3">
        <v>131.29</v>
      </c>
      <c r="H11" s="3">
        <v>235.55</v>
      </c>
      <c r="I11" s="9">
        <f t="shared" si="0"/>
        <v>2.4586100000000002</v>
      </c>
      <c r="J11" s="9">
        <f t="shared" si="1"/>
        <v>233.09139000000002</v>
      </c>
      <c r="K11" s="19">
        <v>28.352995114648671</v>
      </c>
      <c r="L11" s="2">
        <v>44.389000000000003</v>
      </c>
      <c r="M11" s="3">
        <v>4.37</v>
      </c>
      <c r="N11" s="3">
        <v>3.3743499602196638</v>
      </c>
      <c r="O11" s="2">
        <f t="shared" si="2"/>
        <v>28.352609117766729</v>
      </c>
    </row>
    <row r="12" spans="1:15">
      <c r="B12" s="2">
        <v>44.432000000000002</v>
      </c>
      <c r="C12" s="3">
        <v>4.37</v>
      </c>
      <c r="D12" s="19">
        <v>28.386198100527263</v>
      </c>
      <c r="E12" s="3">
        <v>3.375057009090614</v>
      </c>
      <c r="F12" s="3">
        <v>13.53</v>
      </c>
      <c r="G12" s="3">
        <v>113.54</v>
      </c>
      <c r="H12" s="3">
        <v>225.2</v>
      </c>
      <c r="I12" s="9">
        <f t="shared" si="0"/>
        <v>1.3935899999999999</v>
      </c>
      <c r="J12" s="9">
        <f t="shared" si="1"/>
        <v>223.80641</v>
      </c>
      <c r="K12" s="19">
        <v>28.386198100527263</v>
      </c>
      <c r="L12" s="2">
        <v>44.432000000000002</v>
      </c>
      <c r="M12" s="3">
        <v>4.37</v>
      </c>
      <c r="N12" s="3">
        <v>3.375057009090614</v>
      </c>
      <c r="O12" s="2">
        <f t="shared" si="2"/>
        <v>28.386352617368924</v>
      </c>
    </row>
    <row r="13" spans="1:15">
      <c r="B13" s="2">
        <v>44.475999999999999</v>
      </c>
      <c r="C13" s="3">
        <v>4.37</v>
      </c>
      <c r="D13" s="19">
        <v>28.420180367895679</v>
      </c>
      <c r="E13" s="3">
        <v>3.3757799738834189</v>
      </c>
      <c r="F13" s="3">
        <v>71.5</v>
      </c>
      <c r="G13" s="3">
        <v>176.18</v>
      </c>
      <c r="H13" s="3">
        <v>437.13</v>
      </c>
      <c r="I13" s="9">
        <f t="shared" si="0"/>
        <v>7.3644999999999996</v>
      </c>
      <c r="J13" s="9">
        <f t="shared" si="1"/>
        <v>429.76549999999997</v>
      </c>
      <c r="K13" s="19">
        <v>28.420180367895679</v>
      </c>
      <c r="L13" s="2">
        <v>44.475999999999999</v>
      </c>
      <c r="M13" s="3">
        <v>4.37</v>
      </c>
      <c r="N13" s="3">
        <v>3.3757799738834189</v>
      </c>
      <c r="O13" s="2">
        <f t="shared" si="2"/>
        <v>28.42010318745983</v>
      </c>
    </row>
    <row r="14" spans="1:15">
      <c r="B14" s="2">
        <v>44.52</v>
      </c>
      <c r="C14" s="3">
        <v>4.37</v>
      </c>
      <c r="D14" s="19">
        <v>28.454169914543478</v>
      </c>
      <c r="E14" s="3">
        <v>3.376502406747325</v>
      </c>
      <c r="F14" s="3">
        <v>47.32</v>
      </c>
      <c r="G14" s="3">
        <v>128.28</v>
      </c>
      <c r="H14" s="3">
        <v>220.06</v>
      </c>
      <c r="I14" s="9">
        <f t="shared" si="0"/>
        <v>4.8739599999999994</v>
      </c>
      <c r="J14" s="9">
        <f t="shared" si="1"/>
        <v>215.18603999999999</v>
      </c>
      <c r="K14" s="19">
        <v>28.454169914543478</v>
      </c>
      <c r="L14" s="2">
        <v>44.52</v>
      </c>
      <c r="M14" s="3">
        <v>4.37</v>
      </c>
      <c r="N14" s="3">
        <v>3.376502406747325</v>
      </c>
      <c r="O14" s="2">
        <f t="shared" si="2"/>
        <v>28.453860987198663</v>
      </c>
    </row>
    <row r="15" spans="1:15">
      <c r="B15" s="2">
        <v>44.563000000000002</v>
      </c>
      <c r="C15" s="3">
        <v>4.37</v>
      </c>
      <c r="D15" s="19">
        <v>28.487394080101861</v>
      </c>
      <c r="E15" s="3">
        <v>3.3772079079079207</v>
      </c>
      <c r="F15" s="3">
        <v>4.21</v>
      </c>
      <c r="G15" s="3">
        <v>86.29</v>
      </c>
      <c r="H15" s="3">
        <v>80.73</v>
      </c>
      <c r="I15" s="9">
        <f t="shared" si="0"/>
        <v>0.43362999999999996</v>
      </c>
      <c r="J15" s="9">
        <f t="shared" si="1"/>
        <v>80.29637000000001</v>
      </c>
      <c r="K15" s="19">
        <v>28.487394080101861</v>
      </c>
      <c r="L15" s="2">
        <v>44.563000000000002</v>
      </c>
      <c r="M15" s="3">
        <v>4.37</v>
      </c>
      <c r="N15" s="3">
        <v>3.3772079079079207</v>
      </c>
      <c r="O15" s="2">
        <f t="shared" si="2"/>
        <v>28.487626011266137</v>
      </c>
    </row>
    <row r="16" spans="1:15">
      <c r="B16" s="2">
        <v>44.606999999999999</v>
      </c>
      <c r="C16" s="3">
        <v>4.37</v>
      </c>
      <c r="D16" s="19">
        <v>28.521398004117408</v>
      </c>
      <c r="E16" s="3">
        <v>3.3779292925511171</v>
      </c>
      <c r="F16" s="3">
        <v>9.1999999999999993</v>
      </c>
      <c r="G16" s="3">
        <v>143.08000000000001</v>
      </c>
      <c r="H16" s="3">
        <v>116.24</v>
      </c>
      <c r="I16" s="9">
        <f t="shared" si="0"/>
        <v>0.94759999999999989</v>
      </c>
      <c r="J16" s="9">
        <f t="shared" si="1"/>
        <v>115.2924</v>
      </c>
      <c r="K16" s="19">
        <v>28.521398004117408</v>
      </c>
      <c r="L16" s="2">
        <v>44.606999999999999</v>
      </c>
      <c r="M16" s="3">
        <v>4.37</v>
      </c>
      <c r="N16" s="3">
        <v>3.3779292925511171</v>
      </c>
      <c r="O16" s="2">
        <f t="shared" si="2"/>
        <v>28.521398090345215</v>
      </c>
    </row>
    <row r="17" spans="1:15">
      <c r="B17" s="2">
        <v>44.651000000000003</v>
      </c>
      <c r="C17" s="3">
        <v>4.37</v>
      </c>
      <c r="D17" s="19">
        <v>28.555409191502367</v>
      </c>
      <c r="E17" s="3">
        <v>3.3786501488413858</v>
      </c>
      <c r="F17" s="3">
        <v>50.85</v>
      </c>
      <c r="G17" s="3">
        <v>170.06</v>
      </c>
      <c r="H17" s="3">
        <v>377.44</v>
      </c>
      <c r="I17" s="9">
        <f t="shared" si="0"/>
        <v>5.2375499999999997</v>
      </c>
      <c r="J17" s="9">
        <f t="shared" si="1"/>
        <v>372.20245</v>
      </c>
      <c r="K17" s="19">
        <v>28.555409191502367</v>
      </c>
      <c r="L17" s="2">
        <v>44.651000000000003</v>
      </c>
      <c r="M17" s="3">
        <v>4.37</v>
      </c>
      <c r="N17" s="3">
        <v>3.3786501488413858</v>
      </c>
      <c r="O17" s="2">
        <f t="shared" si="2"/>
        <v>28.555177383270728</v>
      </c>
    </row>
    <row r="18" spans="1:15">
      <c r="B18" s="2">
        <v>44.694000000000003</v>
      </c>
      <c r="C18" s="3">
        <v>4.37</v>
      </c>
      <c r="D18" s="19">
        <v>28.588654490449777</v>
      </c>
      <c r="E18" s="3">
        <v>3.3793541126963338</v>
      </c>
      <c r="F18" s="3">
        <v>3.9</v>
      </c>
      <c r="G18" s="3">
        <v>54.98</v>
      </c>
      <c r="H18" s="3">
        <v>44.99</v>
      </c>
      <c r="I18" s="9">
        <f t="shared" si="0"/>
        <v>0.40169999999999995</v>
      </c>
      <c r="J18" s="9">
        <f t="shared" si="1"/>
        <v>44.588300000000004</v>
      </c>
      <c r="K18" s="19">
        <v>28.588654490449777</v>
      </c>
      <c r="L18" s="2">
        <v>44.694000000000003</v>
      </c>
      <c r="M18" s="3">
        <v>4.37</v>
      </c>
      <c r="N18" s="3">
        <v>3.3793541126963338</v>
      </c>
      <c r="O18" s="2">
        <f t="shared" si="2"/>
        <v>28.588963884759142</v>
      </c>
    </row>
    <row r="19" spans="1:15">
      <c r="B19" s="2">
        <v>44.738</v>
      </c>
      <c r="C19" s="3">
        <v>4.37</v>
      </c>
      <c r="D19" s="19">
        <v>28.62268002384992</v>
      </c>
      <c r="E19" s="3">
        <v>3.3800739277806793</v>
      </c>
      <c r="F19" s="3">
        <v>3.36</v>
      </c>
      <c r="G19" s="3">
        <v>62.28</v>
      </c>
      <c r="H19" s="3">
        <v>27.64</v>
      </c>
      <c r="I19" s="9">
        <f t="shared" si="0"/>
        <v>0.34607999999999994</v>
      </c>
      <c r="J19" s="9">
        <f t="shared" si="1"/>
        <v>27.29392</v>
      </c>
      <c r="K19" s="19">
        <v>28.62268002384992</v>
      </c>
      <c r="L19" s="2">
        <v>44.738</v>
      </c>
      <c r="M19" s="3">
        <v>4.37</v>
      </c>
      <c r="N19" s="3">
        <v>3.3800739277806793</v>
      </c>
      <c r="O19" s="2">
        <f t="shared" si="2"/>
        <v>28.622757425886107</v>
      </c>
    </row>
    <row r="20" spans="1:15">
      <c r="B20" s="2">
        <v>44.781999999999996</v>
      </c>
      <c r="C20" s="3">
        <v>4.37</v>
      </c>
      <c r="D20" s="19">
        <v>28.656712804816131</v>
      </c>
      <c r="E20" s="3">
        <v>3.3807932180316116</v>
      </c>
      <c r="F20" s="3">
        <v>11.45</v>
      </c>
      <c r="G20" s="3">
        <v>108.04</v>
      </c>
      <c r="H20" s="3">
        <v>87.06</v>
      </c>
      <c r="I20" s="9">
        <f t="shared" si="0"/>
        <v>1.1793499999999999</v>
      </c>
      <c r="J20" s="9">
        <f t="shared" si="1"/>
        <v>85.880650000000003</v>
      </c>
      <c r="K20" s="19">
        <v>28.656712804816131</v>
      </c>
      <c r="L20" s="2">
        <v>44.781999999999996</v>
      </c>
      <c r="M20" s="3">
        <v>4.37</v>
      </c>
      <c r="N20" s="3">
        <v>3.3807932180316116</v>
      </c>
      <c r="O20" s="2">
        <f t="shared" si="2"/>
        <v>28.656558165163915</v>
      </c>
    </row>
    <row r="21" spans="1:15">
      <c r="B21" s="2">
        <v>44.826000000000001</v>
      </c>
      <c r="C21" s="3">
        <v>4.37</v>
      </c>
      <c r="D21" s="19">
        <v>28.690752828064049</v>
      </c>
      <c r="E21" s="3">
        <v>3.3815119846186485</v>
      </c>
      <c r="F21" s="3">
        <v>8.94</v>
      </c>
      <c r="G21" s="3">
        <v>86.9</v>
      </c>
      <c r="H21" s="3">
        <v>95.71</v>
      </c>
      <c r="I21" s="9">
        <f t="shared" si="0"/>
        <v>0.92081999999999986</v>
      </c>
      <c r="J21" s="9">
        <f t="shared" si="1"/>
        <v>94.789179999999988</v>
      </c>
      <c r="K21" s="19">
        <v>28.690752828064049</v>
      </c>
      <c r="L21" s="2">
        <v>44.826000000000001</v>
      </c>
      <c r="M21" s="3">
        <v>4.37</v>
      </c>
      <c r="N21" s="3">
        <v>3.3815119846186485</v>
      </c>
      <c r="O21" s="2">
        <f t="shared" si="2"/>
        <v>28.690366097344231</v>
      </c>
    </row>
    <row r="22" spans="1:15">
      <c r="B22" s="2">
        <v>44.869</v>
      </c>
      <c r="C22" s="3">
        <v>4.3600000000000003</v>
      </c>
      <c r="D22" s="19">
        <v>28.724026286951599</v>
      </c>
      <c r="E22" s="3">
        <v>3.3744742908367282</v>
      </c>
      <c r="F22" s="3">
        <v>16.63</v>
      </c>
      <c r="G22" s="3">
        <v>55.4</v>
      </c>
      <c r="H22" s="3">
        <v>81.64</v>
      </c>
      <c r="I22" s="9">
        <f t="shared" si="0"/>
        <v>1.7128899999999998</v>
      </c>
      <c r="J22" s="9">
        <f t="shared" si="1"/>
        <v>79.927109999999999</v>
      </c>
      <c r="K22" s="19">
        <v>28.724026286951599</v>
      </c>
      <c r="L22" s="2">
        <v>44.869</v>
      </c>
      <c r="M22" s="3">
        <v>4.3600000000000003</v>
      </c>
      <c r="N22" s="3">
        <v>3.3744742908367282</v>
      </c>
      <c r="O22" s="2">
        <f t="shared" si="2"/>
        <v>28.724181217190417</v>
      </c>
    </row>
    <row r="23" spans="1:15">
      <c r="B23" s="2">
        <v>44.912999999999997</v>
      </c>
      <c r="C23" s="3">
        <v>4.3600000000000003</v>
      </c>
      <c r="D23" s="19">
        <v>28.758080614657288</v>
      </c>
      <c r="E23" s="3">
        <v>3.3751903830019585</v>
      </c>
      <c r="F23" s="3">
        <v>14.73</v>
      </c>
      <c r="G23" s="3">
        <v>32.89</v>
      </c>
      <c r="H23" s="3">
        <v>48.59</v>
      </c>
      <c r="I23" s="9">
        <f t="shared" si="0"/>
        <v>1.51719</v>
      </c>
      <c r="J23" s="9">
        <f t="shared" si="1"/>
        <v>47.072810000000004</v>
      </c>
      <c r="K23" s="19">
        <v>28.758080614657288</v>
      </c>
      <c r="L23" s="2">
        <v>44.912999999999997</v>
      </c>
      <c r="M23" s="3">
        <v>4.3600000000000003</v>
      </c>
      <c r="N23" s="3">
        <v>3.3751903830019585</v>
      </c>
      <c r="O23" s="2">
        <f t="shared" si="2"/>
        <v>28.757925960098785</v>
      </c>
    </row>
    <row r="24" spans="1:15">
      <c r="B24" s="2">
        <v>44.956000000000003</v>
      </c>
      <c r="C24" s="3">
        <v>4.3600000000000003</v>
      </c>
      <c r="D24" s="19">
        <v>28.791368042746534</v>
      </c>
      <c r="E24" s="3">
        <v>3.3758896988681375</v>
      </c>
      <c r="F24" s="3">
        <v>24.22</v>
      </c>
      <c r="G24" s="3">
        <v>30.27</v>
      </c>
      <c r="H24" s="3">
        <v>55.56</v>
      </c>
      <c r="I24" s="9">
        <f t="shared" si="0"/>
        <v>2.4946599999999997</v>
      </c>
      <c r="J24" s="9">
        <f t="shared" si="1"/>
        <v>53.065340000000006</v>
      </c>
      <c r="K24" s="19">
        <v>28.791368042746534</v>
      </c>
      <c r="L24" s="2">
        <v>44.956000000000003</v>
      </c>
      <c r="M24" s="3">
        <v>4.3600000000000003</v>
      </c>
      <c r="N24" s="3">
        <v>3.3758896988681375</v>
      </c>
      <c r="O24" s="2">
        <f t="shared" si="2"/>
        <v>28.791677863928804</v>
      </c>
    </row>
    <row r="25" spans="1:15">
      <c r="B25" s="2">
        <v>45</v>
      </c>
      <c r="C25" s="3">
        <v>5</v>
      </c>
      <c r="D25" s="19">
        <v>28.825436654386486</v>
      </c>
      <c r="E25" s="3">
        <v>3.8722531718749993</v>
      </c>
      <c r="F25" s="3">
        <v>67.97</v>
      </c>
      <c r="G25" s="3">
        <v>38.32</v>
      </c>
      <c r="H25" s="3">
        <v>49.27</v>
      </c>
      <c r="I25" s="9">
        <f t="shared" si="0"/>
        <v>7.0009099999999993</v>
      </c>
      <c r="J25" s="9">
        <f t="shared" si="1"/>
        <v>42.269090000000006</v>
      </c>
      <c r="K25" s="19">
        <v>28.825436654386486</v>
      </c>
      <c r="L25" s="2">
        <v>45</v>
      </c>
      <c r="M25" s="3">
        <v>5</v>
      </c>
      <c r="N25" s="3">
        <v>3.8722531718749993</v>
      </c>
      <c r="O25" s="2">
        <f t="shared" si="2"/>
        <v>28.825436760917487</v>
      </c>
    </row>
    <row r="26" spans="1:15">
      <c r="B26" s="2">
        <v>45.05</v>
      </c>
      <c r="C26" s="3">
        <v>5</v>
      </c>
      <c r="D26" s="19">
        <v>28.864159186105233</v>
      </c>
      <c r="E26" s="3">
        <v>3.8731843059577837</v>
      </c>
      <c r="F26" s="3">
        <v>16.170000000000002</v>
      </c>
      <c r="G26" s="3">
        <v>161.54</v>
      </c>
      <c r="H26" s="3">
        <v>87.67</v>
      </c>
      <c r="I26" s="9">
        <f t="shared" si="0"/>
        <v>1.66551</v>
      </c>
      <c r="J26" s="9">
        <f t="shared" si="1"/>
        <v>86.004490000000004</v>
      </c>
      <c r="K26" s="19">
        <v>28.864159186105233</v>
      </c>
      <c r="L26" s="2">
        <v>45.05</v>
      </c>
      <c r="M26" s="3">
        <v>5</v>
      </c>
      <c r="N26" s="3">
        <v>3.8731843059577837</v>
      </c>
      <c r="O26" s="2">
        <f t="shared" si="2"/>
        <v>28.864159292636238</v>
      </c>
    </row>
    <row r="27" spans="1:15">
      <c r="B27" s="2">
        <v>45.1</v>
      </c>
      <c r="C27" s="3">
        <v>5</v>
      </c>
      <c r="D27" s="19">
        <v>28.902891029164813</v>
      </c>
      <c r="E27" s="3">
        <v>3.8741146766582952</v>
      </c>
      <c r="F27" s="3">
        <v>43.49</v>
      </c>
      <c r="G27" s="3">
        <v>43.1</v>
      </c>
      <c r="H27" s="3">
        <v>52.39</v>
      </c>
      <c r="I27" s="9">
        <f t="shared" si="0"/>
        <v>4.4794700000000001</v>
      </c>
      <c r="J27" s="9">
        <f t="shared" si="1"/>
        <v>47.910530000000001</v>
      </c>
      <c r="K27" s="19">
        <v>28.902891029164813</v>
      </c>
      <c r="L27" s="2">
        <v>45.1</v>
      </c>
      <c r="M27" s="3">
        <v>5</v>
      </c>
      <c r="N27" s="3">
        <v>3.8741146766582952</v>
      </c>
      <c r="O27" s="2">
        <f t="shared" si="2"/>
        <v>28.902891135695814</v>
      </c>
    </row>
    <row r="28" spans="1:15">
      <c r="A28" s="14">
        <v>45</v>
      </c>
      <c r="B28" s="2">
        <v>45.15</v>
      </c>
      <c r="C28" s="3">
        <v>4.5999999999999996</v>
      </c>
      <c r="D28" s="19">
        <v>28.941632175931392</v>
      </c>
      <c r="E28" s="3">
        <v>3.5650407429954192</v>
      </c>
      <c r="F28" s="3">
        <v>6.05</v>
      </c>
      <c r="G28" s="3">
        <v>67.63</v>
      </c>
      <c r="H28" s="3">
        <v>55.99</v>
      </c>
      <c r="I28" s="9">
        <f t="shared" si="0"/>
        <v>0.62314999999999998</v>
      </c>
      <c r="J28" s="9">
        <f t="shared" si="1"/>
        <v>55.366849999999999</v>
      </c>
      <c r="K28" s="19">
        <v>28.941632175931392</v>
      </c>
      <c r="L28" s="2">
        <v>45.15</v>
      </c>
      <c r="M28" s="3">
        <v>4.5999999999999996</v>
      </c>
      <c r="N28" s="3">
        <v>3.5650407429954192</v>
      </c>
      <c r="O28" s="2">
        <f t="shared" si="2"/>
        <v>28.941632282462397</v>
      </c>
    </row>
    <row r="29" spans="1:15">
      <c r="B29" s="2">
        <v>45.195999999999998</v>
      </c>
      <c r="C29" s="3">
        <v>4.5999999999999996</v>
      </c>
      <c r="D29" s="19">
        <v>28.977282583361347</v>
      </c>
      <c r="E29" s="3">
        <v>3.5658269469640689</v>
      </c>
      <c r="F29" s="3">
        <v>4.13</v>
      </c>
      <c r="G29" s="3">
        <v>71.19</v>
      </c>
      <c r="H29" s="3">
        <v>70.5</v>
      </c>
      <c r="I29" s="9">
        <f t="shared" si="0"/>
        <v>0.42538999999999999</v>
      </c>
      <c r="J29" s="9">
        <f t="shared" si="1"/>
        <v>70.074610000000007</v>
      </c>
      <c r="K29" s="19">
        <v>28.977282583361347</v>
      </c>
      <c r="L29" s="2">
        <v>45.195999999999998</v>
      </c>
      <c r="M29" s="3">
        <v>4.5999999999999996</v>
      </c>
      <c r="N29" s="3">
        <v>3.5658269469640689</v>
      </c>
      <c r="O29" s="2">
        <f t="shared" si="2"/>
        <v>28.977282689892352</v>
      </c>
    </row>
    <row r="30" spans="1:15">
      <c r="B30" s="2">
        <v>45.241999999999997</v>
      </c>
      <c r="C30" s="3">
        <v>4.5999999999999996</v>
      </c>
      <c r="D30" s="19">
        <v>29.012940852830987</v>
      </c>
      <c r="E30" s="3">
        <v>3.5666125607632835</v>
      </c>
      <c r="F30" s="3">
        <v>13.69</v>
      </c>
      <c r="G30" s="3">
        <v>140.12</v>
      </c>
      <c r="H30" s="3">
        <v>110.07</v>
      </c>
      <c r="I30" s="9">
        <f t="shared" si="0"/>
        <v>1.4100699999999999</v>
      </c>
      <c r="J30" s="9">
        <f t="shared" si="1"/>
        <v>108.65992999999999</v>
      </c>
      <c r="K30" s="19">
        <v>29.012940852830987</v>
      </c>
      <c r="L30" s="2">
        <v>45.241999999999997</v>
      </c>
      <c r="M30" s="3">
        <v>4.5999999999999996</v>
      </c>
      <c r="N30" s="3">
        <v>3.5666125607632835</v>
      </c>
      <c r="O30" s="2">
        <f t="shared" si="2"/>
        <v>29.012940959361991</v>
      </c>
    </row>
    <row r="31" spans="1:15">
      <c r="B31" s="2">
        <v>45.287999999999997</v>
      </c>
      <c r="C31" s="3">
        <v>4.5999999999999996</v>
      </c>
      <c r="D31" s="19">
        <v>29.04860697843862</v>
      </c>
      <c r="E31" s="3">
        <v>3.5673975857211704</v>
      </c>
      <c r="F31" s="3">
        <v>25.68</v>
      </c>
      <c r="G31" s="3">
        <v>100.39</v>
      </c>
      <c r="H31" s="3">
        <v>128.57</v>
      </c>
      <c r="I31" s="9">
        <f t="shared" si="0"/>
        <v>2.6450399999999998</v>
      </c>
      <c r="J31" s="9">
        <f t="shared" si="1"/>
        <v>125.92496</v>
      </c>
      <c r="K31" s="19">
        <v>29.04860697843862</v>
      </c>
      <c r="L31" s="2">
        <v>45.287999999999997</v>
      </c>
      <c r="M31" s="3">
        <v>4.5999999999999996</v>
      </c>
      <c r="N31" s="3">
        <v>3.5673975857211704</v>
      </c>
      <c r="O31" s="2">
        <f t="shared" si="2"/>
        <v>29.048607084969625</v>
      </c>
    </row>
    <row r="32" spans="1:15">
      <c r="B32" s="2">
        <v>45.334000000000003</v>
      </c>
      <c r="C32" s="3">
        <v>4.5999999999999996</v>
      </c>
      <c r="D32" s="19">
        <v>29.084280954295838</v>
      </c>
      <c r="E32" s="3">
        <v>3.5681820231580477</v>
      </c>
      <c r="F32" s="3">
        <v>55.15</v>
      </c>
      <c r="G32" s="3">
        <v>41.97</v>
      </c>
      <c r="H32" s="3">
        <v>81.97</v>
      </c>
      <c r="I32" s="9">
        <f t="shared" si="0"/>
        <v>5.6804499999999996</v>
      </c>
      <c r="J32" s="9">
        <f t="shared" si="1"/>
        <v>76.289550000000006</v>
      </c>
      <c r="K32" s="19">
        <v>29.084280954295838</v>
      </c>
      <c r="L32" s="2">
        <v>45.334000000000003</v>
      </c>
      <c r="M32" s="3">
        <v>4.5999999999999996</v>
      </c>
      <c r="N32" s="3">
        <v>3.5681820231580477</v>
      </c>
      <c r="O32" s="2">
        <f t="shared" si="2"/>
        <v>29.084281060826836</v>
      </c>
    </row>
    <row r="33" spans="2:15">
      <c r="B33" s="2">
        <v>45.38</v>
      </c>
      <c r="C33" s="3">
        <v>4.5999999999999996</v>
      </c>
      <c r="D33" s="19">
        <v>29.119962774527419</v>
      </c>
      <c r="E33" s="3">
        <v>3.5689658743864645</v>
      </c>
      <c r="F33" s="3">
        <v>35.22</v>
      </c>
      <c r="G33" s="3">
        <v>38.49</v>
      </c>
      <c r="H33" s="3">
        <v>70.03</v>
      </c>
      <c r="I33" s="9">
        <f t="shared" si="0"/>
        <v>3.6276599999999997</v>
      </c>
      <c r="J33" s="9">
        <f t="shared" si="1"/>
        <v>66.402339999999995</v>
      </c>
      <c r="K33" s="19">
        <v>29.119962774527419</v>
      </c>
      <c r="L33" s="2">
        <v>45.38</v>
      </c>
      <c r="M33" s="3">
        <v>4.5999999999999996</v>
      </c>
      <c r="N33" s="3">
        <v>3.5689658743864645</v>
      </c>
      <c r="O33" s="2">
        <f t="shared" si="2"/>
        <v>29.119962881058417</v>
      </c>
    </row>
    <row r="34" spans="2:15">
      <c r="B34" s="2">
        <v>45.426000000000002</v>
      </c>
      <c r="C34" s="3">
        <v>4.5999999999999996</v>
      </c>
      <c r="D34" s="19">
        <v>29.155652433271282</v>
      </c>
      <c r="E34" s="3">
        <v>3.5697491407112119</v>
      </c>
      <c r="F34" s="3">
        <v>19.13</v>
      </c>
      <c r="G34" s="3">
        <v>39.61</v>
      </c>
      <c r="H34" s="3">
        <v>55.71</v>
      </c>
      <c r="I34" s="9">
        <f t="shared" si="0"/>
        <v>1.9703899999999999</v>
      </c>
      <c r="J34" s="9">
        <f t="shared" si="1"/>
        <v>53.739609999999999</v>
      </c>
      <c r="K34" s="19">
        <v>29.155652433271282</v>
      </c>
      <c r="L34" s="2">
        <v>45.426000000000002</v>
      </c>
      <c r="M34" s="3">
        <v>4.5999999999999996</v>
      </c>
      <c r="N34" s="3">
        <v>3.5697491407112119</v>
      </c>
      <c r="O34" s="2">
        <f t="shared" si="2"/>
        <v>29.155652539802283</v>
      </c>
    </row>
    <row r="35" spans="2:15">
      <c r="B35" s="2">
        <v>45.472000000000001</v>
      </c>
      <c r="C35" s="3">
        <v>4.5999999999999996</v>
      </c>
      <c r="D35" s="19">
        <v>29.191349924678395</v>
      </c>
      <c r="E35" s="3">
        <v>3.5705318234293437</v>
      </c>
      <c r="F35" s="3">
        <v>4.8099999999999996</v>
      </c>
      <c r="G35" s="3">
        <v>62.41</v>
      </c>
      <c r="H35" s="3">
        <v>92.46</v>
      </c>
      <c r="I35" s="9">
        <f t="shared" si="0"/>
        <v>0.49542999999999993</v>
      </c>
      <c r="J35" s="9">
        <f t="shared" si="1"/>
        <v>91.964569999999995</v>
      </c>
      <c r="K35" s="19">
        <v>29.191349924678395</v>
      </c>
      <c r="L35" s="2">
        <v>45.472000000000001</v>
      </c>
      <c r="M35" s="3">
        <v>4.5999999999999996</v>
      </c>
      <c r="N35" s="3">
        <v>3.5705318234293437</v>
      </c>
      <c r="O35" s="2">
        <f t="shared" si="2"/>
        <v>29.191350031209396</v>
      </c>
    </row>
    <row r="36" spans="2:15">
      <c r="B36" s="2">
        <v>45.518000000000001</v>
      </c>
      <c r="C36" s="3">
        <v>4.5999999999999996</v>
      </c>
      <c r="D36" s="19">
        <v>29.227055242912687</v>
      </c>
      <c r="E36" s="3">
        <v>3.5713139238301892</v>
      </c>
      <c r="F36" s="3">
        <v>17.79</v>
      </c>
      <c r="G36" s="3">
        <v>46.84</v>
      </c>
      <c r="H36" s="3">
        <v>35.880000000000003</v>
      </c>
      <c r="I36" s="9">
        <f t="shared" si="0"/>
        <v>1.8323699999999998</v>
      </c>
      <c r="J36" s="9">
        <f t="shared" si="1"/>
        <v>34.047630000000005</v>
      </c>
      <c r="K36" s="19">
        <v>29.227055242912687</v>
      </c>
      <c r="L36" s="2">
        <v>45.518000000000001</v>
      </c>
      <c r="M36" s="3">
        <v>4.5999999999999996</v>
      </c>
      <c r="N36" s="3">
        <v>3.5713139238301892</v>
      </c>
      <c r="O36" s="2">
        <f t="shared" si="2"/>
        <v>29.227055349443688</v>
      </c>
    </row>
    <row r="37" spans="2:15">
      <c r="B37" s="2">
        <v>45.564</v>
      </c>
      <c r="C37" s="3">
        <v>4.5999999999999996</v>
      </c>
      <c r="D37" s="19">
        <v>29.262768382150988</v>
      </c>
      <c r="E37" s="3">
        <v>3.5720954431953675</v>
      </c>
      <c r="F37" s="3">
        <v>12.04</v>
      </c>
      <c r="G37" s="3">
        <v>56.27</v>
      </c>
      <c r="H37" s="3">
        <v>39</v>
      </c>
      <c r="I37" s="9">
        <f t="shared" si="0"/>
        <v>1.2401199999999999</v>
      </c>
      <c r="J37" s="9">
        <f t="shared" si="1"/>
        <v>37.759880000000003</v>
      </c>
      <c r="K37" s="19">
        <v>29.262768382150988</v>
      </c>
      <c r="L37" s="2">
        <v>45.564</v>
      </c>
      <c r="M37" s="3">
        <v>4.5999999999999996</v>
      </c>
      <c r="N37" s="3">
        <v>3.5720954431953675</v>
      </c>
      <c r="O37" s="2">
        <f t="shared" si="2"/>
        <v>29.262768488681989</v>
      </c>
    </row>
    <row r="38" spans="2:15">
      <c r="B38" s="2">
        <v>45.61</v>
      </c>
      <c r="C38" s="3">
        <v>4.5999999999999996</v>
      </c>
      <c r="D38" s="19">
        <v>29.298489336582939</v>
      </c>
      <c r="E38" s="3">
        <v>3.5728763827988117</v>
      </c>
      <c r="F38" s="3">
        <v>4.7699999999999996</v>
      </c>
      <c r="G38" s="3">
        <v>59.32</v>
      </c>
      <c r="H38" s="3">
        <v>52.4</v>
      </c>
      <c r="I38" s="9">
        <f t="shared" si="0"/>
        <v>0.49130999999999991</v>
      </c>
      <c r="J38" s="9">
        <f t="shared" si="1"/>
        <v>51.90869</v>
      </c>
      <c r="K38" s="19">
        <v>29.298489336582939</v>
      </c>
      <c r="L38" s="2">
        <v>45.61</v>
      </c>
      <c r="M38" s="3">
        <v>4.5999999999999996</v>
      </c>
      <c r="N38" s="3">
        <v>3.5728763827988117</v>
      </c>
      <c r="O38" s="2">
        <f t="shared" si="2"/>
        <v>29.298489443113944</v>
      </c>
    </row>
    <row r="39" spans="2:15">
      <c r="B39" s="2">
        <v>45.655999999999999</v>
      </c>
      <c r="C39" s="3">
        <v>4.5999999999999996</v>
      </c>
      <c r="D39" s="19">
        <v>29.334218100410926</v>
      </c>
      <c r="E39" s="3">
        <v>3.5736567439067781</v>
      </c>
      <c r="F39" s="3">
        <v>14.66</v>
      </c>
      <c r="G39" s="3">
        <v>142.83000000000001</v>
      </c>
      <c r="H39" s="3">
        <v>264.77999999999997</v>
      </c>
      <c r="I39" s="9">
        <f t="shared" si="0"/>
        <v>1.5099799999999999</v>
      </c>
      <c r="J39" s="9">
        <f t="shared" si="1"/>
        <v>263.27001999999999</v>
      </c>
      <c r="K39" s="19">
        <v>29.334218100410926</v>
      </c>
      <c r="L39" s="2">
        <v>45.655999999999999</v>
      </c>
      <c r="M39" s="3">
        <v>4.5999999999999996</v>
      </c>
      <c r="N39" s="3">
        <v>3.5736567439067781</v>
      </c>
      <c r="O39" s="2">
        <f t="shared" si="2"/>
        <v>29.33421820694193</v>
      </c>
    </row>
    <row r="40" spans="2:15">
      <c r="B40" s="2">
        <v>45.701999999999998</v>
      </c>
      <c r="C40" s="3">
        <v>4.5999999999999996</v>
      </c>
      <c r="D40" s="19">
        <v>29.369954667849992</v>
      </c>
      <c r="E40" s="3">
        <v>3.5744365277778591</v>
      </c>
      <c r="F40" s="3">
        <v>49.06</v>
      </c>
      <c r="G40" s="3">
        <v>103.63</v>
      </c>
      <c r="H40" s="3">
        <v>226.64</v>
      </c>
      <c r="I40" s="9">
        <f t="shared" si="0"/>
        <v>5.0531800000000002</v>
      </c>
      <c r="J40" s="9">
        <f t="shared" si="1"/>
        <v>221.58681999999999</v>
      </c>
      <c r="K40" s="19">
        <v>29.369954667849992</v>
      </c>
      <c r="L40" s="2">
        <v>45.701999999999998</v>
      </c>
      <c r="M40" s="3">
        <v>4.5999999999999996</v>
      </c>
      <c r="N40" s="3">
        <v>3.5744365277778591</v>
      </c>
      <c r="O40" s="2">
        <f t="shared" si="2"/>
        <v>29.369954774380997</v>
      </c>
    </row>
    <row r="41" spans="2:15">
      <c r="B41" s="2">
        <v>45.747999999999998</v>
      </c>
      <c r="C41" s="3">
        <v>4.5999999999999996</v>
      </c>
      <c r="D41" s="19">
        <v>29.405699033127771</v>
      </c>
      <c r="E41" s="3">
        <v>3.5752157356630079</v>
      </c>
      <c r="F41" s="3">
        <v>32.74</v>
      </c>
      <c r="G41" s="3">
        <v>67.81</v>
      </c>
      <c r="H41" s="3">
        <v>379.6</v>
      </c>
      <c r="I41" s="9">
        <f t="shared" si="0"/>
        <v>3.37222</v>
      </c>
      <c r="J41" s="9">
        <f t="shared" si="1"/>
        <v>376.22778</v>
      </c>
      <c r="K41" s="19">
        <v>29.405699033127771</v>
      </c>
      <c r="L41" s="2">
        <v>45.747999999999998</v>
      </c>
      <c r="M41" s="3">
        <v>4.5999999999999996</v>
      </c>
      <c r="N41" s="3">
        <v>3.5752157356630079</v>
      </c>
      <c r="O41" s="2">
        <f t="shared" si="2"/>
        <v>29.405699139658775</v>
      </c>
    </row>
    <row r="42" spans="2:15">
      <c r="B42" s="2">
        <v>45.793999999999997</v>
      </c>
      <c r="C42" s="3">
        <v>4.5999999999999996</v>
      </c>
      <c r="D42" s="19">
        <v>29.441451190484401</v>
      </c>
      <c r="E42" s="3">
        <v>3.575994368805552</v>
      </c>
      <c r="F42" s="3">
        <v>19.600000000000001</v>
      </c>
      <c r="G42" s="3">
        <v>102.06</v>
      </c>
      <c r="H42" s="3">
        <v>256.91000000000003</v>
      </c>
      <c r="I42" s="9">
        <f t="shared" si="0"/>
        <v>2.0188000000000001</v>
      </c>
      <c r="J42" s="9">
        <f t="shared" si="1"/>
        <v>254.89120000000003</v>
      </c>
      <c r="K42" s="19">
        <v>29.441451190484401</v>
      </c>
      <c r="L42" s="2">
        <v>45.793999999999997</v>
      </c>
      <c r="M42" s="3">
        <v>4.5999999999999996</v>
      </c>
      <c r="N42" s="3">
        <v>3.575994368805552</v>
      </c>
      <c r="O42" s="2">
        <f t="shared" si="2"/>
        <v>29.441451297015405</v>
      </c>
    </row>
    <row r="43" spans="2:15">
      <c r="B43" s="2">
        <v>45.84</v>
      </c>
      <c r="C43" s="3">
        <v>4.5999999999999996</v>
      </c>
      <c r="D43" s="19">
        <v>29.47721113417246</v>
      </c>
      <c r="E43" s="3">
        <v>3.5767724284412026</v>
      </c>
      <c r="F43" s="3">
        <v>30.95</v>
      </c>
      <c r="G43" s="3">
        <v>230.49</v>
      </c>
      <c r="H43" s="3">
        <v>191.24</v>
      </c>
      <c r="I43" s="9">
        <f t="shared" si="0"/>
        <v>3.1878499999999996</v>
      </c>
      <c r="J43" s="9">
        <f t="shared" si="1"/>
        <v>188.05215000000001</v>
      </c>
      <c r="K43" s="19">
        <v>29.47721113417246</v>
      </c>
      <c r="L43" s="2">
        <v>45.84</v>
      </c>
      <c r="M43" s="3">
        <v>4.5999999999999996</v>
      </c>
      <c r="N43" s="3">
        <v>3.5767724284412026</v>
      </c>
      <c r="O43" s="2">
        <f t="shared" si="2"/>
        <v>29.477211240703461</v>
      </c>
    </row>
    <row r="44" spans="2:15">
      <c r="B44" s="2">
        <v>45.886000000000003</v>
      </c>
      <c r="C44" s="3">
        <v>4.5999999999999996</v>
      </c>
      <c r="D44" s="19">
        <v>29.512978858456872</v>
      </c>
      <c r="E44" s="3">
        <v>3.5775499157980803</v>
      </c>
      <c r="F44" s="3">
        <v>59.13</v>
      </c>
      <c r="G44" s="3">
        <v>111.59</v>
      </c>
      <c r="H44" s="3">
        <v>91.86</v>
      </c>
      <c r="I44" s="9">
        <f t="shared" si="0"/>
        <v>6.0903900000000002</v>
      </c>
      <c r="J44" s="9">
        <f t="shared" si="1"/>
        <v>85.76961</v>
      </c>
      <c r="K44" s="19">
        <v>29.512978858456872</v>
      </c>
      <c r="L44" s="2">
        <v>45.886000000000003</v>
      </c>
      <c r="M44" s="3">
        <v>4.5999999999999996</v>
      </c>
      <c r="N44" s="3">
        <v>3.5775499157980803</v>
      </c>
      <c r="O44" s="2">
        <f t="shared" si="2"/>
        <v>29.512978964987873</v>
      </c>
    </row>
    <row r="45" spans="2:15">
      <c r="B45" s="2">
        <v>45.932000000000002</v>
      </c>
      <c r="C45" s="3">
        <v>4.5999999999999996</v>
      </c>
      <c r="D45" s="19">
        <v>29.548754357614854</v>
      </c>
      <c r="E45" s="3">
        <v>3.5783268320967214</v>
      </c>
      <c r="F45" s="3">
        <v>11.66</v>
      </c>
      <c r="G45" s="3">
        <v>62.18</v>
      </c>
      <c r="H45" s="3">
        <v>61.15</v>
      </c>
      <c r="I45" s="9">
        <f t="shared" si="0"/>
        <v>1.2009799999999999</v>
      </c>
      <c r="J45" s="9">
        <f t="shared" si="1"/>
        <v>59.949019999999997</v>
      </c>
      <c r="K45" s="19">
        <v>29.548754357614854</v>
      </c>
      <c r="L45" s="2">
        <v>45.932000000000002</v>
      </c>
      <c r="M45" s="3">
        <v>4.5999999999999996</v>
      </c>
      <c r="N45" s="3">
        <v>3.5783268320967214</v>
      </c>
      <c r="O45" s="2">
        <f t="shared" si="2"/>
        <v>29.548754464145855</v>
      </c>
    </row>
    <row r="46" spans="2:15">
      <c r="B46" s="2">
        <v>45.978000000000002</v>
      </c>
      <c r="C46" s="3">
        <v>4.5999999999999996</v>
      </c>
      <c r="D46" s="19">
        <v>29.58453762593582</v>
      </c>
      <c r="E46" s="3">
        <v>3.5791031785501062</v>
      </c>
      <c r="F46" s="3">
        <v>10.99</v>
      </c>
      <c r="G46" s="3">
        <v>90.88</v>
      </c>
      <c r="H46" s="3">
        <v>43.52</v>
      </c>
      <c r="I46" s="9">
        <f t="shared" si="0"/>
        <v>1.1319699999999999</v>
      </c>
      <c r="J46" s="9">
        <f t="shared" si="1"/>
        <v>42.388030000000001</v>
      </c>
      <c r="K46" s="19">
        <v>29.58453762593582</v>
      </c>
      <c r="L46" s="2">
        <v>45.978000000000002</v>
      </c>
      <c r="M46" s="3">
        <v>4.5999999999999996</v>
      </c>
      <c r="N46" s="3">
        <v>3.5791031785501062</v>
      </c>
      <c r="O46" s="2">
        <f t="shared" si="2"/>
        <v>29.584537732466821</v>
      </c>
    </row>
    <row r="47" spans="2:15">
      <c r="B47" s="2">
        <v>46.024000000000001</v>
      </c>
      <c r="C47" s="3">
        <v>4.5999999999999996</v>
      </c>
      <c r="D47" s="19">
        <v>29.62032865772132</v>
      </c>
      <c r="E47" s="3">
        <v>3.5798789563636633</v>
      </c>
      <c r="F47" s="3">
        <v>9.77</v>
      </c>
      <c r="G47" s="3">
        <v>115.69</v>
      </c>
      <c r="H47" s="3">
        <v>39.89</v>
      </c>
      <c r="I47" s="9">
        <f t="shared" si="0"/>
        <v>1.0063099999999998</v>
      </c>
      <c r="J47" s="9">
        <f t="shared" si="1"/>
        <v>38.883690000000001</v>
      </c>
      <c r="K47" s="19">
        <v>29.62032865772132</v>
      </c>
      <c r="L47" s="2">
        <v>46.024000000000001</v>
      </c>
      <c r="M47" s="3">
        <v>4.5999999999999996</v>
      </c>
      <c r="N47" s="3">
        <v>3.5798789563636633</v>
      </c>
      <c r="O47" s="2">
        <f t="shared" si="2"/>
        <v>29.620328764252321</v>
      </c>
    </row>
    <row r="48" spans="2:15">
      <c r="B48" s="2">
        <v>46.07</v>
      </c>
      <c r="C48" s="3">
        <v>4.5999999999999996</v>
      </c>
      <c r="D48" s="19">
        <v>29.656127447284955</v>
      </c>
      <c r="E48" s="3">
        <v>3.58065416673529</v>
      </c>
      <c r="F48" s="3">
        <v>13.17</v>
      </c>
      <c r="G48" s="3">
        <v>98.31</v>
      </c>
      <c r="H48" s="3">
        <v>73.040000000000006</v>
      </c>
      <c r="I48" s="9">
        <f t="shared" si="0"/>
        <v>1.3565099999999999</v>
      </c>
      <c r="J48" s="9">
        <f t="shared" si="1"/>
        <v>71.683490000000006</v>
      </c>
      <c r="K48" s="19">
        <v>29.656127447284955</v>
      </c>
      <c r="L48" s="2">
        <v>46.07</v>
      </c>
      <c r="M48" s="3">
        <v>4.5999999999999996</v>
      </c>
      <c r="N48" s="3">
        <v>3.58065416673529</v>
      </c>
      <c r="O48" s="2">
        <f t="shared" si="2"/>
        <v>29.656127553815956</v>
      </c>
    </row>
    <row r="49" spans="1:15">
      <c r="B49" s="2">
        <v>46.116</v>
      </c>
      <c r="C49" s="3">
        <v>4.5999999999999996</v>
      </c>
      <c r="D49" s="19">
        <v>29.691933988952307</v>
      </c>
      <c r="E49" s="3">
        <v>3.581428810855368</v>
      </c>
      <c r="F49" s="3">
        <v>26.89</v>
      </c>
      <c r="G49" s="3">
        <v>102.27</v>
      </c>
      <c r="H49" s="3">
        <v>140.38</v>
      </c>
      <c r="I49" s="9">
        <f t="shared" si="0"/>
        <v>2.7696700000000001</v>
      </c>
      <c r="J49" s="9">
        <f t="shared" si="1"/>
        <v>137.61033</v>
      </c>
      <c r="K49" s="19">
        <v>29.691933988952307</v>
      </c>
      <c r="L49" s="2">
        <v>46.116</v>
      </c>
      <c r="M49" s="3">
        <v>4.5999999999999996</v>
      </c>
      <c r="N49" s="3">
        <v>3.581428810855368</v>
      </c>
      <c r="O49" s="2">
        <f t="shared" si="2"/>
        <v>29.691934095483308</v>
      </c>
    </row>
    <row r="50" spans="1:15">
      <c r="B50" s="2">
        <v>46.161999999999999</v>
      </c>
      <c r="C50" s="3">
        <v>4.8</v>
      </c>
      <c r="D50" s="19">
        <v>29.727748277060861</v>
      </c>
      <c r="E50" s="3">
        <v>3.737950841641863</v>
      </c>
      <c r="F50" s="3">
        <v>10.91</v>
      </c>
      <c r="G50" s="3">
        <v>68.94</v>
      </c>
      <c r="H50" s="3">
        <v>71.59</v>
      </c>
      <c r="I50" s="9">
        <f t="shared" si="0"/>
        <v>1.1237299999999999</v>
      </c>
      <c r="J50" s="9">
        <f t="shared" si="1"/>
        <v>70.466270000000009</v>
      </c>
      <c r="K50" s="19">
        <v>29.727748277060861</v>
      </c>
      <c r="L50" s="2">
        <v>46.161999999999999</v>
      </c>
      <c r="M50" s="3">
        <v>4.8</v>
      </c>
      <c r="N50" s="3">
        <v>3.737950841641863</v>
      </c>
      <c r="O50" s="2">
        <f t="shared" si="2"/>
        <v>29.727748383591862</v>
      </c>
    </row>
    <row r="51" spans="1:15">
      <c r="A51" s="14">
        <v>46</v>
      </c>
      <c r="B51" s="2">
        <v>46.21</v>
      </c>
      <c r="C51" s="3">
        <v>4.8499999999999996</v>
      </c>
      <c r="D51" s="19">
        <v>29.765127785477283</v>
      </c>
      <c r="E51" s="3">
        <v>3.7777388290040848</v>
      </c>
      <c r="F51" s="3">
        <v>7.22</v>
      </c>
      <c r="G51" s="3">
        <v>110.84</v>
      </c>
      <c r="H51" s="3">
        <v>65.95</v>
      </c>
      <c r="I51" s="9">
        <f t="shared" si="0"/>
        <v>0.74365999999999999</v>
      </c>
      <c r="J51" s="9">
        <f t="shared" si="1"/>
        <v>65.206339999999997</v>
      </c>
      <c r="K51" s="19">
        <v>29.765127785477283</v>
      </c>
      <c r="L51" s="2">
        <v>46.21</v>
      </c>
      <c r="M51" s="3">
        <v>4.8499999999999996</v>
      </c>
      <c r="N51" s="3">
        <v>3.7777388290040848</v>
      </c>
      <c r="O51" s="2">
        <f t="shared" si="2"/>
        <v>29.76512789200828</v>
      </c>
    </row>
    <row r="52" spans="1:15">
      <c r="B52" s="2">
        <v>46.259</v>
      </c>
      <c r="C52" s="3">
        <v>4.8499999999999996</v>
      </c>
      <c r="D52" s="19">
        <v>29.803294631378559</v>
      </c>
      <c r="E52" s="3">
        <v>3.7786068913069433</v>
      </c>
      <c r="F52" s="3">
        <v>16.62</v>
      </c>
      <c r="G52" s="3">
        <v>98.87</v>
      </c>
      <c r="H52" s="3">
        <v>99.54</v>
      </c>
      <c r="I52" s="9">
        <f t="shared" si="0"/>
        <v>1.7118599999999999</v>
      </c>
      <c r="J52" s="9">
        <f t="shared" si="1"/>
        <v>97.828140000000005</v>
      </c>
      <c r="K52" s="19">
        <v>29.803294631378559</v>
      </c>
      <c r="L52" s="2">
        <v>46.259</v>
      </c>
      <c r="M52" s="3">
        <v>4.8499999999999996</v>
      </c>
      <c r="N52" s="3">
        <v>3.7786068913069433</v>
      </c>
      <c r="O52" s="2">
        <f t="shared" si="2"/>
        <v>29.802905280298322</v>
      </c>
    </row>
    <row r="53" spans="1:15">
      <c r="B53" s="2">
        <v>46.307000000000002</v>
      </c>
      <c r="C53" s="3">
        <v>4.8499999999999996</v>
      </c>
      <c r="D53" s="19">
        <v>29.840691153189432</v>
      </c>
      <c r="E53" s="3">
        <v>3.7794565867835366</v>
      </c>
      <c r="F53" s="3">
        <v>32.229999999999997</v>
      </c>
      <c r="G53" s="3">
        <v>52.2</v>
      </c>
      <c r="H53" s="3">
        <v>80.010000000000005</v>
      </c>
      <c r="I53" s="9">
        <f t="shared" si="0"/>
        <v>3.3196899999999996</v>
      </c>
      <c r="J53" s="9">
        <f t="shared" si="1"/>
        <v>76.690310000000011</v>
      </c>
      <c r="K53" s="19">
        <v>29.840691153189432</v>
      </c>
      <c r="L53" s="2">
        <v>46.307000000000002</v>
      </c>
      <c r="M53" s="3">
        <v>4.8499999999999996</v>
      </c>
      <c r="N53" s="3">
        <v>3.7794565867835366</v>
      </c>
      <c r="O53" s="2">
        <f t="shared" si="2"/>
        <v>29.84069134921139</v>
      </c>
    </row>
    <row r="54" spans="1:15">
      <c r="B54" s="2">
        <v>46.356000000000002</v>
      </c>
      <c r="C54" s="3">
        <v>4.8499999999999996</v>
      </c>
      <c r="D54" s="19">
        <v>29.878875353756936</v>
      </c>
      <c r="E54" s="3">
        <v>3.7803233208553793</v>
      </c>
      <c r="F54" s="3">
        <v>24.53</v>
      </c>
      <c r="G54" s="3">
        <v>55.79</v>
      </c>
      <c r="H54" s="3">
        <v>56.97</v>
      </c>
      <c r="I54" s="9">
        <f t="shared" si="0"/>
        <v>2.5265900000000001</v>
      </c>
      <c r="J54" s="9">
        <f t="shared" si="1"/>
        <v>54.44341</v>
      </c>
      <c r="K54" s="19">
        <v>29.878875353756936</v>
      </c>
      <c r="L54" s="2">
        <v>46.356000000000002</v>
      </c>
      <c r="M54" s="3">
        <v>4.8499999999999996</v>
      </c>
      <c r="N54" s="3">
        <v>3.7803233208553793</v>
      </c>
      <c r="O54" s="2">
        <f t="shared" si="2"/>
        <v>29.878485915079224</v>
      </c>
    </row>
    <row r="55" spans="1:15">
      <c r="B55" s="2">
        <v>46.404000000000003</v>
      </c>
      <c r="C55" s="3">
        <v>4.8499999999999996</v>
      </c>
      <c r="D55" s="19">
        <v>29.916288862911795</v>
      </c>
      <c r="E55" s="3">
        <v>3.7811717180162256</v>
      </c>
      <c r="F55" s="3">
        <v>6.09</v>
      </c>
      <c r="G55" s="3">
        <v>34.380000000000003</v>
      </c>
      <c r="H55" s="3">
        <v>38.43</v>
      </c>
      <c r="I55" s="9">
        <f t="shared" si="0"/>
        <v>0.62726999999999999</v>
      </c>
      <c r="J55" s="9">
        <f t="shared" si="1"/>
        <v>37.802729999999997</v>
      </c>
      <c r="K55" s="19">
        <v>29.916288862911795</v>
      </c>
      <c r="L55" s="2">
        <v>46.404000000000003</v>
      </c>
      <c r="M55" s="3">
        <v>4.8499999999999996</v>
      </c>
      <c r="N55" s="3">
        <v>3.7811717180162256</v>
      </c>
      <c r="O55" s="2">
        <f t="shared" si="2"/>
        <v>29.916289148287778</v>
      </c>
    </row>
    <row r="56" spans="1:15">
      <c r="B56" s="2">
        <v>46.453000000000003</v>
      </c>
      <c r="C56" s="3">
        <v>4.8499999999999996</v>
      </c>
      <c r="D56" s="19">
        <v>29.95449039160928</v>
      </c>
      <c r="E56" s="3">
        <v>3.782037129571528</v>
      </c>
      <c r="F56" s="3">
        <v>9.3800000000000008</v>
      </c>
      <c r="G56" s="3">
        <v>28.54</v>
      </c>
      <c r="H56" s="3">
        <v>25.87</v>
      </c>
      <c r="I56" s="9">
        <f t="shared" si="0"/>
        <v>0.96614</v>
      </c>
      <c r="J56" s="9">
        <f t="shared" si="1"/>
        <v>24.903860000000002</v>
      </c>
      <c r="K56" s="19">
        <v>29.95449039160928</v>
      </c>
      <c r="L56" s="2">
        <v>46.453000000000003</v>
      </c>
      <c r="M56" s="3">
        <v>4.8499999999999996</v>
      </c>
      <c r="N56" s="3">
        <v>3.782037129571528</v>
      </c>
      <c r="O56" s="2">
        <f t="shared" si="2"/>
        <v>29.954100865467939</v>
      </c>
    </row>
    <row r="57" spans="1:15">
      <c r="B57" s="2">
        <v>46.500999999999998</v>
      </c>
      <c r="C57" s="3">
        <v>4.8499999999999996</v>
      </c>
      <c r="D57" s="19">
        <v>29.991920862169984</v>
      </c>
      <c r="E57" s="3">
        <v>3.7828842339763162</v>
      </c>
      <c r="F57" s="3">
        <v>10.72</v>
      </c>
      <c r="G57" s="3">
        <v>31.23</v>
      </c>
      <c r="H57" s="3">
        <v>36.880000000000003</v>
      </c>
      <c r="I57" s="9">
        <f t="shared" si="0"/>
        <v>1.10416</v>
      </c>
      <c r="J57" s="9">
        <f t="shared" si="1"/>
        <v>35.775840000000002</v>
      </c>
      <c r="K57" s="19">
        <v>29.991920862169984</v>
      </c>
      <c r="L57" s="2">
        <v>46.500999999999998</v>
      </c>
      <c r="M57" s="3">
        <v>4.8499999999999996</v>
      </c>
      <c r="N57" s="3">
        <v>3.7828842339763162</v>
      </c>
      <c r="O57" s="2">
        <f t="shared" si="2"/>
        <v>29.991921236763655</v>
      </c>
    </row>
    <row r="58" spans="1:15">
      <c r="B58" s="2">
        <v>46.55</v>
      </c>
      <c r="C58" s="3">
        <v>4.8499999999999996</v>
      </c>
      <c r="D58" s="19">
        <v>30.030139692575105</v>
      </c>
      <c r="E58" s="3">
        <v>3.7837483286517255</v>
      </c>
      <c r="F58" s="3">
        <v>6.8</v>
      </c>
      <c r="G58" s="3">
        <v>27.08</v>
      </c>
      <c r="H58" s="3">
        <v>28.43</v>
      </c>
      <c r="I58" s="9">
        <f t="shared" si="0"/>
        <v>0.70039999999999991</v>
      </c>
      <c r="J58" s="9">
        <f t="shared" si="1"/>
        <v>27.729600000000001</v>
      </c>
      <c r="K58" s="19">
        <v>30.030139692575105</v>
      </c>
      <c r="L58" s="2">
        <v>46.55</v>
      </c>
      <c r="M58" s="3">
        <v>4.8499999999999996</v>
      </c>
      <c r="N58" s="3">
        <v>3.7837483286517255</v>
      </c>
      <c r="O58" s="2">
        <f t="shared" si="2"/>
        <v>30.029750079103419</v>
      </c>
    </row>
    <row r="59" spans="1:15">
      <c r="B59" s="2">
        <v>46.597999999999999</v>
      </c>
      <c r="C59" s="3">
        <v>4.8499999999999996</v>
      </c>
      <c r="D59" s="19">
        <v>30.067587098714341</v>
      </c>
      <c r="E59" s="3">
        <v>3.7845941457840744</v>
      </c>
      <c r="F59" s="3">
        <v>10.050000000000001</v>
      </c>
      <c r="G59" s="3">
        <v>115.73</v>
      </c>
      <c r="H59" s="3">
        <v>62.55</v>
      </c>
      <c r="I59" s="9">
        <f t="shared" si="0"/>
        <v>1.03515</v>
      </c>
      <c r="J59" s="9">
        <f t="shared" si="1"/>
        <v>61.514849999999996</v>
      </c>
      <c r="K59" s="19">
        <v>30.067587098714341</v>
      </c>
      <c r="L59" s="2">
        <v>46.597999999999999</v>
      </c>
      <c r="M59" s="3">
        <v>4.8499999999999996</v>
      </c>
      <c r="N59" s="3">
        <v>3.7845941457840744</v>
      </c>
      <c r="O59" s="2">
        <f t="shared" si="2"/>
        <v>30.067587562389935</v>
      </c>
    </row>
    <row r="60" spans="1:15">
      <c r="B60" s="2">
        <v>46.646999999999998</v>
      </c>
      <c r="C60" s="3">
        <v>4.8499999999999996</v>
      </c>
      <c r="D60" s="19">
        <v>30.105823204517108</v>
      </c>
      <c r="E60" s="3">
        <v>3.7854569291387574</v>
      </c>
      <c r="F60" s="3">
        <v>2.71</v>
      </c>
      <c r="G60" s="3">
        <v>37.72</v>
      </c>
      <c r="H60" s="3">
        <v>31.23</v>
      </c>
      <c r="I60" s="9">
        <f t="shared" si="0"/>
        <v>0.27912999999999999</v>
      </c>
      <c r="J60" s="9">
        <f t="shared" si="1"/>
        <v>30.950870000000002</v>
      </c>
      <c r="K60" s="19">
        <v>30.105823204517108</v>
      </c>
      <c r="L60" s="2">
        <v>46.646999999999998</v>
      </c>
      <c r="M60" s="3">
        <v>4.8499999999999996</v>
      </c>
      <c r="N60" s="3">
        <v>3.7854569291387574</v>
      </c>
      <c r="O60" s="2">
        <f t="shared" si="2"/>
        <v>30.105433503847777</v>
      </c>
    </row>
    <row r="61" spans="1:15">
      <c r="B61" s="2">
        <v>46.695</v>
      </c>
      <c r="C61" s="3">
        <v>4.8499999999999996</v>
      </c>
      <c r="D61" s="19">
        <v>30.143287520516832</v>
      </c>
      <c r="E61" s="3">
        <v>3.7863014644065678</v>
      </c>
      <c r="F61" s="3">
        <v>16.04</v>
      </c>
      <c r="G61" s="3">
        <v>52.35</v>
      </c>
      <c r="H61" s="3">
        <v>33.93</v>
      </c>
      <c r="I61" s="9">
        <f t="shared" si="0"/>
        <v>1.6521199999999998</v>
      </c>
      <c r="J61" s="9">
        <f t="shared" si="1"/>
        <v>32.277880000000003</v>
      </c>
      <c r="K61" s="19">
        <v>30.143287520516832</v>
      </c>
      <c r="L61" s="2">
        <v>46.695</v>
      </c>
      <c r="M61" s="3">
        <v>4.8499999999999996</v>
      </c>
      <c r="N61" s="3">
        <v>3.7863014644065678</v>
      </c>
      <c r="O61" s="2">
        <f t="shared" si="2"/>
        <v>30.143288073139164</v>
      </c>
    </row>
    <row r="62" spans="1:15">
      <c r="B62" s="2">
        <v>46.744</v>
      </c>
      <c r="C62" s="3">
        <v>4.8499999999999996</v>
      </c>
      <c r="D62" s="19">
        <v>30.181540875518053</v>
      </c>
      <c r="E62" s="3">
        <v>3.7871629419225701</v>
      </c>
      <c r="F62" s="3">
        <v>6.57</v>
      </c>
      <c r="G62" s="3">
        <v>55.38</v>
      </c>
      <c r="H62" s="3">
        <v>36.54</v>
      </c>
      <c r="I62" s="9">
        <f t="shared" si="0"/>
        <v>0.67671000000000003</v>
      </c>
      <c r="J62" s="9">
        <f t="shared" si="1"/>
        <v>35.863289999999999</v>
      </c>
      <c r="K62" s="19">
        <v>30.181540875518053</v>
      </c>
      <c r="L62" s="2">
        <v>46.744</v>
      </c>
      <c r="M62" s="3">
        <v>4.8499999999999996</v>
      </c>
      <c r="N62" s="3">
        <v>3.7871629419225701</v>
      </c>
      <c r="O62" s="2">
        <f t="shared" si="2"/>
        <v>30.181151087783231</v>
      </c>
    </row>
    <row r="63" spans="1:15">
      <c r="B63" s="2">
        <v>46.792000000000002</v>
      </c>
      <c r="C63" s="3">
        <v>4.8499999999999996</v>
      </c>
      <c r="D63" s="19">
        <v>30.219022075768009</v>
      </c>
      <c r="E63" s="3">
        <v>3.7880062006583621</v>
      </c>
      <c r="F63" s="3">
        <v>25.76</v>
      </c>
      <c r="G63" s="3">
        <v>78.180000000000007</v>
      </c>
      <c r="H63" s="3">
        <v>67.28</v>
      </c>
      <c r="I63" s="9">
        <f t="shared" si="0"/>
        <v>2.6532800000000001</v>
      </c>
      <c r="J63" s="9">
        <f t="shared" si="1"/>
        <v>64.626720000000006</v>
      </c>
      <c r="K63" s="19">
        <v>30.219022075768009</v>
      </c>
      <c r="L63" s="2">
        <v>46.792000000000002</v>
      </c>
      <c r="M63" s="3">
        <v>4.8499999999999996</v>
      </c>
      <c r="N63" s="3">
        <v>3.7880062006583621</v>
      </c>
      <c r="O63" s="2">
        <f t="shared" si="2"/>
        <v>30.219022717202456</v>
      </c>
    </row>
    <row r="64" spans="1:15">
      <c r="B64" s="2">
        <v>46.841000000000001</v>
      </c>
      <c r="C64" s="3">
        <v>4.8499999999999996</v>
      </c>
      <c r="D64" s="19">
        <v>30.257292653877755</v>
      </c>
      <c r="E64" s="3">
        <v>3.7888663777409648</v>
      </c>
      <c r="F64" s="3">
        <v>10.66</v>
      </c>
      <c r="G64" s="3">
        <v>70.39</v>
      </c>
      <c r="H64" s="3">
        <v>63.75</v>
      </c>
      <c r="I64" s="9">
        <f t="shared" si="0"/>
        <v>1.09798</v>
      </c>
      <c r="J64" s="9">
        <f t="shared" si="1"/>
        <v>62.65202</v>
      </c>
      <c r="K64" s="19">
        <v>30.257292653877755</v>
      </c>
      <c r="L64" s="2">
        <v>46.841000000000001</v>
      </c>
      <c r="M64" s="3">
        <v>4.8499999999999996</v>
      </c>
      <c r="N64" s="3">
        <v>3.7888663777409648</v>
      </c>
      <c r="O64" s="2">
        <f t="shared" si="2"/>
        <v>30.256902779209039</v>
      </c>
    </row>
    <row r="65" spans="1:15">
      <c r="B65" s="2">
        <v>46.889000000000003</v>
      </c>
      <c r="C65" s="3">
        <v>4.8499999999999996</v>
      </c>
      <c r="D65" s="19">
        <v>30.294790712873954</v>
      </c>
      <c r="E65" s="3">
        <v>3.7897083652022405</v>
      </c>
      <c r="F65" s="3">
        <v>7.1</v>
      </c>
      <c r="G65" s="3">
        <v>60.94</v>
      </c>
      <c r="H65" s="3">
        <v>62.08</v>
      </c>
      <c r="I65" s="9">
        <f t="shared" si="0"/>
        <v>0.73129999999999995</v>
      </c>
      <c r="J65" s="9">
        <f t="shared" si="1"/>
        <v>61.348700000000001</v>
      </c>
      <c r="K65" s="19">
        <v>30.294790712873954</v>
      </c>
      <c r="L65" s="2">
        <v>46.889000000000003</v>
      </c>
      <c r="M65" s="3">
        <v>4.8499999999999996</v>
      </c>
      <c r="N65" s="3">
        <v>3.7897083652022405</v>
      </c>
      <c r="O65" s="2">
        <f t="shared" si="2"/>
        <v>30.294791442986448</v>
      </c>
    </row>
    <row r="66" spans="1:15">
      <c r="B66" s="2">
        <v>46.938000000000002</v>
      </c>
      <c r="C66" s="3">
        <v>4.8499999999999996</v>
      </c>
      <c r="D66" s="19">
        <v>30.333078488110019</v>
      </c>
      <c r="E66" s="3">
        <v>3.7905672471803151</v>
      </c>
      <c r="F66" s="3">
        <v>21.11</v>
      </c>
      <c r="G66" s="3">
        <v>100.84</v>
      </c>
      <c r="H66" s="3">
        <v>91.93</v>
      </c>
      <c r="I66" s="9">
        <f t="shared" si="0"/>
        <v>2.1743299999999999</v>
      </c>
      <c r="J66" s="9">
        <f t="shared" si="1"/>
        <v>89.755670000000009</v>
      </c>
      <c r="K66" s="19">
        <v>30.333078488110019</v>
      </c>
      <c r="L66" s="2">
        <v>46.938000000000002</v>
      </c>
      <c r="M66" s="3">
        <v>4.8499999999999996</v>
      </c>
      <c r="N66" s="3">
        <v>3.7905672471803151</v>
      </c>
      <c r="O66" s="2">
        <f t="shared" si="2"/>
        <v>30.332688526638471</v>
      </c>
    </row>
    <row r="67" spans="1:15">
      <c r="B67" s="2">
        <v>46.985999999999997</v>
      </c>
      <c r="C67" s="3">
        <v>4.8499999999999996</v>
      </c>
      <c r="D67" s="19">
        <v>30.370593380453244</v>
      </c>
      <c r="E67" s="3">
        <v>3.791407968549898</v>
      </c>
      <c r="F67" s="3">
        <v>5.98</v>
      </c>
      <c r="G67" s="3">
        <v>52.28</v>
      </c>
      <c r="H67" s="3">
        <v>109.68</v>
      </c>
      <c r="I67" s="9">
        <f t="shared" si="0"/>
        <v>0.61594000000000004</v>
      </c>
      <c r="J67" s="9">
        <f t="shared" si="1"/>
        <v>109.06406000000001</v>
      </c>
      <c r="K67" s="19">
        <v>30.370593380453244</v>
      </c>
      <c r="L67" s="2">
        <v>46.985999999999997</v>
      </c>
      <c r="M67" s="3">
        <v>4.8499999999999996</v>
      </c>
      <c r="N67" s="3">
        <v>3.791407968549898</v>
      </c>
      <c r="O67" s="2">
        <f t="shared" si="2"/>
        <v>30.370594199110275</v>
      </c>
    </row>
    <row r="68" spans="1:15">
      <c r="B68" s="2">
        <v>47.034999999999997</v>
      </c>
      <c r="C68" s="3">
        <v>4.8499999999999996</v>
      </c>
      <c r="D68" s="19">
        <v>30.408898326939624</v>
      </c>
      <c r="E68" s="3">
        <v>3.7922655606762601</v>
      </c>
      <c r="F68" s="3">
        <v>7.54</v>
      </c>
      <c r="G68" s="3">
        <v>48.08</v>
      </c>
      <c r="H68" s="3">
        <v>47.88</v>
      </c>
      <c r="I68" s="9">
        <f t="shared" si="0"/>
        <v>0.77661999999999998</v>
      </c>
      <c r="J68" s="9">
        <f t="shared" si="1"/>
        <v>47.103380000000001</v>
      </c>
      <c r="K68" s="19">
        <v>30.408898326939624</v>
      </c>
      <c r="L68" s="2">
        <v>47.034999999999997</v>
      </c>
      <c r="M68" s="3">
        <v>4.8499999999999996</v>
      </c>
      <c r="N68" s="3">
        <v>3.7922655606762601</v>
      </c>
      <c r="O68" s="2">
        <f t="shared" si="2"/>
        <v>30.408508278795775</v>
      </c>
    </row>
    <row r="69" spans="1:15">
      <c r="B69" s="2">
        <v>47.082999999999998</v>
      </c>
      <c r="C69" s="3">
        <v>4.8499999999999996</v>
      </c>
      <c r="D69" s="19">
        <v>30.446430027333946</v>
      </c>
      <c r="E69" s="3">
        <v>3.793105021062646</v>
      </c>
      <c r="F69" s="3">
        <v>6.66</v>
      </c>
      <c r="G69" s="3">
        <v>30.44</v>
      </c>
      <c r="H69" s="3">
        <v>19.579999999999998</v>
      </c>
      <c r="I69" s="9">
        <f t="shared" si="0"/>
        <v>0.68597999999999992</v>
      </c>
      <c r="J69" s="9">
        <f t="shared" si="1"/>
        <v>18.894019999999998</v>
      </c>
      <c r="K69" s="19">
        <v>30.446430027333946</v>
      </c>
      <c r="L69" s="2">
        <v>47.082999999999998</v>
      </c>
      <c r="M69" s="3">
        <v>4.8499999999999996</v>
      </c>
      <c r="N69" s="3">
        <v>3.793105021062646</v>
      </c>
      <c r="O69" s="2">
        <f t="shared" si="2"/>
        <v>30.446430934402539</v>
      </c>
    </row>
    <row r="70" spans="1:15">
      <c r="B70" s="2">
        <v>47.131</v>
      </c>
      <c r="C70" s="3">
        <v>4.8499999999999996</v>
      </c>
      <c r="D70" s="19">
        <v>30.483970035789824</v>
      </c>
      <c r="E70" s="3">
        <v>3.7939438593240027</v>
      </c>
      <c r="F70" s="3">
        <v>7.95</v>
      </c>
      <c r="G70" s="3">
        <v>56.13</v>
      </c>
      <c r="H70" s="3">
        <v>44.99</v>
      </c>
      <c r="I70" s="9">
        <f t="shared" ref="I70" si="3">0.103*F70</f>
        <v>0.81884999999999997</v>
      </c>
      <c r="J70" s="9">
        <f t="shared" ref="J70" si="4">H70-I70</f>
        <v>44.171150000000004</v>
      </c>
      <c r="K70" s="19">
        <v>30.483970035789824</v>
      </c>
      <c r="L70" s="2">
        <v>47.131</v>
      </c>
      <c r="M70" s="3">
        <v>4.8499999999999996</v>
      </c>
      <c r="N70" s="3">
        <v>3.7939438593240027</v>
      </c>
      <c r="O70" s="2">
        <f t="shared" si="2"/>
        <v>30.484361984613166</v>
      </c>
    </row>
    <row r="71" spans="1:15">
      <c r="B71" s="2">
        <v>47.18</v>
      </c>
      <c r="L71" s="2">
        <v>47.18</v>
      </c>
      <c r="N71" s="3"/>
      <c r="O71" s="2"/>
    </row>
    <row r="72" spans="1:15">
      <c r="L72" s="2"/>
      <c r="N72" s="3"/>
      <c r="O72" s="2"/>
    </row>
    <row r="73" spans="1:15">
      <c r="A73" s="14" t="s">
        <v>186</v>
      </c>
      <c r="B73" s="2" t="s">
        <v>187</v>
      </c>
      <c r="D73" s="19" t="s">
        <v>187</v>
      </c>
      <c r="F73" s="3" t="s">
        <v>188</v>
      </c>
      <c r="K73" s="19" t="s">
        <v>187</v>
      </c>
      <c r="L73" s="2" t="s">
        <v>187</v>
      </c>
      <c r="O73" s="19" t="s">
        <v>187</v>
      </c>
    </row>
    <row r="74" spans="1:15">
      <c r="A74" s="14" t="s">
        <v>194</v>
      </c>
      <c r="B74" s="2" t="s">
        <v>189</v>
      </c>
      <c r="C74" s="3" t="s">
        <v>190</v>
      </c>
      <c r="D74" s="19" t="s">
        <v>191</v>
      </c>
      <c r="E74" s="3" t="s">
        <v>201</v>
      </c>
      <c r="F74" s="3" t="s">
        <v>182</v>
      </c>
      <c r="G74" s="3" t="s">
        <v>183</v>
      </c>
      <c r="H74" s="3" t="s">
        <v>184</v>
      </c>
      <c r="I74" s="9" t="s">
        <v>192</v>
      </c>
      <c r="J74" s="9" t="s">
        <v>193</v>
      </c>
      <c r="K74" s="19" t="s">
        <v>191</v>
      </c>
      <c r="L74" s="2" t="s">
        <v>189</v>
      </c>
      <c r="M74" s="3" t="s">
        <v>190</v>
      </c>
      <c r="N74" s="9" t="s">
        <v>200</v>
      </c>
      <c r="O74" s="19" t="s">
        <v>191</v>
      </c>
    </row>
    <row r="75" spans="1:15">
      <c r="A75" s="14">
        <v>74</v>
      </c>
      <c r="B75" s="2">
        <v>74.31</v>
      </c>
      <c r="C75" s="3">
        <v>5.35</v>
      </c>
      <c r="D75" s="19">
        <v>52.905999999999999</v>
      </c>
      <c r="E75" s="3">
        <v>4.6088049402677038</v>
      </c>
      <c r="F75" s="3">
        <v>36.46</v>
      </c>
      <c r="G75" s="3">
        <v>41.46</v>
      </c>
      <c r="H75" s="3">
        <v>61.95</v>
      </c>
      <c r="I75" s="9">
        <f t="shared" ref="I75:I134" si="5">0.103*F75</f>
        <v>3.7553799999999997</v>
      </c>
      <c r="J75" s="9">
        <f t="shared" ref="J75:J134" si="6">H75-I75</f>
        <v>58.19462</v>
      </c>
      <c r="K75" s="19">
        <v>52.905999999999999</v>
      </c>
      <c r="L75" s="2">
        <v>74.31</v>
      </c>
      <c r="M75" s="3">
        <v>5.35</v>
      </c>
      <c r="N75" s="3">
        <v>4.6088049402677038</v>
      </c>
      <c r="O75" s="10">
        <v>52.905999999999999</v>
      </c>
    </row>
    <row r="76" spans="1:15">
      <c r="B76" s="2">
        <v>74.36</v>
      </c>
      <c r="C76" s="3">
        <v>5.35</v>
      </c>
      <c r="D76" s="19">
        <v>52.949072943366986</v>
      </c>
      <c r="E76" s="3">
        <v>4.6202868394388448</v>
      </c>
      <c r="F76" s="3">
        <v>32.67</v>
      </c>
      <c r="G76" s="3">
        <v>31.89</v>
      </c>
      <c r="H76" s="3">
        <v>20.350000000000001</v>
      </c>
      <c r="I76" s="9">
        <f t="shared" si="5"/>
        <v>3.3650099999999998</v>
      </c>
      <c r="J76" s="9">
        <f t="shared" si="6"/>
        <v>16.984990000000003</v>
      </c>
      <c r="K76" s="19">
        <v>52.949072943366986</v>
      </c>
      <c r="L76" s="10">
        <v>74.364000000000004</v>
      </c>
      <c r="M76" s="3">
        <v>5.35</v>
      </c>
      <c r="N76" s="3">
        <v>4.6202868394388448</v>
      </c>
      <c r="O76" s="2">
        <f t="shared" ref="O76:O134" si="7">O75+(N75/100)</f>
        <v>52.952088049402676</v>
      </c>
    </row>
    <row r="77" spans="1:15">
      <c r="B77" s="2">
        <v>74.42</v>
      </c>
      <c r="C77" s="3">
        <v>5.35</v>
      </c>
      <c r="D77" s="19">
        <v>53.000766944150683</v>
      </c>
      <c r="E77" s="3">
        <v>4.6208459521477732</v>
      </c>
      <c r="F77" s="3">
        <v>99.45</v>
      </c>
      <c r="G77" s="3">
        <v>36.42</v>
      </c>
      <c r="H77" s="3">
        <v>28.69</v>
      </c>
      <c r="I77" s="9">
        <f t="shared" si="5"/>
        <v>10.24335</v>
      </c>
      <c r="J77" s="9">
        <f t="shared" si="6"/>
        <v>18.446650000000002</v>
      </c>
      <c r="K77" s="19">
        <v>53.000766944150683</v>
      </c>
      <c r="L77" s="10">
        <v>74.417000000000002</v>
      </c>
      <c r="M77" s="3">
        <v>5.35</v>
      </c>
      <c r="N77" s="3">
        <v>4.6208459521477732</v>
      </c>
      <c r="O77" s="2">
        <f t="shared" si="7"/>
        <v>52.998290917797064</v>
      </c>
    </row>
    <row r="78" spans="1:15">
      <c r="B78" s="2">
        <v>74.47</v>
      </c>
      <c r="C78" s="3">
        <v>5.35</v>
      </c>
      <c r="D78" s="19">
        <v>53.043851736146841</v>
      </c>
      <c r="E78" s="3">
        <v>4.6214041837696005</v>
      </c>
      <c r="F78" s="3">
        <v>38.85</v>
      </c>
      <c r="G78" s="3">
        <v>55.37</v>
      </c>
      <c r="H78" s="3">
        <v>39.369999999999997</v>
      </c>
      <c r="I78" s="9">
        <f t="shared" si="5"/>
        <v>4.0015499999999999</v>
      </c>
      <c r="J78" s="9">
        <f t="shared" si="6"/>
        <v>35.368449999999996</v>
      </c>
      <c r="K78" s="19">
        <v>53.043851736146841</v>
      </c>
      <c r="L78" s="10">
        <v>74.471000000000004</v>
      </c>
      <c r="M78" s="3">
        <v>5.35</v>
      </c>
      <c r="N78" s="3">
        <v>4.6214041837696005</v>
      </c>
      <c r="O78" s="2">
        <f t="shared" si="7"/>
        <v>53.044499377318544</v>
      </c>
    </row>
    <row r="79" spans="1:15">
      <c r="B79" s="2">
        <v>74.52</v>
      </c>
      <c r="C79" s="3">
        <v>5.35</v>
      </c>
      <c r="D79" s="19">
        <v>53.086941900866741</v>
      </c>
      <c r="E79" s="3">
        <v>4.621961533801664</v>
      </c>
      <c r="F79" s="3">
        <v>10.79</v>
      </c>
      <c r="G79" s="3">
        <v>88.08</v>
      </c>
      <c r="H79" s="3">
        <v>53.13</v>
      </c>
      <c r="I79" s="9">
        <f t="shared" si="5"/>
        <v>1.1113699999999997</v>
      </c>
      <c r="J79" s="9">
        <f t="shared" si="6"/>
        <v>52.018630000000002</v>
      </c>
      <c r="K79" s="19">
        <v>53.086941900866741</v>
      </c>
      <c r="L79" s="10">
        <v>74.524000000000001</v>
      </c>
      <c r="M79" s="3">
        <v>5.35</v>
      </c>
      <c r="N79" s="3">
        <v>4.621961533801664</v>
      </c>
      <c r="O79" s="2">
        <f t="shared" si="7"/>
        <v>53.090713419156238</v>
      </c>
    </row>
    <row r="80" spans="1:15">
      <c r="B80" s="2">
        <v>74.58</v>
      </c>
      <c r="C80" s="3">
        <v>5.35</v>
      </c>
      <c r="D80" s="19">
        <v>53.138656536027369</v>
      </c>
      <c r="E80" s="3">
        <v>4.6225180017457408</v>
      </c>
      <c r="F80" s="3">
        <v>7.4</v>
      </c>
      <c r="G80" s="3">
        <v>110.44</v>
      </c>
      <c r="H80" s="3">
        <v>40.67</v>
      </c>
      <c r="I80" s="9">
        <f t="shared" si="5"/>
        <v>0.76219999999999999</v>
      </c>
      <c r="J80" s="9">
        <f t="shared" si="6"/>
        <v>39.907800000000002</v>
      </c>
      <c r="K80" s="19">
        <v>53.138656536027369</v>
      </c>
      <c r="L80" s="10">
        <v>74.578000000000003</v>
      </c>
      <c r="M80" s="3">
        <v>5.35</v>
      </c>
      <c r="N80" s="3">
        <v>4.6225180017457408</v>
      </c>
      <c r="O80" s="2">
        <f t="shared" si="7"/>
        <v>53.136933034494255</v>
      </c>
    </row>
    <row r="81" spans="2:16">
      <c r="B81" s="2">
        <v>74.63</v>
      </c>
      <c r="C81" s="3">
        <v>5.35</v>
      </c>
      <c r="D81" s="19">
        <v>53.18175849206812</v>
      </c>
      <c r="E81" s="3">
        <v>4.6230735871080499</v>
      </c>
      <c r="F81" s="3">
        <v>57.54</v>
      </c>
      <c r="G81" s="3">
        <v>196.44</v>
      </c>
      <c r="H81" s="3">
        <v>200.05</v>
      </c>
      <c r="I81" s="9">
        <f t="shared" si="5"/>
        <v>5.9266199999999998</v>
      </c>
      <c r="J81" s="9">
        <f t="shared" si="6"/>
        <v>194.12338</v>
      </c>
      <c r="K81" s="19">
        <v>53.18175849206812</v>
      </c>
      <c r="L81" s="10">
        <v>74.631</v>
      </c>
      <c r="M81" s="3">
        <v>5.35</v>
      </c>
      <c r="N81" s="3">
        <v>4.6230735871080499</v>
      </c>
      <c r="O81" s="2">
        <f t="shared" si="7"/>
        <v>53.183158214511714</v>
      </c>
    </row>
    <row r="82" spans="2:16">
      <c r="B82" s="2">
        <v>74.680000000000007</v>
      </c>
      <c r="C82" s="3">
        <v>5.35</v>
      </c>
      <c r="D82" s="19">
        <v>53.224865794755686</v>
      </c>
      <c r="E82" s="3">
        <v>4.6236282893993179</v>
      </c>
      <c r="F82" s="3">
        <v>63.77</v>
      </c>
      <c r="G82" s="3">
        <v>75.459999999999994</v>
      </c>
      <c r="H82" s="3">
        <v>59.27</v>
      </c>
      <c r="I82" s="9">
        <f t="shared" si="5"/>
        <v>6.5683100000000003</v>
      </c>
      <c r="J82" s="9">
        <f t="shared" si="6"/>
        <v>52.701689999999999</v>
      </c>
      <c r="K82" s="19">
        <v>53.224865794755686</v>
      </c>
      <c r="L82" s="10">
        <v>74.685000000000002</v>
      </c>
      <c r="M82" s="3">
        <v>5.35</v>
      </c>
      <c r="N82" s="3">
        <v>4.6236282893993179</v>
      </c>
      <c r="O82" s="2">
        <f t="shared" si="7"/>
        <v>53.229388950382791</v>
      </c>
    </row>
    <row r="83" spans="2:16">
      <c r="B83" s="2">
        <v>74.739999999999995</v>
      </c>
      <c r="C83" s="3">
        <v>5.4</v>
      </c>
      <c r="D83" s="19">
        <v>53.276600964164601</v>
      </c>
      <c r="E83" s="3">
        <v>4.6673987633509855</v>
      </c>
      <c r="F83" s="3">
        <v>41.55</v>
      </c>
      <c r="G83" s="3">
        <v>35.22</v>
      </c>
      <c r="H83" s="3">
        <v>30.35</v>
      </c>
      <c r="I83" s="9">
        <f t="shared" si="5"/>
        <v>4.2796499999999993</v>
      </c>
      <c r="J83" s="9">
        <f t="shared" si="6"/>
        <v>26.070350000000001</v>
      </c>
      <c r="K83" s="19">
        <v>53.276600964164601</v>
      </c>
      <c r="L83" s="10">
        <v>74.738</v>
      </c>
      <c r="M83" s="3">
        <v>5.4</v>
      </c>
      <c r="N83" s="3">
        <v>4.6673987633509855</v>
      </c>
      <c r="O83" s="2">
        <f t="shared" si="7"/>
        <v>53.275625233276784</v>
      </c>
    </row>
    <row r="84" spans="2:16">
      <c r="B84" s="2">
        <v>74.790000000000006</v>
      </c>
      <c r="C84" s="3">
        <v>5.4</v>
      </c>
      <c r="D84" s="19">
        <v>53.319720000743587</v>
      </c>
      <c r="E84" s="3">
        <v>4.6679568656644168</v>
      </c>
      <c r="F84" s="3">
        <v>55.78</v>
      </c>
      <c r="G84" s="3">
        <v>47.03</v>
      </c>
      <c r="H84" s="3">
        <v>34.86</v>
      </c>
      <c r="I84" s="9">
        <f t="shared" si="5"/>
        <v>5.7453399999999997</v>
      </c>
      <c r="J84" s="9">
        <f t="shared" si="6"/>
        <v>29.114660000000001</v>
      </c>
      <c r="K84" s="19">
        <v>53.319720000743587</v>
      </c>
      <c r="L84" s="10">
        <v>74.792000000000002</v>
      </c>
      <c r="M84" s="3">
        <v>5.4</v>
      </c>
      <c r="N84" s="3">
        <v>4.6679568656644168</v>
      </c>
      <c r="O84" s="2">
        <f t="shared" si="7"/>
        <v>53.322299220910296</v>
      </c>
    </row>
    <row r="85" spans="2:16">
      <c r="B85" s="2">
        <v>74.849999999999994</v>
      </c>
      <c r="C85" s="3">
        <v>5.4</v>
      </c>
      <c r="D85" s="19">
        <v>53.371469229256867</v>
      </c>
      <c r="E85" s="3">
        <v>4.6685140751996901</v>
      </c>
      <c r="F85" s="3">
        <v>5.29</v>
      </c>
      <c r="G85" s="3">
        <v>98.53</v>
      </c>
      <c r="H85" s="3">
        <v>68.180000000000007</v>
      </c>
      <c r="I85" s="9">
        <f t="shared" si="5"/>
        <v>0.54486999999999997</v>
      </c>
      <c r="J85" s="9">
        <f t="shared" si="6"/>
        <v>67.635130000000004</v>
      </c>
      <c r="K85" s="19">
        <v>53.371469229256867</v>
      </c>
      <c r="L85" s="10">
        <v>74.846000000000004</v>
      </c>
      <c r="M85" s="3">
        <v>5.4</v>
      </c>
      <c r="N85" s="3">
        <v>4.6685140751996901</v>
      </c>
      <c r="O85" s="2">
        <f t="shared" si="7"/>
        <v>53.368978789566938</v>
      </c>
    </row>
    <row r="86" spans="2:16">
      <c r="B86" s="2">
        <v>74.900000000000006</v>
      </c>
      <c r="C86" s="3">
        <v>5.4</v>
      </c>
      <c r="D86" s="19">
        <v>53.414599960175671</v>
      </c>
      <c r="E86" s="3">
        <v>4.6690703914813589</v>
      </c>
      <c r="F86" s="3">
        <v>4.66</v>
      </c>
      <c r="G86" s="3">
        <v>56.34</v>
      </c>
      <c r="H86" s="3">
        <v>41.9</v>
      </c>
      <c r="I86" s="9">
        <f t="shared" si="5"/>
        <v>0.47997999999999996</v>
      </c>
      <c r="J86" s="9">
        <f t="shared" si="6"/>
        <v>41.420020000000001</v>
      </c>
      <c r="K86" s="19">
        <v>53.414599960175671</v>
      </c>
      <c r="L86" s="10">
        <v>74.900000000000006</v>
      </c>
      <c r="M86" s="3">
        <v>5.4</v>
      </c>
      <c r="N86" s="3">
        <v>4.6690703914813589</v>
      </c>
      <c r="O86" s="2">
        <f t="shared" si="7"/>
        <v>53.415663930318935</v>
      </c>
    </row>
    <row r="87" spans="2:16">
      <c r="B87" s="2">
        <v>74.95</v>
      </c>
      <c r="C87" s="3">
        <v>5.4</v>
      </c>
      <c r="D87" s="19">
        <v>53.457735993613632</v>
      </c>
      <c r="E87" s="3">
        <v>4.6696258140386391</v>
      </c>
      <c r="F87" s="3">
        <v>33.11</v>
      </c>
      <c r="G87" s="3">
        <v>94.17</v>
      </c>
      <c r="H87" s="3">
        <v>85.71</v>
      </c>
      <c r="I87" s="9">
        <f t="shared" si="5"/>
        <v>3.4103299999999996</v>
      </c>
      <c r="J87" s="9">
        <f t="shared" si="6"/>
        <v>82.299669999999992</v>
      </c>
      <c r="K87" s="19">
        <v>53.457735993613632</v>
      </c>
      <c r="L87" s="10">
        <v>74.953999999999994</v>
      </c>
      <c r="M87" s="3">
        <v>5.4</v>
      </c>
      <c r="N87" s="3">
        <v>4.6696258140386391</v>
      </c>
      <c r="O87" s="2">
        <f t="shared" si="7"/>
        <v>53.462354634233748</v>
      </c>
    </row>
    <row r="88" spans="2:16">
      <c r="B88" s="2">
        <v>75.010000000000005</v>
      </c>
      <c r="C88" s="3">
        <v>5.4</v>
      </c>
      <c r="D88" s="19">
        <v>53.5095055869362</v>
      </c>
      <c r="E88" s="3">
        <v>4.670180342405442</v>
      </c>
      <c r="F88" s="3">
        <v>45.87</v>
      </c>
      <c r="G88" s="3">
        <v>29.04</v>
      </c>
      <c r="H88" s="3">
        <v>52.32</v>
      </c>
      <c r="I88" s="9">
        <f t="shared" si="5"/>
        <v>4.7246099999999993</v>
      </c>
      <c r="J88" s="9">
        <f t="shared" si="6"/>
        <v>47.595390000000002</v>
      </c>
      <c r="K88" s="19">
        <v>53.5095055869362</v>
      </c>
      <c r="L88" s="10">
        <v>75.007999999999996</v>
      </c>
      <c r="M88" s="3">
        <v>5.4</v>
      </c>
      <c r="N88" s="3">
        <v>4.670180342405442</v>
      </c>
      <c r="O88" s="2">
        <f t="shared" si="7"/>
        <v>53.509050892374134</v>
      </c>
    </row>
    <row r="89" spans="2:16">
      <c r="B89" s="2">
        <v>75.06</v>
      </c>
      <c r="C89" s="3">
        <v>5.4</v>
      </c>
      <c r="D89" s="19">
        <v>53.552653257086284</v>
      </c>
      <c r="E89" s="3">
        <v>4.6707339761204274</v>
      </c>
      <c r="F89" s="3">
        <v>22.43</v>
      </c>
      <c r="G89" s="3">
        <v>62.36</v>
      </c>
      <c r="H89" s="3">
        <v>76.36</v>
      </c>
      <c r="I89" s="9">
        <f t="shared" si="5"/>
        <v>2.3102899999999997</v>
      </c>
      <c r="J89" s="9">
        <f t="shared" si="6"/>
        <v>74.049710000000005</v>
      </c>
      <c r="K89" s="19">
        <v>53.552653257086284</v>
      </c>
      <c r="L89" s="10">
        <v>75.061999999999998</v>
      </c>
      <c r="M89" s="3">
        <v>5.4</v>
      </c>
      <c r="N89" s="3">
        <v>4.6707339761204274</v>
      </c>
      <c r="O89" s="2">
        <f t="shared" si="7"/>
        <v>53.555752695798191</v>
      </c>
    </row>
    <row r="90" spans="2:16">
      <c r="B90" s="2">
        <v>75.12</v>
      </c>
      <c r="C90" s="3">
        <f>(B91-B90)*100</f>
        <v>4.9999999999997158</v>
      </c>
      <c r="D90" s="19">
        <v>53.604436792824856</v>
      </c>
      <c r="E90" s="3">
        <v>4.6712646223746717</v>
      </c>
      <c r="F90" s="3">
        <v>14.04</v>
      </c>
      <c r="G90" s="3">
        <v>91.76</v>
      </c>
      <c r="H90" s="3">
        <v>153.51</v>
      </c>
      <c r="I90" s="9">
        <f t="shared" si="5"/>
        <v>1.4461199999999999</v>
      </c>
      <c r="J90" s="9">
        <f t="shared" si="6"/>
        <v>152.06387999999998</v>
      </c>
      <c r="K90" s="19">
        <v>53.604436792824856</v>
      </c>
      <c r="L90" s="10">
        <v>75.116</v>
      </c>
      <c r="M90" s="3">
        <f>(L91-L90)*100</f>
        <v>5.4000000000002046</v>
      </c>
      <c r="N90" s="3">
        <v>4.6712646223746717</v>
      </c>
      <c r="O90" s="2">
        <f t="shared" si="7"/>
        <v>53.602460035559396</v>
      </c>
    </row>
    <row r="91" spans="2:16">
      <c r="B91" s="2">
        <v>75.17</v>
      </c>
      <c r="C91" s="3">
        <f>(B92-B91)*100</f>
        <v>2.4999999999991473</v>
      </c>
      <c r="D91" s="19">
        <v>53.647596060001852</v>
      </c>
      <c r="E91" s="3">
        <v>2.1628677978218547</v>
      </c>
      <c r="F91" s="3">
        <v>10.4</v>
      </c>
      <c r="G91" s="3">
        <v>80.11</v>
      </c>
      <c r="H91" s="3">
        <v>115.89</v>
      </c>
      <c r="I91" s="9">
        <f t="shared" si="5"/>
        <v>1.0711999999999999</v>
      </c>
      <c r="J91" s="9">
        <f t="shared" si="6"/>
        <v>114.8188</v>
      </c>
      <c r="K91" s="19">
        <v>53.647596060001852</v>
      </c>
      <c r="L91" s="2">
        <v>75.17</v>
      </c>
      <c r="M91" s="3">
        <f>(L92-L91)*100</f>
        <v>2.4999999999991473</v>
      </c>
      <c r="N91" s="3">
        <v>2.1628677978218547</v>
      </c>
      <c r="O91" s="2">
        <f t="shared" si="7"/>
        <v>53.649172681783142</v>
      </c>
      <c r="P91"/>
    </row>
    <row r="92" spans="2:16">
      <c r="B92" s="2">
        <v>75.194999999999993</v>
      </c>
      <c r="C92" s="3">
        <v>2.5</v>
      </c>
      <c r="D92" s="19">
        <v>53.669178322711574</v>
      </c>
      <c r="E92" s="3">
        <v>2.1631127030053752</v>
      </c>
      <c r="F92" s="3">
        <v>41.03</v>
      </c>
      <c r="G92" s="3">
        <v>111.39</v>
      </c>
      <c r="H92" s="3">
        <v>213.53</v>
      </c>
      <c r="I92" s="9">
        <f t="shared" si="5"/>
        <v>4.2260900000000001</v>
      </c>
      <c r="J92" s="9">
        <f t="shared" si="6"/>
        <v>209.30391</v>
      </c>
      <c r="K92" s="19">
        <v>53.669178322711574</v>
      </c>
      <c r="L92" s="2">
        <v>75.194999999999993</v>
      </c>
      <c r="M92" s="3">
        <v>2.5</v>
      </c>
      <c r="N92" s="3">
        <v>2.1631127030053752</v>
      </c>
      <c r="O92" s="2">
        <f t="shared" si="7"/>
        <v>53.670801359761363</v>
      </c>
      <c r="P92"/>
    </row>
    <row r="93" spans="2:16">
      <c r="B93" s="2">
        <v>75.23</v>
      </c>
      <c r="C93" s="3">
        <f>(B94-B93)*100</f>
        <v>2.4999999999991473</v>
      </c>
      <c r="D93" s="19">
        <v>53.699395328733772</v>
      </c>
      <c r="E93" s="3">
        <v>2.1633572257248685</v>
      </c>
      <c r="F93" s="3">
        <v>4.3499999999999996</v>
      </c>
      <c r="G93" s="3">
        <v>65.12</v>
      </c>
      <c r="H93" s="3">
        <v>70.760000000000005</v>
      </c>
      <c r="I93" s="9">
        <f t="shared" si="5"/>
        <v>0.44804999999999995</v>
      </c>
      <c r="J93" s="9">
        <f t="shared" si="6"/>
        <v>70.31195000000001</v>
      </c>
      <c r="K93" s="19">
        <v>53.699395328733772</v>
      </c>
      <c r="L93" s="2">
        <v>75.23</v>
      </c>
      <c r="M93" s="3">
        <f>(L94-L93)*100</f>
        <v>2.4999999999991473</v>
      </c>
      <c r="N93" s="3">
        <v>2.1633572257248685</v>
      </c>
      <c r="O93" s="2">
        <f t="shared" si="7"/>
        <v>53.692432486791418</v>
      </c>
      <c r="P93"/>
    </row>
    <row r="94" spans="2:16">
      <c r="B94" s="2">
        <v>75.254999999999995</v>
      </c>
      <c r="C94" s="3">
        <v>2.5</v>
      </c>
      <c r="D94" s="19">
        <v>53.720980740966681</v>
      </c>
      <c r="E94" s="3">
        <v>2.1636013658039008</v>
      </c>
      <c r="F94" s="3">
        <v>30.87</v>
      </c>
      <c r="G94" s="3">
        <v>122.48</v>
      </c>
      <c r="H94" s="3">
        <v>186.09</v>
      </c>
      <c r="I94" s="9">
        <f t="shared" si="5"/>
        <v>3.1796099999999998</v>
      </c>
      <c r="J94" s="9">
        <f t="shared" si="6"/>
        <v>182.91039000000001</v>
      </c>
      <c r="K94" s="19">
        <v>53.720980740966681</v>
      </c>
      <c r="L94" s="2">
        <v>75.254999999999995</v>
      </c>
      <c r="M94" s="3">
        <v>2.5</v>
      </c>
      <c r="N94" s="3">
        <v>2.1636013658039008</v>
      </c>
      <c r="O94" s="2">
        <f t="shared" si="7"/>
        <v>53.714066059048669</v>
      </c>
    </row>
    <row r="95" spans="2:16">
      <c r="B95" s="2">
        <v>75.27</v>
      </c>
      <c r="C95" s="3">
        <f>(B96-B95)*100</f>
        <v>4.9999999999997158</v>
      </c>
      <c r="D95" s="19">
        <v>53.733932774639186</v>
      </c>
      <c r="E95" s="3">
        <v>4.327812005082488</v>
      </c>
      <c r="F95" s="3">
        <v>32.840000000000003</v>
      </c>
      <c r="G95" s="3">
        <v>62.16</v>
      </c>
      <c r="H95" s="3">
        <v>125.43</v>
      </c>
      <c r="I95" s="9">
        <f t="shared" si="5"/>
        <v>3.38252</v>
      </c>
      <c r="J95" s="9">
        <f t="shared" si="6"/>
        <v>122.04748000000001</v>
      </c>
      <c r="K95" s="19">
        <v>53.733932774639186</v>
      </c>
      <c r="L95" s="2">
        <v>75.27</v>
      </c>
      <c r="M95" s="3">
        <f>(L96-L95)*100</f>
        <v>4.9999999999997158</v>
      </c>
      <c r="N95" s="3">
        <v>4.327812005082488</v>
      </c>
      <c r="O95" s="2">
        <f t="shared" si="7"/>
        <v>53.735702072706708</v>
      </c>
    </row>
    <row r="96" spans="2:16">
      <c r="B96" s="2">
        <v>75.319999999999993</v>
      </c>
      <c r="C96" s="3">
        <v>5</v>
      </c>
      <c r="D96" s="19">
        <v>53.777107791892924</v>
      </c>
      <c r="E96" s="3">
        <v>4.3283188186360588</v>
      </c>
      <c r="F96" s="3">
        <v>79.459999999999994</v>
      </c>
      <c r="G96" s="3">
        <v>35.950000000000003</v>
      </c>
      <c r="H96" s="3">
        <v>62.53</v>
      </c>
      <c r="I96" s="9">
        <f t="shared" si="5"/>
        <v>8.1843799999999991</v>
      </c>
      <c r="J96" s="9">
        <f t="shared" si="6"/>
        <v>54.345620000000004</v>
      </c>
      <c r="K96" s="19">
        <v>53.777107791892924</v>
      </c>
      <c r="L96" s="2">
        <v>75.319999999999993</v>
      </c>
      <c r="M96" s="3">
        <v>5</v>
      </c>
      <c r="N96" s="3">
        <v>4.3283188186360588</v>
      </c>
      <c r="O96" s="2">
        <f t="shared" si="7"/>
        <v>53.77898019275753</v>
      </c>
    </row>
    <row r="97" spans="2:15">
      <c r="B97" s="2">
        <v>75.37</v>
      </c>
      <c r="C97" s="3">
        <v>5</v>
      </c>
      <c r="D97" s="19">
        <v>53.820288042728812</v>
      </c>
      <c r="E97" s="3">
        <v>4.3288146890656973</v>
      </c>
      <c r="F97" s="3">
        <v>9.68</v>
      </c>
      <c r="G97" s="3">
        <v>33.93</v>
      </c>
      <c r="H97" s="3">
        <v>19.02</v>
      </c>
      <c r="I97" s="9">
        <f t="shared" si="5"/>
        <v>0.99703999999999993</v>
      </c>
      <c r="J97" s="9">
        <f t="shared" si="6"/>
        <v>18.022960000000001</v>
      </c>
      <c r="K97" s="19">
        <v>53.820288042728812</v>
      </c>
      <c r="L97" s="2">
        <v>75.37</v>
      </c>
      <c r="M97" s="3">
        <v>5</v>
      </c>
      <c r="N97" s="3">
        <v>4.3288146890656973</v>
      </c>
      <c r="O97" s="2">
        <f t="shared" si="7"/>
        <v>53.822263380943888</v>
      </c>
    </row>
    <row r="98" spans="2:15">
      <c r="B98" s="2">
        <v>75.42</v>
      </c>
      <c r="C98" s="3">
        <v>5</v>
      </c>
      <c r="D98" s="19">
        <v>53.863473518917104</v>
      </c>
      <c r="E98" s="3">
        <v>4.3293198556008177</v>
      </c>
      <c r="F98" s="3">
        <v>5.46</v>
      </c>
      <c r="G98" s="3">
        <v>34.56</v>
      </c>
      <c r="H98" s="3">
        <v>27.83</v>
      </c>
      <c r="I98" s="9">
        <f t="shared" si="5"/>
        <v>0.56237999999999999</v>
      </c>
      <c r="J98" s="9">
        <f t="shared" si="6"/>
        <v>27.267619999999997</v>
      </c>
      <c r="K98" s="19">
        <v>53.863473518917104</v>
      </c>
      <c r="L98" s="2">
        <v>75.42</v>
      </c>
      <c r="M98" s="3">
        <v>5</v>
      </c>
      <c r="N98" s="3">
        <v>4.3293198556008177</v>
      </c>
      <c r="O98" s="2">
        <f t="shared" si="7"/>
        <v>53.865551527834548</v>
      </c>
    </row>
    <row r="99" spans="2:15">
      <c r="B99" s="2">
        <v>75.47</v>
      </c>
      <c r="C99" s="3">
        <v>5</v>
      </c>
      <c r="D99" s="19">
        <v>53.906664212223362</v>
      </c>
      <c r="E99" s="3">
        <v>4.3298141112143149</v>
      </c>
      <c r="F99" s="3">
        <v>4.3600000000000003</v>
      </c>
      <c r="G99" s="3">
        <v>75.02</v>
      </c>
      <c r="H99" s="3">
        <v>48.53</v>
      </c>
      <c r="I99" s="9">
        <f t="shared" si="5"/>
        <v>0.44908000000000003</v>
      </c>
      <c r="J99" s="9">
        <f t="shared" si="6"/>
        <v>48.080919999999999</v>
      </c>
      <c r="K99" s="19">
        <v>53.906664212223362</v>
      </c>
      <c r="L99" s="2">
        <v>75.47</v>
      </c>
      <c r="M99" s="3">
        <v>5</v>
      </c>
      <c r="N99" s="3">
        <v>4.3298141112143149</v>
      </c>
      <c r="O99" s="2">
        <f t="shared" si="7"/>
        <v>53.908844726390555</v>
      </c>
    </row>
    <row r="100" spans="2:15">
      <c r="B100" s="2">
        <v>75.52</v>
      </c>
      <c r="C100" s="3">
        <v>5</v>
      </c>
      <c r="D100" s="19">
        <v>53.949860114408423</v>
      </c>
      <c r="E100" s="3">
        <v>4.3303075670367157</v>
      </c>
      <c r="F100" s="3">
        <v>20.12</v>
      </c>
      <c r="G100" s="3">
        <v>73.510000000000005</v>
      </c>
      <c r="H100" s="3">
        <v>64.709999999999994</v>
      </c>
      <c r="I100" s="9">
        <f t="shared" si="5"/>
        <v>2.0723600000000002</v>
      </c>
      <c r="J100" s="9">
        <f t="shared" si="6"/>
        <v>62.63763999999999</v>
      </c>
      <c r="K100" s="19">
        <v>53.949860114408423</v>
      </c>
      <c r="L100" s="2">
        <v>75.52</v>
      </c>
      <c r="M100" s="3">
        <v>5</v>
      </c>
      <c r="N100" s="3">
        <v>4.3303075670367157</v>
      </c>
      <c r="O100" s="2">
        <f t="shared" si="7"/>
        <v>53.952142867502701</v>
      </c>
    </row>
    <row r="101" spans="2:15">
      <c r="B101" s="2">
        <v>75.569999999999993</v>
      </c>
      <c r="C101" s="3">
        <v>5</v>
      </c>
      <c r="D101" s="19">
        <v>53.993061217228473</v>
      </c>
      <c r="E101" s="3">
        <v>4.3308102685809278</v>
      </c>
      <c r="F101" s="3">
        <v>40.75</v>
      </c>
      <c r="G101" s="3">
        <v>54.45</v>
      </c>
      <c r="H101" s="3">
        <v>58.9</v>
      </c>
      <c r="I101" s="9">
        <f t="shared" si="5"/>
        <v>4.1972499999999995</v>
      </c>
      <c r="J101" s="9">
        <f t="shared" si="6"/>
        <v>54.702750000000002</v>
      </c>
      <c r="K101" s="19">
        <v>53.993061217228473</v>
      </c>
      <c r="L101" s="2">
        <v>75.569999999999993</v>
      </c>
      <c r="M101" s="3">
        <v>5</v>
      </c>
      <c r="N101" s="3">
        <v>4.3308102685809278</v>
      </c>
      <c r="O101" s="2">
        <f t="shared" si="7"/>
        <v>53.995445943173067</v>
      </c>
    </row>
    <row r="102" spans="2:15">
      <c r="B102" s="2">
        <v>75.62</v>
      </c>
      <c r="C102" s="3">
        <v>5</v>
      </c>
      <c r="D102" s="19">
        <v>54.036267512435103</v>
      </c>
      <c r="E102" s="3">
        <v>4.3313021074327764</v>
      </c>
      <c r="F102" s="3">
        <v>18.64</v>
      </c>
      <c r="G102" s="3">
        <v>39.76</v>
      </c>
      <c r="H102" s="3">
        <v>18.649999999999999</v>
      </c>
      <c r="I102" s="9">
        <f t="shared" si="5"/>
        <v>1.9199199999999998</v>
      </c>
      <c r="J102" s="9">
        <f t="shared" si="6"/>
        <v>16.730079999999997</v>
      </c>
      <c r="K102" s="19">
        <v>54.036267512435103</v>
      </c>
      <c r="L102" s="2">
        <v>75.62</v>
      </c>
      <c r="M102" s="3">
        <v>5</v>
      </c>
      <c r="N102" s="3">
        <v>4.3313021074327764</v>
      </c>
      <c r="O102" s="2">
        <f t="shared" si="7"/>
        <v>54.038754045858873</v>
      </c>
    </row>
    <row r="103" spans="2:15">
      <c r="B103" s="2">
        <v>75.67</v>
      </c>
      <c r="C103" s="3">
        <v>5</v>
      </c>
      <c r="D103" s="19">
        <v>54.079478991775282</v>
      </c>
      <c r="E103" s="3">
        <v>4.3318031582900467</v>
      </c>
      <c r="F103" s="3">
        <v>14.49</v>
      </c>
      <c r="G103" s="3">
        <v>36.01</v>
      </c>
      <c r="H103" s="3">
        <v>16.690000000000001</v>
      </c>
      <c r="I103" s="9">
        <f t="shared" si="5"/>
        <v>1.49247</v>
      </c>
      <c r="J103" s="9">
        <f t="shared" si="6"/>
        <v>15.19753</v>
      </c>
      <c r="K103" s="19">
        <v>54.079478991775282</v>
      </c>
      <c r="L103" s="2">
        <v>75.67</v>
      </c>
      <c r="M103" s="3">
        <v>5</v>
      </c>
      <c r="N103" s="3">
        <v>4.3318031582900467</v>
      </c>
      <c r="O103" s="2">
        <f t="shared" si="7"/>
        <v>54.082067066933199</v>
      </c>
    </row>
    <row r="104" spans="2:15">
      <c r="B104" s="2">
        <v>75.72</v>
      </c>
      <c r="C104" s="3">
        <v>5</v>
      </c>
      <c r="D104" s="19">
        <v>54.122695646991495</v>
      </c>
      <c r="E104" s="3">
        <v>4.3322933787750593</v>
      </c>
      <c r="F104" s="3">
        <v>30.72</v>
      </c>
      <c r="G104" s="3">
        <v>58.13</v>
      </c>
      <c r="H104" s="3">
        <v>20.51</v>
      </c>
      <c r="I104" s="9">
        <f t="shared" si="5"/>
        <v>3.1641599999999999</v>
      </c>
      <c r="J104" s="9">
        <f t="shared" si="6"/>
        <v>17.345840000000003</v>
      </c>
      <c r="K104" s="19">
        <v>54.122695646991495</v>
      </c>
      <c r="L104" s="2">
        <v>75.72</v>
      </c>
      <c r="M104" s="3">
        <v>5</v>
      </c>
      <c r="N104" s="3">
        <v>4.3322933787750593</v>
      </c>
      <c r="O104" s="2">
        <f t="shared" si="7"/>
        <v>54.125385098516098</v>
      </c>
    </row>
    <row r="105" spans="2:15">
      <c r="B105" s="2">
        <v>75.77</v>
      </c>
      <c r="C105" s="3">
        <v>5</v>
      </c>
      <c r="D105" s="19">
        <v>54.165917469821721</v>
      </c>
      <c r="E105" s="3">
        <v>4.3327927775391313</v>
      </c>
      <c r="F105" s="3">
        <v>82.82</v>
      </c>
      <c r="G105" s="3">
        <v>49.03</v>
      </c>
      <c r="H105" s="3">
        <v>37.590000000000003</v>
      </c>
      <c r="I105" s="9">
        <f t="shared" si="5"/>
        <v>8.5304599999999997</v>
      </c>
      <c r="J105" s="9">
        <f t="shared" si="6"/>
        <v>29.059540000000005</v>
      </c>
      <c r="K105" s="19">
        <v>54.165917469821721</v>
      </c>
      <c r="L105" s="2">
        <v>75.77</v>
      </c>
      <c r="M105" s="3">
        <v>5</v>
      </c>
      <c r="N105" s="3">
        <v>4.3327927775391313</v>
      </c>
      <c r="O105" s="2">
        <f t="shared" si="7"/>
        <v>54.168708032303847</v>
      </c>
    </row>
    <row r="106" spans="2:15">
      <c r="B106" s="2">
        <v>75.819999999999993</v>
      </c>
      <c r="C106" s="3">
        <v>5</v>
      </c>
      <c r="D106" s="19">
        <v>54.209144451999492</v>
      </c>
      <c r="E106" s="3">
        <v>4.3332813782974409</v>
      </c>
      <c r="F106" s="3">
        <v>4.0199999999999996</v>
      </c>
      <c r="G106" s="3">
        <v>54.47</v>
      </c>
      <c r="H106" s="3">
        <v>19.09</v>
      </c>
      <c r="I106" s="9">
        <f t="shared" si="5"/>
        <v>0.41405999999999993</v>
      </c>
      <c r="J106" s="9">
        <f t="shared" si="6"/>
        <v>18.675940000000001</v>
      </c>
      <c r="K106" s="19">
        <v>54.209144451999492</v>
      </c>
      <c r="L106" s="2">
        <v>75.819999999999993</v>
      </c>
      <c r="M106" s="3">
        <v>5</v>
      </c>
      <c r="N106" s="3">
        <v>4.3332813782974409</v>
      </c>
      <c r="O106" s="2">
        <f t="shared" si="7"/>
        <v>54.212035960079241</v>
      </c>
    </row>
    <row r="107" spans="2:15">
      <c r="B107" s="2">
        <v>75.87</v>
      </c>
      <c r="C107" s="3">
        <v>5</v>
      </c>
      <c r="D107" s="19">
        <v>54.252376585253963</v>
      </c>
      <c r="E107" s="3">
        <v>4.3337791235994292</v>
      </c>
      <c r="F107" s="3">
        <v>5.37</v>
      </c>
      <c r="G107" s="3">
        <v>78.94</v>
      </c>
      <c r="H107" s="3">
        <v>23.71</v>
      </c>
      <c r="I107" s="9">
        <f t="shared" si="5"/>
        <v>0.55310999999999999</v>
      </c>
      <c r="J107" s="9">
        <f t="shared" si="6"/>
        <v>23.156890000000001</v>
      </c>
      <c r="K107" s="19">
        <v>54.252376585253963</v>
      </c>
      <c r="L107" s="2">
        <v>75.87</v>
      </c>
      <c r="M107" s="3">
        <v>5</v>
      </c>
      <c r="N107" s="3">
        <v>4.3337791235994292</v>
      </c>
      <c r="O107" s="2">
        <f t="shared" si="7"/>
        <v>54.255368773862216</v>
      </c>
    </row>
    <row r="108" spans="2:15">
      <c r="B108" s="2">
        <v>75.92</v>
      </c>
      <c r="C108" s="3">
        <v>5</v>
      </c>
      <c r="D108" s="19">
        <v>54.295613861309874</v>
      </c>
      <c r="E108" s="3">
        <v>4.3342661033079724</v>
      </c>
      <c r="F108" s="3">
        <v>1.82</v>
      </c>
      <c r="G108" s="3">
        <v>35.65</v>
      </c>
      <c r="H108" s="3">
        <v>20.5</v>
      </c>
      <c r="I108" s="9">
        <f t="shared" si="5"/>
        <v>0.18745999999999999</v>
      </c>
      <c r="J108" s="9">
        <f t="shared" si="6"/>
        <v>20.312539999999998</v>
      </c>
      <c r="K108" s="19">
        <v>54.295613861309874</v>
      </c>
      <c r="L108" s="2">
        <v>75.92</v>
      </c>
      <c r="M108" s="3">
        <v>5</v>
      </c>
      <c r="N108" s="3">
        <v>4.3342661033079724</v>
      </c>
      <c r="O108" s="2">
        <f t="shared" si="7"/>
        <v>54.298706565098207</v>
      </c>
    </row>
    <row r="109" spans="2:15">
      <c r="B109" s="2">
        <v>75.97</v>
      </c>
      <c r="C109" s="3">
        <v>4.8</v>
      </c>
      <c r="D109" s="19">
        <v>54.3388562718877</v>
      </c>
      <c r="E109" s="3">
        <v>4.1613717060640711</v>
      </c>
      <c r="F109" s="3">
        <v>2.97</v>
      </c>
      <c r="G109" s="3">
        <v>66.58</v>
      </c>
      <c r="H109" s="3">
        <v>14.93</v>
      </c>
      <c r="I109" s="9">
        <f t="shared" si="5"/>
        <v>0.30591000000000002</v>
      </c>
      <c r="J109" s="9">
        <f t="shared" si="6"/>
        <v>14.624089999999999</v>
      </c>
      <c r="K109" s="19">
        <v>54.3388562718877</v>
      </c>
      <c r="L109" s="2">
        <v>75.97</v>
      </c>
      <c r="M109" s="3">
        <v>4.8</v>
      </c>
      <c r="N109" s="3">
        <v>4.1613717060640711</v>
      </c>
      <c r="O109" s="2">
        <f t="shared" si="7"/>
        <v>54.342049226131287</v>
      </c>
    </row>
    <row r="110" spans="2:15">
      <c r="B110" s="2">
        <v>76.02</v>
      </c>
      <c r="C110" s="3">
        <v>4.8</v>
      </c>
      <c r="D110" s="19">
        <v>54.382103808703626</v>
      </c>
      <c r="E110" s="3">
        <v>4.161837649142079</v>
      </c>
      <c r="F110" s="3">
        <v>12.69</v>
      </c>
      <c r="G110" s="3">
        <v>72.459999999999994</v>
      </c>
      <c r="H110" s="3">
        <v>36.479999999999997</v>
      </c>
      <c r="I110" s="9">
        <f t="shared" si="5"/>
        <v>1.30707</v>
      </c>
      <c r="J110" s="9">
        <f t="shared" si="6"/>
        <v>35.172929999999994</v>
      </c>
      <c r="K110" s="19">
        <v>54.382103808703626</v>
      </c>
      <c r="L110" s="2">
        <v>76.018000000000001</v>
      </c>
      <c r="M110" s="3">
        <v>4.8</v>
      </c>
      <c r="N110" s="3">
        <v>4.161837649142079</v>
      </c>
      <c r="O110" s="2">
        <f t="shared" si="7"/>
        <v>54.383662943191929</v>
      </c>
    </row>
    <row r="111" spans="2:15">
      <c r="B111" s="2">
        <v>76.069999999999993</v>
      </c>
      <c r="C111" s="3">
        <v>4.8</v>
      </c>
      <c r="D111" s="19">
        <v>54.425356463469612</v>
      </c>
      <c r="E111" s="3">
        <v>4.1623123061877632</v>
      </c>
      <c r="F111" s="3">
        <v>43.11</v>
      </c>
      <c r="G111" s="3">
        <v>143.66999999999999</v>
      </c>
      <c r="H111" s="3">
        <v>94.21</v>
      </c>
      <c r="I111" s="9">
        <f t="shared" si="5"/>
        <v>4.4403299999999994</v>
      </c>
      <c r="J111" s="9">
        <f t="shared" si="6"/>
        <v>89.769669999999991</v>
      </c>
      <c r="K111" s="19">
        <v>54.425356463469612</v>
      </c>
      <c r="L111" s="2">
        <v>76.066000000000003</v>
      </c>
      <c r="M111" s="3">
        <v>4.8</v>
      </c>
      <c r="N111" s="3">
        <v>4.1623123061877632</v>
      </c>
      <c r="O111" s="2">
        <f t="shared" si="7"/>
        <v>54.42528131968335</v>
      </c>
    </row>
    <row r="112" spans="2:15">
      <c r="B112" s="2">
        <v>76.11</v>
      </c>
      <c r="C112" s="3">
        <v>4.8</v>
      </c>
      <c r="D112" s="19">
        <v>54.459962675008676</v>
      </c>
      <c r="E112" s="3">
        <v>4.1627766906252592</v>
      </c>
      <c r="F112" s="3">
        <v>31.23</v>
      </c>
      <c r="G112" s="3">
        <v>67.73</v>
      </c>
      <c r="H112" s="3">
        <v>31.12</v>
      </c>
      <c r="I112" s="9">
        <f t="shared" si="5"/>
        <v>3.2166899999999998</v>
      </c>
      <c r="J112" s="9">
        <f t="shared" si="6"/>
        <v>27.903310000000001</v>
      </c>
      <c r="K112" s="19">
        <v>54.459962675008676</v>
      </c>
      <c r="L112" s="2">
        <v>76.114000000000004</v>
      </c>
      <c r="M112" s="3">
        <v>4.8</v>
      </c>
      <c r="N112" s="3">
        <v>4.1627766906252592</v>
      </c>
      <c r="O112" s="2">
        <f t="shared" si="7"/>
        <v>54.466904442745225</v>
      </c>
    </row>
    <row r="113" spans="1:15">
      <c r="B113" s="2">
        <v>76.16</v>
      </c>
      <c r="C113" s="3">
        <v>4.8</v>
      </c>
      <c r="D113" s="19">
        <v>54.503224521185587</v>
      </c>
      <c r="E113" s="3">
        <v>4.1632497566240083</v>
      </c>
      <c r="F113" s="3">
        <v>58.74</v>
      </c>
      <c r="G113" s="3">
        <v>43.64</v>
      </c>
      <c r="H113" s="3">
        <v>31.41</v>
      </c>
      <c r="I113" s="9">
        <f t="shared" si="5"/>
        <v>6.0502199999999995</v>
      </c>
      <c r="J113" s="9">
        <f t="shared" si="6"/>
        <v>25.359780000000001</v>
      </c>
      <c r="K113" s="19">
        <v>54.503224521185587</v>
      </c>
      <c r="L113" s="2">
        <v>76.162000000000006</v>
      </c>
      <c r="M113" s="3">
        <v>4.8</v>
      </c>
      <c r="N113" s="3">
        <v>4.1632497566240083</v>
      </c>
      <c r="O113" s="2">
        <f t="shared" si="7"/>
        <v>54.508532209651477</v>
      </c>
    </row>
    <row r="114" spans="1:15">
      <c r="B114" s="2">
        <v>76.209999999999994</v>
      </c>
      <c r="C114" s="3">
        <v>6</v>
      </c>
      <c r="D114" s="19">
        <v>54.546491462083928</v>
      </c>
      <c r="E114" s="3">
        <v>5.2046407265739454</v>
      </c>
      <c r="F114" s="3">
        <v>60.04</v>
      </c>
      <c r="G114" s="3">
        <v>39.31</v>
      </c>
      <c r="H114" s="3">
        <v>36.86</v>
      </c>
      <c r="I114" s="9">
        <f t="shared" si="5"/>
        <v>6.1841199999999992</v>
      </c>
      <c r="J114" s="9">
        <f t="shared" si="6"/>
        <v>30.675879999999999</v>
      </c>
      <c r="K114" s="19">
        <v>54.546491462083928</v>
      </c>
      <c r="L114" s="2">
        <v>76.209999999999994</v>
      </c>
      <c r="M114" s="3">
        <v>6</v>
      </c>
      <c r="N114" s="3">
        <v>5.2046407265739454</v>
      </c>
      <c r="O114" s="2">
        <f t="shared" si="7"/>
        <v>54.550164707217718</v>
      </c>
    </row>
    <row r="115" spans="1:15">
      <c r="B115" s="2">
        <v>76.27</v>
      </c>
      <c r="C115" s="3">
        <v>4.95</v>
      </c>
      <c r="D115" s="19">
        <v>54.598417894863225</v>
      </c>
      <c r="E115" s="3">
        <v>4.2943148067643113</v>
      </c>
      <c r="F115" s="3">
        <v>7.39</v>
      </c>
      <c r="G115" s="3">
        <v>62.34</v>
      </c>
      <c r="H115" s="3">
        <v>32.64</v>
      </c>
      <c r="I115" s="9">
        <f t="shared" si="5"/>
        <v>0.7611699999999999</v>
      </c>
      <c r="J115" s="9">
        <f t="shared" si="6"/>
        <v>31.878830000000001</v>
      </c>
      <c r="K115" s="19">
        <v>54.598417894863225</v>
      </c>
      <c r="L115" s="2">
        <v>76.27</v>
      </c>
      <c r="M115" s="3">
        <v>4.95</v>
      </c>
      <c r="N115" s="3">
        <v>4.2943148067643113</v>
      </c>
      <c r="O115" s="2">
        <f t="shared" si="7"/>
        <v>54.60221111448346</v>
      </c>
    </row>
    <row r="116" spans="1:15">
      <c r="A116" s="14">
        <v>76</v>
      </c>
      <c r="B116" s="2">
        <v>76.319999999999993</v>
      </c>
      <c r="C116" s="3">
        <v>4.95</v>
      </c>
      <c r="D116" s="19">
        <v>54.641696014914046</v>
      </c>
      <c r="E116" s="3">
        <v>4.2850356304496984</v>
      </c>
      <c r="F116" s="3">
        <v>9.94</v>
      </c>
      <c r="G116" s="3">
        <v>34.06</v>
      </c>
      <c r="H116" s="3">
        <v>26.96</v>
      </c>
      <c r="I116" s="9">
        <f t="shared" si="5"/>
        <v>1.02382</v>
      </c>
      <c r="J116" s="9">
        <f t="shared" si="6"/>
        <v>25.93618</v>
      </c>
      <c r="K116" s="19">
        <v>54.641696014914046</v>
      </c>
      <c r="L116" s="2">
        <v>76.319999999999993</v>
      </c>
      <c r="M116" s="3">
        <v>4.95</v>
      </c>
      <c r="N116" s="3">
        <v>4.2850356304496984</v>
      </c>
      <c r="O116" s="2">
        <f t="shared" si="7"/>
        <v>54.645154262551102</v>
      </c>
    </row>
    <row r="117" spans="1:15">
      <c r="B117" s="2">
        <v>76.37</v>
      </c>
      <c r="C117" s="3">
        <v>4.95</v>
      </c>
      <c r="D117" s="19">
        <v>54.684979203100418</v>
      </c>
      <c r="E117" s="3">
        <v>4.2855265421750399</v>
      </c>
      <c r="F117" s="3">
        <v>9.0500000000000007</v>
      </c>
      <c r="G117" s="3">
        <v>43.62</v>
      </c>
      <c r="H117" s="3">
        <v>50.13</v>
      </c>
      <c r="I117" s="9">
        <f t="shared" si="5"/>
        <v>0.93215000000000003</v>
      </c>
      <c r="J117" s="9">
        <f t="shared" si="6"/>
        <v>49.197850000000003</v>
      </c>
      <c r="K117" s="19">
        <v>54.684979203100418</v>
      </c>
      <c r="L117" s="2">
        <v>76.369</v>
      </c>
      <c r="M117" s="3">
        <v>4.95</v>
      </c>
      <c r="N117" s="3">
        <v>4.2855265421750399</v>
      </c>
      <c r="O117" s="2">
        <f t="shared" si="7"/>
        <v>54.688004618855601</v>
      </c>
    </row>
    <row r="118" spans="1:15">
      <c r="B118" s="2">
        <v>76.42</v>
      </c>
      <c r="C118" s="3">
        <v>4.95</v>
      </c>
      <c r="D118" s="19">
        <v>54.728267451105928</v>
      </c>
      <c r="E118" s="3">
        <v>4.2860266570448093</v>
      </c>
      <c r="F118" s="3">
        <v>4.22</v>
      </c>
      <c r="G118" s="3">
        <v>32.72</v>
      </c>
      <c r="H118" s="3">
        <v>42.7</v>
      </c>
      <c r="I118" s="9">
        <f t="shared" si="5"/>
        <v>0.43465999999999994</v>
      </c>
      <c r="J118" s="9">
        <f t="shared" si="6"/>
        <v>42.265340000000002</v>
      </c>
      <c r="K118" s="19">
        <v>54.728267451105928</v>
      </c>
      <c r="L118" s="2">
        <v>76.418999999999997</v>
      </c>
      <c r="M118" s="3">
        <v>4.95</v>
      </c>
      <c r="N118" s="3">
        <v>4.2860266570448093</v>
      </c>
      <c r="O118" s="2">
        <f t="shared" si="7"/>
        <v>54.730859884277351</v>
      </c>
    </row>
    <row r="119" spans="1:15">
      <c r="B119" s="2">
        <v>76.47</v>
      </c>
      <c r="C119" s="3">
        <v>4.95</v>
      </c>
      <c r="D119" s="19">
        <v>54.771560750610348</v>
      </c>
      <c r="E119" s="3">
        <v>4.2865159701021724</v>
      </c>
      <c r="F119" s="3">
        <v>9.3000000000000007</v>
      </c>
      <c r="G119" s="3">
        <v>45.98</v>
      </c>
      <c r="H119" s="3">
        <v>54.6</v>
      </c>
      <c r="I119" s="9">
        <f t="shared" si="5"/>
        <v>0.95789999999999997</v>
      </c>
      <c r="J119" s="9">
        <f t="shared" si="6"/>
        <v>53.642099999999999</v>
      </c>
      <c r="K119" s="19">
        <v>54.771560750610348</v>
      </c>
      <c r="L119" s="2">
        <v>76.468000000000004</v>
      </c>
      <c r="M119" s="3">
        <v>4.95</v>
      </c>
      <c r="N119" s="3">
        <v>4.2865159701021724</v>
      </c>
      <c r="O119" s="2">
        <f t="shared" si="7"/>
        <v>54.773720150847801</v>
      </c>
    </row>
    <row r="120" spans="1:15">
      <c r="B120" s="2">
        <v>76.52</v>
      </c>
      <c r="C120" s="3">
        <v>4.95</v>
      </c>
      <c r="D120" s="19">
        <v>54.814859093289613</v>
      </c>
      <c r="E120" s="3">
        <v>4.2870044913663481</v>
      </c>
      <c r="F120" s="3">
        <v>10.3</v>
      </c>
      <c r="G120" s="3">
        <v>83.98</v>
      </c>
      <c r="H120" s="3">
        <v>140.94999999999999</v>
      </c>
      <c r="I120" s="9">
        <f t="shared" si="5"/>
        <v>1.0609</v>
      </c>
      <c r="J120" s="9">
        <f t="shared" si="6"/>
        <v>139.88909999999998</v>
      </c>
      <c r="K120" s="19">
        <v>54.814859093289613</v>
      </c>
      <c r="L120" s="2">
        <v>76.516999999999996</v>
      </c>
      <c r="M120" s="3">
        <v>4.95</v>
      </c>
      <c r="N120" s="3">
        <v>4.2870044913663481</v>
      </c>
      <c r="O120" s="2">
        <f t="shared" si="7"/>
        <v>54.816585310548824</v>
      </c>
    </row>
    <row r="121" spans="1:15">
      <c r="B121" s="2">
        <v>76.569999999999993</v>
      </c>
      <c r="C121" s="3">
        <v>4.95</v>
      </c>
      <c r="D121" s="19">
        <v>54.858162470815884</v>
      </c>
      <c r="E121" s="3">
        <v>4.287502165895118</v>
      </c>
      <c r="F121" s="3">
        <v>13.38</v>
      </c>
      <c r="G121" s="3">
        <v>124</v>
      </c>
      <c r="H121" s="3">
        <v>155.84</v>
      </c>
      <c r="I121" s="9">
        <f t="shared" si="5"/>
        <v>1.3781399999999999</v>
      </c>
      <c r="J121" s="9">
        <f t="shared" si="6"/>
        <v>154.46186</v>
      </c>
      <c r="K121" s="19">
        <v>54.858162470815884</v>
      </c>
      <c r="L121" s="2">
        <v>76.566999999999993</v>
      </c>
      <c r="M121" s="3">
        <v>4.95</v>
      </c>
      <c r="N121" s="3">
        <v>4.287502165895118</v>
      </c>
      <c r="O121" s="2">
        <f t="shared" si="7"/>
        <v>54.859455355462487</v>
      </c>
    </row>
    <row r="122" spans="1:15">
      <c r="B122" s="2">
        <v>76.62</v>
      </c>
      <c r="C122" s="3">
        <v>4.95</v>
      </c>
      <c r="D122" s="19">
        <v>54.901470874857615</v>
      </c>
      <c r="E122" s="3">
        <v>4.2879890863584489</v>
      </c>
      <c r="F122" s="3">
        <v>4.59</v>
      </c>
      <c r="G122" s="3">
        <v>107.94</v>
      </c>
      <c r="H122" s="3">
        <v>156.91</v>
      </c>
      <c r="I122" s="9">
        <f t="shared" si="5"/>
        <v>0.47276999999999997</v>
      </c>
      <c r="J122" s="9">
        <f t="shared" si="6"/>
        <v>156.43723</v>
      </c>
      <c r="K122" s="19">
        <v>54.901470874857615</v>
      </c>
      <c r="L122" s="2">
        <v>76.616</v>
      </c>
      <c r="M122" s="3">
        <v>4.95</v>
      </c>
      <c r="N122" s="3">
        <v>4.2879890863584489</v>
      </c>
      <c r="O122" s="2">
        <f t="shared" si="7"/>
        <v>54.902330377121437</v>
      </c>
    </row>
    <row r="123" spans="1:15">
      <c r="B123" s="2">
        <v>76.67</v>
      </c>
      <c r="C123" s="3">
        <v>4.95</v>
      </c>
      <c r="D123" s="19">
        <v>54.944784297079536</v>
      </c>
      <c r="E123" s="3">
        <v>4.2884851267071458</v>
      </c>
      <c r="F123" s="3">
        <v>23.99</v>
      </c>
      <c r="G123" s="3">
        <v>101.22</v>
      </c>
      <c r="H123" s="3">
        <v>208.98</v>
      </c>
      <c r="I123" s="9">
        <f t="shared" si="5"/>
        <v>2.4709699999999999</v>
      </c>
      <c r="J123" s="9">
        <f t="shared" si="6"/>
        <v>206.50903</v>
      </c>
      <c r="K123" s="19">
        <v>54.944784297079536</v>
      </c>
      <c r="L123" s="2">
        <v>76.665999999999997</v>
      </c>
      <c r="M123" s="3">
        <v>4.95</v>
      </c>
      <c r="N123" s="3">
        <v>4.2884851267071458</v>
      </c>
      <c r="O123" s="2">
        <f t="shared" si="7"/>
        <v>54.945210267985019</v>
      </c>
    </row>
    <row r="124" spans="1:15">
      <c r="B124" s="2">
        <v>76.72</v>
      </c>
      <c r="C124" s="3">
        <v>4.95</v>
      </c>
      <c r="D124" s="19">
        <v>54.988102729142788</v>
      </c>
      <c r="E124" s="3">
        <v>4.2889704449873083</v>
      </c>
      <c r="F124" s="3">
        <v>16.25</v>
      </c>
      <c r="G124" s="3">
        <v>51.25</v>
      </c>
      <c r="H124" s="3">
        <v>64.09</v>
      </c>
      <c r="I124" s="9">
        <f t="shared" si="5"/>
        <v>1.6737499999999998</v>
      </c>
      <c r="J124" s="9">
        <f t="shared" si="6"/>
        <v>62.416250000000005</v>
      </c>
      <c r="K124" s="19">
        <v>54.988102729142788</v>
      </c>
      <c r="L124" s="2">
        <v>76.715000000000003</v>
      </c>
      <c r="M124" s="3">
        <v>4.95</v>
      </c>
      <c r="N124" s="3">
        <v>4.2889704449873083</v>
      </c>
      <c r="O124" s="2">
        <f t="shared" si="7"/>
        <v>54.988095119252087</v>
      </c>
    </row>
    <row r="125" spans="1:15">
      <c r="B125" s="2">
        <v>76.760000000000005</v>
      </c>
      <c r="C125" s="3">
        <v>4.95</v>
      </c>
      <c r="D125" s="19">
        <v>55.022761475992496</v>
      </c>
      <c r="E125" s="3">
        <v>4.2894648497637409</v>
      </c>
      <c r="F125" s="3">
        <v>10.02</v>
      </c>
      <c r="G125" s="3">
        <v>40.14</v>
      </c>
      <c r="H125" s="3">
        <v>34.46</v>
      </c>
      <c r="I125" s="9">
        <f t="shared" si="5"/>
        <v>1.03206</v>
      </c>
      <c r="J125" s="9">
        <f t="shared" si="6"/>
        <v>33.42794</v>
      </c>
      <c r="K125" s="19">
        <v>55.022761475992496</v>
      </c>
      <c r="L125" s="2">
        <v>76.765000000000001</v>
      </c>
      <c r="M125" s="3">
        <v>4.95</v>
      </c>
      <c r="N125" s="3">
        <v>4.2894648497637409</v>
      </c>
      <c r="O125" s="2">
        <f t="shared" si="7"/>
        <v>55.030984823701957</v>
      </c>
    </row>
    <row r="126" spans="1:15">
      <c r="B126" s="2">
        <v>76.81</v>
      </c>
      <c r="C126" s="3">
        <v>4.95</v>
      </c>
      <c r="D126" s="19">
        <v>55.066088904744774</v>
      </c>
      <c r="E126" s="3">
        <v>4.2899485645144662</v>
      </c>
      <c r="F126" s="3">
        <v>12.98</v>
      </c>
      <c r="G126" s="3">
        <v>53.3</v>
      </c>
      <c r="H126" s="3">
        <v>38.44</v>
      </c>
      <c r="I126" s="9">
        <f t="shared" si="5"/>
        <v>1.33694</v>
      </c>
      <c r="J126" s="9">
        <f t="shared" si="6"/>
        <v>37.103059999999999</v>
      </c>
      <c r="K126" s="19">
        <v>55.066088904744774</v>
      </c>
      <c r="L126" s="2">
        <v>76.813999999999993</v>
      </c>
      <c r="M126" s="3">
        <v>4.95</v>
      </c>
      <c r="N126" s="3">
        <v>4.2899485645144662</v>
      </c>
      <c r="O126" s="2">
        <f t="shared" si="7"/>
        <v>55.073879472199593</v>
      </c>
    </row>
    <row r="127" spans="1:15">
      <c r="B127" s="2">
        <v>76.86</v>
      </c>
      <c r="C127" s="3">
        <v>4.95</v>
      </c>
      <c r="D127" s="19">
        <v>55.109421319970629</v>
      </c>
      <c r="E127" s="3">
        <v>4.2904413323634349</v>
      </c>
      <c r="F127" s="3">
        <v>10.45</v>
      </c>
      <c r="G127" s="3">
        <v>100.14</v>
      </c>
      <c r="H127" s="3">
        <v>52.51</v>
      </c>
      <c r="I127" s="9">
        <f t="shared" si="5"/>
        <v>1.0763499999999999</v>
      </c>
      <c r="J127" s="9">
        <f t="shared" si="6"/>
        <v>51.43365</v>
      </c>
      <c r="K127" s="19">
        <v>55.109421319970629</v>
      </c>
      <c r="L127" s="2">
        <v>76.864000000000004</v>
      </c>
      <c r="M127" s="3">
        <v>4.95</v>
      </c>
      <c r="N127" s="3">
        <v>4.2904413323634349</v>
      </c>
      <c r="O127" s="2">
        <f t="shared" si="7"/>
        <v>55.116778957844737</v>
      </c>
    </row>
    <row r="128" spans="1:15">
      <c r="B128" s="2">
        <v>76.91</v>
      </c>
      <c r="C128" s="3">
        <v>4.95</v>
      </c>
      <c r="D128" s="19">
        <v>55.15275871331783</v>
      </c>
      <c r="E128" s="3">
        <v>4.2909234422748925</v>
      </c>
      <c r="F128" s="3">
        <v>4.8</v>
      </c>
      <c r="G128" s="3">
        <v>52.51</v>
      </c>
      <c r="H128" s="3">
        <v>25.79</v>
      </c>
      <c r="I128" s="9">
        <f t="shared" si="5"/>
        <v>0.49439999999999995</v>
      </c>
      <c r="J128" s="9">
        <f t="shared" si="6"/>
        <v>25.2956</v>
      </c>
      <c r="K128" s="19">
        <v>55.15275871331783</v>
      </c>
      <c r="L128" s="2">
        <v>76.912999999999997</v>
      </c>
      <c r="M128" s="3">
        <v>4.95</v>
      </c>
      <c r="N128" s="3">
        <v>4.2909234422748925</v>
      </c>
      <c r="O128" s="2">
        <f t="shared" si="7"/>
        <v>55.15968337116837</v>
      </c>
    </row>
    <row r="129" spans="1:15">
      <c r="B129" s="2">
        <v>76.959999999999994</v>
      </c>
      <c r="C129" s="3">
        <v>4.95</v>
      </c>
      <c r="D129" s="19">
        <v>55.19610107643075</v>
      </c>
      <c r="E129" s="3">
        <v>4.2914145718785743</v>
      </c>
      <c r="F129" s="3">
        <v>4.8899999999999997</v>
      </c>
      <c r="G129" s="3">
        <v>62.24</v>
      </c>
      <c r="H129" s="3">
        <v>69</v>
      </c>
      <c r="I129" s="9">
        <f t="shared" si="5"/>
        <v>0.50366999999999995</v>
      </c>
      <c r="J129" s="9">
        <f t="shared" si="6"/>
        <v>68.49633</v>
      </c>
      <c r="K129" s="19">
        <v>55.19610107643075</v>
      </c>
      <c r="L129" s="2">
        <v>76.962999999999994</v>
      </c>
      <c r="M129" s="3">
        <v>4.95</v>
      </c>
      <c r="N129" s="3">
        <v>4.2914145718785743</v>
      </c>
      <c r="O129" s="2">
        <f t="shared" si="7"/>
        <v>55.202592605591121</v>
      </c>
    </row>
    <row r="130" spans="1:15">
      <c r="B130" s="2">
        <v>77.010000000000005</v>
      </c>
      <c r="C130" s="3">
        <v>4.95</v>
      </c>
      <c r="D130" s="19">
        <v>55.239448400950408</v>
      </c>
      <c r="E130" s="3">
        <v>4.2918950756777692</v>
      </c>
      <c r="F130" s="3">
        <v>7.67</v>
      </c>
      <c r="G130" s="3">
        <v>58.23</v>
      </c>
      <c r="H130" s="3">
        <v>109.99</v>
      </c>
      <c r="I130" s="9">
        <f t="shared" si="5"/>
        <v>0.79000999999999999</v>
      </c>
      <c r="J130" s="9">
        <f t="shared" si="6"/>
        <v>109.19999</v>
      </c>
      <c r="K130" s="19">
        <v>55.239448400950408</v>
      </c>
      <c r="L130" s="2">
        <v>77.012</v>
      </c>
      <c r="M130" s="3">
        <v>4.95</v>
      </c>
      <c r="N130" s="3">
        <v>4.2918950756777692</v>
      </c>
      <c r="O130" s="2">
        <f t="shared" si="7"/>
        <v>55.245506751309904</v>
      </c>
    </row>
    <row r="131" spans="1:15">
      <c r="B131" s="2">
        <v>77.06</v>
      </c>
      <c r="C131" s="3">
        <v>4.95</v>
      </c>
      <c r="D131" s="19">
        <v>55.282800678514505</v>
      </c>
      <c r="E131" s="3">
        <v>4.292384565756131</v>
      </c>
      <c r="F131" s="3">
        <v>9.2200000000000006</v>
      </c>
      <c r="G131" s="3">
        <v>68.650000000000006</v>
      </c>
      <c r="H131" s="3">
        <v>41.56</v>
      </c>
      <c r="I131" s="9">
        <f t="shared" si="5"/>
        <v>0.94966000000000006</v>
      </c>
      <c r="J131" s="9">
        <f t="shared" si="6"/>
        <v>40.610340000000001</v>
      </c>
      <c r="K131" s="19">
        <v>55.282800678514505</v>
      </c>
      <c r="L131" s="2">
        <v>77.061999999999998</v>
      </c>
      <c r="M131" s="3">
        <v>4.95</v>
      </c>
      <c r="N131" s="3">
        <v>4.292384565756131</v>
      </c>
      <c r="O131" s="2">
        <f t="shared" si="7"/>
        <v>55.288425702066682</v>
      </c>
    </row>
    <row r="132" spans="1:15">
      <c r="B132" s="2">
        <v>77.11</v>
      </c>
      <c r="C132" s="3">
        <v>4.95</v>
      </c>
      <c r="D132" s="19">
        <v>55.326157900757515</v>
      </c>
      <c r="E132" s="3">
        <v>4.2928634622072988</v>
      </c>
      <c r="F132" s="3">
        <v>11.77</v>
      </c>
      <c r="G132" s="3">
        <v>55.51</v>
      </c>
      <c r="H132" s="3">
        <v>26.03</v>
      </c>
      <c r="I132" s="9">
        <f t="shared" si="5"/>
        <v>1.21231</v>
      </c>
      <c r="J132" s="9">
        <f t="shared" si="6"/>
        <v>24.817690000000002</v>
      </c>
      <c r="K132" s="19">
        <v>55.326157900757515</v>
      </c>
      <c r="L132" s="2">
        <v>77.111000000000004</v>
      </c>
      <c r="M132" s="3">
        <v>4.95</v>
      </c>
      <c r="N132" s="3">
        <v>4.2928634622072988</v>
      </c>
      <c r="O132" s="2">
        <f t="shared" si="7"/>
        <v>55.331349547724244</v>
      </c>
    </row>
    <row r="133" spans="1:15">
      <c r="B133" s="2">
        <v>77.16</v>
      </c>
      <c r="C133" s="3">
        <v>4.95</v>
      </c>
      <c r="D133" s="19">
        <v>55.369520059310702</v>
      </c>
      <c r="E133" s="3">
        <v>4.2933513115185091</v>
      </c>
      <c r="F133" s="3">
        <v>27.6</v>
      </c>
      <c r="G133" s="3">
        <v>53.74</v>
      </c>
      <c r="H133" s="3">
        <v>19.940000000000001</v>
      </c>
      <c r="I133" s="9">
        <f t="shared" si="5"/>
        <v>2.8428</v>
      </c>
      <c r="J133" s="9">
        <f t="shared" si="6"/>
        <v>17.097200000000001</v>
      </c>
      <c r="K133" s="19">
        <v>55.369520059310702</v>
      </c>
      <c r="L133" s="2">
        <v>77.161000000000001</v>
      </c>
      <c r="M133" s="3">
        <v>4.95</v>
      </c>
      <c r="N133" s="3">
        <v>4.2933513115185091</v>
      </c>
      <c r="O133" s="2">
        <f t="shared" si="7"/>
        <v>55.374278182346316</v>
      </c>
    </row>
    <row r="134" spans="1:15">
      <c r="B134" s="2">
        <v>77.209999999999994</v>
      </c>
      <c r="C134" s="3">
        <v>4.95</v>
      </c>
      <c r="D134" s="19">
        <v>55.412887145802181</v>
      </c>
      <c r="E134" s="3">
        <v>4.293828599423505</v>
      </c>
      <c r="F134" s="3">
        <v>10.25</v>
      </c>
      <c r="G134" s="3">
        <v>35.64</v>
      </c>
      <c r="H134" s="3">
        <v>13.76</v>
      </c>
      <c r="I134" s="9">
        <f t="shared" si="5"/>
        <v>1.05575</v>
      </c>
      <c r="J134" s="9">
        <f t="shared" si="6"/>
        <v>12.70425</v>
      </c>
      <c r="K134" s="19">
        <v>55.412887145802181</v>
      </c>
      <c r="L134" s="2">
        <v>77.209999999999994</v>
      </c>
      <c r="M134" s="3">
        <v>4.95</v>
      </c>
      <c r="N134" s="3">
        <v>4.293828599423505</v>
      </c>
      <c r="O134" s="2">
        <f t="shared" si="7"/>
        <v>55.417211695461503</v>
      </c>
    </row>
    <row r="135" spans="1:15">
      <c r="L135" s="2"/>
      <c r="N135" s="3"/>
      <c r="O135" s="2"/>
    </row>
    <row r="136" spans="1:15">
      <c r="A136" s="14" t="s">
        <v>186</v>
      </c>
      <c r="B136" s="2" t="s">
        <v>187</v>
      </c>
      <c r="D136" s="19" t="s">
        <v>187</v>
      </c>
      <c r="F136" s="3" t="s">
        <v>188</v>
      </c>
      <c r="K136" s="19" t="s">
        <v>187</v>
      </c>
      <c r="L136" s="2" t="s">
        <v>187</v>
      </c>
      <c r="O136" s="19" t="s">
        <v>187</v>
      </c>
    </row>
    <row r="137" spans="1:15">
      <c r="A137" s="14" t="s">
        <v>195</v>
      </c>
      <c r="B137" s="2" t="s">
        <v>189</v>
      </c>
      <c r="C137" s="3" t="s">
        <v>190</v>
      </c>
      <c r="D137" s="19" t="s">
        <v>191</v>
      </c>
      <c r="E137" s="3" t="s">
        <v>200</v>
      </c>
      <c r="F137" s="3" t="s">
        <v>182</v>
      </c>
      <c r="G137" s="3" t="s">
        <v>183</v>
      </c>
      <c r="H137" s="3" t="s">
        <v>184</v>
      </c>
      <c r="I137" s="9" t="s">
        <v>192</v>
      </c>
      <c r="J137" s="9" t="s">
        <v>193</v>
      </c>
      <c r="K137" s="19" t="s">
        <v>191</v>
      </c>
      <c r="L137" s="2" t="s">
        <v>189</v>
      </c>
      <c r="M137" s="3" t="s">
        <v>190</v>
      </c>
      <c r="N137" s="9" t="s">
        <v>200</v>
      </c>
      <c r="O137" s="19" t="s">
        <v>191</v>
      </c>
    </row>
    <row r="138" spans="1:15">
      <c r="A138" s="14">
        <v>81</v>
      </c>
      <c r="B138" s="2">
        <v>81.3</v>
      </c>
      <c r="C138" s="3">
        <v>4.95</v>
      </c>
      <c r="D138" s="19">
        <v>58.975999999999999</v>
      </c>
      <c r="E138" s="3">
        <v>4.3308422145271681</v>
      </c>
      <c r="F138" s="3">
        <v>28.47</v>
      </c>
      <c r="G138" s="3">
        <v>56.24</v>
      </c>
      <c r="H138" s="9">
        <v>17.8</v>
      </c>
      <c r="I138" s="9">
        <f t="shared" ref="I138:I201" si="8">0.103*F138</f>
        <v>2.9324099999999995</v>
      </c>
      <c r="J138" s="9">
        <f t="shared" ref="J138:J201" si="9">H138-I138</f>
        <v>14.867590000000002</v>
      </c>
      <c r="K138" s="19">
        <v>58.975999999999999</v>
      </c>
      <c r="L138" s="2">
        <v>81.3</v>
      </c>
      <c r="M138" s="3">
        <v>4.95</v>
      </c>
      <c r="N138" s="3">
        <v>4.3308422145271681</v>
      </c>
      <c r="O138" s="2">
        <v>58.975999999999999</v>
      </c>
    </row>
    <row r="139" spans="1:15">
      <c r="B139" s="2">
        <v>81.349999999999994</v>
      </c>
      <c r="C139" s="3">
        <v>4.95</v>
      </c>
      <c r="D139" s="19">
        <v>59.019308422145272</v>
      </c>
      <c r="E139" s="3">
        <v>4.3312600784855082</v>
      </c>
      <c r="F139" s="3">
        <v>34.94</v>
      </c>
      <c r="G139" s="3">
        <v>77.37</v>
      </c>
      <c r="H139" s="9">
        <v>19.989999999999998</v>
      </c>
      <c r="I139" s="9">
        <f t="shared" si="8"/>
        <v>3.5988199999999995</v>
      </c>
      <c r="J139" s="9">
        <f t="shared" si="9"/>
        <v>16.391179999999999</v>
      </c>
      <c r="K139" s="19">
        <v>59.019308422145272</v>
      </c>
      <c r="L139" s="2">
        <v>81.349999999999994</v>
      </c>
      <c r="M139" s="3">
        <v>4.95</v>
      </c>
      <c r="N139" s="3">
        <v>4.3312600784855082</v>
      </c>
      <c r="O139" s="2">
        <f t="shared" ref="O139:O202" si="10">O138+(N138/100)</f>
        <v>59.019308422145272</v>
      </c>
    </row>
    <row r="140" spans="1:15">
      <c r="B140" s="2">
        <v>81.400000000000006</v>
      </c>
      <c r="C140" s="3">
        <v>4.95</v>
      </c>
      <c r="D140" s="19">
        <v>59.062621022930131</v>
      </c>
      <c r="E140" s="3">
        <v>4.3316687755469463</v>
      </c>
      <c r="F140" s="3">
        <v>28.88</v>
      </c>
      <c r="G140" s="3">
        <v>79.489999999999995</v>
      </c>
      <c r="H140" s="9">
        <v>26.07</v>
      </c>
      <c r="I140" s="9">
        <f t="shared" si="8"/>
        <v>2.97464</v>
      </c>
      <c r="J140" s="9">
        <f t="shared" si="9"/>
        <v>23.095359999999999</v>
      </c>
      <c r="K140" s="19">
        <v>59.062621022930131</v>
      </c>
      <c r="L140" s="2">
        <v>81.399000000000001</v>
      </c>
      <c r="M140" s="3">
        <v>4.95</v>
      </c>
      <c r="N140" s="3">
        <v>4.3316687755469463</v>
      </c>
      <c r="O140" s="2">
        <f t="shared" si="10"/>
        <v>59.062621022930131</v>
      </c>
    </row>
    <row r="141" spans="1:15">
      <c r="B141" s="2">
        <v>81.45</v>
      </c>
      <c r="C141" s="3">
        <v>4.95</v>
      </c>
      <c r="D141" s="19">
        <v>59.105937710685602</v>
      </c>
      <c r="E141" s="3">
        <v>4.33208498743147</v>
      </c>
      <c r="F141" s="3">
        <v>19.21</v>
      </c>
      <c r="G141" s="3">
        <v>79.86</v>
      </c>
      <c r="H141" s="9">
        <v>30.16</v>
      </c>
      <c r="I141" s="9">
        <f t="shared" si="8"/>
        <v>1.9786299999999999</v>
      </c>
      <c r="J141" s="9">
        <f t="shared" si="9"/>
        <v>28.181370000000001</v>
      </c>
      <c r="K141" s="19">
        <v>59.105937710685602</v>
      </c>
      <c r="L141" s="2">
        <v>81.448999999999998</v>
      </c>
      <c r="M141" s="3">
        <v>4.95</v>
      </c>
      <c r="N141" s="3">
        <v>4.33208498743147</v>
      </c>
      <c r="O141" s="2">
        <f t="shared" si="10"/>
        <v>59.105937710685602</v>
      </c>
    </row>
    <row r="142" spans="1:15">
      <c r="B142" s="2">
        <v>81.5</v>
      </c>
      <c r="C142" s="3">
        <v>4.95</v>
      </c>
      <c r="D142" s="19">
        <v>59.149258560559915</v>
      </c>
      <c r="E142" s="3">
        <v>4.3324920658723025</v>
      </c>
      <c r="F142" s="3">
        <v>6.53</v>
      </c>
      <c r="G142" s="3">
        <v>34.89</v>
      </c>
      <c r="H142" s="9">
        <v>15.08</v>
      </c>
      <c r="I142" s="9">
        <f t="shared" si="8"/>
        <v>0.67259000000000002</v>
      </c>
      <c r="J142" s="9">
        <f t="shared" si="9"/>
        <v>14.40741</v>
      </c>
      <c r="K142" s="19">
        <v>59.149258560559915</v>
      </c>
      <c r="L142" s="2">
        <v>81.498000000000005</v>
      </c>
      <c r="M142" s="3">
        <v>4.95</v>
      </c>
      <c r="N142" s="3">
        <v>4.3324920658723025</v>
      </c>
      <c r="O142" s="2">
        <f t="shared" si="10"/>
        <v>59.149258560559915</v>
      </c>
    </row>
    <row r="143" spans="1:15">
      <c r="B143" s="2">
        <v>81.55</v>
      </c>
      <c r="C143" s="3">
        <v>4.95</v>
      </c>
      <c r="D143" s="19">
        <v>59.192583481218641</v>
      </c>
      <c r="E143" s="3">
        <v>4.3329066265373832</v>
      </c>
      <c r="F143" s="3">
        <v>13.66</v>
      </c>
      <c r="G143" s="3">
        <v>84.3</v>
      </c>
      <c r="H143" s="9">
        <v>37.29</v>
      </c>
      <c r="I143" s="9">
        <f t="shared" si="8"/>
        <v>1.4069799999999999</v>
      </c>
      <c r="J143" s="9">
        <f t="shared" si="9"/>
        <v>35.883020000000002</v>
      </c>
      <c r="K143" s="19">
        <v>59.192583481218641</v>
      </c>
      <c r="L143" s="2">
        <v>81.548000000000002</v>
      </c>
      <c r="M143" s="3">
        <v>4.95</v>
      </c>
      <c r="N143" s="3">
        <v>4.3329066265373832</v>
      </c>
      <c r="O143" s="2">
        <f t="shared" si="10"/>
        <v>59.192583481218641</v>
      </c>
    </row>
    <row r="144" spans="1:15">
      <c r="B144" s="2">
        <v>81.599999999999994</v>
      </c>
      <c r="C144" s="3">
        <v>4.95</v>
      </c>
      <c r="D144" s="19">
        <v>59.235912547484013</v>
      </c>
      <c r="E144" s="3">
        <v>4.3333120872224908</v>
      </c>
      <c r="F144" s="3">
        <v>20.66</v>
      </c>
      <c r="G144" s="3">
        <v>142.81</v>
      </c>
      <c r="H144" s="9">
        <v>62.2</v>
      </c>
      <c r="I144" s="9">
        <f t="shared" si="8"/>
        <v>2.12798</v>
      </c>
      <c r="J144" s="9">
        <f t="shared" si="9"/>
        <v>60.072020000000002</v>
      </c>
      <c r="K144" s="19">
        <v>59.235912547484013</v>
      </c>
      <c r="L144" s="2">
        <v>81.596999999999994</v>
      </c>
      <c r="M144" s="3">
        <v>4.95</v>
      </c>
      <c r="N144" s="3">
        <v>4.3333120872224908</v>
      </c>
      <c r="O144" s="2">
        <f t="shared" si="10"/>
        <v>59.235912547484013</v>
      </c>
    </row>
    <row r="145" spans="1:15">
      <c r="B145" s="2">
        <v>81.650000000000006</v>
      </c>
      <c r="C145" s="3">
        <v>4.95</v>
      </c>
      <c r="D145" s="19">
        <v>59.279245668356239</v>
      </c>
      <c r="E145" s="3">
        <v>4.3337249975789165</v>
      </c>
      <c r="F145" s="3">
        <v>23.31</v>
      </c>
      <c r="G145" s="3">
        <v>100.63</v>
      </c>
      <c r="H145" s="9">
        <v>44.2</v>
      </c>
      <c r="I145" s="9">
        <f t="shared" si="8"/>
        <v>2.4009299999999998</v>
      </c>
      <c r="J145" s="9">
        <f t="shared" si="9"/>
        <v>41.79907</v>
      </c>
      <c r="K145" s="19">
        <v>59.279245668356239</v>
      </c>
      <c r="L145" s="2">
        <v>81.647000000000006</v>
      </c>
      <c r="M145" s="3">
        <v>4.95</v>
      </c>
      <c r="N145" s="3">
        <v>4.3337249975789165</v>
      </c>
      <c r="O145" s="2">
        <f t="shared" si="10"/>
        <v>59.279245668356239</v>
      </c>
    </row>
    <row r="146" spans="1:15">
      <c r="B146" s="2">
        <v>81.7</v>
      </c>
      <c r="C146" s="3">
        <v>4.95</v>
      </c>
      <c r="D146" s="19">
        <v>59.322582918332031</v>
      </c>
      <c r="E146" s="3">
        <v>4.3341288414286714</v>
      </c>
      <c r="F146" s="3">
        <v>23.87</v>
      </c>
      <c r="G146" s="3">
        <v>153.04</v>
      </c>
      <c r="H146" s="9">
        <v>83.65</v>
      </c>
      <c r="I146" s="9">
        <f t="shared" si="8"/>
        <v>2.4586100000000002</v>
      </c>
      <c r="J146" s="9">
        <f t="shared" si="9"/>
        <v>81.191390000000013</v>
      </c>
      <c r="K146" s="19">
        <v>59.322582918332031</v>
      </c>
      <c r="L146" s="2">
        <v>81.695999999999998</v>
      </c>
      <c r="M146" s="3">
        <v>4.95</v>
      </c>
      <c r="N146" s="3">
        <v>4.3341288414286714</v>
      </c>
      <c r="O146" s="2">
        <f t="shared" si="10"/>
        <v>59.322582918332031</v>
      </c>
    </row>
    <row r="147" spans="1:15">
      <c r="B147" s="2">
        <v>81.75</v>
      </c>
      <c r="C147" s="3">
        <v>4.95</v>
      </c>
      <c r="D147" s="19">
        <v>59.365924206746321</v>
      </c>
      <c r="E147" s="3">
        <v>4.3345401024440608</v>
      </c>
      <c r="F147" s="3">
        <v>22.55</v>
      </c>
      <c r="G147" s="3">
        <v>76.83</v>
      </c>
      <c r="H147" s="9">
        <v>30.18</v>
      </c>
      <c r="I147" s="9">
        <f t="shared" si="8"/>
        <v>2.3226499999999999</v>
      </c>
      <c r="J147" s="9">
        <f t="shared" si="9"/>
        <v>27.85735</v>
      </c>
      <c r="K147" s="19">
        <v>59.365924206746321</v>
      </c>
      <c r="L147" s="2">
        <v>81.745999999999995</v>
      </c>
      <c r="M147" s="3">
        <v>4.95</v>
      </c>
      <c r="N147" s="3">
        <v>4.3345401024440608</v>
      </c>
      <c r="O147" s="2">
        <f t="shared" si="10"/>
        <v>59.365924206746321</v>
      </c>
    </row>
    <row r="148" spans="1:15">
      <c r="B148" s="2">
        <v>81.790000000000006</v>
      </c>
      <c r="C148" s="3">
        <v>4.95</v>
      </c>
      <c r="D148" s="19">
        <v>59.40926960777076</v>
      </c>
      <c r="E148" s="3">
        <v>4.3349423304347132</v>
      </c>
      <c r="F148" s="3">
        <v>13.3</v>
      </c>
      <c r="G148" s="3">
        <v>51.6</v>
      </c>
      <c r="H148" s="9">
        <v>20.47</v>
      </c>
      <c r="I148" s="9">
        <f t="shared" si="8"/>
        <v>1.3698999999999999</v>
      </c>
      <c r="J148" s="9">
        <f t="shared" si="9"/>
        <v>19.100099999999998</v>
      </c>
      <c r="K148" s="19">
        <v>59.40926960777076</v>
      </c>
      <c r="L148" s="2">
        <v>81.795000000000002</v>
      </c>
      <c r="M148" s="3">
        <v>4.95</v>
      </c>
      <c r="N148" s="3">
        <v>4.3349423304347132</v>
      </c>
      <c r="O148" s="2">
        <f t="shared" si="10"/>
        <v>59.40926960777076</v>
      </c>
    </row>
    <row r="149" spans="1:15">
      <c r="B149" s="2">
        <v>81.84</v>
      </c>
      <c r="C149" s="3">
        <v>4.95</v>
      </c>
      <c r="D149" s="19">
        <v>59.452619031075109</v>
      </c>
      <c r="E149" s="3">
        <v>4.335343759035192</v>
      </c>
      <c r="F149" s="3">
        <v>8.2100000000000009</v>
      </c>
      <c r="G149" s="3">
        <v>73.86</v>
      </c>
      <c r="H149" s="9">
        <v>21.61</v>
      </c>
      <c r="I149" s="9">
        <f t="shared" si="8"/>
        <v>0.84562999999999999</v>
      </c>
      <c r="J149" s="9">
        <f t="shared" si="9"/>
        <v>20.76437</v>
      </c>
      <c r="K149" s="19">
        <v>59.452619031075109</v>
      </c>
      <c r="L149" s="2">
        <v>81.843999999999994</v>
      </c>
      <c r="M149" s="3">
        <v>4.95</v>
      </c>
      <c r="N149" s="3">
        <v>4.335343759035192</v>
      </c>
      <c r="O149" s="2">
        <f t="shared" si="10"/>
        <v>59.452619031075109</v>
      </c>
    </row>
    <row r="150" spans="1:15">
      <c r="B150" s="2">
        <v>81.89</v>
      </c>
      <c r="C150" s="3">
        <v>4.95</v>
      </c>
      <c r="D150" s="19">
        <v>59.495972468665464</v>
      </c>
      <c r="E150" s="3">
        <v>4.3357525562979768</v>
      </c>
      <c r="F150" s="3">
        <v>5.34</v>
      </c>
      <c r="G150" s="3">
        <v>33.39</v>
      </c>
      <c r="H150" s="9">
        <v>12.65</v>
      </c>
      <c r="I150" s="9">
        <f t="shared" si="8"/>
        <v>0.55001999999999995</v>
      </c>
      <c r="J150" s="9">
        <f t="shared" si="9"/>
        <v>12.09998</v>
      </c>
      <c r="K150" s="19">
        <v>59.495972468665464</v>
      </c>
      <c r="L150" s="2">
        <v>81.894000000000005</v>
      </c>
      <c r="M150" s="3">
        <v>4.95</v>
      </c>
      <c r="N150" s="3">
        <v>4.3357525562979768</v>
      </c>
      <c r="O150" s="2">
        <f t="shared" si="10"/>
        <v>59.495972468665464</v>
      </c>
    </row>
    <row r="151" spans="1:15">
      <c r="B151" s="2">
        <v>81.94</v>
      </c>
      <c r="C151" s="3">
        <v>4.95</v>
      </c>
      <c r="D151" s="19">
        <v>59.539329994228446</v>
      </c>
      <c r="E151" s="3">
        <v>4.3361523706038652</v>
      </c>
      <c r="F151" s="3">
        <v>14.83</v>
      </c>
      <c r="G151" s="3">
        <v>135.4</v>
      </c>
      <c r="H151" s="9">
        <v>61.57</v>
      </c>
      <c r="I151" s="9">
        <f t="shared" si="8"/>
        <v>1.52749</v>
      </c>
      <c r="J151" s="9">
        <f t="shared" si="9"/>
        <v>60.04251</v>
      </c>
      <c r="K151" s="19">
        <v>59.539329994228446</v>
      </c>
      <c r="L151" s="2">
        <v>81.942999999999998</v>
      </c>
      <c r="M151" s="3">
        <v>4.95</v>
      </c>
      <c r="N151" s="3">
        <v>4.3361523706038652</v>
      </c>
      <c r="O151" s="2">
        <f t="shared" si="10"/>
        <v>59.539329994228446</v>
      </c>
    </row>
    <row r="152" spans="1:15">
      <c r="B152" s="2">
        <v>81.99</v>
      </c>
      <c r="C152" s="3">
        <v>4.95</v>
      </c>
      <c r="D152" s="19">
        <v>59.582691517934485</v>
      </c>
      <c r="E152" s="3">
        <v>4.3365595211901224</v>
      </c>
      <c r="F152" s="3">
        <v>40.83</v>
      </c>
      <c r="G152" s="3">
        <v>88.66</v>
      </c>
      <c r="H152" s="9">
        <v>66.69</v>
      </c>
      <c r="I152" s="9">
        <f t="shared" si="8"/>
        <v>4.2054899999999993</v>
      </c>
      <c r="J152" s="9">
        <f t="shared" si="9"/>
        <v>62.48451</v>
      </c>
      <c r="K152" s="19">
        <v>59.582691517934485</v>
      </c>
      <c r="L152" s="2">
        <v>81.992999999999995</v>
      </c>
      <c r="M152" s="3">
        <v>4.95</v>
      </c>
      <c r="N152" s="3">
        <v>4.3365595211901224</v>
      </c>
      <c r="O152" s="2">
        <f t="shared" si="10"/>
        <v>59.582691517934485</v>
      </c>
    </row>
    <row r="153" spans="1:15">
      <c r="B153" s="2">
        <v>82.04</v>
      </c>
      <c r="C153" s="3">
        <v>4.95</v>
      </c>
      <c r="D153" s="19">
        <v>59.626057113146388</v>
      </c>
      <c r="E153" s="3">
        <v>4.3369577223188127</v>
      </c>
      <c r="F153" s="3">
        <v>58.39</v>
      </c>
      <c r="G153" s="3">
        <v>68.42</v>
      </c>
      <c r="H153" s="9">
        <v>62.87</v>
      </c>
      <c r="I153" s="9">
        <f t="shared" si="8"/>
        <v>6.01417</v>
      </c>
      <c r="J153" s="9">
        <f t="shared" si="9"/>
        <v>56.855829999999997</v>
      </c>
      <c r="K153" s="19">
        <v>59.626057113146388</v>
      </c>
      <c r="L153" s="2">
        <v>82.042000000000002</v>
      </c>
      <c r="M153" s="3">
        <v>4.95</v>
      </c>
      <c r="N153" s="3">
        <v>4.3369577223188127</v>
      </c>
      <c r="O153" s="2">
        <f t="shared" si="10"/>
        <v>59.626057113146388</v>
      </c>
    </row>
    <row r="154" spans="1:15">
      <c r="B154" s="2">
        <v>82.09</v>
      </c>
      <c r="C154" s="3">
        <v>4.95</v>
      </c>
      <c r="D154" s="19">
        <v>59.669426690369576</v>
      </c>
      <c r="E154" s="3">
        <v>4.3373632273979004</v>
      </c>
      <c r="F154" s="3">
        <v>29.61</v>
      </c>
      <c r="G154" s="3">
        <v>35.950000000000003</v>
      </c>
      <c r="H154" s="9">
        <v>28.35</v>
      </c>
      <c r="I154" s="9">
        <f t="shared" si="8"/>
        <v>3.0498299999999996</v>
      </c>
      <c r="J154" s="9">
        <f t="shared" si="9"/>
        <v>25.300170000000001</v>
      </c>
      <c r="K154" s="19">
        <v>59.669426690369576</v>
      </c>
      <c r="L154" s="2">
        <v>82.091999999999999</v>
      </c>
      <c r="M154" s="3">
        <v>4.95</v>
      </c>
      <c r="N154" s="3">
        <v>4.3373632273979004</v>
      </c>
      <c r="O154" s="2">
        <f t="shared" si="10"/>
        <v>59.669426690369576</v>
      </c>
    </row>
    <row r="155" spans="1:15">
      <c r="B155" s="2">
        <v>82.14</v>
      </c>
      <c r="C155" s="3">
        <v>4.95</v>
      </c>
      <c r="D155" s="19">
        <v>59.712800322643552</v>
      </c>
      <c r="E155" s="3">
        <v>4.3377598165240494</v>
      </c>
      <c r="F155" s="3">
        <v>16.22</v>
      </c>
      <c r="G155" s="3">
        <v>54.89</v>
      </c>
      <c r="H155" s="9">
        <v>32.56</v>
      </c>
      <c r="I155" s="9">
        <f t="shared" si="8"/>
        <v>1.6706599999999998</v>
      </c>
      <c r="J155" s="9">
        <f t="shared" si="9"/>
        <v>30.889340000000004</v>
      </c>
      <c r="K155" s="19">
        <v>59.712800322643552</v>
      </c>
      <c r="L155" s="2">
        <v>82.141000000000005</v>
      </c>
      <c r="M155" s="3">
        <v>4.95</v>
      </c>
      <c r="N155" s="3">
        <v>4.3377598165240494</v>
      </c>
      <c r="O155" s="2">
        <f t="shared" si="10"/>
        <v>59.712800322643552</v>
      </c>
    </row>
    <row r="156" spans="1:15">
      <c r="B156" s="2">
        <v>82.19</v>
      </c>
      <c r="C156" s="3">
        <v>4.95</v>
      </c>
      <c r="D156" s="19">
        <v>59.756177920808796</v>
      </c>
      <c r="E156" s="3">
        <v>4.3381636773239443</v>
      </c>
      <c r="F156" s="3">
        <v>13.52</v>
      </c>
      <c r="G156" s="3">
        <v>56.39</v>
      </c>
      <c r="H156" s="9">
        <v>38.68</v>
      </c>
      <c r="I156" s="9">
        <f t="shared" si="8"/>
        <v>1.3925599999999998</v>
      </c>
      <c r="J156" s="9">
        <f t="shared" si="9"/>
        <v>37.287439999999997</v>
      </c>
      <c r="K156" s="19">
        <v>59.756177920808796</v>
      </c>
      <c r="L156" s="2">
        <v>82.191000000000003</v>
      </c>
      <c r="M156" s="3">
        <v>4.95</v>
      </c>
      <c r="N156" s="3">
        <v>4.3381636773239443</v>
      </c>
      <c r="O156" s="2">
        <f t="shared" si="10"/>
        <v>59.756177920808796</v>
      </c>
    </row>
    <row r="157" spans="1:15">
      <c r="B157" s="2">
        <v>82.24</v>
      </c>
      <c r="C157" s="3">
        <v>4.95</v>
      </c>
      <c r="D157" s="19">
        <v>59.799559557582036</v>
      </c>
      <c r="E157" s="3">
        <v>4.3385586556798534</v>
      </c>
      <c r="F157" s="3">
        <v>10.78</v>
      </c>
      <c r="G157" s="3">
        <v>122.75</v>
      </c>
      <c r="H157" s="9">
        <v>84.82</v>
      </c>
      <c r="I157" s="9">
        <f t="shared" si="8"/>
        <v>1.1103399999999999</v>
      </c>
      <c r="J157" s="9">
        <f t="shared" si="9"/>
        <v>83.70966</v>
      </c>
      <c r="K157" s="19">
        <v>59.799559557582036</v>
      </c>
      <c r="L157" s="2">
        <v>82.24</v>
      </c>
      <c r="M157" s="3">
        <v>4.95</v>
      </c>
      <c r="N157" s="3">
        <v>4.3385586556798534</v>
      </c>
      <c r="O157" s="2">
        <f t="shared" si="10"/>
        <v>59.799559557582036</v>
      </c>
    </row>
    <row r="158" spans="1:15">
      <c r="B158" s="2">
        <v>82.29</v>
      </c>
      <c r="C158" s="3">
        <v>5</v>
      </c>
      <c r="D158" s="19">
        <v>59.842945144138838</v>
      </c>
      <c r="E158" s="3">
        <v>4.3827887610985741</v>
      </c>
      <c r="F158" s="3">
        <v>23.12</v>
      </c>
      <c r="G158" s="3">
        <v>144.56</v>
      </c>
      <c r="H158" s="9">
        <v>94.52</v>
      </c>
      <c r="I158" s="9">
        <f t="shared" si="8"/>
        <v>2.3813599999999999</v>
      </c>
      <c r="J158" s="9">
        <f t="shared" si="9"/>
        <v>92.138639999999995</v>
      </c>
      <c r="K158" s="19">
        <v>59.842945144138838</v>
      </c>
      <c r="L158" s="2">
        <v>82.29</v>
      </c>
      <c r="M158" s="3">
        <v>5</v>
      </c>
      <c r="N158" s="3">
        <v>4.3827887610985741</v>
      </c>
      <c r="O158" s="2">
        <f t="shared" si="10"/>
        <v>59.842945144138838</v>
      </c>
    </row>
    <row r="159" spans="1:15">
      <c r="A159" s="14">
        <v>82</v>
      </c>
      <c r="B159" s="2">
        <v>82.34</v>
      </c>
      <c r="C159" s="3">
        <v>4.95</v>
      </c>
      <c r="D159" s="19">
        <v>59.886773031749826</v>
      </c>
      <c r="E159" s="3">
        <v>4.3393622620092964</v>
      </c>
      <c r="F159" s="3">
        <v>43.71</v>
      </c>
      <c r="G159" s="3">
        <v>197.4</v>
      </c>
      <c r="H159" s="9">
        <v>99.06</v>
      </c>
      <c r="I159" s="9">
        <f t="shared" si="8"/>
        <v>4.5021300000000002</v>
      </c>
      <c r="J159" s="9">
        <f t="shared" si="9"/>
        <v>94.557870000000008</v>
      </c>
      <c r="K159" s="19">
        <v>59.886773031749826</v>
      </c>
      <c r="L159" s="2">
        <v>82.34</v>
      </c>
      <c r="M159" s="3">
        <v>4.95</v>
      </c>
      <c r="N159" s="3">
        <v>4.3393622620092964</v>
      </c>
      <c r="O159" s="2">
        <f t="shared" si="10"/>
        <v>59.886773031749826</v>
      </c>
    </row>
    <row r="160" spans="1:15">
      <c r="B160" s="2">
        <v>82.39</v>
      </c>
      <c r="C160" s="3">
        <v>4.95</v>
      </c>
      <c r="D160" s="19">
        <v>59.93016665436992</v>
      </c>
      <c r="E160" s="3">
        <v>4.3397548185256305</v>
      </c>
      <c r="F160" s="3">
        <v>152.35</v>
      </c>
      <c r="G160" s="3">
        <v>63.01</v>
      </c>
      <c r="H160" s="9">
        <v>184.17</v>
      </c>
      <c r="I160" s="9">
        <f t="shared" si="8"/>
        <v>15.692049999999998</v>
      </c>
      <c r="J160" s="9">
        <f t="shared" si="9"/>
        <v>168.47794999999999</v>
      </c>
      <c r="K160" s="19">
        <v>59.93016665436992</v>
      </c>
      <c r="L160" s="2">
        <v>82.388999999999996</v>
      </c>
      <c r="M160" s="3">
        <v>4.95</v>
      </c>
      <c r="N160" s="3">
        <v>4.3397548185256305</v>
      </c>
      <c r="O160" s="2">
        <f t="shared" si="10"/>
        <v>59.93016665436992</v>
      </c>
    </row>
    <row r="161" spans="2:16">
      <c r="B161" s="2">
        <v>82.44</v>
      </c>
      <c r="C161" s="3">
        <v>4.95</v>
      </c>
      <c r="D161" s="19">
        <v>59.973564202555174</v>
      </c>
      <c r="E161" s="3">
        <v>4.3401545661043723</v>
      </c>
      <c r="F161" s="3">
        <v>11.59</v>
      </c>
      <c r="G161" s="3">
        <v>27.96</v>
      </c>
      <c r="H161" s="9">
        <v>68.25</v>
      </c>
      <c r="I161" s="9">
        <f t="shared" si="8"/>
        <v>1.19377</v>
      </c>
      <c r="J161" s="9">
        <f t="shared" si="9"/>
        <v>67.056229999999999</v>
      </c>
      <c r="K161" s="19">
        <v>59.973564202555174</v>
      </c>
      <c r="L161" s="2">
        <v>82.438999999999993</v>
      </c>
      <c r="M161" s="3">
        <v>4.95</v>
      </c>
      <c r="N161" s="3">
        <v>4.3401545661043723</v>
      </c>
      <c r="O161" s="2">
        <f t="shared" si="10"/>
        <v>59.973564202555174</v>
      </c>
    </row>
    <row r="162" spans="2:16">
      <c r="B162" s="2">
        <v>82.49</v>
      </c>
      <c r="C162" s="3">
        <v>4.95</v>
      </c>
      <c r="D162" s="19">
        <v>60.016965748216215</v>
      </c>
      <c r="E162" s="3">
        <v>4.3405455151931571</v>
      </c>
      <c r="F162" s="3">
        <v>6.46</v>
      </c>
      <c r="G162" s="3">
        <v>34.54</v>
      </c>
      <c r="H162" s="9">
        <v>78.510000000000005</v>
      </c>
      <c r="I162" s="9">
        <f t="shared" si="8"/>
        <v>0.66537999999999997</v>
      </c>
      <c r="J162" s="9">
        <f t="shared" si="9"/>
        <v>77.844620000000006</v>
      </c>
      <c r="K162" s="19">
        <v>60.016965748216215</v>
      </c>
      <c r="L162" s="2">
        <v>82.488</v>
      </c>
      <c r="M162" s="3">
        <v>4.95</v>
      </c>
      <c r="N162" s="3">
        <v>4.3405455151931571</v>
      </c>
      <c r="O162" s="2">
        <f t="shared" si="10"/>
        <v>60.016965748216215</v>
      </c>
    </row>
    <row r="163" spans="2:16">
      <c r="B163" s="2">
        <v>82.54</v>
      </c>
      <c r="C163" s="3">
        <v>4.95</v>
      </c>
      <c r="D163" s="19">
        <v>60.060371203368149</v>
      </c>
      <c r="E163" s="3">
        <v>4.3409436232655931</v>
      </c>
      <c r="F163" s="3">
        <v>21.66</v>
      </c>
      <c r="G163" s="3">
        <v>36.67</v>
      </c>
      <c r="H163" s="9">
        <v>132.08000000000001</v>
      </c>
      <c r="I163" s="9">
        <f t="shared" si="8"/>
        <v>2.2309799999999997</v>
      </c>
      <c r="J163" s="9">
        <f t="shared" si="9"/>
        <v>129.84902000000002</v>
      </c>
      <c r="K163" s="19">
        <v>60.060371203368149</v>
      </c>
      <c r="L163" s="2">
        <v>82.537999999999997</v>
      </c>
      <c r="M163" s="3">
        <v>4.95</v>
      </c>
      <c r="N163" s="3">
        <v>4.3409436232655931</v>
      </c>
      <c r="O163" s="2">
        <f t="shared" si="10"/>
        <v>60.060371203368149</v>
      </c>
    </row>
    <row r="164" spans="2:16">
      <c r="B164" s="2">
        <v>82.59</v>
      </c>
      <c r="C164" s="3">
        <v>4.95</v>
      </c>
      <c r="D164" s="19">
        <v>60.103780639600807</v>
      </c>
      <c r="E164" s="3">
        <v>4.3413329663643232</v>
      </c>
      <c r="F164" s="3">
        <v>6.84</v>
      </c>
      <c r="G164" s="3">
        <v>33.479999999999997</v>
      </c>
      <c r="H164" s="9">
        <v>93.46</v>
      </c>
      <c r="I164" s="9">
        <f t="shared" si="8"/>
        <v>0.70451999999999992</v>
      </c>
      <c r="J164" s="9">
        <f t="shared" si="9"/>
        <v>92.755479999999991</v>
      </c>
      <c r="K164" s="19">
        <v>60.103780639600807</v>
      </c>
      <c r="L164" s="2">
        <v>82.587000000000003</v>
      </c>
      <c r="M164" s="3">
        <v>4.95</v>
      </c>
      <c r="N164" s="3">
        <v>4.3413329663643232</v>
      </c>
      <c r="O164" s="2">
        <f t="shared" si="10"/>
        <v>60.103780639600807</v>
      </c>
    </row>
    <row r="165" spans="2:16">
      <c r="B165" s="2">
        <v>82.64</v>
      </c>
      <c r="C165" s="3">
        <v>4.95</v>
      </c>
      <c r="D165" s="19">
        <v>60.14719396926445</v>
      </c>
      <c r="E165" s="3">
        <v>4.3417294364275536</v>
      </c>
      <c r="F165" s="3">
        <v>6.32</v>
      </c>
      <c r="G165" s="3">
        <v>47.66</v>
      </c>
      <c r="H165" s="9">
        <v>100.61</v>
      </c>
      <c r="I165" s="9">
        <f t="shared" si="8"/>
        <v>0.65095999999999998</v>
      </c>
      <c r="J165" s="9">
        <f t="shared" si="9"/>
        <v>99.959040000000002</v>
      </c>
      <c r="K165" s="19">
        <v>60.14719396926445</v>
      </c>
      <c r="L165" s="2">
        <v>82.637</v>
      </c>
      <c r="M165" s="3">
        <v>4.95</v>
      </c>
      <c r="N165" s="3">
        <v>4.3417294364275536</v>
      </c>
      <c r="O165" s="2">
        <f t="shared" si="10"/>
        <v>60.14719396926445</v>
      </c>
    </row>
    <row r="166" spans="2:16">
      <c r="B166" s="2">
        <v>82.69</v>
      </c>
      <c r="C166" s="3">
        <v>4.95</v>
      </c>
      <c r="D166" s="19">
        <v>60.190611263628725</v>
      </c>
      <c r="E166" s="3">
        <v>4.3421171750331569</v>
      </c>
      <c r="F166" s="3">
        <v>5.85</v>
      </c>
      <c r="G166" s="3">
        <v>58.48</v>
      </c>
      <c r="H166" s="9">
        <v>91.71</v>
      </c>
      <c r="I166" s="9">
        <f t="shared" si="8"/>
        <v>0.60254999999999992</v>
      </c>
      <c r="J166" s="9">
        <f t="shared" si="9"/>
        <v>91.10745</v>
      </c>
      <c r="K166" s="19">
        <v>60.190611263628725</v>
      </c>
      <c r="L166" s="2">
        <v>82.686000000000007</v>
      </c>
      <c r="M166" s="3">
        <v>4.95</v>
      </c>
      <c r="N166" s="3">
        <v>4.3421171750331569</v>
      </c>
      <c r="O166" s="2">
        <f t="shared" si="10"/>
        <v>60.190611263628725</v>
      </c>
    </row>
    <row r="167" spans="2:16">
      <c r="B167" s="2">
        <v>82.74</v>
      </c>
      <c r="C167" s="3">
        <v>4.95</v>
      </c>
      <c r="D167" s="19">
        <v>60.234032435379056</v>
      </c>
      <c r="E167" s="3">
        <v>4.3425120086451292</v>
      </c>
      <c r="F167" s="3">
        <v>10.36</v>
      </c>
      <c r="G167" s="3">
        <v>74.89</v>
      </c>
      <c r="H167" s="9">
        <v>195.15</v>
      </c>
      <c r="I167" s="9">
        <f t="shared" si="8"/>
        <v>1.0670799999999998</v>
      </c>
      <c r="J167" s="9">
        <f t="shared" si="9"/>
        <v>194.08292</v>
      </c>
      <c r="K167" s="19">
        <v>60.234032435379056</v>
      </c>
      <c r="L167" s="2">
        <v>82.736000000000004</v>
      </c>
      <c r="M167" s="3">
        <v>4.95</v>
      </c>
      <c r="N167" s="3">
        <v>4.3425120086451292</v>
      </c>
      <c r="O167" s="2">
        <f t="shared" si="10"/>
        <v>60.234032435379056</v>
      </c>
    </row>
    <row r="168" spans="2:16">
      <c r="B168" s="2">
        <v>82.79</v>
      </c>
      <c r="C168" s="3">
        <v>4.95</v>
      </c>
      <c r="D168" s="19">
        <v>60.27745755546551</v>
      </c>
      <c r="E168" s="3">
        <v>4.3428981443143551</v>
      </c>
      <c r="F168" s="3">
        <v>22.17</v>
      </c>
      <c r="G168" s="3">
        <v>125.01</v>
      </c>
      <c r="H168" s="9">
        <v>252.65</v>
      </c>
      <c r="I168" s="9">
        <f t="shared" si="8"/>
        <v>2.2835100000000002</v>
      </c>
      <c r="J168" s="9">
        <f t="shared" si="9"/>
        <v>250.36649</v>
      </c>
      <c r="K168" s="19">
        <v>60.27745755546551</v>
      </c>
      <c r="L168" s="2">
        <v>82.784999999999997</v>
      </c>
      <c r="M168" s="3">
        <v>4.95</v>
      </c>
      <c r="N168" s="3">
        <v>4.3428981443143551</v>
      </c>
      <c r="O168" s="2">
        <f t="shared" si="10"/>
        <v>60.27745755546551</v>
      </c>
      <c r="P168" t="s">
        <v>196</v>
      </c>
    </row>
    <row r="169" spans="2:16">
      <c r="B169" s="2">
        <v>82.83</v>
      </c>
      <c r="C169" s="3">
        <v>4.95</v>
      </c>
      <c r="D169" s="19">
        <v>60.320886536908652</v>
      </c>
      <c r="E169" s="3">
        <v>4.3432913430942648</v>
      </c>
      <c r="F169" s="3">
        <v>60.18</v>
      </c>
      <c r="G169" s="3">
        <v>58.09</v>
      </c>
      <c r="H169" s="9">
        <v>294.3</v>
      </c>
      <c r="I169" s="9">
        <f t="shared" si="8"/>
        <v>6.1985399999999995</v>
      </c>
      <c r="J169" s="9">
        <f t="shared" si="9"/>
        <v>288.10146000000003</v>
      </c>
      <c r="K169" s="19">
        <v>60.320886536908652</v>
      </c>
      <c r="L169" s="2">
        <v>82.834999999999994</v>
      </c>
      <c r="M169" s="3">
        <v>4.95</v>
      </c>
      <c r="N169" s="3">
        <v>4.3432913430942648</v>
      </c>
      <c r="O169" s="2">
        <f t="shared" si="10"/>
        <v>60.320886536908652</v>
      </c>
      <c r="P169" t="s">
        <v>197</v>
      </c>
    </row>
    <row r="170" spans="2:16">
      <c r="B170" s="2">
        <v>82.88</v>
      </c>
      <c r="C170" s="3">
        <v>4.95</v>
      </c>
      <c r="D170" s="19">
        <v>60.364319450339593</v>
      </c>
      <c r="E170" s="3">
        <v>4.3436758774440785</v>
      </c>
      <c r="F170" s="3">
        <v>28.39</v>
      </c>
      <c r="G170" s="3">
        <v>31.47</v>
      </c>
      <c r="H170" s="9">
        <v>63.88</v>
      </c>
      <c r="I170" s="9">
        <f t="shared" si="8"/>
        <v>2.9241699999999997</v>
      </c>
      <c r="J170" s="9">
        <f t="shared" si="9"/>
        <v>60.955830000000006</v>
      </c>
      <c r="K170" s="19">
        <v>60.364319450339593</v>
      </c>
      <c r="L170" s="2">
        <v>82.884</v>
      </c>
      <c r="M170" s="3">
        <v>4.95</v>
      </c>
      <c r="N170" s="3">
        <v>4.3436758774440785</v>
      </c>
      <c r="O170" s="2">
        <f t="shared" si="10"/>
        <v>60.364319450339593</v>
      </c>
      <c r="P170" t="s">
        <v>198</v>
      </c>
    </row>
    <row r="171" spans="2:16">
      <c r="B171" s="2">
        <v>82.93</v>
      </c>
      <c r="C171" s="3">
        <v>4.95</v>
      </c>
      <c r="D171" s="19">
        <v>60.407756209114034</v>
      </c>
      <c r="E171" s="3">
        <v>4.3440674430727642</v>
      </c>
      <c r="F171" s="3">
        <v>36.71</v>
      </c>
      <c r="G171" s="3">
        <v>40.53</v>
      </c>
      <c r="H171" s="9">
        <v>49.14</v>
      </c>
      <c r="I171" s="9">
        <f t="shared" si="8"/>
        <v>3.7811300000000001</v>
      </c>
      <c r="J171" s="9">
        <f t="shared" si="9"/>
        <v>45.358870000000003</v>
      </c>
      <c r="K171" s="19">
        <v>60.407756209114034</v>
      </c>
      <c r="L171" s="2">
        <v>82.933999999999997</v>
      </c>
      <c r="M171" s="3">
        <v>4.95</v>
      </c>
      <c r="N171" s="3">
        <v>4.3440674430727642</v>
      </c>
      <c r="O171" s="2">
        <f t="shared" si="10"/>
        <v>60.407756209114034</v>
      </c>
    </row>
    <row r="172" spans="2:16">
      <c r="B172" s="2">
        <v>82.98</v>
      </c>
      <c r="C172" s="3">
        <v>4.95</v>
      </c>
      <c r="D172" s="19">
        <v>60.45119688354476</v>
      </c>
      <c r="E172" s="3">
        <v>4.3444503777807455</v>
      </c>
      <c r="F172" s="3">
        <v>16</v>
      </c>
      <c r="G172" s="3">
        <v>56.73</v>
      </c>
      <c r="H172" s="9">
        <v>43.73</v>
      </c>
      <c r="I172" s="9">
        <f t="shared" si="8"/>
        <v>1.6479999999999999</v>
      </c>
      <c r="J172" s="9">
        <f t="shared" si="9"/>
        <v>42.081999999999994</v>
      </c>
      <c r="K172" s="19">
        <v>60.45119688354476</v>
      </c>
      <c r="L172" s="2">
        <v>82.983000000000004</v>
      </c>
      <c r="M172" s="3">
        <v>4.95</v>
      </c>
      <c r="N172" s="3">
        <v>4.3444503777807455</v>
      </c>
      <c r="O172" s="2">
        <f t="shared" si="10"/>
        <v>60.45119688354476</v>
      </c>
    </row>
    <row r="173" spans="2:16">
      <c r="B173" s="2">
        <v>83.03</v>
      </c>
      <c r="C173" s="3">
        <v>4.95</v>
      </c>
      <c r="D173" s="19">
        <v>60.494641387322567</v>
      </c>
      <c r="E173" s="3">
        <v>4.3448403120010983</v>
      </c>
      <c r="F173" s="3">
        <v>7.69</v>
      </c>
      <c r="G173" s="3">
        <v>64.41</v>
      </c>
      <c r="H173" s="9">
        <v>30.55</v>
      </c>
      <c r="I173" s="9">
        <f t="shared" si="8"/>
        <v>0.79207000000000005</v>
      </c>
      <c r="J173" s="9">
        <f t="shared" si="9"/>
        <v>29.757930000000002</v>
      </c>
      <c r="K173" s="19">
        <v>60.494641387322567</v>
      </c>
      <c r="L173" s="2">
        <v>83.033000000000001</v>
      </c>
      <c r="M173" s="3">
        <v>4.95</v>
      </c>
      <c r="N173" s="3">
        <v>4.3448403120010983</v>
      </c>
      <c r="O173" s="2">
        <f t="shared" si="10"/>
        <v>60.494641387322567</v>
      </c>
    </row>
    <row r="174" spans="2:16">
      <c r="B174" s="2">
        <v>83.08</v>
      </c>
      <c r="C174" s="3">
        <v>4.95</v>
      </c>
      <c r="D174" s="19">
        <v>60.538089790442577</v>
      </c>
      <c r="E174" s="3">
        <v>4.3452216488058308</v>
      </c>
      <c r="F174" s="3">
        <v>7.9</v>
      </c>
      <c r="G174" s="3">
        <v>86.2</v>
      </c>
      <c r="H174" s="9">
        <v>35.31</v>
      </c>
      <c r="I174" s="9">
        <f t="shared" si="8"/>
        <v>0.81369999999999998</v>
      </c>
      <c r="J174" s="9">
        <f t="shared" si="9"/>
        <v>34.496300000000005</v>
      </c>
      <c r="K174" s="19">
        <v>60.538089790442577</v>
      </c>
      <c r="L174" s="2">
        <v>83.081999999999994</v>
      </c>
      <c r="M174" s="3">
        <v>4.95</v>
      </c>
      <c r="N174" s="3">
        <v>4.3452216488058308</v>
      </c>
      <c r="O174" s="2">
        <f t="shared" si="10"/>
        <v>60.538089790442577</v>
      </c>
    </row>
    <row r="175" spans="2:16">
      <c r="B175" s="2">
        <v>83.13</v>
      </c>
      <c r="C175" s="3">
        <v>4.95</v>
      </c>
      <c r="D175" s="19">
        <v>60.581542006930633</v>
      </c>
      <c r="E175" s="3">
        <v>4.3456099534231987</v>
      </c>
      <c r="F175" s="3">
        <v>0</v>
      </c>
      <c r="G175" s="3">
        <v>35.01</v>
      </c>
      <c r="H175" s="9">
        <v>19.55</v>
      </c>
      <c r="I175" s="9">
        <f t="shared" si="8"/>
        <v>0</v>
      </c>
      <c r="J175" s="9">
        <f t="shared" si="9"/>
        <v>19.55</v>
      </c>
      <c r="K175" s="19">
        <v>60.581542006930633</v>
      </c>
      <c r="L175" s="2">
        <v>83.132000000000005</v>
      </c>
      <c r="M175" s="3">
        <v>4.95</v>
      </c>
      <c r="N175" s="3">
        <v>4.3456099534231987</v>
      </c>
      <c r="O175" s="2">
        <f t="shared" si="10"/>
        <v>60.581542006930633</v>
      </c>
    </row>
    <row r="176" spans="2:16">
      <c r="B176" s="2">
        <v>83.18</v>
      </c>
      <c r="C176" s="3">
        <v>4.95</v>
      </c>
      <c r="D176" s="19">
        <v>60.624998106464865</v>
      </c>
      <c r="E176" s="3">
        <v>4.3459896941246638</v>
      </c>
      <c r="F176" s="3">
        <v>18.14</v>
      </c>
      <c r="G176" s="3">
        <v>52.3</v>
      </c>
      <c r="H176" s="9">
        <v>38.299999999999997</v>
      </c>
      <c r="I176" s="9">
        <f t="shared" si="8"/>
        <v>1.86842</v>
      </c>
      <c r="J176" s="9">
        <f t="shared" si="9"/>
        <v>36.431579999999997</v>
      </c>
      <c r="K176" s="19">
        <v>60.624998106464865</v>
      </c>
      <c r="L176" s="2">
        <v>83.180999999999997</v>
      </c>
      <c r="M176" s="3">
        <v>4.95</v>
      </c>
      <c r="N176" s="3">
        <v>4.3459896941246638</v>
      </c>
      <c r="O176" s="2">
        <f t="shared" si="10"/>
        <v>60.624998106464865</v>
      </c>
    </row>
    <row r="177" spans="1:15">
      <c r="B177" s="2">
        <v>83.23</v>
      </c>
      <c r="C177" s="3">
        <v>4.95</v>
      </c>
      <c r="D177" s="19">
        <v>60.668458003406109</v>
      </c>
      <c r="E177" s="3">
        <v>4.3463763710072438</v>
      </c>
      <c r="F177" s="3">
        <v>81.540000000000006</v>
      </c>
      <c r="G177" s="3">
        <v>47.89</v>
      </c>
      <c r="H177" s="9">
        <v>52.32</v>
      </c>
      <c r="I177" s="9">
        <f t="shared" si="8"/>
        <v>8.3986199999999993</v>
      </c>
      <c r="J177" s="9">
        <f t="shared" si="9"/>
        <v>43.921379999999999</v>
      </c>
      <c r="K177" s="19">
        <v>60.668458003406109</v>
      </c>
      <c r="L177" s="2">
        <v>83.230999999999995</v>
      </c>
      <c r="M177" s="3">
        <v>4.95</v>
      </c>
      <c r="N177" s="3">
        <v>4.3463763710072438</v>
      </c>
      <c r="O177" s="2">
        <f t="shared" si="10"/>
        <v>60.668458003406109</v>
      </c>
    </row>
    <row r="178" spans="1:15">
      <c r="B178" s="2">
        <v>83.28</v>
      </c>
      <c r="C178" s="3">
        <v>4.95</v>
      </c>
      <c r="D178" s="19">
        <v>60.711921767116181</v>
      </c>
      <c r="E178" s="3">
        <v>4.3467545174672306</v>
      </c>
      <c r="F178" s="3">
        <v>47.72</v>
      </c>
      <c r="G178" s="3">
        <v>27.41</v>
      </c>
      <c r="H178" s="9">
        <v>31.75</v>
      </c>
      <c r="I178" s="9">
        <f t="shared" si="8"/>
        <v>4.9151599999999993</v>
      </c>
      <c r="J178" s="9">
        <f t="shared" si="9"/>
        <v>26.83484</v>
      </c>
      <c r="K178" s="19">
        <v>60.711921767116181</v>
      </c>
      <c r="L178" s="2">
        <v>83.28</v>
      </c>
      <c r="M178" s="3">
        <v>4.95</v>
      </c>
      <c r="N178" s="3">
        <v>4.3467545174672306</v>
      </c>
      <c r="O178" s="2">
        <f t="shared" si="10"/>
        <v>60.711921767116181</v>
      </c>
    </row>
    <row r="179" spans="1:15">
      <c r="B179" s="2">
        <v>83.33</v>
      </c>
      <c r="C179" s="3">
        <v>5</v>
      </c>
      <c r="D179" s="19">
        <v>60.755389312290852</v>
      </c>
      <c r="E179" s="3">
        <v>4.3910500692388652</v>
      </c>
      <c r="F179" s="3">
        <v>8.2899999999999991</v>
      </c>
      <c r="G179" s="3">
        <v>24.05</v>
      </c>
      <c r="H179" s="9">
        <v>21.01</v>
      </c>
      <c r="I179" s="9">
        <f t="shared" si="8"/>
        <v>0.85386999999999991</v>
      </c>
      <c r="J179" s="9">
        <f t="shared" si="9"/>
        <v>20.156130000000001</v>
      </c>
      <c r="K179" s="19">
        <v>60.755389312290852</v>
      </c>
      <c r="L179" s="2">
        <v>83.33</v>
      </c>
      <c r="M179" s="3">
        <v>5</v>
      </c>
      <c r="N179" s="3">
        <v>4.3910500692388652</v>
      </c>
      <c r="O179" s="2">
        <f t="shared" si="10"/>
        <v>60.755389312290852</v>
      </c>
    </row>
    <row r="180" spans="1:15">
      <c r="A180" s="14">
        <v>83</v>
      </c>
      <c r="B180" s="2">
        <v>83.38</v>
      </c>
      <c r="C180" s="3">
        <v>4.9000000000000004</v>
      </c>
      <c r="D180" s="19">
        <v>60.799299812983243</v>
      </c>
      <c r="E180" s="3">
        <v>4.3036094174564035</v>
      </c>
      <c r="F180" s="3">
        <v>28.91</v>
      </c>
      <c r="G180" s="3">
        <v>30.94</v>
      </c>
      <c r="H180" s="3">
        <v>28.14</v>
      </c>
      <c r="I180" s="9">
        <f t="shared" si="8"/>
        <v>2.9777299999999998</v>
      </c>
      <c r="J180" s="9">
        <f t="shared" si="9"/>
        <v>25.162269999999999</v>
      </c>
      <c r="K180" s="19">
        <v>60.799299812983243</v>
      </c>
      <c r="L180" s="2">
        <v>83.38</v>
      </c>
      <c r="M180" s="3">
        <v>4.9000000000000004</v>
      </c>
      <c r="N180" s="3">
        <v>4.3036094174564035</v>
      </c>
      <c r="O180" s="2">
        <f t="shared" si="10"/>
        <v>60.799299812983243</v>
      </c>
    </row>
    <row r="181" spans="1:15">
      <c r="B181" s="2">
        <v>83.43</v>
      </c>
      <c r="C181" s="3">
        <v>4.9000000000000004</v>
      </c>
      <c r="D181" s="19">
        <v>60.84233590715781</v>
      </c>
      <c r="E181" s="3">
        <v>4.3039813726876561</v>
      </c>
      <c r="F181" s="3">
        <v>14.65</v>
      </c>
      <c r="G181" s="3">
        <v>53.83</v>
      </c>
      <c r="H181" s="3">
        <v>30.62</v>
      </c>
      <c r="I181" s="9">
        <f t="shared" si="8"/>
        <v>1.50895</v>
      </c>
      <c r="J181" s="9">
        <f t="shared" si="9"/>
        <v>29.111050000000002</v>
      </c>
      <c r="K181" s="19">
        <v>60.84233590715781</v>
      </c>
      <c r="L181" s="2">
        <v>83.429000000000002</v>
      </c>
      <c r="M181" s="3">
        <v>4.9000000000000004</v>
      </c>
      <c r="N181" s="3">
        <v>4.3039813726876561</v>
      </c>
      <c r="O181" s="2">
        <f t="shared" si="10"/>
        <v>60.84233590715781</v>
      </c>
    </row>
    <row r="182" spans="1:15">
      <c r="B182" s="2">
        <v>83.48</v>
      </c>
      <c r="C182" s="3">
        <v>4.9000000000000004</v>
      </c>
      <c r="D182" s="19">
        <v>60.885375720884689</v>
      </c>
      <c r="E182" s="3">
        <v>4.3043525489859276</v>
      </c>
      <c r="F182" s="3">
        <v>6.62</v>
      </c>
      <c r="G182" s="3">
        <v>78.14</v>
      </c>
      <c r="H182" s="3">
        <v>28.38</v>
      </c>
      <c r="I182" s="9">
        <f t="shared" si="8"/>
        <v>0.68186000000000002</v>
      </c>
      <c r="J182" s="9">
        <f t="shared" si="9"/>
        <v>27.698139999999999</v>
      </c>
      <c r="K182" s="19">
        <v>60.885375720884689</v>
      </c>
      <c r="L182" s="2">
        <v>83.477999999999994</v>
      </c>
      <c r="M182" s="3">
        <v>4.9000000000000004</v>
      </c>
      <c r="N182" s="3">
        <v>4.3043525489859276</v>
      </c>
      <c r="O182" s="2">
        <f t="shared" si="10"/>
        <v>60.885375720884689</v>
      </c>
    </row>
    <row r="183" spans="1:15">
      <c r="B183" s="2">
        <v>83.53</v>
      </c>
      <c r="C183" s="3">
        <v>4.9000000000000004</v>
      </c>
      <c r="D183" s="19">
        <v>60.928419246374546</v>
      </c>
      <c r="E183" s="3">
        <v>4.3047229468482353</v>
      </c>
      <c r="F183" s="3">
        <v>19.25</v>
      </c>
      <c r="G183" s="3">
        <v>59.38</v>
      </c>
      <c r="H183" s="3">
        <v>57.66</v>
      </c>
      <c r="I183" s="9">
        <f t="shared" si="8"/>
        <v>1.9827499999999998</v>
      </c>
      <c r="J183" s="9">
        <f t="shared" si="9"/>
        <v>55.677249999999994</v>
      </c>
      <c r="K183" s="19">
        <v>60.928419246374546</v>
      </c>
      <c r="L183" s="2">
        <v>83.527000000000001</v>
      </c>
      <c r="M183" s="3">
        <v>4.9000000000000004</v>
      </c>
      <c r="N183" s="3">
        <v>4.3047229468482353</v>
      </c>
      <c r="O183" s="2">
        <f t="shared" si="10"/>
        <v>60.928419246374546</v>
      </c>
    </row>
    <row r="184" spans="1:15">
      <c r="B184" s="2">
        <v>83.58</v>
      </c>
      <c r="C184" s="3">
        <v>4.9000000000000004</v>
      </c>
      <c r="D184" s="19">
        <v>60.97146647584303</v>
      </c>
      <c r="E184" s="3">
        <v>4.3050925667791704</v>
      </c>
      <c r="F184" s="3">
        <v>23.45</v>
      </c>
      <c r="G184" s="3">
        <v>31.74</v>
      </c>
      <c r="H184" s="3">
        <v>27.53</v>
      </c>
      <c r="I184" s="9">
        <f t="shared" si="8"/>
        <v>2.4153499999999997</v>
      </c>
      <c r="J184" s="9">
        <f t="shared" si="9"/>
        <v>25.114650000000001</v>
      </c>
      <c r="K184" s="19">
        <v>60.97146647584303</v>
      </c>
      <c r="L184" s="2">
        <v>83.575999999999993</v>
      </c>
      <c r="M184" s="3">
        <v>4.9000000000000004</v>
      </c>
      <c r="N184" s="3">
        <v>4.3050925667791704</v>
      </c>
      <c r="O184" s="2">
        <f t="shared" si="10"/>
        <v>60.97146647584303</v>
      </c>
    </row>
    <row r="185" spans="1:15">
      <c r="B185" s="2">
        <v>83.63</v>
      </c>
      <c r="C185" s="3">
        <v>4.9000000000000004</v>
      </c>
      <c r="D185" s="19">
        <v>61.014517401510822</v>
      </c>
      <c r="E185" s="3">
        <v>4.3054614092909631</v>
      </c>
      <c r="F185" s="3">
        <v>38.17</v>
      </c>
      <c r="G185" s="3">
        <v>32.380000000000003</v>
      </c>
      <c r="H185" s="3">
        <v>28.44</v>
      </c>
      <c r="I185" s="9">
        <f t="shared" si="8"/>
        <v>3.9315099999999998</v>
      </c>
      <c r="J185" s="9">
        <f t="shared" si="9"/>
        <v>24.508490000000002</v>
      </c>
      <c r="K185" s="19">
        <v>61.014517401510822</v>
      </c>
      <c r="L185" s="2">
        <v>83.625</v>
      </c>
      <c r="M185" s="3">
        <v>4.9000000000000004</v>
      </c>
      <c r="N185" s="3">
        <v>4.3054614092909631</v>
      </c>
      <c r="O185" s="2">
        <f t="shared" si="10"/>
        <v>61.014517401510822</v>
      </c>
    </row>
    <row r="186" spans="1:15">
      <c r="B186" s="2">
        <v>83.67</v>
      </c>
      <c r="C186" s="3">
        <v>4.9000000000000004</v>
      </c>
      <c r="D186" s="19">
        <v>61.057572015603732</v>
      </c>
      <c r="E186" s="3">
        <v>4.3058294749034616</v>
      </c>
      <c r="F186" s="3">
        <v>17.149999999999999</v>
      </c>
      <c r="G186" s="3">
        <v>31.66</v>
      </c>
      <c r="H186" s="3">
        <v>22.53</v>
      </c>
      <c r="I186" s="9">
        <f t="shared" si="8"/>
        <v>1.7664499999999999</v>
      </c>
      <c r="J186" s="9">
        <f t="shared" si="9"/>
        <v>20.763550000000002</v>
      </c>
      <c r="K186" s="19">
        <v>61.057572015603732</v>
      </c>
      <c r="L186" s="2">
        <v>83.674000000000007</v>
      </c>
      <c r="M186" s="3">
        <v>4.9000000000000004</v>
      </c>
      <c r="N186" s="3">
        <v>4.3058294749034616</v>
      </c>
      <c r="O186" s="2">
        <f t="shared" si="10"/>
        <v>61.057572015603732</v>
      </c>
    </row>
    <row r="187" spans="1:15">
      <c r="B187" s="2">
        <v>83.72</v>
      </c>
      <c r="C187" s="3">
        <v>4.9000000000000004</v>
      </c>
      <c r="D187" s="19">
        <v>61.10063031035277</v>
      </c>
      <c r="E187" s="3">
        <v>4.3061967641441949</v>
      </c>
      <c r="F187" s="3">
        <v>26.46</v>
      </c>
      <c r="G187" s="3">
        <v>231.82</v>
      </c>
      <c r="H187" s="3">
        <v>208.14</v>
      </c>
      <c r="I187" s="9">
        <f t="shared" si="8"/>
        <v>2.7253799999999999</v>
      </c>
      <c r="J187" s="9">
        <f t="shared" si="9"/>
        <v>205.41461999999999</v>
      </c>
      <c r="K187" s="19">
        <v>61.10063031035277</v>
      </c>
      <c r="L187" s="2">
        <v>83.722999999999999</v>
      </c>
      <c r="M187" s="3">
        <v>4.9000000000000004</v>
      </c>
      <c r="N187" s="3">
        <v>4.3061967641441949</v>
      </c>
      <c r="O187" s="2">
        <f t="shared" si="10"/>
        <v>61.10063031035277</v>
      </c>
    </row>
    <row r="188" spans="1:15">
      <c r="B188" s="2">
        <v>83.77</v>
      </c>
      <c r="C188" s="3">
        <v>4.9000000000000004</v>
      </c>
      <c r="D188" s="19">
        <v>61.143692277994212</v>
      </c>
      <c r="E188" s="3">
        <v>4.3065632775483778</v>
      </c>
      <c r="F188" s="3">
        <v>10.4</v>
      </c>
      <c r="G188" s="3">
        <v>188.47</v>
      </c>
      <c r="H188" s="3">
        <v>92.12</v>
      </c>
      <c r="I188" s="9">
        <f t="shared" si="8"/>
        <v>1.0711999999999999</v>
      </c>
      <c r="J188" s="9">
        <f t="shared" si="9"/>
        <v>91.0488</v>
      </c>
      <c r="K188" s="19">
        <v>61.143692277994212</v>
      </c>
      <c r="L188" s="2">
        <v>83.772000000000006</v>
      </c>
      <c r="M188" s="3">
        <v>4.9000000000000004</v>
      </c>
      <c r="N188" s="3">
        <v>4.3065632775483778</v>
      </c>
      <c r="O188" s="2">
        <f t="shared" si="10"/>
        <v>61.143692277994212</v>
      </c>
    </row>
    <row r="189" spans="1:15">
      <c r="B189" s="2">
        <v>83.82</v>
      </c>
      <c r="C189" s="3">
        <v>4.9000000000000004</v>
      </c>
      <c r="D189" s="19">
        <v>61.186757910769693</v>
      </c>
      <c r="E189" s="3">
        <v>4.3069290156589251</v>
      </c>
      <c r="F189" s="3">
        <v>9.1</v>
      </c>
      <c r="G189" s="3">
        <v>61.73</v>
      </c>
      <c r="H189" s="3">
        <v>50.69</v>
      </c>
      <c r="I189" s="9">
        <f t="shared" si="8"/>
        <v>0.93729999999999991</v>
      </c>
      <c r="J189" s="9">
        <f t="shared" si="9"/>
        <v>49.752699999999997</v>
      </c>
      <c r="K189" s="19">
        <v>61.186757910769693</v>
      </c>
      <c r="L189" s="2">
        <v>83.820999999999998</v>
      </c>
      <c r="M189" s="3">
        <v>4.9000000000000004</v>
      </c>
      <c r="N189" s="3">
        <v>4.3069290156589251</v>
      </c>
      <c r="O189" s="2">
        <f t="shared" si="10"/>
        <v>61.186757910769693</v>
      </c>
    </row>
    <row r="190" spans="1:15">
      <c r="B190" s="2">
        <v>83.87</v>
      </c>
      <c r="C190" s="3">
        <v>4.9000000000000004</v>
      </c>
      <c r="D190" s="19">
        <v>61.22982720092628</v>
      </c>
      <c r="E190" s="3">
        <v>4.3072939790265039</v>
      </c>
      <c r="F190" s="3">
        <v>41.53</v>
      </c>
      <c r="G190" s="3">
        <v>50.48</v>
      </c>
      <c r="H190" s="3">
        <v>73.709999999999994</v>
      </c>
      <c r="I190" s="9">
        <f t="shared" si="8"/>
        <v>4.27759</v>
      </c>
      <c r="J190" s="9">
        <f t="shared" si="9"/>
        <v>69.43240999999999</v>
      </c>
      <c r="K190" s="19">
        <v>61.22982720092628</v>
      </c>
      <c r="L190" s="2">
        <v>83.87</v>
      </c>
      <c r="M190" s="3">
        <v>4.9000000000000004</v>
      </c>
      <c r="N190" s="3">
        <v>4.3072939790265039</v>
      </c>
      <c r="O190" s="2">
        <f t="shared" si="10"/>
        <v>61.22982720092628</v>
      </c>
    </row>
    <row r="191" spans="1:15">
      <c r="B191" s="2">
        <v>83.92</v>
      </c>
      <c r="C191" s="3">
        <v>4.9000000000000004</v>
      </c>
      <c r="D191" s="19">
        <v>61.272900140716544</v>
      </c>
      <c r="E191" s="3">
        <v>4.3076581682095236</v>
      </c>
      <c r="F191" s="3">
        <v>18.649999999999999</v>
      </c>
      <c r="G191" s="3">
        <v>36.700000000000003</v>
      </c>
      <c r="H191" s="3">
        <v>21.43</v>
      </c>
      <c r="I191" s="9">
        <f t="shared" si="8"/>
        <v>1.9209499999999997</v>
      </c>
      <c r="J191" s="9">
        <f t="shared" si="9"/>
        <v>19.509049999999998</v>
      </c>
      <c r="K191" s="19">
        <v>61.272900140716544</v>
      </c>
      <c r="L191" s="2">
        <v>83.918999999999997</v>
      </c>
      <c r="M191" s="3">
        <v>4.9000000000000004</v>
      </c>
      <c r="N191" s="3">
        <v>4.3076581682095236</v>
      </c>
      <c r="O191" s="2">
        <f t="shared" si="10"/>
        <v>61.272900140716544</v>
      </c>
    </row>
    <row r="192" spans="1:15">
      <c r="B192" s="2">
        <v>83.97</v>
      </c>
      <c r="C192" s="3">
        <v>4.9000000000000004</v>
      </c>
      <c r="D192" s="19">
        <v>61.315976722398638</v>
      </c>
      <c r="E192" s="3">
        <v>4.30802158377419</v>
      </c>
      <c r="F192" s="3">
        <v>18.38</v>
      </c>
      <c r="G192" s="3">
        <v>41.67</v>
      </c>
      <c r="H192" s="3">
        <v>24.2</v>
      </c>
      <c r="I192" s="9">
        <f t="shared" si="8"/>
        <v>1.8931399999999998</v>
      </c>
      <c r="J192" s="9">
        <f t="shared" si="9"/>
        <v>22.30686</v>
      </c>
      <c r="K192" s="19">
        <v>61.315976722398638</v>
      </c>
      <c r="L192" s="2">
        <v>83.968000000000004</v>
      </c>
      <c r="M192" s="3">
        <v>4.9000000000000004</v>
      </c>
      <c r="N192" s="3">
        <v>4.30802158377419</v>
      </c>
      <c r="O192" s="2">
        <f t="shared" si="10"/>
        <v>61.315976722398638</v>
      </c>
    </row>
    <row r="193" spans="1:15">
      <c r="B193" s="2">
        <v>84.02</v>
      </c>
      <c r="C193" s="3">
        <v>4.9000000000000004</v>
      </c>
      <c r="D193" s="19">
        <v>61.359056938236378</v>
      </c>
      <c r="E193" s="3">
        <v>4.3083842262944945</v>
      </c>
      <c r="F193" s="3">
        <v>11.89</v>
      </c>
      <c r="G193" s="3">
        <v>50.01</v>
      </c>
      <c r="H193" s="3">
        <v>47.99</v>
      </c>
      <c r="I193" s="9">
        <f t="shared" si="8"/>
        <v>1.2246699999999999</v>
      </c>
      <c r="J193" s="9">
        <f t="shared" si="9"/>
        <v>46.765329999999999</v>
      </c>
      <c r="K193" s="19">
        <v>61.359056938236378</v>
      </c>
      <c r="L193" s="2">
        <v>84.016999999999996</v>
      </c>
      <c r="M193" s="3">
        <v>4.9000000000000004</v>
      </c>
      <c r="N193" s="3">
        <v>4.3083842262944945</v>
      </c>
      <c r="O193" s="2">
        <f t="shared" si="10"/>
        <v>61.359056938236378</v>
      </c>
    </row>
    <row r="194" spans="1:15">
      <c r="B194" s="2">
        <v>84.07</v>
      </c>
      <c r="C194" s="3">
        <v>4.9000000000000004</v>
      </c>
      <c r="D194" s="19">
        <v>61.402140780499323</v>
      </c>
      <c r="E194" s="3">
        <v>4.3087460963522792</v>
      </c>
      <c r="F194" s="3">
        <v>13.98</v>
      </c>
      <c r="G194" s="3">
        <v>48.17</v>
      </c>
      <c r="H194" s="3">
        <v>31.94</v>
      </c>
      <c r="I194" s="9">
        <f t="shared" si="8"/>
        <v>1.43994</v>
      </c>
      <c r="J194" s="9">
        <f t="shared" si="9"/>
        <v>30.500060000000001</v>
      </c>
      <c r="K194" s="19">
        <v>61.402140780499323</v>
      </c>
      <c r="L194" s="2">
        <v>84.066000000000003</v>
      </c>
      <c r="M194" s="3">
        <v>4.9000000000000004</v>
      </c>
      <c r="N194" s="3">
        <v>4.3087460963522792</v>
      </c>
      <c r="O194" s="2">
        <f t="shared" si="10"/>
        <v>61.402140780499323</v>
      </c>
    </row>
    <row r="195" spans="1:15">
      <c r="B195" s="2">
        <v>84.12</v>
      </c>
      <c r="C195" s="3">
        <v>4.9000000000000004</v>
      </c>
      <c r="D195" s="19">
        <v>61.445228241462843</v>
      </c>
      <c r="E195" s="3">
        <v>4.3091071945372219</v>
      </c>
      <c r="F195" s="3">
        <v>7.28</v>
      </c>
      <c r="G195" s="3">
        <v>31.11</v>
      </c>
      <c r="H195" s="3">
        <v>18.89</v>
      </c>
      <c r="I195" s="9">
        <f t="shared" si="8"/>
        <v>0.74983999999999995</v>
      </c>
      <c r="J195" s="9">
        <f t="shared" si="9"/>
        <v>18.140160000000002</v>
      </c>
      <c r="K195" s="19">
        <v>61.445228241462843</v>
      </c>
      <c r="L195" s="2">
        <v>84.114999999999995</v>
      </c>
      <c r="M195" s="3">
        <v>4.9000000000000004</v>
      </c>
      <c r="N195" s="3">
        <v>4.3091071945372219</v>
      </c>
      <c r="O195" s="2">
        <f t="shared" si="10"/>
        <v>61.445228241462843</v>
      </c>
    </row>
    <row r="196" spans="1:15">
      <c r="B196" s="2">
        <v>84.16</v>
      </c>
      <c r="C196" s="3">
        <v>4.9000000000000004</v>
      </c>
      <c r="D196" s="19">
        <v>61.488319313408212</v>
      </c>
      <c r="E196" s="3">
        <v>4.3094675214468863</v>
      </c>
      <c r="F196" s="3">
        <v>7.78</v>
      </c>
      <c r="G196" s="3">
        <v>27.72</v>
      </c>
      <c r="H196" s="3">
        <v>20.12</v>
      </c>
      <c r="I196" s="9">
        <f t="shared" si="8"/>
        <v>0.80133999999999994</v>
      </c>
      <c r="J196" s="9">
        <f t="shared" si="9"/>
        <v>19.318660000000001</v>
      </c>
      <c r="K196" s="19">
        <v>61.488319313408212</v>
      </c>
      <c r="L196" s="2">
        <v>84.164000000000001</v>
      </c>
      <c r="M196" s="3">
        <v>4.9000000000000004</v>
      </c>
      <c r="N196" s="3">
        <v>4.3094675214468863</v>
      </c>
      <c r="O196" s="2">
        <f t="shared" si="10"/>
        <v>61.488319313408212</v>
      </c>
    </row>
    <row r="197" spans="1:15">
      <c r="B197" s="2">
        <v>84.21</v>
      </c>
      <c r="C197" s="3">
        <v>4.9000000000000004</v>
      </c>
      <c r="D197" s="19">
        <v>61.531413988622681</v>
      </c>
      <c r="E197" s="3">
        <v>4.3098270776867276</v>
      </c>
      <c r="F197" s="3">
        <v>7.17</v>
      </c>
      <c r="G197" s="3">
        <v>28.72</v>
      </c>
      <c r="H197" s="3">
        <v>16.97</v>
      </c>
      <c r="I197" s="9">
        <f t="shared" si="8"/>
        <v>0.73851</v>
      </c>
      <c r="J197" s="9">
        <f t="shared" si="9"/>
        <v>16.231489999999997</v>
      </c>
      <c r="K197" s="19">
        <v>61.531413988622681</v>
      </c>
      <c r="L197" s="2">
        <v>84.212999999999994</v>
      </c>
      <c r="M197" s="3">
        <v>4.9000000000000004</v>
      </c>
      <c r="N197" s="3">
        <v>4.3098270776867276</v>
      </c>
      <c r="O197" s="2">
        <f t="shared" si="10"/>
        <v>61.531413988622681</v>
      </c>
    </row>
    <row r="198" spans="1:15">
      <c r="B198" s="2">
        <v>84.26</v>
      </c>
      <c r="C198" s="3">
        <v>4.9000000000000004</v>
      </c>
      <c r="D198" s="19">
        <v>61.574512259399548</v>
      </c>
      <c r="E198" s="3">
        <v>4.3101858638701254</v>
      </c>
      <c r="F198" s="3">
        <v>20.02</v>
      </c>
      <c r="G198" s="3">
        <v>30.63</v>
      </c>
      <c r="H198" s="3">
        <v>18.239999999999998</v>
      </c>
      <c r="I198" s="9">
        <f t="shared" si="8"/>
        <v>2.0620599999999998</v>
      </c>
      <c r="J198" s="9">
        <f t="shared" si="9"/>
        <v>16.17794</v>
      </c>
      <c r="K198" s="19">
        <v>61.574512259399548</v>
      </c>
      <c r="L198" s="2">
        <v>84.262</v>
      </c>
      <c r="M198" s="3">
        <v>4.9000000000000004</v>
      </c>
      <c r="N198" s="3">
        <v>4.3101858638701254</v>
      </c>
      <c r="O198" s="2">
        <f t="shared" si="10"/>
        <v>61.574512259399548</v>
      </c>
    </row>
    <row r="199" spans="1:15">
      <c r="B199" s="2">
        <v>84.31</v>
      </c>
      <c r="C199" s="3">
        <v>4.9000000000000004</v>
      </c>
      <c r="D199" s="19">
        <v>61.617614118038247</v>
      </c>
      <c r="E199" s="3">
        <v>4.3105438806184031</v>
      </c>
      <c r="F199" s="3">
        <v>13.43</v>
      </c>
      <c r="G199" s="3">
        <v>61.89</v>
      </c>
      <c r="H199" s="3">
        <v>45.94</v>
      </c>
      <c r="I199" s="9">
        <f t="shared" si="8"/>
        <v>1.3832899999999999</v>
      </c>
      <c r="J199" s="9">
        <f t="shared" si="9"/>
        <v>44.556709999999995</v>
      </c>
      <c r="K199" s="19">
        <v>61.617614118038247</v>
      </c>
      <c r="L199" s="2">
        <v>84.311000000000007</v>
      </c>
      <c r="M199" s="3">
        <v>4.9000000000000004</v>
      </c>
      <c r="N199" s="3">
        <v>4.3105438806184031</v>
      </c>
      <c r="O199" s="2">
        <f t="shared" si="10"/>
        <v>61.617614118038247</v>
      </c>
    </row>
    <row r="200" spans="1:15">
      <c r="B200" s="2">
        <v>84.36</v>
      </c>
      <c r="C200" s="3">
        <v>6</v>
      </c>
      <c r="D200" s="19">
        <v>61.660719556844434</v>
      </c>
      <c r="E200" s="3">
        <v>5.2786544431357401</v>
      </c>
      <c r="F200" s="3">
        <v>16.5</v>
      </c>
      <c r="G200" s="3">
        <v>106.45</v>
      </c>
      <c r="H200" s="3">
        <v>79.319999999999993</v>
      </c>
      <c r="I200" s="9">
        <f t="shared" si="8"/>
        <v>1.6995</v>
      </c>
      <c r="J200" s="9">
        <f t="shared" si="9"/>
        <v>77.620499999999993</v>
      </c>
      <c r="K200" s="19">
        <v>61.660719556844434</v>
      </c>
      <c r="L200" s="2">
        <v>84.36</v>
      </c>
      <c r="M200" s="3">
        <v>6</v>
      </c>
      <c r="N200" s="3">
        <v>5.2786544431357401</v>
      </c>
      <c r="O200" s="2">
        <f t="shared" si="10"/>
        <v>61.660719556844434</v>
      </c>
    </row>
    <row r="201" spans="1:15">
      <c r="A201" s="14">
        <v>84</v>
      </c>
      <c r="B201" s="2">
        <v>84.42</v>
      </c>
      <c r="C201" s="3">
        <v>5</v>
      </c>
      <c r="D201" s="19">
        <v>61.71350610127579</v>
      </c>
      <c r="E201" s="3">
        <v>4.3993240090743742</v>
      </c>
      <c r="F201" s="3">
        <v>5.09</v>
      </c>
      <c r="G201" s="3">
        <v>43.71</v>
      </c>
      <c r="H201" s="3">
        <v>29.27</v>
      </c>
      <c r="I201" s="9">
        <f t="shared" si="8"/>
        <v>0.5242699999999999</v>
      </c>
      <c r="J201" s="9">
        <f t="shared" si="9"/>
        <v>28.745729999999998</v>
      </c>
      <c r="K201" s="19">
        <v>61.71350610127579</v>
      </c>
      <c r="L201" s="2">
        <v>84.42</v>
      </c>
      <c r="M201" s="3">
        <v>5</v>
      </c>
      <c r="N201" s="3">
        <v>4.3993240090743742</v>
      </c>
      <c r="O201" s="2">
        <f t="shared" si="10"/>
        <v>61.71350610127579</v>
      </c>
    </row>
    <row r="202" spans="1:15">
      <c r="B202" s="2">
        <v>84.47</v>
      </c>
      <c r="C202" s="3">
        <v>5</v>
      </c>
      <c r="D202" s="19">
        <v>61.757499341366533</v>
      </c>
      <c r="E202" s="3">
        <v>4.3996942008831725</v>
      </c>
      <c r="F202" s="3">
        <v>8.4</v>
      </c>
      <c r="G202" s="3">
        <v>60.67</v>
      </c>
      <c r="H202" s="3">
        <v>37.520000000000003</v>
      </c>
      <c r="I202" s="9">
        <f t="shared" ref="I202:I221" si="11">0.103*F202</f>
        <v>0.86519999999999997</v>
      </c>
      <c r="J202" s="9">
        <f t="shared" ref="J202:J221" si="12">H202-I202</f>
        <v>36.654800000000002</v>
      </c>
      <c r="K202" s="19">
        <v>61.757499341366533</v>
      </c>
      <c r="L202" s="2">
        <v>84.47</v>
      </c>
      <c r="M202" s="3">
        <v>5</v>
      </c>
      <c r="N202" s="3">
        <v>4.3996942008831725</v>
      </c>
      <c r="O202" s="2">
        <f t="shared" si="10"/>
        <v>61.757499341366533</v>
      </c>
    </row>
    <row r="203" spans="1:15">
      <c r="B203" s="2">
        <v>84.52</v>
      </c>
      <c r="C203" s="3">
        <v>5</v>
      </c>
      <c r="D203" s="19">
        <v>61.801496283375364</v>
      </c>
      <c r="E203" s="3">
        <v>4.4000635780774804</v>
      </c>
      <c r="F203" s="3">
        <v>32.229999999999997</v>
      </c>
      <c r="G203" s="3">
        <v>50.74</v>
      </c>
      <c r="H203" s="3">
        <v>66.510000000000005</v>
      </c>
      <c r="I203" s="9">
        <f t="shared" si="11"/>
        <v>3.3196899999999996</v>
      </c>
      <c r="J203" s="9">
        <f t="shared" si="12"/>
        <v>63.190310000000004</v>
      </c>
      <c r="K203" s="19">
        <v>61.801496283375364</v>
      </c>
      <c r="L203" s="2">
        <v>84.52</v>
      </c>
      <c r="M203" s="3">
        <v>5</v>
      </c>
      <c r="N203" s="3">
        <v>4.4000635780774804</v>
      </c>
      <c r="O203" s="2">
        <f t="shared" ref="O203:O221" si="13">O202+(N202/100)</f>
        <v>61.801496283375364</v>
      </c>
    </row>
    <row r="204" spans="1:15">
      <c r="B204" s="2">
        <v>84.57</v>
      </c>
      <c r="C204" s="3">
        <v>5</v>
      </c>
      <c r="D204" s="19">
        <v>61.84549691915614</v>
      </c>
      <c r="E204" s="3">
        <v>4.4004321413766068</v>
      </c>
      <c r="F204" s="3">
        <v>15.02</v>
      </c>
      <c r="G204" s="3">
        <v>48.04</v>
      </c>
      <c r="H204" s="3">
        <v>49.68</v>
      </c>
      <c r="I204" s="9">
        <f t="shared" si="11"/>
        <v>1.5470599999999999</v>
      </c>
      <c r="J204" s="9">
        <f t="shared" si="12"/>
        <v>48.132939999999998</v>
      </c>
      <c r="K204" s="19">
        <v>61.84549691915614</v>
      </c>
      <c r="L204" s="2">
        <v>84.57</v>
      </c>
      <c r="M204" s="3">
        <v>5</v>
      </c>
      <c r="N204" s="3">
        <v>4.4004321413766068</v>
      </c>
      <c r="O204" s="2">
        <f t="shared" si="13"/>
        <v>61.84549691915614</v>
      </c>
    </row>
    <row r="205" spans="1:15">
      <c r="B205" s="2">
        <v>84.62</v>
      </c>
      <c r="C205" s="3">
        <v>5</v>
      </c>
      <c r="D205" s="19">
        <v>61.889501240569906</v>
      </c>
      <c r="E205" s="3">
        <v>4.4007998915088153</v>
      </c>
      <c r="F205" s="3">
        <v>9.92</v>
      </c>
      <c r="G205" s="3">
        <v>88.32</v>
      </c>
      <c r="H205" s="3">
        <v>44.38</v>
      </c>
      <c r="I205" s="9">
        <f t="shared" si="11"/>
        <v>1.02176</v>
      </c>
      <c r="J205" s="9">
        <f t="shared" si="12"/>
        <v>43.358240000000002</v>
      </c>
      <c r="K205" s="19">
        <v>61.889501240569906</v>
      </c>
      <c r="L205" s="2">
        <v>84.62</v>
      </c>
      <c r="M205" s="3">
        <v>5</v>
      </c>
      <c r="N205" s="3">
        <v>4.4007998915088153</v>
      </c>
      <c r="O205" s="2">
        <f t="shared" si="13"/>
        <v>61.889501240569906</v>
      </c>
    </row>
    <row r="206" spans="1:15">
      <c r="B206" s="2">
        <v>84.67</v>
      </c>
      <c r="C206" s="3">
        <v>5</v>
      </c>
      <c r="D206" s="19">
        <v>61.933509239484998</v>
      </c>
      <c r="E206" s="3">
        <v>4.4011668292113439</v>
      </c>
      <c r="F206" s="3">
        <v>28.76</v>
      </c>
      <c r="G206" s="3">
        <v>163.89</v>
      </c>
      <c r="H206" s="3">
        <v>78.56</v>
      </c>
      <c r="I206" s="9">
        <f t="shared" si="11"/>
        <v>2.9622799999999998</v>
      </c>
      <c r="J206" s="9">
        <f t="shared" si="12"/>
        <v>75.59772000000001</v>
      </c>
      <c r="K206" s="19">
        <v>61.933509239484998</v>
      </c>
      <c r="L206" s="2">
        <v>84.67</v>
      </c>
      <c r="M206" s="3">
        <v>5</v>
      </c>
      <c r="N206" s="3">
        <v>4.4011668292113439</v>
      </c>
      <c r="O206" s="2">
        <f t="shared" si="13"/>
        <v>61.933509239484998</v>
      </c>
    </row>
    <row r="207" spans="1:15">
      <c r="B207" s="2">
        <v>84.72</v>
      </c>
      <c r="C207" s="3">
        <v>5</v>
      </c>
      <c r="D207" s="19">
        <v>61.977520907777112</v>
      </c>
      <c r="E207" s="3">
        <v>4.4015329552304312</v>
      </c>
      <c r="F207" s="3">
        <v>5.67</v>
      </c>
      <c r="G207" s="3">
        <v>37.64</v>
      </c>
      <c r="H207" s="3">
        <v>54.66</v>
      </c>
      <c r="I207" s="9">
        <f t="shared" si="11"/>
        <v>0.58400999999999992</v>
      </c>
      <c r="J207" s="9">
        <f t="shared" si="12"/>
        <v>54.075989999999997</v>
      </c>
      <c r="K207" s="19">
        <v>61.977520907777112</v>
      </c>
      <c r="L207" s="2">
        <v>84.72</v>
      </c>
      <c r="M207" s="3">
        <v>5</v>
      </c>
      <c r="N207" s="3">
        <v>4.4015329552304312</v>
      </c>
      <c r="O207" s="2">
        <f t="shared" si="13"/>
        <v>61.977520907777112</v>
      </c>
    </row>
    <row r="208" spans="1:15">
      <c r="B208" s="2">
        <v>84.77</v>
      </c>
      <c r="C208" s="3">
        <v>5</v>
      </c>
      <c r="D208" s="19">
        <v>62.021536237329414</v>
      </c>
      <c r="E208" s="3">
        <v>4.4018982703213547</v>
      </c>
      <c r="F208" s="3">
        <v>13.89</v>
      </c>
      <c r="G208" s="3">
        <v>143.81</v>
      </c>
      <c r="H208" s="3">
        <v>170.86</v>
      </c>
      <c r="I208" s="9">
        <f t="shared" si="11"/>
        <v>1.4306699999999999</v>
      </c>
      <c r="J208" s="9">
        <f t="shared" si="12"/>
        <v>169.42933000000002</v>
      </c>
      <c r="K208" s="19">
        <v>62.021536237329414</v>
      </c>
      <c r="L208" s="2">
        <v>84.77</v>
      </c>
      <c r="M208" s="3">
        <v>5</v>
      </c>
      <c r="N208" s="3">
        <v>4.4018982703213547</v>
      </c>
      <c r="O208" s="2">
        <f t="shared" si="13"/>
        <v>62.021536237329414</v>
      </c>
    </row>
    <row r="209" spans="1:15">
      <c r="B209" s="2">
        <v>84.82</v>
      </c>
      <c r="C209" s="3">
        <v>5</v>
      </c>
      <c r="D209" s="19">
        <v>62.065555220032628</v>
      </c>
      <c r="E209" s="3">
        <v>4.4022627752484453</v>
      </c>
      <c r="F209" s="3">
        <v>18.149999999999999</v>
      </c>
      <c r="G209" s="3">
        <v>101.13</v>
      </c>
      <c r="H209" s="3">
        <v>190.23</v>
      </c>
      <c r="I209" s="9">
        <f t="shared" si="11"/>
        <v>1.8694499999999998</v>
      </c>
      <c r="J209" s="9">
        <f t="shared" si="12"/>
        <v>188.36054999999999</v>
      </c>
      <c r="K209" s="19">
        <v>62.065555220032628</v>
      </c>
      <c r="L209" s="2">
        <v>84.82</v>
      </c>
      <c r="M209" s="3">
        <v>5</v>
      </c>
      <c r="N209" s="3">
        <v>4.4022627752484453</v>
      </c>
      <c r="O209" s="2">
        <f t="shared" si="13"/>
        <v>62.065555220032628</v>
      </c>
    </row>
    <row r="210" spans="1:15">
      <c r="B210" s="2">
        <v>84.87</v>
      </c>
      <c r="C210" s="3">
        <v>5</v>
      </c>
      <c r="D210" s="19">
        <v>62.109577847785111</v>
      </c>
      <c r="E210" s="3">
        <v>4.4026264707851208</v>
      </c>
      <c r="F210" s="3">
        <v>28.25</v>
      </c>
      <c r="G210" s="3">
        <v>106.89</v>
      </c>
      <c r="H210" s="3">
        <v>178.97</v>
      </c>
      <c r="I210" s="9">
        <f t="shared" si="11"/>
        <v>2.9097499999999998</v>
      </c>
      <c r="J210" s="9">
        <f t="shared" si="12"/>
        <v>176.06025</v>
      </c>
      <c r="K210" s="19">
        <v>62.109577847785111</v>
      </c>
      <c r="L210" s="2">
        <v>84.87</v>
      </c>
      <c r="M210" s="3">
        <v>5</v>
      </c>
      <c r="N210" s="3">
        <v>4.4026264707851208</v>
      </c>
      <c r="O210" s="2">
        <f t="shared" si="13"/>
        <v>62.109577847785111</v>
      </c>
    </row>
    <row r="211" spans="1:15">
      <c r="B211" s="2">
        <v>84.92</v>
      </c>
      <c r="C211" s="3">
        <v>5</v>
      </c>
      <c r="D211" s="19">
        <v>62.153604112492964</v>
      </c>
      <c r="E211" s="3">
        <v>4.4029893577139125</v>
      </c>
      <c r="F211" s="3">
        <v>80.77</v>
      </c>
      <c r="G211" s="3">
        <v>39.42</v>
      </c>
      <c r="H211" s="3">
        <v>207.82</v>
      </c>
      <c r="I211" s="9">
        <f t="shared" si="11"/>
        <v>8.3193099999999998</v>
      </c>
      <c r="J211" s="9">
        <f t="shared" si="12"/>
        <v>199.50068999999999</v>
      </c>
      <c r="K211" s="19">
        <v>62.153604112492964</v>
      </c>
      <c r="L211" s="2">
        <v>84.92</v>
      </c>
      <c r="M211" s="3">
        <v>5</v>
      </c>
      <c r="N211" s="3">
        <v>4.4029893577139125</v>
      </c>
      <c r="O211" s="2">
        <f t="shared" si="13"/>
        <v>62.153604112492964</v>
      </c>
    </row>
    <row r="212" spans="1:15">
      <c r="B212" s="2">
        <v>84.97</v>
      </c>
      <c r="C212" s="3">
        <v>5</v>
      </c>
      <c r="D212" s="19">
        <v>62.197634006070103</v>
      </c>
      <c r="E212" s="3">
        <v>4.4033514368264814</v>
      </c>
      <c r="F212" s="3">
        <v>11.99</v>
      </c>
      <c r="G212" s="3">
        <v>44.01</v>
      </c>
      <c r="H212" s="3">
        <v>52.26</v>
      </c>
      <c r="I212" s="9">
        <f t="shared" si="11"/>
        <v>1.2349699999999999</v>
      </c>
      <c r="J212" s="9">
        <f t="shared" si="12"/>
        <v>51.025030000000001</v>
      </c>
      <c r="K212" s="19">
        <v>62.197634006070103</v>
      </c>
      <c r="L212" s="2">
        <v>84.97</v>
      </c>
      <c r="M212" s="3">
        <v>5</v>
      </c>
      <c r="N212" s="3">
        <v>4.4033514368264814</v>
      </c>
      <c r="O212" s="2">
        <f t="shared" si="13"/>
        <v>62.197634006070103</v>
      </c>
    </row>
    <row r="213" spans="1:15">
      <c r="B213" s="2">
        <v>85.02</v>
      </c>
      <c r="C213" s="3">
        <v>5</v>
      </c>
      <c r="D213" s="19">
        <v>62.241667520438369</v>
      </c>
      <c r="E213" s="3">
        <v>4.403712708923659</v>
      </c>
      <c r="F213" s="3">
        <v>6.61</v>
      </c>
      <c r="G213" s="3">
        <v>40.770000000000003</v>
      </c>
      <c r="H213" s="3">
        <v>43.34</v>
      </c>
      <c r="I213" s="9">
        <f t="shared" si="11"/>
        <v>0.68083000000000005</v>
      </c>
      <c r="J213" s="9">
        <f t="shared" si="12"/>
        <v>42.659170000000003</v>
      </c>
      <c r="K213" s="19">
        <v>62.241667520438369</v>
      </c>
      <c r="L213" s="2">
        <v>85.02</v>
      </c>
      <c r="M213" s="3">
        <v>5</v>
      </c>
      <c r="N213" s="3">
        <v>4.403712708923659</v>
      </c>
      <c r="O213" s="2">
        <f t="shared" si="13"/>
        <v>62.241667520438369</v>
      </c>
    </row>
    <row r="214" spans="1:15">
      <c r="B214" s="2">
        <v>85.07</v>
      </c>
      <c r="C214" s="3">
        <v>5</v>
      </c>
      <c r="D214" s="19">
        <v>62.285704647527609</v>
      </c>
      <c r="E214" s="3">
        <v>4.4040731748154709</v>
      </c>
      <c r="F214" s="3">
        <v>5.95</v>
      </c>
      <c r="G214" s="3">
        <v>34.81</v>
      </c>
      <c r="H214" s="3">
        <v>33.6</v>
      </c>
      <c r="I214" s="9">
        <f t="shared" si="11"/>
        <v>0.61285000000000001</v>
      </c>
      <c r="J214" s="9">
        <f t="shared" si="12"/>
        <v>32.98715</v>
      </c>
      <c r="K214" s="19">
        <v>62.285704647527609</v>
      </c>
      <c r="L214" s="2">
        <v>85.07</v>
      </c>
      <c r="M214" s="3">
        <v>5</v>
      </c>
      <c r="N214" s="3">
        <v>4.4040731748154709</v>
      </c>
      <c r="O214" s="2">
        <f t="shared" si="13"/>
        <v>62.285704647527609</v>
      </c>
    </row>
    <row r="215" spans="1:15">
      <c r="B215" s="2">
        <v>85.12</v>
      </c>
      <c r="C215" s="3">
        <v>5</v>
      </c>
      <c r="D215" s="19">
        <v>62.329745379275764</v>
      </c>
      <c r="E215" s="3">
        <v>4.4044328353211428</v>
      </c>
      <c r="F215" s="3">
        <v>8.0500000000000007</v>
      </c>
      <c r="G215" s="3">
        <v>61.71</v>
      </c>
      <c r="H215" s="3">
        <v>35.93</v>
      </c>
      <c r="I215" s="9">
        <f t="shared" si="11"/>
        <v>0.82915000000000005</v>
      </c>
      <c r="J215" s="9">
        <f t="shared" si="12"/>
        <v>35.100850000000001</v>
      </c>
      <c r="K215" s="19">
        <v>62.329745379275764</v>
      </c>
      <c r="L215" s="2">
        <v>85.12</v>
      </c>
      <c r="M215" s="3">
        <v>5</v>
      </c>
      <c r="N215" s="3">
        <v>4.4044328353211428</v>
      </c>
      <c r="O215" s="2">
        <f t="shared" si="13"/>
        <v>62.329745379275764</v>
      </c>
    </row>
    <row r="216" spans="1:15">
      <c r="B216" s="2">
        <v>85.17</v>
      </c>
      <c r="C216" s="3">
        <v>5</v>
      </c>
      <c r="D216" s="19">
        <v>62.373789707628973</v>
      </c>
      <c r="E216" s="3">
        <v>4.4047916912691685</v>
      </c>
      <c r="F216" s="3">
        <v>4.21</v>
      </c>
      <c r="G216" s="3">
        <v>30.03</v>
      </c>
      <c r="H216" s="3">
        <v>34.590000000000003</v>
      </c>
      <c r="I216" s="9">
        <f t="shared" si="11"/>
        <v>0.43362999999999996</v>
      </c>
      <c r="J216" s="9">
        <f t="shared" si="12"/>
        <v>34.156370000000003</v>
      </c>
      <c r="K216" s="19">
        <v>62.373789707628973</v>
      </c>
      <c r="L216" s="2">
        <v>85.17</v>
      </c>
      <c r="M216" s="3">
        <v>5</v>
      </c>
      <c r="N216" s="3">
        <v>4.4047916912691685</v>
      </c>
      <c r="O216" s="2">
        <f t="shared" si="13"/>
        <v>62.373789707628973</v>
      </c>
    </row>
    <row r="217" spans="1:15">
      <c r="B217" s="2">
        <v>85.22</v>
      </c>
      <c r="C217" s="3">
        <v>5</v>
      </c>
      <c r="D217" s="19">
        <v>62.417837624541662</v>
      </c>
      <c r="E217" s="3">
        <v>4.4051497434972902</v>
      </c>
      <c r="F217" s="3">
        <v>9.23</v>
      </c>
      <c r="G217" s="3">
        <v>74.05</v>
      </c>
      <c r="H217" s="3">
        <v>27.45</v>
      </c>
      <c r="I217" s="9">
        <f t="shared" si="11"/>
        <v>0.95069000000000004</v>
      </c>
      <c r="J217" s="9">
        <f t="shared" si="12"/>
        <v>26.499309999999998</v>
      </c>
      <c r="K217" s="19">
        <v>62.417837624541662</v>
      </c>
      <c r="L217" s="2">
        <v>85.22</v>
      </c>
      <c r="M217" s="3">
        <v>5</v>
      </c>
      <c r="N217" s="3">
        <v>4.4051497434972902</v>
      </c>
      <c r="O217" s="2">
        <f t="shared" si="13"/>
        <v>62.417837624541662</v>
      </c>
    </row>
    <row r="218" spans="1:15">
      <c r="B218" s="2">
        <v>85.27</v>
      </c>
      <c r="C218" s="3">
        <v>5</v>
      </c>
      <c r="D218" s="19">
        <v>62.461889121976633</v>
      </c>
      <c r="E218" s="3">
        <v>4.4055069928525494</v>
      </c>
      <c r="F218" s="3">
        <v>24.71</v>
      </c>
      <c r="G218" s="3">
        <v>77.099999999999994</v>
      </c>
      <c r="H218" s="3">
        <v>60.02</v>
      </c>
      <c r="I218" s="9">
        <f t="shared" si="11"/>
        <v>2.5451299999999999</v>
      </c>
      <c r="J218" s="9">
        <f t="shared" si="12"/>
        <v>57.474870000000003</v>
      </c>
      <c r="K218" s="19">
        <v>62.461889121976633</v>
      </c>
      <c r="L218" s="2">
        <v>85.27</v>
      </c>
      <c r="M218" s="3">
        <v>5</v>
      </c>
      <c r="N218" s="3">
        <v>4.4055069928525494</v>
      </c>
      <c r="O218" s="2">
        <f t="shared" si="13"/>
        <v>62.461889121976633</v>
      </c>
    </row>
    <row r="219" spans="1:15">
      <c r="B219" s="2">
        <v>85.32</v>
      </c>
      <c r="C219" s="3">
        <v>5</v>
      </c>
      <c r="D219" s="19">
        <v>62.505944191905158</v>
      </c>
      <c r="E219" s="3">
        <v>4.405863440191327</v>
      </c>
      <c r="F219" s="3">
        <v>35.85</v>
      </c>
      <c r="G219" s="3">
        <v>56.43</v>
      </c>
      <c r="H219" s="3">
        <v>42.71</v>
      </c>
      <c r="I219" s="9">
        <f t="shared" si="11"/>
        <v>3.6925499999999998</v>
      </c>
      <c r="J219" s="9">
        <f t="shared" si="12"/>
        <v>39.017450000000004</v>
      </c>
      <c r="K219" s="19">
        <v>62.505944191905158</v>
      </c>
      <c r="L219" s="2">
        <v>85.32</v>
      </c>
      <c r="M219" s="3">
        <v>5</v>
      </c>
      <c r="N219" s="3">
        <v>4.405863440191327</v>
      </c>
      <c r="O219" s="2">
        <f t="shared" si="13"/>
        <v>62.505944191905158</v>
      </c>
    </row>
    <row r="220" spans="1:15">
      <c r="B220" s="2">
        <v>85.37</v>
      </c>
      <c r="C220" s="3">
        <v>5</v>
      </c>
      <c r="D220" s="19">
        <v>62.550002826307072</v>
      </c>
      <c r="E220" s="3">
        <v>4.406219086379334</v>
      </c>
      <c r="F220" s="3">
        <v>24.15</v>
      </c>
      <c r="G220" s="3">
        <v>40.01</v>
      </c>
      <c r="H220" s="3">
        <v>21.85</v>
      </c>
      <c r="I220" s="9">
        <f t="shared" si="11"/>
        <v>2.4874499999999999</v>
      </c>
      <c r="J220" s="9">
        <f t="shared" si="12"/>
        <v>19.362550000000002</v>
      </c>
      <c r="K220" s="19">
        <v>62.550002826307072</v>
      </c>
      <c r="L220" s="2">
        <v>85.37</v>
      </c>
      <c r="M220" s="3">
        <v>5</v>
      </c>
      <c r="N220" s="3">
        <v>4.406219086379334</v>
      </c>
      <c r="O220" s="2">
        <f t="shared" si="13"/>
        <v>62.550002826307072</v>
      </c>
    </row>
    <row r="221" spans="1:15">
      <c r="B221" s="2">
        <v>85.42</v>
      </c>
      <c r="C221" s="3">
        <v>4</v>
      </c>
      <c r="D221" s="19">
        <v>62.594065017170863</v>
      </c>
      <c r="E221" s="3">
        <v>3.5252591458333331</v>
      </c>
      <c r="F221" s="3">
        <v>12.31</v>
      </c>
      <c r="G221" s="3">
        <v>36.020000000000003</v>
      </c>
      <c r="H221" s="3">
        <v>21.15</v>
      </c>
      <c r="I221" s="9">
        <f t="shared" si="11"/>
        <v>1.26793</v>
      </c>
      <c r="J221" s="9">
        <f t="shared" si="12"/>
        <v>19.882069999999999</v>
      </c>
      <c r="K221" s="19">
        <v>62.594065017170863</v>
      </c>
      <c r="L221" s="2">
        <v>85.42</v>
      </c>
      <c r="M221" s="3">
        <v>4</v>
      </c>
      <c r="N221" s="3">
        <v>3.5252591458333331</v>
      </c>
      <c r="O221" s="2">
        <f t="shared" si="13"/>
        <v>62.594065017170863</v>
      </c>
    </row>
    <row r="222" spans="1:15">
      <c r="L222" s="2"/>
      <c r="N222" s="3"/>
      <c r="O222" s="2"/>
    </row>
    <row r="223" spans="1:15">
      <c r="A223" s="14" t="s">
        <v>186</v>
      </c>
      <c r="B223" s="2" t="s">
        <v>187</v>
      </c>
      <c r="D223" s="19" t="s">
        <v>187</v>
      </c>
      <c r="F223" s="3" t="s">
        <v>188</v>
      </c>
      <c r="K223" s="19" t="s">
        <v>187</v>
      </c>
      <c r="L223" s="2" t="s">
        <v>187</v>
      </c>
      <c r="O223" s="19" t="s">
        <v>187</v>
      </c>
    </row>
    <row r="224" spans="1:15">
      <c r="A224" s="14" t="s">
        <v>199</v>
      </c>
      <c r="B224" s="2" t="s">
        <v>189</v>
      </c>
      <c r="C224" s="3" t="s">
        <v>190</v>
      </c>
      <c r="D224" s="19" t="s">
        <v>191</v>
      </c>
      <c r="E224" s="3" t="s">
        <v>200</v>
      </c>
      <c r="F224" s="3" t="s">
        <v>182</v>
      </c>
      <c r="G224" s="3" t="s">
        <v>183</v>
      </c>
      <c r="H224" s="3" t="s">
        <v>184</v>
      </c>
      <c r="I224" s="9" t="s">
        <v>192</v>
      </c>
      <c r="J224" s="9" t="s">
        <v>193</v>
      </c>
      <c r="K224" s="19" t="s">
        <v>191</v>
      </c>
      <c r="L224" s="2" t="s">
        <v>189</v>
      </c>
      <c r="M224" s="3" t="s">
        <v>190</v>
      </c>
      <c r="N224" s="9" t="s">
        <v>200</v>
      </c>
      <c r="O224" s="19" t="s">
        <v>191</v>
      </c>
    </row>
    <row r="225" spans="1:15">
      <c r="A225" s="14">
        <v>94</v>
      </c>
      <c r="B225" s="2">
        <v>94.65</v>
      </c>
      <c r="C225" s="3">
        <v>5.69</v>
      </c>
      <c r="D225" s="19">
        <v>70.781000000000006</v>
      </c>
      <c r="E225" s="3">
        <v>5.0752750133681976</v>
      </c>
      <c r="F225" s="3">
        <v>39.590000000000003</v>
      </c>
      <c r="G225" s="3">
        <v>140.99</v>
      </c>
      <c r="H225" s="3">
        <v>72.06</v>
      </c>
      <c r="I225" s="9">
        <f t="shared" ref="I225:I260" si="14">0.103*F225</f>
        <v>4.0777700000000001</v>
      </c>
      <c r="J225" s="9">
        <f t="shared" ref="J225:J260" si="15">H225-I225</f>
        <v>67.982230000000001</v>
      </c>
      <c r="K225" s="19">
        <v>70.781000000000006</v>
      </c>
      <c r="L225" s="2">
        <v>94.65</v>
      </c>
      <c r="M225" s="3">
        <v>5.69</v>
      </c>
      <c r="N225" s="3">
        <v>5.0752750133681976</v>
      </c>
      <c r="O225" s="2">
        <v>70.781000000000006</v>
      </c>
    </row>
    <row r="226" spans="1:15">
      <c r="B226" s="2">
        <v>94.71</v>
      </c>
      <c r="C226" s="3">
        <v>5.69</v>
      </c>
      <c r="D226" s="19">
        <v>70.831752750133688</v>
      </c>
      <c r="E226" s="3">
        <v>5.0755772101030416</v>
      </c>
      <c r="F226" s="3">
        <v>19.309999999999999</v>
      </c>
      <c r="G226" s="3">
        <v>36.700000000000003</v>
      </c>
      <c r="H226" s="3">
        <v>34.22</v>
      </c>
      <c r="I226" s="9">
        <f t="shared" si="14"/>
        <v>1.9889299999999999</v>
      </c>
      <c r="J226" s="9">
        <f t="shared" si="15"/>
        <v>32.231070000000003</v>
      </c>
      <c r="K226" s="19">
        <v>70.831752750133688</v>
      </c>
      <c r="L226" s="2">
        <v>94.706999999999994</v>
      </c>
      <c r="M226" s="3">
        <v>5.69</v>
      </c>
      <c r="N226" s="3">
        <v>5.0755772101030416</v>
      </c>
      <c r="O226" s="2">
        <f t="shared" ref="O226:O260" si="16">O225+(N225/100)</f>
        <v>70.831752750133688</v>
      </c>
    </row>
    <row r="227" spans="1:15">
      <c r="B227" s="2">
        <v>94.76</v>
      </c>
      <c r="C227" s="3">
        <v>5.69</v>
      </c>
      <c r="D227" s="19">
        <v>70.882508522234716</v>
      </c>
      <c r="E227" s="3">
        <v>5.0758787511336338</v>
      </c>
      <c r="F227" s="3">
        <v>35.549999999999997</v>
      </c>
      <c r="G227" s="3">
        <v>49.7</v>
      </c>
      <c r="H227" s="3">
        <v>23.57</v>
      </c>
      <c r="I227" s="9">
        <f t="shared" si="14"/>
        <v>3.6616499999999994</v>
      </c>
      <c r="J227" s="9">
        <f t="shared" si="15"/>
        <v>19.908350000000002</v>
      </c>
      <c r="K227" s="19">
        <v>70.882508522234716</v>
      </c>
      <c r="L227" s="2">
        <v>94.763999999999996</v>
      </c>
      <c r="M227" s="3">
        <v>5.69</v>
      </c>
      <c r="N227" s="3">
        <v>5.0758787511336338</v>
      </c>
      <c r="O227" s="2">
        <f t="shared" si="16"/>
        <v>70.882508522234716</v>
      </c>
    </row>
    <row r="228" spans="1:15">
      <c r="B228" s="2">
        <v>94.82</v>
      </c>
      <c r="C228" s="3">
        <v>5.69</v>
      </c>
      <c r="D228" s="19">
        <v>70.933267309746057</v>
      </c>
      <c r="E228" s="3">
        <v>5.0761796416943721</v>
      </c>
      <c r="F228" s="3">
        <v>13.14</v>
      </c>
      <c r="G228" s="3">
        <v>51.11</v>
      </c>
      <c r="H228" s="3">
        <v>20.52</v>
      </c>
      <c r="I228" s="9">
        <f t="shared" si="14"/>
        <v>1.3534200000000001</v>
      </c>
      <c r="J228" s="9">
        <f t="shared" si="15"/>
        <v>19.16658</v>
      </c>
      <c r="K228" s="19">
        <v>70.933267309746057</v>
      </c>
      <c r="L228" s="2">
        <v>94.820999999999998</v>
      </c>
      <c r="M228" s="3">
        <v>5.69</v>
      </c>
      <c r="N228" s="3">
        <v>5.0761796416943721</v>
      </c>
      <c r="O228" s="2">
        <f t="shared" si="16"/>
        <v>70.933267309746057</v>
      </c>
    </row>
    <row r="229" spans="1:15">
      <c r="B229" s="2">
        <v>94.88</v>
      </c>
      <c r="C229" s="3">
        <v>5.69</v>
      </c>
      <c r="D229" s="19">
        <v>70.984029106163007</v>
      </c>
      <c r="E229" s="3">
        <v>5.0764798870473005</v>
      </c>
      <c r="F229" s="3">
        <v>22.51</v>
      </c>
      <c r="G229" s="3">
        <v>29.98</v>
      </c>
      <c r="H229" s="3">
        <v>22.43</v>
      </c>
      <c r="I229" s="9">
        <f t="shared" si="14"/>
        <v>2.31853</v>
      </c>
      <c r="J229" s="9">
        <f t="shared" si="15"/>
        <v>20.111470000000001</v>
      </c>
      <c r="K229" s="19">
        <v>70.984029106163007</v>
      </c>
      <c r="L229" s="2">
        <v>94.878</v>
      </c>
      <c r="M229" s="3">
        <v>5.69</v>
      </c>
      <c r="N229" s="3">
        <v>5.0764798870473005</v>
      </c>
      <c r="O229" s="2">
        <f t="shared" si="16"/>
        <v>70.984029106163007</v>
      </c>
    </row>
    <row r="230" spans="1:15">
      <c r="B230" s="2">
        <v>94.93</v>
      </c>
      <c r="C230" s="3">
        <v>5.69</v>
      </c>
      <c r="D230" s="19">
        <v>71.034793905033482</v>
      </c>
      <c r="E230" s="3">
        <v>5.0767794924821139</v>
      </c>
      <c r="F230" s="3">
        <v>22.39</v>
      </c>
      <c r="G230" s="3">
        <v>81.28</v>
      </c>
      <c r="H230" s="3">
        <v>62.49</v>
      </c>
      <c r="I230" s="9">
        <f t="shared" si="14"/>
        <v>2.3061699999999998</v>
      </c>
      <c r="J230" s="9">
        <f t="shared" si="15"/>
        <v>60.18383</v>
      </c>
      <c r="K230" s="19">
        <v>71.034793905033482</v>
      </c>
      <c r="L230" s="2">
        <v>94.935000000000002</v>
      </c>
      <c r="M230" s="3">
        <v>5.69</v>
      </c>
      <c r="N230" s="3">
        <v>5.0767794924821139</v>
      </c>
      <c r="O230" s="2">
        <f t="shared" si="16"/>
        <v>71.034793905033482</v>
      </c>
    </row>
    <row r="231" spans="1:15">
      <c r="B231" s="2">
        <v>94.99</v>
      </c>
      <c r="C231" s="3">
        <v>5.69</v>
      </c>
      <c r="D231" s="19">
        <v>71.085561699958305</v>
      </c>
      <c r="E231" s="3">
        <v>5.0770732236525218</v>
      </c>
      <c r="F231" s="3">
        <v>11.73</v>
      </c>
      <c r="G231" s="3">
        <v>74.69</v>
      </c>
      <c r="H231" s="3">
        <v>49.23</v>
      </c>
      <c r="I231" s="9">
        <f t="shared" si="14"/>
        <v>1.2081899999999999</v>
      </c>
      <c r="J231" s="9">
        <f t="shared" si="15"/>
        <v>48.021809999999995</v>
      </c>
      <c r="K231" s="19">
        <v>71.085561699958305</v>
      </c>
      <c r="L231" s="2">
        <v>94.991</v>
      </c>
      <c r="M231" s="3">
        <v>5.69</v>
      </c>
      <c r="N231" s="3">
        <v>5.0770732236525218</v>
      </c>
      <c r="O231" s="2">
        <f t="shared" si="16"/>
        <v>71.085561699958305</v>
      </c>
    </row>
    <row r="232" spans="1:15">
      <c r="B232" s="2">
        <v>95.05</v>
      </c>
      <c r="C232" s="3">
        <v>5.69</v>
      </c>
      <c r="D232" s="19">
        <v>71.136332432194834</v>
      </c>
      <c r="E232" s="3">
        <v>5.0773715762245777</v>
      </c>
      <c r="F232" s="3">
        <v>21.17</v>
      </c>
      <c r="G232" s="3">
        <v>58.78</v>
      </c>
      <c r="H232" s="3">
        <v>52.35</v>
      </c>
      <c r="I232" s="9">
        <f t="shared" si="14"/>
        <v>2.1805099999999999</v>
      </c>
      <c r="J232" s="9">
        <f t="shared" si="15"/>
        <v>50.169490000000003</v>
      </c>
      <c r="K232" s="19">
        <v>71.136332432194834</v>
      </c>
      <c r="L232" s="2">
        <v>95.048000000000002</v>
      </c>
      <c r="M232" s="3">
        <v>5.69</v>
      </c>
      <c r="N232" s="3">
        <v>5.0773715762245777</v>
      </c>
      <c r="O232" s="2">
        <f t="shared" si="16"/>
        <v>71.136332432194834</v>
      </c>
    </row>
    <row r="233" spans="1:15">
      <c r="B233" s="2">
        <v>95.11</v>
      </c>
      <c r="C233" s="3">
        <v>5.68</v>
      </c>
      <c r="D233" s="19">
        <v>71.187106147957081</v>
      </c>
      <c r="E233" s="3">
        <v>5.0687454571838897</v>
      </c>
      <c r="F233" s="3">
        <v>24.56</v>
      </c>
      <c r="G233" s="3">
        <v>71.11</v>
      </c>
      <c r="H233" s="3">
        <v>77.16</v>
      </c>
      <c r="I233" s="9">
        <f t="shared" si="14"/>
        <v>2.5296799999999999</v>
      </c>
      <c r="J233" s="9">
        <f t="shared" si="15"/>
        <v>74.630319999999998</v>
      </c>
      <c r="K233" s="19">
        <v>71.187106147957081</v>
      </c>
      <c r="L233" s="2">
        <v>95.105000000000004</v>
      </c>
      <c r="M233" s="3">
        <v>5.68</v>
      </c>
      <c r="N233" s="3">
        <v>5.0687454571838897</v>
      </c>
      <c r="O233" s="2">
        <f t="shared" si="16"/>
        <v>71.187106147957081</v>
      </c>
    </row>
    <row r="234" spans="1:15">
      <c r="B234" s="2">
        <v>95.16</v>
      </c>
      <c r="C234" s="3">
        <v>5.68</v>
      </c>
      <c r="D234" s="19">
        <v>71.237793602528924</v>
      </c>
      <c r="E234" s="3">
        <v>5.0690420450409972</v>
      </c>
      <c r="F234" s="3">
        <v>14.5</v>
      </c>
      <c r="G234" s="3">
        <v>47.23</v>
      </c>
      <c r="H234" s="3">
        <v>38.47</v>
      </c>
      <c r="I234" s="9">
        <f t="shared" si="14"/>
        <v>1.4934999999999998</v>
      </c>
      <c r="J234" s="9">
        <f t="shared" si="15"/>
        <v>36.976500000000001</v>
      </c>
      <c r="K234" s="19">
        <v>71.237793602528924</v>
      </c>
      <c r="L234" s="2">
        <v>95.162000000000006</v>
      </c>
      <c r="M234" s="3">
        <v>5.68</v>
      </c>
      <c r="N234" s="3">
        <v>5.0690420450409972</v>
      </c>
      <c r="O234" s="2">
        <f t="shared" si="16"/>
        <v>71.237793602528924</v>
      </c>
    </row>
    <row r="235" spans="1:15">
      <c r="B235" s="2">
        <v>95.22</v>
      </c>
      <c r="C235" s="3">
        <v>5.68</v>
      </c>
      <c r="D235" s="19">
        <v>71.288484022979333</v>
      </c>
      <c r="E235" s="3">
        <v>5.0693380208277992</v>
      </c>
      <c r="F235" s="3">
        <v>83.07</v>
      </c>
      <c r="G235" s="3">
        <v>54.87</v>
      </c>
      <c r="H235" s="3">
        <v>104.5</v>
      </c>
      <c r="I235" s="9">
        <f t="shared" si="14"/>
        <v>8.5562099999999983</v>
      </c>
      <c r="J235" s="9">
        <f t="shared" si="15"/>
        <v>95.943790000000007</v>
      </c>
      <c r="K235" s="19">
        <v>71.288484022979333</v>
      </c>
      <c r="L235" s="2">
        <v>95.218999999999994</v>
      </c>
      <c r="M235" s="3">
        <v>5.68</v>
      </c>
      <c r="N235" s="3">
        <v>5.0693380208277992</v>
      </c>
      <c r="O235" s="2">
        <f t="shared" si="16"/>
        <v>71.288484022979333</v>
      </c>
    </row>
    <row r="236" spans="1:15">
      <c r="B236" s="2">
        <v>95.28</v>
      </c>
      <c r="C236" s="3">
        <v>5.68</v>
      </c>
      <c r="D236" s="19">
        <v>71.339177403187605</v>
      </c>
      <c r="E236" s="3">
        <v>5.0696333899911874</v>
      </c>
      <c r="F236" s="3">
        <v>57.63</v>
      </c>
      <c r="G236" s="3">
        <v>64.22</v>
      </c>
      <c r="H236" s="3">
        <v>149.81</v>
      </c>
      <c r="I236" s="9">
        <f t="shared" si="14"/>
        <v>5.9358899999999997</v>
      </c>
      <c r="J236" s="9">
        <f t="shared" si="15"/>
        <v>143.87411</v>
      </c>
      <c r="K236" s="19">
        <v>71.339177403187605</v>
      </c>
      <c r="L236" s="2">
        <v>95.275999999999996</v>
      </c>
      <c r="M236" s="3">
        <v>5.68</v>
      </c>
      <c r="N236" s="3">
        <v>5.0696333899911874</v>
      </c>
      <c r="O236" s="2">
        <f t="shared" si="16"/>
        <v>71.339177403187605</v>
      </c>
    </row>
    <row r="237" spans="1:15">
      <c r="B237" s="2">
        <v>95.33</v>
      </c>
      <c r="C237" s="3">
        <v>5.68</v>
      </c>
      <c r="D237" s="19">
        <v>71.389873737087512</v>
      </c>
      <c r="E237" s="3">
        <v>5.0699229917868287</v>
      </c>
      <c r="F237" s="3">
        <v>53.7</v>
      </c>
      <c r="G237" s="3">
        <v>59.09</v>
      </c>
      <c r="H237" s="3">
        <v>989.43</v>
      </c>
      <c r="I237" s="9">
        <f t="shared" si="14"/>
        <v>5.5311000000000003</v>
      </c>
      <c r="J237" s="9">
        <f t="shared" si="15"/>
        <v>983.89889999999991</v>
      </c>
      <c r="K237" s="19">
        <v>71.389873737087512</v>
      </c>
      <c r="L237" s="2">
        <v>95.331999999999994</v>
      </c>
      <c r="M237" s="3">
        <v>5.68</v>
      </c>
      <c r="N237" s="3">
        <v>5.0699229917868287</v>
      </c>
      <c r="O237" s="2">
        <f t="shared" si="16"/>
        <v>71.389873737087512</v>
      </c>
    </row>
    <row r="238" spans="1:15">
      <c r="B238" s="2">
        <v>95.39</v>
      </c>
      <c r="C238" s="3">
        <v>5.68</v>
      </c>
      <c r="D238" s="19">
        <v>71.44057296700538</v>
      </c>
      <c r="E238" s="3">
        <v>5.0702171745585778</v>
      </c>
      <c r="F238" s="3">
        <v>61.58</v>
      </c>
      <c r="G238" s="3">
        <v>64.290000000000006</v>
      </c>
      <c r="H238" s="3">
        <v>1187.27</v>
      </c>
      <c r="I238" s="9">
        <f t="shared" si="14"/>
        <v>6.3427399999999992</v>
      </c>
      <c r="J238" s="9">
        <f t="shared" si="15"/>
        <v>1180.9272599999999</v>
      </c>
      <c r="K238" s="19">
        <v>71.44057296700538</v>
      </c>
      <c r="L238" s="2">
        <v>95.388999999999996</v>
      </c>
      <c r="M238" s="3">
        <v>5.68</v>
      </c>
      <c r="N238" s="3">
        <v>5.0702171745585778</v>
      </c>
      <c r="O238" s="2">
        <f t="shared" si="16"/>
        <v>71.44057296700538</v>
      </c>
    </row>
    <row r="239" spans="1:15">
      <c r="B239" s="2">
        <v>95.45</v>
      </c>
      <c r="C239" s="3">
        <v>5.68</v>
      </c>
      <c r="D239" s="19">
        <v>71.491275138750964</v>
      </c>
      <c r="E239" s="3">
        <v>5.0705107671187477</v>
      </c>
      <c r="F239" s="3">
        <v>32.799999999999997</v>
      </c>
      <c r="G239" s="3">
        <v>101.13</v>
      </c>
      <c r="H239" s="3">
        <v>584.70000000000005</v>
      </c>
      <c r="I239" s="9">
        <f t="shared" si="14"/>
        <v>3.3783999999999996</v>
      </c>
      <c r="J239" s="9">
        <f t="shared" si="15"/>
        <v>581.32159999999999</v>
      </c>
      <c r="K239" s="19">
        <v>71.491275138750964</v>
      </c>
      <c r="L239" s="2">
        <v>95.445999999999998</v>
      </c>
      <c r="M239" s="3">
        <v>5.68</v>
      </c>
      <c r="N239" s="3">
        <v>5.0705107671187477</v>
      </c>
      <c r="O239" s="2">
        <f t="shared" si="16"/>
        <v>71.491275138750964</v>
      </c>
    </row>
    <row r="240" spans="1:15">
      <c r="B240" s="2">
        <v>95.5</v>
      </c>
      <c r="C240" s="3">
        <v>5.68</v>
      </c>
      <c r="D240" s="19">
        <v>71.541980246422156</v>
      </c>
      <c r="E240" s="3">
        <v>5.0708037750261825</v>
      </c>
      <c r="F240" s="3">
        <v>30.89</v>
      </c>
      <c r="G240" s="3">
        <v>57.09</v>
      </c>
      <c r="H240" s="3">
        <v>68.87</v>
      </c>
      <c r="I240" s="9">
        <f t="shared" si="14"/>
        <v>3.18167</v>
      </c>
      <c r="J240" s="9">
        <f t="shared" si="15"/>
        <v>65.688330000000008</v>
      </c>
      <c r="K240" s="19">
        <v>71.541980246422156</v>
      </c>
      <c r="L240" s="2">
        <v>95.503</v>
      </c>
      <c r="M240" s="3">
        <v>5.68</v>
      </c>
      <c r="N240" s="3">
        <v>5.0708037750261825</v>
      </c>
      <c r="O240" s="2">
        <f t="shared" si="16"/>
        <v>71.541980246422156</v>
      </c>
    </row>
    <row r="241" spans="1:15">
      <c r="B241" s="2">
        <v>95.56</v>
      </c>
      <c r="C241" s="3">
        <v>5.68</v>
      </c>
      <c r="D241" s="19">
        <v>71.592688284172425</v>
      </c>
      <c r="E241" s="3">
        <v>5.071096203868021</v>
      </c>
      <c r="F241" s="3">
        <v>32.590000000000003</v>
      </c>
      <c r="G241" s="3">
        <v>38.47</v>
      </c>
      <c r="H241" s="3">
        <v>25.3</v>
      </c>
      <c r="I241" s="9">
        <f t="shared" si="14"/>
        <v>3.35677</v>
      </c>
      <c r="J241" s="9">
        <f t="shared" si="15"/>
        <v>21.94323</v>
      </c>
      <c r="K241" s="19">
        <v>71.592688284172425</v>
      </c>
      <c r="L241" s="2">
        <v>95.56</v>
      </c>
      <c r="M241" s="3">
        <v>5.68</v>
      </c>
      <c r="N241" s="3">
        <v>5.071096203868021</v>
      </c>
      <c r="O241" s="2">
        <f t="shared" si="16"/>
        <v>71.592688284172425</v>
      </c>
    </row>
    <row r="242" spans="1:15">
      <c r="B242" s="2">
        <v>95.62</v>
      </c>
      <c r="C242" s="3">
        <v>5.68</v>
      </c>
      <c r="D242" s="19">
        <v>71.643399246211104</v>
      </c>
      <c r="E242" s="3">
        <v>5.0713829438996045</v>
      </c>
      <c r="F242" s="3">
        <v>7.87</v>
      </c>
      <c r="G242" s="3">
        <v>78.239999999999995</v>
      </c>
      <c r="H242" s="3">
        <v>41.26</v>
      </c>
      <c r="I242" s="9">
        <f t="shared" si="14"/>
        <v>0.81060999999999994</v>
      </c>
      <c r="J242" s="9">
        <f t="shared" si="15"/>
        <v>40.449390000000001</v>
      </c>
      <c r="K242" s="19">
        <v>71.643399246211104</v>
      </c>
      <c r="L242" s="2">
        <v>95.616</v>
      </c>
      <c r="M242" s="3">
        <v>5.68</v>
      </c>
      <c r="N242" s="3">
        <v>5.0713829438996045</v>
      </c>
      <c r="O242" s="2">
        <f t="shared" si="16"/>
        <v>71.643399246211104</v>
      </c>
    </row>
    <row r="243" spans="1:15">
      <c r="B243" s="2">
        <v>95.67</v>
      </c>
      <c r="C243" s="3">
        <v>5.68</v>
      </c>
      <c r="D243" s="19">
        <v>71.694113075650094</v>
      </c>
      <c r="E243" s="3">
        <v>5.0716742413976998</v>
      </c>
      <c r="F243" s="3">
        <v>19.03</v>
      </c>
      <c r="G243" s="3">
        <v>64.2</v>
      </c>
      <c r="H243" s="3">
        <v>34.130000000000003</v>
      </c>
      <c r="I243" s="9">
        <f t="shared" si="14"/>
        <v>1.9600900000000001</v>
      </c>
      <c r="J243" s="9">
        <f t="shared" si="15"/>
        <v>32.169910000000002</v>
      </c>
      <c r="K243" s="19">
        <v>71.694113075650094</v>
      </c>
      <c r="L243" s="2">
        <v>95.673000000000002</v>
      </c>
      <c r="M243" s="3">
        <v>5.68</v>
      </c>
      <c r="N243" s="3">
        <v>5.0716742413976998</v>
      </c>
      <c r="O243" s="2">
        <f t="shared" si="16"/>
        <v>71.694113075650094</v>
      </c>
    </row>
    <row r="244" spans="1:15">
      <c r="A244" s="14">
        <v>95</v>
      </c>
      <c r="B244" s="2">
        <v>95.73</v>
      </c>
      <c r="C244" s="3">
        <v>5.76</v>
      </c>
      <c r="D244" s="19">
        <v>71.744829818064076</v>
      </c>
      <c r="E244" s="3">
        <v>5.14340110309384</v>
      </c>
      <c r="F244" s="3">
        <v>15.49</v>
      </c>
      <c r="G244" s="3">
        <v>42.7</v>
      </c>
      <c r="H244" s="3">
        <v>21.71</v>
      </c>
      <c r="I244" s="9">
        <f t="shared" si="14"/>
        <v>1.5954699999999999</v>
      </c>
      <c r="J244" s="9">
        <f t="shared" si="15"/>
        <v>20.114530000000002</v>
      </c>
      <c r="K244" s="19">
        <v>71.744829818064076</v>
      </c>
      <c r="L244" s="2">
        <v>95.73</v>
      </c>
      <c r="M244" s="3">
        <v>5.76</v>
      </c>
      <c r="N244" s="3">
        <v>5.14340110309384</v>
      </c>
      <c r="O244" s="2">
        <f t="shared" si="16"/>
        <v>71.744829818064076</v>
      </c>
    </row>
    <row r="245" spans="1:15">
      <c r="B245" s="2">
        <v>95.79</v>
      </c>
      <c r="C245" s="3">
        <v>5.76</v>
      </c>
      <c r="D245" s="19">
        <v>71.796263829095011</v>
      </c>
      <c r="E245" s="3">
        <v>5.143700526403383</v>
      </c>
      <c r="F245" s="3">
        <v>11.73</v>
      </c>
      <c r="G245" s="3">
        <v>34.5</v>
      </c>
      <c r="H245" s="3">
        <v>18.760000000000002</v>
      </c>
      <c r="I245" s="9">
        <f t="shared" si="14"/>
        <v>1.2081899999999999</v>
      </c>
      <c r="J245" s="9">
        <f t="shared" si="15"/>
        <v>17.551810000000003</v>
      </c>
      <c r="K245" s="19">
        <v>71.796263829095011</v>
      </c>
      <c r="L245" s="2">
        <v>95.787999999999997</v>
      </c>
      <c r="M245" s="3">
        <v>5.76</v>
      </c>
      <c r="N245" s="3">
        <v>5.143700526403383</v>
      </c>
      <c r="O245" s="2">
        <f t="shared" si="16"/>
        <v>71.796263829095011</v>
      </c>
    </row>
    <row r="246" spans="1:15">
      <c r="B246" s="2">
        <v>95.85</v>
      </c>
      <c r="C246" s="3">
        <v>5.76</v>
      </c>
      <c r="D246" s="19">
        <v>71.847700834359046</v>
      </c>
      <c r="E246" s="3">
        <v>5.143994223848579</v>
      </c>
      <c r="F246" s="3">
        <v>14.2</v>
      </c>
      <c r="G246" s="3">
        <v>30.72</v>
      </c>
      <c r="H246" s="3">
        <v>18.72</v>
      </c>
      <c r="I246" s="9">
        <f t="shared" si="14"/>
        <v>1.4625999999999999</v>
      </c>
      <c r="J246" s="9">
        <f t="shared" si="15"/>
        <v>17.257400000000001</v>
      </c>
      <c r="K246" s="19">
        <v>71.847700834359046</v>
      </c>
      <c r="L246" s="2">
        <v>95.844999999999999</v>
      </c>
      <c r="M246" s="3">
        <v>5.76</v>
      </c>
      <c r="N246" s="3">
        <v>5.143994223848579</v>
      </c>
      <c r="O246" s="2">
        <f t="shared" si="16"/>
        <v>71.847700834359046</v>
      </c>
    </row>
    <row r="247" spans="1:15">
      <c r="B247" s="2">
        <v>95.9</v>
      </c>
      <c r="C247" s="3">
        <v>5.76</v>
      </c>
      <c r="D247" s="19">
        <v>71.899140776597534</v>
      </c>
      <c r="E247" s="3">
        <v>5.144292506666619</v>
      </c>
      <c r="F247" s="3">
        <v>10.08</v>
      </c>
      <c r="G247" s="3">
        <v>68.790000000000006</v>
      </c>
      <c r="H247" s="3">
        <v>48.55</v>
      </c>
      <c r="I247" s="9">
        <f t="shared" si="14"/>
        <v>1.0382400000000001</v>
      </c>
      <c r="J247" s="9">
        <f t="shared" si="15"/>
        <v>47.511759999999995</v>
      </c>
      <c r="K247" s="19">
        <v>71.899140776597534</v>
      </c>
      <c r="L247" s="2">
        <v>95.903000000000006</v>
      </c>
      <c r="M247" s="3">
        <v>5.76</v>
      </c>
      <c r="N247" s="3">
        <v>5.144292506666619</v>
      </c>
      <c r="O247" s="2">
        <f t="shared" si="16"/>
        <v>71.899140776597534</v>
      </c>
    </row>
    <row r="248" spans="1:15">
      <c r="B248" s="2">
        <v>95.96</v>
      </c>
      <c r="C248" s="3">
        <v>5.76</v>
      </c>
      <c r="D248" s="19">
        <v>71.9505837016642</v>
      </c>
      <c r="E248" s="3">
        <v>5.1445850951975114</v>
      </c>
      <c r="F248" s="3">
        <v>18.329999999999998</v>
      </c>
      <c r="G248" s="3">
        <v>110.23</v>
      </c>
      <c r="H248" s="3">
        <v>25.62</v>
      </c>
      <c r="I248" s="9">
        <f t="shared" si="14"/>
        <v>1.8879899999999996</v>
      </c>
      <c r="J248" s="9">
        <f t="shared" si="15"/>
        <v>23.732010000000002</v>
      </c>
      <c r="K248" s="19">
        <v>71.9505837016642</v>
      </c>
      <c r="L248" s="2">
        <v>95.96</v>
      </c>
      <c r="M248" s="3">
        <v>5.76</v>
      </c>
      <c r="N248" s="3">
        <v>5.1445850951975114</v>
      </c>
      <c r="O248" s="2">
        <f t="shared" si="16"/>
        <v>71.9505837016642</v>
      </c>
    </row>
    <row r="249" spans="1:15">
      <c r="B249" s="2">
        <v>96.02</v>
      </c>
      <c r="C249" s="3">
        <v>5.76</v>
      </c>
      <c r="D249" s="19">
        <v>72.002029552616179</v>
      </c>
      <c r="E249" s="3">
        <v>5.1448822618301406</v>
      </c>
      <c r="F249" s="3">
        <v>17.66</v>
      </c>
      <c r="G249" s="3">
        <v>70.900000000000006</v>
      </c>
      <c r="H249" s="3">
        <v>18.28</v>
      </c>
      <c r="I249" s="9">
        <f t="shared" si="14"/>
        <v>1.8189799999999998</v>
      </c>
      <c r="J249" s="9">
        <f t="shared" si="15"/>
        <v>16.461020000000001</v>
      </c>
      <c r="K249" s="19">
        <v>72.002029552616179</v>
      </c>
      <c r="L249" s="2">
        <v>96.018000000000001</v>
      </c>
      <c r="M249" s="3">
        <v>5.76</v>
      </c>
      <c r="N249" s="3">
        <v>5.1448822618301406</v>
      </c>
      <c r="O249" s="2">
        <f t="shared" si="16"/>
        <v>72.002029552616179</v>
      </c>
    </row>
    <row r="250" spans="1:15">
      <c r="B250" s="2">
        <v>96.08</v>
      </c>
      <c r="C250" s="3">
        <v>5.76</v>
      </c>
      <c r="D250" s="19">
        <v>72.053478375234477</v>
      </c>
      <c r="E250" s="3">
        <v>5.1451788748148912</v>
      </c>
      <c r="F250" s="3">
        <v>64.7</v>
      </c>
      <c r="G250" s="3">
        <v>109.83</v>
      </c>
      <c r="H250" s="3">
        <v>49.19</v>
      </c>
      <c r="I250" s="9">
        <f t="shared" si="14"/>
        <v>6.6641000000000004</v>
      </c>
      <c r="J250" s="9">
        <f t="shared" si="15"/>
        <v>42.5259</v>
      </c>
      <c r="K250" s="19">
        <v>72.053478375234477</v>
      </c>
      <c r="L250" s="2">
        <v>96.075999999999993</v>
      </c>
      <c r="M250" s="3">
        <v>5.76</v>
      </c>
      <c r="N250" s="3">
        <v>5.1451788748148912</v>
      </c>
      <c r="O250" s="2">
        <f t="shared" si="16"/>
        <v>72.053478375234477</v>
      </c>
    </row>
    <row r="251" spans="1:15">
      <c r="B251" s="2">
        <v>96.13</v>
      </c>
      <c r="C251" s="3">
        <v>5.76</v>
      </c>
      <c r="D251" s="19">
        <v>72.10493016398263</v>
      </c>
      <c r="E251" s="3">
        <v>5.1454698404503052</v>
      </c>
      <c r="F251" s="3">
        <v>32.520000000000003</v>
      </c>
      <c r="G251" s="3">
        <v>50.36</v>
      </c>
      <c r="H251" s="3">
        <v>27.83</v>
      </c>
      <c r="I251" s="9">
        <f t="shared" si="14"/>
        <v>3.3495600000000003</v>
      </c>
      <c r="J251" s="9">
        <f t="shared" si="15"/>
        <v>24.480439999999998</v>
      </c>
      <c r="K251" s="19">
        <v>72.10493016398263</v>
      </c>
      <c r="L251" s="2">
        <v>96.132999999999996</v>
      </c>
      <c r="M251" s="3">
        <v>5.76</v>
      </c>
      <c r="N251" s="3">
        <v>5.1454698404503052</v>
      </c>
      <c r="O251" s="2">
        <f t="shared" si="16"/>
        <v>72.10493016398263</v>
      </c>
    </row>
    <row r="252" spans="1:15">
      <c r="B252" s="2">
        <v>96.19</v>
      </c>
      <c r="C252" s="3">
        <v>5.76</v>
      </c>
      <c r="D252" s="19">
        <v>72.156384862387128</v>
      </c>
      <c r="E252" s="3">
        <v>5.145765374273747</v>
      </c>
      <c r="F252" s="3">
        <v>15.47</v>
      </c>
      <c r="G252" s="3">
        <v>25.85</v>
      </c>
      <c r="H252" s="3">
        <v>17.600000000000001</v>
      </c>
      <c r="I252" s="9">
        <f t="shared" si="14"/>
        <v>1.59341</v>
      </c>
      <c r="J252" s="9">
        <f t="shared" si="15"/>
        <v>16.006590000000003</v>
      </c>
      <c r="K252" s="19">
        <v>72.156384862387128</v>
      </c>
      <c r="L252" s="2">
        <v>96.191000000000003</v>
      </c>
      <c r="M252" s="3">
        <v>5.76</v>
      </c>
      <c r="N252" s="3">
        <v>5.145765374273747</v>
      </c>
      <c r="O252" s="2">
        <f t="shared" si="16"/>
        <v>72.156384862387128</v>
      </c>
    </row>
    <row r="253" spans="1:15">
      <c r="B253" s="2">
        <v>96.25</v>
      </c>
      <c r="C253" s="3">
        <v>5.77</v>
      </c>
      <c r="D253" s="19">
        <v>72.207842516129872</v>
      </c>
      <c r="E253" s="3">
        <v>5.1549894153381626</v>
      </c>
      <c r="F253" s="3">
        <v>11.55</v>
      </c>
      <c r="G253" s="3">
        <v>49.85</v>
      </c>
      <c r="H253" s="3">
        <v>22.75</v>
      </c>
      <c r="I253" s="9">
        <f t="shared" si="14"/>
        <v>1.1896500000000001</v>
      </c>
      <c r="J253" s="9">
        <f t="shared" si="15"/>
        <v>21.56035</v>
      </c>
      <c r="K253" s="19">
        <v>72.207842516129872</v>
      </c>
      <c r="L253" s="2">
        <v>96.248000000000005</v>
      </c>
      <c r="M253" s="3">
        <v>5.77</v>
      </c>
      <c r="N253" s="3">
        <v>5.1549894153381626</v>
      </c>
      <c r="O253" s="2">
        <f t="shared" si="16"/>
        <v>72.207842516129872</v>
      </c>
    </row>
    <row r="254" spans="1:15">
      <c r="B254" s="2">
        <v>96.31</v>
      </c>
      <c r="C254" s="3">
        <v>5.77</v>
      </c>
      <c r="D254" s="19">
        <v>72.259392410283255</v>
      </c>
      <c r="E254" s="3">
        <v>5.1552844061677261</v>
      </c>
      <c r="F254" s="3">
        <v>9.57</v>
      </c>
      <c r="G254" s="3">
        <v>49.52</v>
      </c>
      <c r="H254" s="3">
        <v>30.47</v>
      </c>
      <c r="I254" s="9">
        <f t="shared" si="14"/>
        <v>0.98570999999999998</v>
      </c>
      <c r="J254" s="9">
        <f t="shared" si="15"/>
        <v>29.484289999999998</v>
      </c>
      <c r="K254" s="19">
        <v>72.259392410283255</v>
      </c>
      <c r="L254" s="2">
        <v>96.305999999999997</v>
      </c>
      <c r="M254" s="3">
        <v>5.77</v>
      </c>
      <c r="N254" s="3">
        <v>5.1552844061677261</v>
      </c>
      <c r="O254" s="2">
        <f t="shared" si="16"/>
        <v>72.259392410283255</v>
      </c>
    </row>
    <row r="255" spans="1:15">
      <c r="B255" s="2">
        <v>96.36</v>
      </c>
      <c r="C255" s="3">
        <v>5.77</v>
      </c>
      <c r="D255" s="19">
        <v>72.310945254344929</v>
      </c>
      <c r="E255" s="3">
        <v>5.1555788739162907</v>
      </c>
      <c r="F255" s="3">
        <v>6.55</v>
      </c>
      <c r="G255" s="3">
        <v>35.75</v>
      </c>
      <c r="H255" s="3">
        <v>25.23</v>
      </c>
      <c r="I255" s="9">
        <f t="shared" si="14"/>
        <v>0.67464999999999997</v>
      </c>
      <c r="J255" s="9">
        <f t="shared" si="15"/>
        <v>24.555350000000001</v>
      </c>
      <c r="K255" s="19">
        <v>72.310945254344929</v>
      </c>
      <c r="L255" s="2">
        <v>96.364000000000004</v>
      </c>
      <c r="M255" s="3">
        <v>5.77</v>
      </c>
      <c r="N255" s="3">
        <v>5.1555788739162907</v>
      </c>
      <c r="O255" s="2">
        <f t="shared" si="16"/>
        <v>72.310945254344929</v>
      </c>
    </row>
    <row r="256" spans="1:15">
      <c r="B256" s="2">
        <v>96.42</v>
      </c>
      <c r="C256" s="3">
        <v>5.77</v>
      </c>
      <c r="D256" s="19">
        <v>72.362501043084094</v>
      </c>
      <c r="E256" s="3">
        <v>5.1558677612457897</v>
      </c>
      <c r="F256" s="3">
        <v>7.66</v>
      </c>
      <c r="G256" s="3">
        <v>95.64</v>
      </c>
      <c r="H256" s="3">
        <v>41.26</v>
      </c>
      <c r="I256" s="9">
        <f t="shared" si="14"/>
        <v>0.78898000000000001</v>
      </c>
      <c r="J256" s="9">
        <f t="shared" si="15"/>
        <v>40.471019999999996</v>
      </c>
      <c r="K256" s="19">
        <v>72.362501043084094</v>
      </c>
      <c r="L256" s="2">
        <v>96.421000000000006</v>
      </c>
      <c r="M256" s="3">
        <v>5.77</v>
      </c>
      <c r="N256" s="3">
        <v>5.1558677612457897</v>
      </c>
      <c r="O256" s="2">
        <f t="shared" si="16"/>
        <v>72.362501043084094</v>
      </c>
    </row>
    <row r="257" spans="1:15">
      <c r="B257" s="2">
        <v>96.48</v>
      </c>
      <c r="C257" s="3">
        <v>5.77</v>
      </c>
      <c r="D257" s="19">
        <v>72.414059720696557</v>
      </c>
      <c r="E257" s="3">
        <v>5.1561612109363564</v>
      </c>
      <c r="F257" s="3">
        <v>16.77</v>
      </c>
      <c r="G257" s="3">
        <v>144.75</v>
      </c>
      <c r="H257" s="3">
        <v>64.260000000000005</v>
      </c>
      <c r="I257" s="9">
        <f t="shared" si="14"/>
        <v>1.7273099999999999</v>
      </c>
      <c r="J257" s="9">
        <f t="shared" si="15"/>
        <v>62.532690000000002</v>
      </c>
      <c r="K257" s="19">
        <v>72.414059720696557</v>
      </c>
      <c r="L257" s="2">
        <v>96.478999999999999</v>
      </c>
      <c r="M257" s="3">
        <v>5.77</v>
      </c>
      <c r="N257" s="3">
        <v>5.1561612109363564</v>
      </c>
      <c r="O257" s="2">
        <f t="shared" si="16"/>
        <v>72.414059720696557</v>
      </c>
    </row>
    <row r="258" spans="1:15">
      <c r="B258" s="2">
        <v>96.54</v>
      </c>
      <c r="C258" s="3">
        <v>5.77</v>
      </c>
      <c r="D258" s="19">
        <v>72.465621332805924</v>
      </c>
      <c r="E258" s="3">
        <v>5.1564541568602476</v>
      </c>
      <c r="F258" s="3">
        <v>42.29</v>
      </c>
      <c r="G258" s="3">
        <v>69.400000000000006</v>
      </c>
      <c r="H258" s="3">
        <v>42.34</v>
      </c>
      <c r="I258" s="9">
        <f t="shared" si="14"/>
        <v>4.3558699999999995</v>
      </c>
      <c r="J258" s="9">
        <f t="shared" si="15"/>
        <v>37.984130000000007</v>
      </c>
      <c r="K258" s="19">
        <v>72.465621332805924</v>
      </c>
      <c r="L258" s="2">
        <v>96.537000000000006</v>
      </c>
      <c r="M258" s="3">
        <v>5.77</v>
      </c>
      <c r="N258" s="3">
        <v>5.1564541568602476</v>
      </c>
      <c r="O258" s="2">
        <f t="shared" si="16"/>
        <v>72.465621332805924</v>
      </c>
    </row>
    <row r="259" spans="1:15">
      <c r="B259" s="2">
        <v>96.59</v>
      </c>
      <c r="C259" s="3">
        <v>5.77</v>
      </c>
      <c r="D259" s="19">
        <v>72.517185874374533</v>
      </c>
      <c r="E259" s="3">
        <v>5.1567466055562576</v>
      </c>
      <c r="F259" s="3">
        <v>31.84</v>
      </c>
      <c r="G259" s="3">
        <v>27.55</v>
      </c>
      <c r="H259" s="3">
        <v>21.42</v>
      </c>
      <c r="I259" s="9">
        <f t="shared" si="14"/>
        <v>3.2795199999999998</v>
      </c>
      <c r="J259" s="9">
        <f t="shared" si="15"/>
        <v>18.140480000000004</v>
      </c>
      <c r="K259" s="19">
        <v>72.517185874374533</v>
      </c>
      <c r="L259" s="2">
        <v>96.594999999999999</v>
      </c>
      <c r="M259" s="3">
        <v>5.77</v>
      </c>
      <c r="N259" s="3">
        <v>5.1567466055562576</v>
      </c>
      <c r="O259" s="2">
        <f t="shared" si="16"/>
        <v>72.517185874374533</v>
      </c>
    </row>
    <row r="260" spans="1:15">
      <c r="B260" s="2">
        <v>96.65</v>
      </c>
      <c r="C260" s="3">
        <v>5.77</v>
      </c>
      <c r="D260" s="19">
        <v>72.568753340430092</v>
      </c>
      <c r="E260" s="3">
        <v>5.1570335339558406</v>
      </c>
      <c r="F260" s="3">
        <v>10.64</v>
      </c>
      <c r="G260" s="3">
        <v>59.4</v>
      </c>
      <c r="H260" s="3">
        <v>21.43</v>
      </c>
      <c r="I260" s="9">
        <f t="shared" si="14"/>
        <v>1.09592</v>
      </c>
      <c r="J260" s="9">
        <f t="shared" si="15"/>
        <v>20.33408</v>
      </c>
      <c r="K260" s="19">
        <v>72.568753340430092</v>
      </c>
      <c r="L260" s="2">
        <v>96.652000000000001</v>
      </c>
      <c r="M260" s="3">
        <v>5.77</v>
      </c>
      <c r="N260" s="3">
        <v>5.1570335339558406</v>
      </c>
      <c r="O260" s="2">
        <f t="shared" si="16"/>
        <v>72.568753340430092</v>
      </c>
    </row>
    <row r="261" spans="1:15">
      <c r="L261" s="2"/>
      <c r="N261" s="3"/>
      <c r="O261" s="2"/>
    </row>
    <row r="262" spans="1:15">
      <c r="A262" s="14" t="s">
        <v>186</v>
      </c>
      <c r="B262" s="2" t="s">
        <v>187</v>
      </c>
      <c r="D262" s="19" t="s">
        <v>187</v>
      </c>
      <c r="F262" s="3" t="s">
        <v>188</v>
      </c>
      <c r="K262" s="19" t="s">
        <v>187</v>
      </c>
      <c r="L262" s="2" t="s">
        <v>187</v>
      </c>
      <c r="O262" s="19" t="s">
        <v>187</v>
      </c>
    </row>
    <row r="263" spans="1:15">
      <c r="B263" s="2" t="s">
        <v>189</v>
      </c>
      <c r="C263" s="3" t="s">
        <v>190</v>
      </c>
      <c r="D263" s="19" t="s">
        <v>191</v>
      </c>
      <c r="E263" s="3" t="s">
        <v>200</v>
      </c>
      <c r="F263" s="3" t="s">
        <v>182</v>
      </c>
      <c r="G263" s="3" t="s">
        <v>183</v>
      </c>
      <c r="H263" s="3" t="s">
        <v>184</v>
      </c>
      <c r="I263" s="9" t="s">
        <v>192</v>
      </c>
      <c r="J263" s="9" t="s">
        <v>193</v>
      </c>
      <c r="K263" s="19" t="s">
        <v>191</v>
      </c>
      <c r="L263" s="2" t="s">
        <v>189</v>
      </c>
      <c r="M263" s="3" t="s">
        <v>190</v>
      </c>
      <c r="N263" s="9" t="s">
        <v>200</v>
      </c>
      <c r="O263" s="19" t="s">
        <v>191</v>
      </c>
    </row>
    <row r="264" spans="1:15">
      <c r="A264" s="14">
        <v>101</v>
      </c>
      <c r="B264" s="2">
        <v>101.65</v>
      </c>
      <c r="C264" s="3">
        <v>5.47</v>
      </c>
      <c r="D264" s="19">
        <v>77.040000000000006</v>
      </c>
      <c r="E264" s="3">
        <v>4.9117723003586073</v>
      </c>
      <c r="F264" s="3">
        <v>8.32</v>
      </c>
      <c r="G264" s="3">
        <v>85.78</v>
      </c>
      <c r="H264" s="3">
        <v>32.1</v>
      </c>
      <c r="I264" s="9">
        <f t="shared" ref="I264:I299" si="17">0.103*F264</f>
        <v>0.85695999999999994</v>
      </c>
      <c r="J264" s="9">
        <f t="shared" ref="J264:J299" si="18">H264-I264</f>
        <v>31.243040000000001</v>
      </c>
      <c r="K264" s="19">
        <v>77.040000000000006</v>
      </c>
      <c r="L264" s="2">
        <v>101.65</v>
      </c>
      <c r="M264" s="3">
        <v>5.47</v>
      </c>
      <c r="N264" s="3">
        <v>4.9117723003586073</v>
      </c>
      <c r="O264" s="2">
        <v>77.040000000000006</v>
      </c>
    </row>
    <row r="265" spans="1:15">
      <c r="B265" s="2">
        <v>101.7</v>
      </c>
      <c r="C265" s="3">
        <v>5.47</v>
      </c>
      <c r="D265" s="19">
        <v>77.089117723003596</v>
      </c>
      <c r="E265" s="3">
        <v>4.9120224371207968</v>
      </c>
      <c r="F265" s="3">
        <v>28.16</v>
      </c>
      <c r="G265" s="3">
        <v>37.28</v>
      </c>
      <c r="H265" s="3">
        <v>19.97</v>
      </c>
      <c r="I265" s="9">
        <f t="shared" si="17"/>
        <v>2.9004799999999999</v>
      </c>
      <c r="J265" s="9">
        <f t="shared" si="18"/>
        <v>17.069519999999997</v>
      </c>
      <c r="K265" s="19">
        <v>77.089117723003596</v>
      </c>
      <c r="L265" s="2">
        <v>101.705</v>
      </c>
      <c r="M265" s="3">
        <v>5.47</v>
      </c>
      <c r="N265" s="3">
        <v>4.9120224371207968</v>
      </c>
      <c r="O265" s="2">
        <f t="shared" ref="O265:O299" si="19">O264+(N264/100)</f>
        <v>77.089117723003596</v>
      </c>
    </row>
    <row r="266" spans="1:15">
      <c r="B266" s="2">
        <v>101.76</v>
      </c>
      <c r="C266" s="3">
        <v>5.47</v>
      </c>
      <c r="D266" s="19">
        <v>77.138237947374805</v>
      </c>
      <c r="E266" s="3">
        <v>4.9122682094689623</v>
      </c>
      <c r="F266" s="3">
        <v>24.13</v>
      </c>
      <c r="G266" s="3">
        <v>43.28</v>
      </c>
      <c r="H266" s="3">
        <v>14.24</v>
      </c>
      <c r="I266" s="9">
        <f t="shared" si="17"/>
        <v>2.4853899999999998</v>
      </c>
      <c r="J266" s="9">
        <f t="shared" si="18"/>
        <v>11.75461</v>
      </c>
      <c r="K266" s="19">
        <v>77.138237947374805</v>
      </c>
      <c r="L266" s="2">
        <v>101.759</v>
      </c>
      <c r="M266" s="3">
        <v>5.47</v>
      </c>
      <c r="N266" s="3">
        <v>4.9122682094689623</v>
      </c>
      <c r="O266" s="2">
        <f t="shared" si="19"/>
        <v>77.138237947374805</v>
      </c>
    </row>
    <row r="267" spans="1:15">
      <c r="B267" s="2">
        <v>101.81</v>
      </c>
      <c r="C267" s="3">
        <v>5.47</v>
      </c>
      <c r="D267" s="19">
        <v>77.187360629469495</v>
      </c>
      <c r="E267" s="3">
        <v>4.9125187277868418</v>
      </c>
      <c r="F267" s="3">
        <v>10.32</v>
      </c>
      <c r="G267" s="3">
        <v>52.14</v>
      </c>
      <c r="H267" s="3">
        <v>18.78</v>
      </c>
      <c r="I267" s="9">
        <f t="shared" si="17"/>
        <v>1.0629599999999999</v>
      </c>
      <c r="J267" s="9">
        <f t="shared" si="18"/>
        <v>17.717040000000001</v>
      </c>
      <c r="K267" s="19">
        <v>77.187360629469495</v>
      </c>
      <c r="L267" s="2">
        <v>101.81399999999999</v>
      </c>
      <c r="M267" s="3">
        <v>5.47</v>
      </c>
      <c r="N267" s="3">
        <v>4.9125187277868418</v>
      </c>
      <c r="O267" s="2">
        <f t="shared" si="19"/>
        <v>77.187360629469495</v>
      </c>
    </row>
    <row r="268" spans="1:15">
      <c r="B268" s="2">
        <v>101.87</v>
      </c>
      <c r="C268" s="3">
        <v>5.47</v>
      </c>
      <c r="D268" s="19">
        <v>77.236485816747361</v>
      </c>
      <c r="E268" s="3">
        <v>4.9127694503237196</v>
      </c>
      <c r="F268" s="3">
        <v>4.34</v>
      </c>
      <c r="G268" s="3">
        <v>29.24</v>
      </c>
      <c r="H268" s="3">
        <v>13.88</v>
      </c>
      <c r="I268" s="9">
        <f t="shared" si="17"/>
        <v>0.44701999999999997</v>
      </c>
      <c r="J268" s="9">
        <f t="shared" si="18"/>
        <v>13.432980000000001</v>
      </c>
      <c r="K268" s="19">
        <v>77.236485816747361</v>
      </c>
      <c r="L268" s="2">
        <v>101.869</v>
      </c>
      <c r="M268" s="3">
        <v>5.47</v>
      </c>
      <c r="N268" s="3">
        <v>4.9127694503237196</v>
      </c>
      <c r="O268" s="2">
        <f t="shared" si="19"/>
        <v>77.236485816747361</v>
      </c>
    </row>
    <row r="269" spans="1:15">
      <c r="B269" s="2">
        <v>101.92</v>
      </c>
      <c r="C269" s="3">
        <v>5.47</v>
      </c>
      <c r="D269" s="19">
        <v>77.285613511250602</v>
      </c>
      <c r="E269" s="3">
        <v>4.9130203849595171</v>
      </c>
      <c r="F269" s="3">
        <v>9.0399999999999991</v>
      </c>
      <c r="G269" s="3">
        <v>42.74</v>
      </c>
      <c r="H269" s="3">
        <v>22.93</v>
      </c>
      <c r="I269" s="9">
        <f t="shared" si="17"/>
        <v>0.93111999999999984</v>
      </c>
      <c r="J269" s="9">
        <f t="shared" si="18"/>
        <v>21.99888</v>
      </c>
      <c r="K269" s="19">
        <v>77.285613511250602</v>
      </c>
      <c r="L269" s="2">
        <v>101.92400000000001</v>
      </c>
      <c r="M269" s="3">
        <v>5.47</v>
      </c>
      <c r="N269" s="3">
        <v>4.9130203849595171</v>
      </c>
      <c r="O269" s="2">
        <f t="shared" si="19"/>
        <v>77.285613511250602</v>
      </c>
    </row>
    <row r="270" spans="1:15">
      <c r="B270" s="2">
        <v>101.98</v>
      </c>
      <c r="C270" s="3">
        <v>5.47</v>
      </c>
      <c r="D270" s="19">
        <v>77.334743715100203</v>
      </c>
      <c r="E270" s="3">
        <v>4.9132669711446422</v>
      </c>
      <c r="F270" s="3">
        <v>10.37</v>
      </c>
      <c r="G270" s="3">
        <v>91.47</v>
      </c>
      <c r="H270" s="3">
        <v>33.46</v>
      </c>
      <c r="I270" s="9">
        <f t="shared" si="17"/>
        <v>1.0681099999999999</v>
      </c>
      <c r="J270" s="9">
        <f t="shared" si="18"/>
        <v>32.391890000000004</v>
      </c>
      <c r="K270" s="19">
        <v>77.334743715100203</v>
      </c>
      <c r="L270" s="2">
        <v>101.97799999999999</v>
      </c>
      <c r="M270" s="3">
        <v>5.47</v>
      </c>
      <c r="N270" s="3">
        <v>4.9132669711446422</v>
      </c>
      <c r="O270" s="2">
        <f t="shared" si="19"/>
        <v>77.334743715100203</v>
      </c>
    </row>
    <row r="271" spans="1:15">
      <c r="B271" s="2">
        <v>102.03</v>
      </c>
      <c r="C271" s="3">
        <v>5.47</v>
      </c>
      <c r="D271" s="19">
        <v>77.383876384811643</v>
      </c>
      <c r="E271" s="3">
        <v>4.9135183495187285</v>
      </c>
      <c r="F271" s="3">
        <v>26.42</v>
      </c>
      <c r="G271" s="3">
        <v>59.48</v>
      </c>
      <c r="H271" s="3">
        <v>42.28</v>
      </c>
      <c r="I271" s="9">
        <f t="shared" si="17"/>
        <v>2.72126</v>
      </c>
      <c r="J271" s="9">
        <f t="shared" si="18"/>
        <v>39.55874</v>
      </c>
      <c r="K271" s="19">
        <v>77.383876384811643</v>
      </c>
      <c r="L271" s="2">
        <v>102.033</v>
      </c>
      <c r="M271" s="3">
        <v>5.47</v>
      </c>
      <c r="N271" s="3">
        <v>4.9135183495187285</v>
      </c>
      <c r="O271" s="2">
        <f t="shared" si="19"/>
        <v>77.383876384811643</v>
      </c>
    </row>
    <row r="272" spans="1:15">
      <c r="B272" s="2">
        <v>102.09</v>
      </c>
      <c r="C272" s="3">
        <v>5.47</v>
      </c>
      <c r="D272" s="19">
        <v>77.433011568306824</v>
      </c>
      <c r="E272" s="3">
        <v>4.9137699636607506</v>
      </c>
      <c r="F272" s="3">
        <v>30.05</v>
      </c>
      <c r="G272" s="3">
        <v>39.5</v>
      </c>
      <c r="H272" s="3">
        <v>19.71</v>
      </c>
      <c r="I272" s="9">
        <f t="shared" si="17"/>
        <v>3.0951499999999998</v>
      </c>
      <c r="J272" s="9">
        <f t="shared" si="18"/>
        <v>16.614850000000001</v>
      </c>
      <c r="K272" s="19">
        <v>77.433011568306824</v>
      </c>
      <c r="L272" s="2">
        <v>102.08799999999999</v>
      </c>
      <c r="M272" s="3">
        <v>5.47</v>
      </c>
      <c r="N272" s="3">
        <v>4.9137699636607506</v>
      </c>
      <c r="O272" s="2">
        <f t="shared" si="19"/>
        <v>77.433011568306824</v>
      </c>
    </row>
    <row r="273" spans="1:15">
      <c r="B273" s="2">
        <v>102.14</v>
      </c>
      <c r="C273" s="3">
        <v>5.47</v>
      </c>
      <c r="D273" s="19">
        <v>77.482149267943427</v>
      </c>
      <c r="E273" s="3">
        <v>4.9140172401088362</v>
      </c>
      <c r="F273" s="3">
        <v>42.24</v>
      </c>
      <c r="G273" s="3">
        <v>40.119999999999997</v>
      </c>
      <c r="H273" s="3">
        <v>31.61</v>
      </c>
      <c r="I273" s="9">
        <f t="shared" si="17"/>
        <v>4.3507199999999999</v>
      </c>
      <c r="J273" s="9">
        <f t="shared" si="18"/>
        <v>27.25928</v>
      </c>
      <c r="K273" s="19">
        <v>77.482149267943427</v>
      </c>
      <c r="L273" s="2">
        <v>102.142</v>
      </c>
      <c r="M273" s="3">
        <v>5.47</v>
      </c>
      <c r="N273" s="3">
        <v>4.9140172401088362</v>
      </c>
      <c r="O273" s="2">
        <f t="shared" si="19"/>
        <v>77.482149267943427</v>
      </c>
    </row>
    <row r="274" spans="1:15">
      <c r="B274" s="2">
        <v>102.2</v>
      </c>
      <c r="C274" s="3">
        <v>5.47</v>
      </c>
      <c r="D274" s="19">
        <v>77.531289440344509</v>
      </c>
      <c r="E274" s="3">
        <v>4.9142693451535777</v>
      </c>
      <c r="F274" s="3">
        <v>56.14</v>
      </c>
      <c r="G274" s="3">
        <v>51.1</v>
      </c>
      <c r="H274" s="3">
        <v>35.72</v>
      </c>
      <c r="I274" s="9">
        <f t="shared" si="17"/>
        <v>5.7824200000000001</v>
      </c>
      <c r="J274" s="9">
        <f t="shared" si="18"/>
        <v>29.937579999999997</v>
      </c>
      <c r="K274" s="19">
        <v>77.531289440344509</v>
      </c>
      <c r="L274" s="2">
        <v>102.197</v>
      </c>
      <c r="M274" s="3">
        <v>5.47</v>
      </c>
      <c r="N274" s="3">
        <v>4.9142693451535777</v>
      </c>
      <c r="O274" s="2">
        <f t="shared" si="19"/>
        <v>77.531289440344509</v>
      </c>
    </row>
    <row r="275" spans="1:15">
      <c r="B275" s="2">
        <v>102.25</v>
      </c>
      <c r="C275" s="3">
        <v>5.47</v>
      </c>
      <c r="D275" s="19">
        <v>77.580432133796037</v>
      </c>
      <c r="E275" s="3">
        <v>4.9145217098946397</v>
      </c>
      <c r="F275" s="3">
        <v>16.88</v>
      </c>
      <c r="G275" s="3">
        <v>121.6</v>
      </c>
      <c r="H275" s="3">
        <v>39.69</v>
      </c>
      <c r="I275" s="9">
        <f t="shared" si="17"/>
        <v>1.7386399999999997</v>
      </c>
      <c r="J275" s="9">
        <f t="shared" si="18"/>
        <v>37.951360000000001</v>
      </c>
      <c r="K275" s="19">
        <v>77.580432133796037</v>
      </c>
      <c r="L275" s="2">
        <v>102.252</v>
      </c>
      <c r="M275" s="3">
        <v>5.47</v>
      </c>
      <c r="N275" s="3">
        <v>4.9145217098946397</v>
      </c>
      <c r="O275" s="2">
        <f t="shared" si="19"/>
        <v>77.580432133796037</v>
      </c>
    </row>
    <row r="276" spans="1:15">
      <c r="B276" s="2">
        <v>102.31</v>
      </c>
      <c r="C276" s="3">
        <v>5.47</v>
      </c>
      <c r="D276" s="19">
        <v>77.629577350894991</v>
      </c>
      <c r="E276" s="3">
        <v>4.9147697466586671</v>
      </c>
      <c r="F276" s="3">
        <v>22.66</v>
      </c>
      <c r="G276" s="3">
        <v>132.12</v>
      </c>
      <c r="H276" s="3">
        <v>58.22</v>
      </c>
      <c r="I276" s="9">
        <f t="shared" si="17"/>
        <v>2.3339799999999999</v>
      </c>
      <c r="J276" s="9">
        <f t="shared" si="18"/>
        <v>55.886020000000002</v>
      </c>
      <c r="K276" s="19">
        <v>77.629577350894991</v>
      </c>
      <c r="L276" s="2">
        <v>102.306</v>
      </c>
      <c r="M276" s="3">
        <v>5.47</v>
      </c>
      <c r="N276" s="3">
        <v>4.9147697466586671</v>
      </c>
      <c r="O276" s="2">
        <f t="shared" si="19"/>
        <v>77.629577350894991</v>
      </c>
    </row>
    <row r="277" spans="1:15">
      <c r="B277" s="2">
        <v>102.36</v>
      </c>
      <c r="C277" s="3">
        <v>5.47</v>
      </c>
      <c r="D277" s="19">
        <v>77.678725048361571</v>
      </c>
      <c r="E277" s="3">
        <v>4.9150226499821308</v>
      </c>
      <c r="F277" s="3">
        <v>12.34</v>
      </c>
      <c r="G277" s="3">
        <v>19.36</v>
      </c>
      <c r="H277" s="3">
        <v>9.2899999999999991</v>
      </c>
      <c r="I277" s="9">
        <f t="shared" si="17"/>
        <v>1.2710199999999998</v>
      </c>
      <c r="J277" s="9">
        <f t="shared" si="18"/>
        <v>8.0189799999999991</v>
      </c>
      <c r="K277" s="19">
        <v>77.678725048361571</v>
      </c>
      <c r="L277" s="2">
        <v>102.361</v>
      </c>
      <c r="M277" s="3">
        <v>5.47</v>
      </c>
      <c r="N277" s="3">
        <v>4.9150226499821308</v>
      </c>
      <c r="O277" s="2">
        <f t="shared" si="19"/>
        <v>77.678725048361571</v>
      </c>
    </row>
    <row r="278" spans="1:15">
      <c r="B278" s="2">
        <v>102.42</v>
      </c>
      <c r="C278" s="3">
        <v>5.47</v>
      </c>
      <c r="D278" s="19">
        <v>77.72787527486139</v>
      </c>
      <c r="E278" s="3">
        <v>4.9152758371909231</v>
      </c>
      <c r="F278" s="3">
        <v>15.27</v>
      </c>
      <c r="G278" s="3">
        <v>35.64</v>
      </c>
      <c r="H278" s="3">
        <v>19.27</v>
      </c>
      <c r="I278" s="9">
        <f t="shared" si="17"/>
        <v>1.5728099999999998</v>
      </c>
      <c r="J278" s="9">
        <f t="shared" si="18"/>
        <v>17.697189999999999</v>
      </c>
      <c r="K278" s="19">
        <v>77.72787527486139</v>
      </c>
      <c r="L278" s="2">
        <v>102.416</v>
      </c>
      <c r="M278" s="3">
        <v>5.47</v>
      </c>
      <c r="N278" s="3">
        <v>4.9152758371909231</v>
      </c>
      <c r="O278" s="2">
        <f t="shared" si="19"/>
        <v>77.72787527486139</v>
      </c>
    </row>
    <row r="279" spans="1:15">
      <c r="B279" s="2">
        <v>102.47</v>
      </c>
      <c r="C279" s="3">
        <v>5.47</v>
      </c>
      <c r="D279" s="19">
        <v>77.777028033233293</v>
      </c>
      <c r="E279" s="3">
        <v>4.9155293164557774</v>
      </c>
      <c r="F279" s="3">
        <v>16.16</v>
      </c>
      <c r="G279" s="3">
        <v>67.61</v>
      </c>
      <c r="H279" s="3">
        <v>25.47</v>
      </c>
      <c r="I279" s="9">
        <f t="shared" si="17"/>
        <v>1.66448</v>
      </c>
      <c r="J279" s="9">
        <f t="shared" si="18"/>
        <v>23.805519999999998</v>
      </c>
      <c r="K279" s="19">
        <v>77.777028033233293</v>
      </c>
      <c r="L279" s="2">
        <v>102.471</v>
      </c>
      <c r="M279" s="3">
        <v>5.47</v>
      </c>
      <c r="N279" s="3">
        <v>4.9155293164557774</v>
      </c>
      <c r="O279" s="2">
        <f t="shared" si="19"/>
        <v>77.777028033233293</v>
      </c>
    </row>
    <row r="280" spans="1:15">
      <c r="B280" s="2">
        <v>102.53</v>
      </c>
      <c r="C280" s="3">
        <v>5.48</v>
      </c>
      <c r="D280" s="19">
        <v>77.826183326397853</v>
      </c>
      <c r="E280" s="3">
        <v>4.9247652770261325</v>
      </c>
      <c r="F280" s="3">
        <v>12.09</v>
      </c>
      <c r="G280" s="3">
        <v>77.7</v>
      </c>
      <c r="H280" s="3">
        <v>36.22</v>
      </c>
      <c r="I280" s="9">
        <f t="shared" si="17"/>
        <v>1.2452699999999999</v>
      </c>
      <c r="J280" s="9">
        <f t="shared" si="18"/>
        <v>34.974730000000001</v>
      </c>
      <c r="K280" s="19">
        <v>77.826183326397853</v>
      </c>
      <c r="L280" s="2">
        <v>102.52500000000001</v>
      </c>
      <c r="M280" s="3">
        <v>5.48</v>
      </c>
      <c r="N280" s="3">
        <v>4.9247652770261325</v>
      </c>
      <c r="O280" s="2">
        <f t="shared" si="19"/>
        <v>77.826183326397853</v>
      </c>
    </row>
    <row r="281" spans="1:15">
      <c r="A281" s="14">
        <v>102</v>
      </c>
      <c r="B281" s="2">
        <v>102.58</v>
      </c>
      <c r="C281" s="3">
        <v>5.35</v>
      </c>
      <c r="D281" s="19">
        <v>77.875430979168115</v>
      </c>
      <c r="E281" s="3">
        <v>4.8081854119726533</v>
      </c>
      <c r="F281" s="3">
        <v>9.51</v>
      </c>
      <c r="G281" s="3">
        <v>68.78</v>
      </c>
      <c r="H281" s="3">
        <v>42.04</v>
      </c>
      <c r="I281" s="9">
        <f t="shared" si="17"/>
        <v>0.9795299999999999</v>
      </c>
      <c r="J281" s="9">
        <f t="shared" si="18"/>
        <v>41.060470000000002</v>
      </c>
      <c r="K281" s="19">
        <v>77.875430979168115</v>
      </c>
      <c r="L281" s="2">
        <v>102.58</v>
      </c>
      <c r="M281" s="3">
        <v>5.35</v>
      </c>
      <c r="N281" s="3">
        <v>4.8081854119726533</v>
      </c>
      <c r="O281" s="2">
        <f t="shared" si="19"/>
        <v>77.875430979168115</v>
      </c>
    </row>
    <row r="282" spans="1:15">
      <c r="B282" s="2">
        <v>102.63</v>
      </c>
      <c r="C282" s="3">
        <v>5.35</v>
      </c>
      <c r="D282" s="19">
        <v>77.923512833287845</v>
      </c>
      <c r="E282" s="3">
        <v>4.8084297031544505</v>
      </c>
      <c r="F282" s="3">
        <v>11.97</v>
      </c>
      <c r="G282" s="3">
        <v>90.83</v>
      </c>
      <c r="H282" s="3">
        <v>52.85</v>
      </c>
      <c r="I282" s="9">
        <f t="shared" si="17"/>
        <v>1.23291</v>
      </c>
      <c r="J282" s="9">
        <f t="shared" si="18"/>
        <v>51.617090000000005</v>
      </c>
      <c r="K282" s="19">
        <v>77.923512833287845</v>
      </c>
      <c r="L282" s="2">
        <v>102.634</v>
      </c>
      <c r="M282" s="3">
        <v>5.35</v>
      </c>
      <c r="N282" s="3">
        <v>4.8084297031544505</v>
      </c>
      <c r="O282" s="2">
        <f t="shared" si="19"/>
        <v>77.923512833287845</v>
      </c>
    </row>
    <row r="283" spans="1:15">
      <c r="B283" s="2">
        <v>102.69</v>
      </c>
      <c r="C283" s="3">
        <v>5.35</v>
      </c>
      <c r="D283" s="19">
        <v>77.971597130319395</v>
      </c>
      <c r="E283" s="3">
        <v>4.8086697680913018</v>
      </c>
      <c r="F283" s="3">
        <v>10.3</v>
      </c>
      <c r="G283" s="3">
        <v>56.35</v>
      </c>
      <c r="H283" s="3">
        <v>39.28</v>
      </c>
      <c r="I283" s="9">
        <f t="shared" si="17"/>
        <v>1.0609</v>
      </c>
      <c r="J283" s="9">
        <f t="shared" si="18"/>
        <v>38.219100000000005</v>
      </c>
      <c r="K283" s="19">
        <v>77.971597130319395</v>
      </c>
      <c r="L283" s="2">
        <v>102.687</v>
      </c>
      <c r="M283" s="3">
        <v>5.35</v>
      </c>
      <c r="N283" s="3">
        <v>4.8086697680913018</v>
      </c>
      <c r="O283" s="2">
        <f t="shared" si="19"/>
        <v>77.971597130319395</v>
      </c>
    </row>
    <row r="284" spans="1:15">
      <c r="B284" s="2">
        <v>102.74</v>
      </c>
      <c r="C284" s="3">
        <v>5.35</v>
      </c>
      <c r="D284" s="19">
        <v>78.019683828000311</v>
      </c>
      <c r="E284" s="3">
        <v>4.8089146734179469</v>
      </c>
      <c r="F284" s="3">
        <v>29.44</v>
      </c>
      <c r="G284" s="3">
        <v>57.13</v>
      </c>
      <c r="H284" s="3">
        <v>50.83</v>
      </c>
      <c r="I284" s="9">
        <f t="shared" si="17"/>
        <v>3.0323199999999999</v>
      </c>
      <c r="J284" s="9">
        <f t="shared" si="18"/>
        <v>47.79768</v>
      </c>
      <c r="K284" s="19">
        <v>78.019683828000311</v>
      </c>
      <c r="L284" s="2">
        <v>102.741</v>
      </c>
      <c r="M284" s="3">
        <v>5.35</v>
      </c>
      <c r="N284" s="3">
        <v>4.8089146734179469</v>
      </c>
      <c r="O284" s="2">
        <f t="shared" si="19"/>
        <v>78.019683828000311</v>
      </c>
    </row>
    <row r="285" spans="1:15">
      <c r="B285" s="2">
        <v>102.79</v>
      </c>
      <c r="C285" s="3">
        <v>5.35</v>
      </c>
      <c r="D285" s="19">
        <v>78.067772974734496</v>
      </c>
      <c r="E285" s="3">
        <v>4.8091553559863955</v>
      </c>
      <c r="F285" s="3">
        <v>8.2799999999999994</v>
      </c>
      <c r="G285" s="3">
        <v>88.05</v>
      </c>
      <c r="H285" s="3">
        <v>30.15</v>
      </c>
      <c r="I285" s="9">
        <f t="shared" si="17"/>
        <v>0.85283999999999993</v>
      </c>
      <c r="J285" s="9">
        <f t="shared" si="18"/>
        <v>29.297159999999998</v>
      </c>
      <c r="K285" s="19">
        <v>78.067772974734496</v>
      </c>
      <c r="L285" s="2">
        <v>102.794</v>
      </c>
      <c r="M285" s="3">
        <v>5.35</v>
      </c>
      <c r="N285" s="3">
        <v>4.8091553559863955</v>
      </c>
      <c r="O285" s="2">
        <f t="shared" si="19"/>
        <v>78.067772974734496</v>
      </c>
    </row>
    <row r="286" spans="1:15">
      <c r="B286" s="2">
        <v>102.85</v>
      </c>
      <c r="C286" s="3">
        <v>5.35</v>
      </c>
      <c r="D286" s="19">
        <v>78.115864528294352</v>
      </c>
      <c r="E286" s="3">
        <v>4.8094009057910263</v>
      </c>
      <c r="F286" s="3">
        <v>14.76</v>
      </c>
      <c r="G286" s="3">
        <v>162.69999999999999</v>
      </c>
      <c r="H286" s="3">
        <v>51.09</v>
      </c>
      <c r="I286" s="9">
        <f t="shared" si="17"/>
        <v>1.5202799999999999</v>
      </c>
      <c r="J286" s="9">
        <f t="shared" si="18"/>
        <v>49.569720000000004</v>
      </c>
      <c r="K286" s="19">
        <v>78.115864528294352</v>
      </c>
      <c r="L286" s="2">
        <v>102.848</v>
      </c>
      <c r="M286" s="3">
        <v>5.35</v>
      </c>
      <c r="N286" s="3">
        <v>4.8094009057910263</v>
      </c>
      <c r="O286" s="2">
        <f t="shared" si="19"/>
        <v>78.115864528294352</v>
      </c>
    </row>
    <row r="287" spans="1:15">
      <c r="B287" s="2">
        <v>102.9</v>
      </c>
      <c r="C287" s="3">
        <v>5.35</v>
      </c>
      <c r="D287" s="19">
        <v>78.163958537352258</v>
      </c>
      <c r="E287" s="3">
        <v>4.809642235865792</v>
      </c>
      <c r="F287" s="3">
        <v>8.77</v>
      </c>
      <c r="G287" s="3">
        <v>97.9</v>
      </c>
      <c r="H287" s="3">
        <v>60.72</v>
      </c>
      <c r="I287" s="9">
        <f t="shared" si="17"/>
        <v>0.90330999999999995</v>
      </c>
      <c r="J287" s="9">
        <f t="shared" si="18"/>
        <v>59.816690000000001</v>
      </c>
      <c r="K287" s="19">
        <v>78.163958537352258</v>
      </c>
      <c r="L287" s="2">
        <v>102.901</v>
      </c>
      <c r="M287" s="3">
        <v>5.35</v>
      </c>
      <c r="N287" s="3">
        <v>4.809642235865792</v>
      </c>
      <c r="O287" s="2">
        <f t="shared" si="19"/>
        <v>78.163958537352258</v>
      </c>
    </row>
    <row r="288" spans="1:15">
      <c r="B288" s="2">
        <v>102.95</v>
      </c>
      <c r="C288" s="3">
        <v>5.35</v>
      </c>
      <c r="D288" s="19">
        <v>78.212054959710912</v>
      </c>
      <c r="E288" s="3">
        <v>4.8098884606921759</v>
      </c>
      <c r="F288" s="3">
        <v>72.47</v>
      </c>
      <c r="G288" s="3">
        <v>269.39</v>
      </c>
      <c r="H288" s="3">
        <v>191.95</v>
      </c>
      <c r="I288" s="9">
        <f t="shared" si="17"/>
        <v>7.4644099999999991</v>
      </c>
      <c r="J288" s="9">
        <f t="shared" si="18"/>
        <v>184.48559</v>
      </c>
      <c r="K288" s="19">
        <v>78.212054959710912</v>
      </c>
      <c r="L288" s="2">
        <v>102.955</v>
      </c>
      <c r="M288" s="3">
        <v>5.35</v>
      </c>
      <c r="N288" s="3">
        <v>4.8098884606921759</v>
      </c>
      <c r="O288" s="2">
        <f t="shared" si="19"/>
        <v>78.212054959710912</v>
      </c>
    </row>
    <row r="289" spans="1:15">
      <c r="B289" s="2">
        <v>103.01</v>
      </c>
      <c r="C289" s="3">
        <v>5.35</v>
      </c>
      <c r="D289" s="19">
        <v>78.260153844317827</v>
      </c>
      <c r="E289" s="3">
        <v>4.8101304683550259</v>
      </c>
      <c r="F289" s="3">
        <v>21.65</v>
      </c>
      <c r="G289" s="3">
        <v>97.16</v>
      </c>
      <c r="H289" s="3">
        <v>70.459999999999994</v>
      </c>
      <c r="I289" s="9">
        <f t="shared" si="17"/>
        <v>2.2299499999999997</v>
      </c>
      <c r="J289" s="9">
        <f t="shared" si="18"/>
        <v>68.230049999999991</v>
      </c>
      <c r="K289" s="19">
        <v>78.260153844317827</v>
      </c>
      <c r="L289" s="2">
        <v>103.008</v>
      </c>
      <c r="M289" s="3">
        <v>5.35</v>
      </c>
      <c r="N289" s="3">
        <v>4.8101304683550259</v>
      </c>
      <c r="O289" s="2">
        <f t="shared" si="19"/>
        <v>78.260153844317827</v>
      </c>
    </row>
    <row r="290" spans="1:15">
      <c r="B290" s="2">
        <v>103.06</v>
      </c>
      <c r="C290" s="3">
        <v>5.35</v>
      </c>
      <c r="D290" s="19">
        <v>78.308255149001383</v>
      </c>
      <c r="E290" s="3">
        <v>4.8103773989582423</v>
      </c>
      <c r="F290" s="3">
        <v>22.65</v>
      </c>
      <c r="G290" s="3">
        <v>168.74</v>
      </c>
      <c r="H290" s="3">
        <v>93.86</v>
      </c>
      <c r="I290" s="9">
        <f t="shared" si="17"/>
        <v>2.3329499999999999</v>
      </c>
      <c r="J290" s="9">
        <f t="shared" si="18"/>
        <v>91.527050000000003</v>
      </c>
      <c r="K290" s="19">
        <v>78.308255149001383</v>
      </c>
      <c r="L290" s="2">
        <v>103.062</v>
      </c>
      <c r="M290" s="3">
        <v>5.35</v>
      </c>
      <c r="N290" s="3">
        <v>4.8103773989582423</v>
      </c>
      <c r="O290" s="2">
        <f t="shared" si="19"/>
        <v>78.308255149001383</v>
      </c>
    </row>
    <row r="291" spans="1:15">
      <c r="B291" s="2">
        <v>103.12</v>
      </c>
      <c r="C291" s="3">
        <v>5.35</v>
      </c>
      <c r="D291" s="19">
        <v>78.356358922990964</v>
      </c>
      <c r="E291" s="3">
        <v>4.8106201144986525</v>
      </c>
      <c r="F291" s="3">
        <v>12.04</v>
      </c>
      <c r="G291" s="3">
        <v>89.06</v>
      </c>
      <c r="H291" s="3">
        <v>64.61</v>
      </c>
      <c r="I291" s="9">
        <f t="shared" si="17"/>
        <v>1.2401199999999999</v>
      </c>
      <c r="J291" s="9">
        <f t="shared" si="18"/>
        <v>63.369880000000002</v>
      </c>
      <c r="K291" s="19">
        <v>78.356358922990964</v>
      </c>
      <c r="L291" s="2">
        <v>103.11499999999999</v>
      </c>
      <c r="M291" s="3">
        <v>5.35</v>
      </c>
      <c r="N291" s="3">
        <v>4.8106201144986525</v>
      </c>
      <c r="O291" s="2">
        <f t="shared" si="19"/>
        <v>78.356358922990964</v>
      </c>
    </row>
    <row r="292" spans="1:15">
      <c r="B292" s="2">
        <v>103.17</v>
      </c>
      <c r="C292" s="3">
        <v>5.35</v>
      </c>
      <c r="D292" s="19">
        <v>78.404465124135953</v>
      </c>
      <c r="E292" s="3">
        <v>4.8108677818457384</v>
      </c>
      <c r="F292" s="3">
        <v>59.02</v>
      </c>
      <c r="G292" s="3">
        <v>32.58</v>
      </c>
      <c r="H292" s="3">
        <v>42.61</v>
      </c>
      <c r="I292" s="9">
        <f t="shared" si="17"/>
        <v>6.0790600000000001</v>
      </c>
      <c r="J292" s="9">
        <f t="shared" si="18"/>
        <v>36.530940000000001</v>
      </c>
      <c r="K292" s="19">
        <v>78.404465124135953</v>
      </c>
      <c r="L292" s="2">
        <v>103.169</v>
      </c>
      <c r="M292" s="3">
        <v>5.35</v>
      </c>
      <c r="N292" s="3">
        <v>4.8108677818457384</v>
      </c>
      <c r="O292" s="2">
        <f t="shared" si="19"/>
        <v>78.404465124135953</v>
      </c>
    </row>
    <row r="293" spans="1:15">
      <c r="B293" s="2">
        <v>103.22</v>
      </c>
      <c r="C293" s="3">
        <v>5.35</v>
      </c>
      <c r="D293" s="19">
        <v>78.452573801954415</v>
      </c>
      <c r="E293" s="3">
        <v>4.8111112357615111</v>
      </c>
      <c r="F293" s="3">
        <v>68.8</v>
      </c>
      <c r="G293" s="3">
        <v>36.44</v>
      </c>
      <c r="H293" s="3">
        <v>48.36</v>
      </c>
      <c r="I293" s="9">
        <f t="shared" si="17"/>
        <v>7.0863999999999994</v>
      </c>
      <c r="J293" s="9">
        <f t="shared" si="18"/>
        <v>41.273600000000002</v>
      </c>
      <c r="K293" s="19">
        <v>78.452573801954415</v>
      </c>
      <c r="L293" s="2">
        <v>103.22199999999999</v>
      </c>
      <c r="M293" s="3">
        <v>5.35</v>
      </c>
      <c r="N293" s="3">
        <v>4.8111112357615111</v>
      </c>
      <c r="O293" s="2">
        <f t="shared" si="19"/>
        <v>78.452573801954415</v>
      </c>
    </row>
    <row r="294" spans="1:15">
      <c r="B294" s="2">
        <v>103.28</v>
      </c>
      <c r="C294" s="3">
        <v>5.35</v>
      </c>
      <c r="D294" s="19">
        <v>78.500684914312032</v>
      </c>
      <c r="E294" s="3">
        <v>4.8113596710320703</v>
      </c>
      <c r="F294" s="3">
        <v>9.9700000000000006</v>
      </c>
      <c r="G294" s="3">
        <v>27.79</v>
      </c>
      <c r="H294" s="3">
        <v>13.89</v>
      </c>
      <c r="I294" s="9">
        <f t="shared" si="17"/>
        <v>1.02691</v>
      </c>
      <c r="J294" s="9">
        <f t="shared" si="18"/>
        <v>12.86309</v>
      </c>
      <c r="K294" s="19">
        <v>78.500684914312032</v>
      </c>
      <c r="L294" s="2">
        <v>103.276</v>
      </c>
      <c r="M294" s="3">
        <v>5.35</v>
      </c>
      <c r="N294" s="3">
        <v>4.8113596710320703</v>
      </c>
      <c r="O294" s="2">
        <f t="shared" si="19"/>
        <v>78.500684914312032</v>
      </c>
    </row>
    <row r="295" spans="1:15">
      <c r="B295" s="2">
        <v>103.33</v>
      </c>
      <c r="C295" s="3">
        <v>5.35</v>
      </c>
      <c r="D295" s="19">
        <v>78.548798511022355</v>
      </c>
      <c r="E295" s="3">
        <v>4.8116038940299539</v>
      </c>
      <c r="F295" s="3">
        <v>6.04</v>
      </c>
      <c r="G295" s="3">
        <v>40.409999999999997</v>
      </c>
      <c r="H295" s="3">
        <v>30.54</v>
      </c>
      <c r="I295" s="9">
        <f t="shared" si="17"/>
        <v>0.62212000000000001</v>
      </c>
      <c r="J295" s="9">
        <f t="shared" si="18"/>
        <v>29.91788</v>
      </c>
      <c r="K295" s="19">
        <v>78.548798511022355</v>
      </c>
      <c r="L295" s="2">
        <v>103.32899999999999</v>
      </c>
      <c r="M295" s="3">
        <v>5.35</v>
      </c>
      <c r="N295" s="3">
        <v>4.8116038940299539</v>
      </c>
      <c r="O295" s="2">
        <f t="shared" si="19"/>
        <v>78.548798511022355</v>
      </c>
    </row>
    <row r="296" spans="1:15">
      <c r="B296" s="2">
        <v>103.38</v>
      </c>
      <c r="C296" s="3">
        <v>5.35</v>
      </c>
      <c r="D296" s="19">
        <v>78.596914549962648</v>
      </c>
      <c r="E296" s="3">
        <v>4.8118531286168196</v>
      </c>
      <c r="F296" s="3">
        <v>8.26</v>
      </c>
      <c r="G296" s="3">
        <v>93.03</v>
      </c>
      <c r="H296" s="3">
        <v>32.11</v>
      </c>
      <c r="I296" s="9">
        <f t="shared" si="17"/>
        <v>0.85077999999999998</v>
      </c>
      <c r="J296" s="9">
        <f t="shared" si="18"/>
        <v>31.259219999999999</v>
      </c>
      <c r="K296" s="19">
        <v>78.596914549962648</v>
      </c>
      <c r="L296" s="2">
        <v>103.383</v>
      </c>
      <c r="M296" s="3">
        <v>5.35</v>
      </c>
      <c r="N296" s="3">
        <v>4.8118531286168196</v>
      </c>
      <c r="O296" s="2">
        <f t="shared" si="19"/>
        <v>78.596914549962648</v>
      </c>
    </row>
    <row r="297" spans="1:15">
      <c r="B297" s="2">
        <v>103.44</v>
      </c>
      <c r="C297" s="3">
        <v>5.2</v>
      </c>
      <c r="D297" s="19">
        <v>78.645033081248812</v>
      </c>
      <c r="E297" s="3">
        <v>4.6771795118483261</v>
      </c>
      <c r="F297" s="3">
        <v>25.17</v>
      </c>
      <c r="G297" s="3">
        <v>83.73</v>
      </c>
      <c r="H297" s="3">
        <v>33.92</v>
      </c>
      <c r="I297" s="9">
        <f t="shared" si="17"/>
        <v>2.5925099999999999</v>
      </c>
      <c r="J297" s="9">
        <f t="shared" si="18"/>
        <v>31.327490000000001</v>
      </c>
      <c r="K297" s="19">
        <v>78.645033081248812</v>
      </c>
      <c r="L297" s="2">
        <v>103.43600000000001</v>
      </c>
      <c r="M297" s="3">
        <v>5.2</v>
      </c>
      <c r="N297" s="3">
        <v>4.6771795118483261</v>
      </c>
      <c r="O297" s="2">
        <f t="shared" si="19"/>
        <v>78.645033081248812</v>
      </c>
    </row>
    <row r="298" spans="1:15">
      <c r="B298" s="2">
        <v>103.49</v>
      </c>
      <c r="C298" s="3">
        <v>5.0999999999999996</v>
      </c>
      <c r="D298" s="19">
        <v>78.6918048763673</v>
      </c>
      <c r="E298" s="3">
        <v>4.5874632960281989</v>
      </c>
      <c r="F298" s="3">
        <v>18.96</v>
      </c>
      <c r="G298" s="3">
        <v>32.29</v>
      </c>
      <c r="H298" s="3">
        <v>10.53</v>
      </c>
      <c r="I298" s="9">
        <f t="shared" si="17"/>
        <v>1.9528799999999999</v>
      </c>
      <c r="J298" s="9">
        <f t="shared" si="18"/>
        <v>8.577119999999999</v>
      </c>
      <c r="K298" s="19">
        <v>78.6918048763673</v>
      </c>
      <c r="L298" s="2">
        <v>103.488</v>
      </c>
      <c r="M298" s="3">
        <v>5.0999999999999996</v>
      </c>
      <c r="N298" s="3">
        <v>4.5874632960281989</v>
      </c>
      <c r="O298" s="2">
        <f t="shared" si="19"/>
        <v>78.6918048763673</v>
      </c>
    </row>
    <row r="299" spans="1:15">
      <c r="B299" s="2">
        <v>103.54</v>
      </c>
      <c r="C299" s="3">
        <v>5.0999999999999996</v>
      </c>
      <c r="D299" s="19">
        <v>78.737679509327577</v>
      </c>
      <c r="E299" s="3">
        <v>4.5876887958659944</v>
      </c>
      <c r="F299" s="3">
        <v>13.94</v>
      </c>
      <c r="G299" s="3">
        <v>33.72</v>
      </c>
      <c r="H299" s="3">
        <v>8.66</v>
      </c>
      <c r="I299" s="9">
        <f t="shared" si="17"/>
        <v>1.4358199999999999</v>
      </c>
      <c r="J299" s="9">
        <f t="shared" si="18"/>
        <v>7.2241800000000005</v>
      </c>
      <c r="K299" s="19">
        <v>78.737679509327577</v>
      </c>
      <c r="L299" s="2">
        <v>103.539</v>
      </c>
      <c r="M299" s="3">
        <v>5.0999999999999996</v>
      </c>
      <c r="N299" s="3">
        <v>4.5876887958659944</v>
      </c>
      <c r="O299" s="2">
        <f t="shared" si="19"/>
        <v>78.737679509327577</v>
      </c>
    </row>
    <row r="300" spans="1:15">
      <c r="L300" s="2"/>
      <c r="N300" s="3"/>
      <c r="O300" s="2"/>
    </row>
    <row r="301" spans="1:15">
      <c r="A301" s="14" t="s">
        <v>186</v>
      </c>
      <c r="B301" s="2" t="s">
        <v>187</v>
      </c>
      <c r="D301" s="19" t="s">
        <v>187</v>
      </c>
      <c r="F301" s="3" t="s">
        <v>188</v>
      </c>
      <c r="K301" s="19" t="s">
        <v>187</v>
      </c>
      <c r="L301" s="2" t="s">
        <v>187</v>
      </c>
      <c r="O301" s="19" t="s">
        <v>187</v>
      </c>
    </row>
    <row r="302" spans="1:15">
      <c r="B302" s="2" t="s">
        <v>189</v>
      </c>
      <c r="C302" s="3" t="s">
        <v>190</v>
      </c>
      <c r="D302" s="19" t="s">
        <v>191</v>
      </c>
      <c r="E302" s="3" t="s">
        <v>200</v>
      </c>
      <c r="F302" s="3" t="s">
        <v>182</v>
      </c>
      <c r="G302" s="3" t="s">
        <v>183</v>
      </c>
      <c r="H302" s="3" t="s">
        <v>184</v>
      </c>
      <c r="I302" s="9" t="s">
        <v>192</v>
      </c>
      <c r="J302" s="9" t="s">
        <v>193</v>
      </c>
      <c r="K302" s="19" t="s">
        <v>191</v>
      </c>
      <c r="L302" s="2" t="s">
        <v>189</v>
      </c>
      <c r="M302" s="3" t="s">
        <v>190</v>
      </c>
      <c r="N302" s="9" t="s">
        <v>200</v>
      </c>
      <c r="O302" s="19" t="s">
        <v>191</v>
      </c>
    </row>
    <row r="303" spans="1:15">
      <c r="A303" s="14">
        <v>104</v>
      </c>
      <c r="B303" s="2">
        <v>104.63</v>
      </c>
      <c r="C303" s="3">
        <v>5.15</v>
      </c>
      <c r="D303" s="19">
        <v>79.725999999999999</v>
      </c>
      <c r="E303" s="3">
        <v>4.6376385321623719</v>
      </c>
      <c r="F303" s="3">
        <v>70.489999999999995</v>
      </c>
      <c r="G303" s="3">
        <v>38.24</v>
      </c>
      <c r="H303" s="3">
        <v>22.78</v>
      </c>
      <c r="I303" s="9">
        <f t="shared" ref="I303:I339" si="20">0.103*F303</f>
        <v>7.2604699999999989</v>
      </c>
      <c r="J303" s="9">
        <f t="shared" ref="J303:J339" si="21">H303-I303</f>
        <v>15.519530000000003</v>
      </c>
      <c r="K303" s="19">
        <v>79.725999999999999</v>
      </c>
      <c r="L303" s="2">
        <v>104.63</v>
      </c>
      <c r="M303" s="3">
        <v>5.15</v>
      </c>
      <c r="N303" s="3">
        <v>4.6376385321623719</v>
      </c>
      <c r="O303" s="2">
        <v>79.725999999999999</v>
      </c>
    </row>
    <row r="304" spans="1:15">
      <c r="B304" s="2">
        <v>104.68</v>
      </c>
      <c r="C304" s="3">
        <v>5.15</v>
      </c>
      <c r="D304" s="19">
        <v>79.772376385321621</v>
      </c>
      <c r="E304" s="3">
        <v>4.637880965594686</v>
      </c>
      <c r="F304" s="3">
        <v>70.900000000000006</v>
      </c>
      <c r="G304" s="3">
        <v>34.5</v>
      </c>
      <c r="H304" s="3">
        <v>21.42</v>
      </c>
      <c r="I304" s="9">
        <f t="shared" si="20"/>
        <v>7.3026999999999997</v>
      </c>
      <c r="J304" s="9">
        <f t="shared" si="21"/>
        <v>14.117300000000002</v>
      </c>
      <c r="K304" s="19">
        <v>79.772376385321621</v>
      </c>
      <c r="L304" s="2">
        <v>104.682</v>
      </c>
      <c r="M304" s="3">
        <v>5.15</v>
      </c>
      <c r="N304" s="3">
        <v>4.637880965594686</v>
      </c>
      <c r="O304" s="2">
        <f t="shared" ref="O304:O339" si="22">O303+(N303/100)</f>
        <v>79.772376385321621</v>
      </c>
    </row>
    <row r="305" spans="2:15">
      <c r="B305" s="2">
        <v>104.73</v>
      </c>
      <c r="C305" s="3">
        <v>5.15</v>
      </c>
      <c r="D305" s="19">
        <v>79.81875519497757</v>
      </c>
      <c r="E305" s="3">
        <v>4.6381192721385851</v>
      </c>
      <c r="F305" s="3">
        <v>14.54</v>
      </c>
      <c r="G305" s="3">
        <v>69.55</v>
      </c>
      <c r="H305" s="3">
        <v>41.31</v>
      </c>
      <c r="I305" s="9">
        <f t="shared" si="20"/>
        <v>1.4976199999999997</v>
      </c>
      <c r="J305" s="9">
        <f t="shared" si="21"/>
        <v>39.812380000000005</v>
      </c>
      <c r="K305" s="19">
        <v>79.81875519497757</v>
      </c>
      <c r="L305" s="2">
        <v>104.733</v>
      </c>
      <c r="M305" s="3">
        <v>5.15</v>
      </c>
      <c r="N305" s="3">
        <v>4.6381192721385851</v>
      </c>
      <c r="O305" s="2">
        <f t="shared" si="22"/>
        <v>79.81875519497757</v>
      </c>
    </row>
    <row r="306" spans="2:15">
      <c r="B306" s="2">
        <v>104.78</v>
      </c>
      <c r="C306" s="3">
        <v>5.15</v>
      </c>
      <c r="D306" s="19">
        <v>79.865136387698954</v>
      </c>
      <c r="E306" s="3">
        <v>4.6383628045516963</v>
      </c>
      <c r="F306" s="3">
        <v>3.94</v>
      </c>
      <c r="G306" s="3">
        <v>27.2</v>
      </c>
      <c r="H306" s="3">
        <v>15.61</v>
      </c>
      <c r="I306" s="9">
        <f t="shared" si="20"/>
        <v>0.40581999999999996</v>
      </c>
      <c r="J306" s="9">
        <f t="shared" si="21"/>
        <v>15.204179999999999</v>
      </c>
      <c r="K306" s="19">
        <v>79.865136387698954</v>
      </c>
      <c r="L306" s="2">
        <v>104.785</v>
      </c>
      <c r="M306" s="3">
        <v>5.15</v>
      </c>
      <c r="N306" s="3">
        <v>4.6383628045516963</v>
      </c>
      <c r="O306" s="2">
        <f t="shared" si="22"/>
        <v>79.865136387698954</v>
      </c>
    </row>
    <row r="307" spans="2:15">
      <c r="B307" s="2">
        <v>104.84</v>
      </c>
      <c r="C307" s="3">
        <v>5.15</v>
      </c>
      <c r="D307" s="19">
        <v>79.911520015744472</v>
      </c>
      <c r="E307" s="3">
        <v>4.6386022034389471</v>
      </c>
      <c r="F307" s="3">
        <v>7.33</v>
      </c>
      <c r="G307" s="3">
        <v>63.2</v>
      </c>
      <c r="H307" s="3">
        <v>26.37</v>
      </c>
      <c r="I307" s="9">
        <f t="shared" si="20"/>
        <v>0.75498999999999994</v>
      </c>
      <c r="J307" s="9">
        <f t="shared" si="21"/>
        <v>25.615010000000002</v>
      </c>
      <c r="K307" s="19">
        <v>79.911520015744472</v>
      </c>
      <c r="L307" s="2">
        <v>104.836</v>
      </c>
      <c r="M307" s="3">
        <v>5.15</v>
      </c>
      <c r="N307" s="3">
        <v>4.6386022034389471</v>
      </c>
      <c r="O307" s="2">
        <f t="shared" si="22"/>
        <v>79.911520015744472</v>
      </c>
    </row>
    <row r="308" spans="2:15">
      <c r="B308" s="2">
        <v>104.89</v>
      </c>
      <c r="C308" s="3">
        <v>5.15</v>
      </c>
      <c r="D308" s="19">
        <v>79.957906037778855</v>
      </c>
      <c r="E308" s="3">
        <v>4.6388468644411391</v>
      </c>
      <c r="F308" s="3">
        <v>7.25</v>
      </c>
      <c r="G308" s="3">
        <v>88.59</v>
      </c>
      <c r="H308" s="3">
        <v>22.29</v>
      </c>
      <c r="I308" s="9">
        <f t="shared" si="20"/>
        <v>0.74674999999999991</v>
      </c>
      <c r="J308" s="9">
        <f t="shared" si="21"/>
        <v>21.54325</v>
      </c>
      <c r="K308" s="19">
        <v>79.957906037778855</v>
      </c>
      <c r="L308" s="2">
        <v>104.88800000000001</v>
      </c>
      <c r="M308" s="3">
        <v>5.15</v>
      </c>
      <c r="N308" s="3">
        <v>4.6388468644411391</v>
      </c>
      <c r="O308" s="2">
        <f t="shared" si="22"/>
        <v>79.957906037778855</v>
      </c>
    </row>
    <row r="309" spans="2:15">
      <c r="B309" s="2">
        <v>104.94</v>
      </c>
      <c r="C309" s="3">
        <v>5.15</v>
      </c>
      <c r="D309" s="19">
        <v>80.004294506423264</v>
      </c>
      <c r="E309" s="3">
        <v>4.639087384800983</v>
      </c>
      <c r="F309" s="3">
        <v>11.17</v>
      </c>
      <c r="G309" s="3">
        <v>101.16</v>
      </c>
      <c r="H309" s="3">
        <v>39.92</v>
      </c>
      <c r="I309" s="9">
        <f t="shared" si="20"/>
        <v>1.1505099999999999</v>
      </c>
      <c r="J309" s="9">
        <f t="shared" si="21"/>
        <v>38.769490000000005</v>
      </c>
      <c r="K309" s="19">
        <v>80.004294506423264</v>
      </c>
      <c r="L309" s="2">
        <v>104.93899999999999</v>
      </c>
      <c r="M309" s="3">
        <v>5.15</v>
      </c>
      <c r="N309" s="3">
        <v>4.639087384800983</v>
      </c>
      <c r="O309" s="2">
        <f t="shared" si="22"/>
        <v>80.004294506423264</v>
      </c>
    </row>
    <row r="310" spans="2:15">
      <c r="B310" s="2">
        <v>104.99</v>
      </c>
      <c r="C310" s="3">
        <v>5.15</v>
      </c>
      <c r="D310" s="19">
        <v>80.050685380271275</v>
      </c>
      <c r="E310" s="3">
        <v>4.6393332041848465</v>
      </c>
      <c r="F310" s="3">
        <v>4.58</v>
      </c>
      <c r="G310" s="3">
        <v>36.82</v>
      </c>
      <c r="H310" s="3">
        <v>18.8</v>
      </c>
      <c r="I310" s="9">
        <f t="shared" si="20"/>
        <v>0.47173999999999999</v>
      </c>
      <c r="J310" s="9">
        <f t="shared" si="21"/>
        <v>18.32826</v>
      </c>
      <c r="K310" s="19">
        <v>80.050685380271275</v>
      </c>
      <c r="L310" s="2">
        <v>104.991</v>
      </c>
      <c r="M310" s="3">
        <v>5.15</v>
      </c>
      <c r="N310" s="3">
        <v>4.6393332041848465</v>
      </c>
      <c r="O310" s="2">
        <f t="shared" si="22"/>
        <v>80.050685380271275</v>
      </c>
    </row>
    <row r="311" spans="2:15">
      <c r="B311" s="2">
        <v>105.04</v>
      </c>
      <c r="C311" s="3">
        <v>5.15</v>
      </c>
      <c r="D311" s="19">
        <v>80.09707871231312</v>
      </c>
      <c r="E311" s="3">
        <v>4.639574875327491</v>
      </c>
      <c r="F311" s="3">
        <v>12.82</v>
      </c>
      <c r="G311" s="3">
        <v>47.59</v>
      </c>
      <c r="H311" s="3">
        <v>22.62</v>
      </c>
      <c r="I311" s="9">
        <f t="shared" si="20"/>
        <v>1.32046</v>
      </c>
      <c r="J311" s="9">
        <f t="shared" si="21"/>
        <v>21.29954</v>
      </c>
      <c r="K311" s="19">
        <v>80.09707871231312</v>
      </c>
      <c r="L311" s="2">
        <v>105.042</v>
      </c>
      <c r="M311" s="3">
        <v>5.15</v>
      </c>
      <c r="N311" s="3">
        <v>4.639574875327491</v>
      </c>
      <c r="O311" s="2">
        <f t="shared" si="22"/>
        <v>80.09707871231312</v>
      </c>
    </row>
    <row r="312" spans="2:15">
      <c r="B312" s="2">
        <v>105.09</v>
      </c>
      <c r="C312" s="3">
        <v>5.15</v>
      </c>
      <c r="D312" s="19">
        <v>80.14347446106639</v>
      </c>
      <c r="E312" s="3">
        <v>4.6398218830704385</v>
      </c>
      <c r="F312" s="3">
        <v>10.48</v>
      </c>
      <c r="G312" s="3">
        <v>71.739999999999995</v>
      </c>
      <c r="H312" s="3">
        <v>42.96</v>
      </c>
      <c r="I312" s="9">
        <f t="shared" si="20"/>
        <v>1.07944</v>
      </c>
      <c r="J312" s="9">
        <f t="shared" si="21"/>
        <v>41.880560000000003</v>
      </c>
      <c r="K312" s="19">
        <v>80.14347446106639</v>
      </c>
      <c r="L312" s="2">
        <v>105.09399999999999</v>
      </c>
      <c r="M312" s="3">
        <v>5.15</v>
      </c>
      <c r="N312" s="3">
        <v>4.6398218830704385</v>
      </c>
      <c r="O312" s="2">
        <f t="shared" si="22"/>
        <v>80.14347446106639</v>
      </c>
    </row>
    <row r="313" spans="2:15">
      <c r="B313" s="2">
        <v>105.15</v>
      </c>
      <c r="C313" s="3">
        <v>5.15</v>
      </c>
      <c r="D313" s="19">
        <v>80.189872679897093</v>
      </c>
      <c r="E313" s="3">
        <v>4.6400647344876047</v>
      </c>
      <c r="F313" s="3">
        <v>33.479999999999997</v>
      </c>
      <c r="G313" s="3">
        <v>267.49</v>
      </c>
      <c r="H313" s="3">
        <v>205.6</v>
      </c>
      <c r="I313" s="9">
        <f t="shared" si="20"/>
        <v>3.4484399999999993</v>
      </c>
      <c r="J313" s="9">
        <f t="shared" si="21"/>
        <v>202.15155999999999</v>
      </c>
      <c r="K313" s="19">
        <v>80.189872679897093</v>
      </c>
      <c r="L313" s="2">
        <v>105.145</v>
      </c>
      <c r="M313" s="3">
        <v>5.15</v>
      </c>
      <c r="N313" s="3">
        <v>4.6400647344876047</v>
      </c>
      <c r="O313" s="2">
        <f t="shared" si="22"/>
        <v>80.189872679897093</v>
      </c>
    </row>
    <row r="314" spans="2:15">
      <c r="B314" s="2">
        <v>105.2</v>
      </c>
      <c r="C314" s="3">
        <v>5.15</v>
      </c>
      <c r="D314" s="19">
        <v>80.236273327241975</v>
      </c>
      <c r="E314" s="3">
        <v>4.6403129607523503</v>
      </c>
      <c r="F314" s="3">
        <v>5.53</v>
      </c>
      <c r="G314" s="3">
        <v>44.56</v>
      </c>
      <c r="H314" s="3">
        <v>37.58</v>
      </c>
      <c r="I314" s="9">
        <f t="shared" si="20"/>
        <v>0.56959000000000004</v>
      </c>
      <c r="J314" s="9">
        <f t="shared" si="21"/>
        <v>37.01041</v>
      </c>
      <c r="K314" s="19">
        <v>80.236273327241975</v>
      </c>
      <c r="L314" s="2">
        <v>105.197</v>
      </c>
      <c r="M314" s="3">
        <v>5.15</v>
      </c>
      <c r="N314" s="3">
        <v>4.6403129607523503</v>
      </c>
      <c r="O314" s="2">
        <f t="shared" si="22"/>
        <v>80.236273327241975</v>
      </c>
    </row>
    <row r="315" spans="2:15">
      <c r="B315" s="2">
        <v>105.25</v>
      </c>
      <c r="C315" s="3">
        <v>5.15</v>
      </c>
      <c r="D315" s="19">
        <v>80.282676456849501</v>
      </c>
      <c r="E315" s="3">
        <v>4.6405570221177808</v>
      </c>
      <c r="F315" s="3">
        <v>3.3</v>
      </c>
      <c r="G315" s="3">
        <v>33.880000000000003</v>
      </c>
      <c r="H315" s="3">
        <v>23.58</v>
      </c>
      <c r="I315" s="9">
        <f t="shared" si="20"/>
        <v>0.33989999999999998</v>
      </c>
      <c r="J315" s="9">
        <f t="shared" si="21"/>
        <v>23.240099999999998</v>
      </c>
      <c r="K315" s="19">
        <v>80.282676456849501</v>
      </c>
      <c r="L315" s="2">
        <v>105.248</v>
      </c>
      <c r="M315" s="3">
        <v>5.15</v>
      </c>
      <c r="N315" s="3">
        <v>4.6405570221177808</v>
      </c>
      <c r="O315" s="2">
        <f t="shared" si="22"/>
        <v>80.282676456849501</v>
      </c>
    </row>
    <row r="316" spans="2:15">
      <c r="B316" s="2">
        <v>105.3</v>
      </c>
      <c r="C316" s="3">
        <v>5.15</v>
      </c>
      <c r="D316" s="19">
        <v>80.329082027070683</v>
      </c>
      <c r="E316" s="3">
        <v>4.6408064972528651</v>
      </c>
      <c r="F316" s="3">
        <v>5.41</v>
      </c>
      <c r="G316" s="3">
        <v>49.71</v>
      </c>
      <c r="H316" s="3">
        <v>27.59</v>
      </c>
      <c r="I316" s="9">
        <f t="shared" si="20"/>
        <v>0.55723</v>
      </c>
      <c r="J316" s="9">
        <f t="shared" si="21"/>
        <v>27.032769999999999</v>
      </c>
      <c r="K316" s="19">
        <v>80.329082027070683</v>
      </c>
      <c r="L316" s="2">
        <v>105.3</v>
      </c>
      <c r="M316" s="3">
        <v>5.15</v>
      </c>
      <c r="N316" s="3">
        <v>4.6408064972528651</v>
      </c>
      <c r="O316" s="2">
        <f t="shared" si="22"/>
        <v>80.329082027070683</v>
      </c>
    </row>
    <row r="317" spans="2:15">
      <c r="B317" s="2">
        <v>105.35</v>
      </c>
      <c r="C317" s="3">
        <v>5.15</v>
      </c>
      <c r="D317" s="19">
        <v>80.375490092043208</v>
      </c>
      <c r="E317" s="3">
        <v>4.641051798422783</v>
      </c>
      <c r="F317" s="3">
        <v>2.4300000000000002</v>
      </c>
      <c r="G317" s="3">
        <v>53.52</v>
      </c>
      <c r="H317" s="3">
        <v>27.87</v>
      </c>
      <c r="I317" s="9">
        <f t="shared" si="20"/>
        <v>0.25029000000000001</v>
      </c>
      <c r="J317" s="9">
        <f t="shared" si="21"/>
        <v>27.619710000000001</v>
      </c>
      <c r="K317" s="19">
        <v>80.375490092043208</v>
      </c>
      <c r="L317" s="2">
        <v>105.351</v>
      </c>
      <c r="M317" s="3">
        <v>5.15</v>
      </c>
      <c r="N317" s="3">
        <v>4.641051798422783</v>
      </c>
      <c r="O317" s="2">
        <f t="shared" si="22"/>
        <v>80.375490092043208</v>
      </c>
    </row>
    <row r="318" spans="2:15">
      <c r="B318" s="2">
        <v>105.4</v>
      </c>
      <c r="C318" s="3">
        <v>5.15</v>
      </c>
      <c r="D318" s="19">
        <v>80.421900610027436</v>
      </c>
      <c r="E318" s="3">
        <v>4.6413025529630838</v>
      </c>
      <c r="F318" s="3">
        <v>6.1</v>
      </c>
      <c r="G318" s="3">
        <v>86.07</v>
      </c>
      <c r="H318" s="3">
        <v>47.82</v>
      </c>
      <c r="I318" s="9">
        <f t="shared" si="20"/>
        <v>0.62829999999999997</v>
      </c>
      <c r="J318" s="9">
        <f t="shared" si="21"/>
        <v>47.191699999999997</v>
      </c>
      <c r="K318" s="19">
        <v>80.421900610027436</v>
      </c>
      <c r="L318" s="2">
        <v>105.40300000000001</v>
      </c>
      <c r="M318" s="3">
        <v>5.15</v>
      </c>
      <c r="N318" s="3">
        <v>4.6413025529630838</v>
      </c>
      <c r="O318" s="2">
        <f t="shared" si="22"/>
        <v>80.421900610027436</v>
      </c>
    </row>
    <row r="319" spans="2:15">
      <c r="B319" s="2">
        <v>105.45</v>
      </c>
      <c r="C319" s="3">
        <v>5.15</v>
      </c>
      <c r="D319" s="19">
        <v>80.468313635557067</v>
      </c>
      <c r="E319" s="3">
        <v>4.6415491239767386</v>
      </c>
      <c r="F319" s="3">
        <v>20.02</v>
      </c>
      <c r="G319" s="3">
        <v>62.1</v>
      </c>
      <c r="H319" s="3">
        <v>45.51</v>
      </c>
      <c r="I319" s="9">
        <f t="shared" si="20"/>
        <v>2.0620599999999998</v>
      </c>
      <c r="J319" s="9">
        <f t="shared" si="21"/>
        <v>43.447939999999996</v>
      </c>
      <c r="K319" s="19">
        <v>80.468313635557067</v>
      </c>
      <c r="L319" s="2">
        <v>105.45399999999999</v>
      </c>
      <c r="M319" s="3">
        <v>5.15</v>
      </c>
      <c r="N319" s="3">
        <v>4.6415491239767386</v>
      </c>
      <c r="O319" s="2">
        <f t="shared" si="22"/>
        <v>80.468313635557067</v>
      </c>
    </row>
    <row r="320" spans="2:15">
      <c r="B320" s="2">
        <v>105.51</v>
      </c>
      <c r="C320" s="3">
        <v>5.15</v>
      </c>
      <c r="D320" s="19">
        <v>80.514729126796837</v>
      </c>
      <c r="E320" s="3">
        <v>4.6418011886440143</v>
      </c>
      <c r="F320" s="3">
        <v>32.630000000000003</v>
      </c>
      <c r="G320" s="3">
        <v>41.75</v>
      </c>
      <c r="H320" s="3">
        <v>19.829999999999998</v>
      </c>
      <c r="I320" s="9">
        <f t="shared" si="20"/>
        <v>3.3608899999999999</v>
      </c>
      <c r="J320" s="9">
        <f t="shared" si="21"/>
        <v>16.469109999999997</v>
      </c>
      <c r="K320" s="19">
        <v>80.514729126796837</v>
      </c>
      <c r="L320" s="2">
        <v>105.506</v>
      </c>
      <c r="M320" s="3">
        <v>5.15</v>
      </c>
      <c r="N320" s="3">
        <v>4.6418011886440143</v>
      </c>
      <c r="O320" s="2">
        <f t="shared" si="22"/>
        <v>80.514729126796837</v>
      </c>
    </row>
    <row r="321" spans="1:15">
      <c r="B321" s="2">
        <v>105.56</v>
      </c>
      <c r="C321" s="3">
        <v>5.15</v>
      </c>
      <c r="D321" s="19">
        <v>80.561147138683282</v>
      </c>
      <c r="E321" s="3">
        <v>4.6420490597241431</v>
      </c>
      <c r="F321" s="3">
        <v>21.86</v>
      </c>
      <c r="G321" s="3">
        <v>44.86</v>
      </c>
      <c r="H321" s="3">
        <v>20.85</v>
      </c>
      <c r="I321" s="9">
        <f t="shared" si="20"/>
        <v>2.2515799999999997</v>
      </c>
      <c r="J321" s="9">
        <f t="shared" si="21"/>
        <v>18.598420000000001</v>
      </c>
      <c r="K321" s="19">
        <v>80.561147138683282</v>
      </c>
      <c r="L321" s="2">
        <v>105.557</v>
      </c>
      <c r="M321" s="3">
        <v>5.15</v>
      </c>
      <c r="N321" s="3">
        <v>4.6420490597241431</v>
      </c>
      <c r="O321" s="2">
        <f t="shared" si="22"/>
        <v>80.561147138683282</v>
      </c>
    </row>
    <row r="322" spans="1:15">
      <c r="B322" s="2">
        <v>105.61</v>
      </c>
      <c r="C322" s="3">
        <v>5.15</v>
      </c>
      <c r="D322" s="19">
        <v>80.607567629280524</v>
      </c>
      <c r="E322" s="3">
        <v>4.6423024654274565</v>
      </c>
      <c r="F322" s="3">
        <v>24.71</v>
      </c>
      <c r="G322" s="3">
        <v>43.5</v>
      </c>
      <c r="H322" s="3">
        <v>25.73</v>
      </c>
      <c r="I322" s="9">
        <f t="shared" si="20"/>
        <v>2.5451299999999999</v>
      </c>
      <c r="J322" s="9">
        <f t="shared" si="21"/>
        <v>23.18487</v>
      </c>
      <c r="K322" s="19">
        <v>80.607567629280524</v>
      </c>
      <c r="L322" s="2">
        <v>105.60899999999999</v>
      </c>
      <c r="M322" s="3">
        <v>5.15</v>
      </c>
      <c r="N322" s="3">
        <v>4.6423024654274565</v>
      </c>
      <c r="O322" s="2">
        <f t="shared" si="22"/>
        <v>80.607567629280524</v>
      </c>
    </row>
    <row r="323" spans="1:15">
      <c r="A323" s="14">
        <v>105</v>
      </c>
      <c r="B323" s="2">
        <v>105.66</v>
      </c>
      <c r="C323" s="3">
        <v>5.6</v>
      </c>
      <c r="D323" s="19">
        <v>80.653990653934798</v>
      </c>
      <c r="E323" s="3">
        <v>5.0482115213771968</v>
      </c>
      <c r="F323" s="3">
        <v>12.74</v>
      </c>
      <c r="G323" s="3">
        <v>56.1</v>
      </c>
      <c r="H323" s="3">
        <v>31.95</v>
      </c>
      <c r="I323" s="9">
        <f t="shared" si="20"/>
        <v>1.3122199999999999</v>
      </c>
      <c r="J323" s="9">
        <f t="shared" si="21"/>
        <v>30.637779999999999</v>
      </c>
      <c r="K323" s="19">
        <v>80.653990653934798</v>
      </c>
      <c r="L323" s="2">
        <v>105.66</v>
      </c>
      <c r="M323" s="3">
        <v>5.6</v>
      </c>
      <c r="N323" s="3">
        <v>5.0482115213771968</v>
      </c>
      <c r="O323" s="2">
        <f t="shared" si="22"/>
        <v>80.653990653934798</v>
      </c>
    </row>
    <row r="324" spans="1:15">
      <c r="B324" s="2">
        <v>105.72</v>
      </c>
      <c r="C324" s="3">
        <v>5.6</v>
      </c>
      <c r="D324" s="19">
        <v>80.704472769148566</v>
      </c>
      <c r="E324" s="3">
        <v>5.0485099037460905</v>
      </c>
      <c r="F324" s="3">
        <v>11.5</v>
      </c>
      <c r="G324" s="3">
        <v>40.729999999999997</v>
      </c>
      <c r="H324" s="3">
        <v>26.41</v>
      </c>
      <c r="I324" s="9">
        <f t="shared" si="20"/>
        <v>1.1844999999999999</v>
      </c>
      <c r="J324" s="9">
        <f t="shared" si="21"/>
        <v>25.2255</v>
      </c>
      <c r="K324" s="19">
        <v>80.704472769148566</v>
      </c>
      <c r="L324" s="2">
        <v>105.71599999999999</v>
      </c>
      <c r="M324" s="3">
        <v>5.6</v>
      </c>
      <c r="N324" s="3">
        <v>5.0485099037460905</v>
      </c>
      <c r="O324" s="2">
        <f t="shared" si="22"/>
        <v>80.704472769148566</v>
      </c>
    </row>
    <row r="325" spans="1:15">
      <c r="B325" s="2">
        <v>105.77</v>
      </c>
      <c r="C325" s="3">
        <v>5.6</v>
      </c>
      <c r="D325" s="19">
        <v>80.754957868186025</v>
      </c>
      <c r="E325" s="3">
        <v>5.0488091754622388</v>
      </c>
      <c r="F325" s="3">
        <v>32.049999999999997</v>
      </c>
      <c r="G325" s="3">
        <v>43.55</v>
      </c>
      <c r="H325" s="3">
        <v>37.49</v>
      </c>
      <c r="I325" s="9">
        <f t="shared" si="20"/>
        <v>3.3011499999999994</v>
      </c>
      <c r="J325" s="9">
        <f t="shared" si="21"/>
        <v>34.188850000000002</v>
      </c>
      <c r="K325" s="19">
        <v>80.754957868186025</v>
      </c>
      <c r="L325" s="2">
        <v>105.77200000000001</v>
      </c>
      <c r="M325" s="3">
        <v>5.6</v>
      </c>
      <c r="N325" s="3">
        <v>5.0488091754622388</v>
      </c>
      <c r="O325" s="2">
        <f t="shared" si="22"/>
        <v>80.754957868186025</v>
      </c>
    </row>
    <row r="326" spans="1:15">
      <c r="B326" s="2">
        <v>105.83</v>
      </c>
      <c r="C326" s="3">
        <v>5.6</v>
      </c>
      <c r="D326" s="19">
        <v>80.805445959940641</v>
      </c>
      <c r="E326" s="3">
        <v>5.0491093473919246</v>
      </c>
      <c r="F326" s="3">
        <v>42.1</v>
      </c>
      <c r="G326" s="3">
        <v>51.23</v>
      </c>
      <c r="H326" s="3">
        <v>32.89</v>
      </c>
      <c r="I326" s="9">
        <f t="shared" si="20"/>
        <v>4.3362999999999996</v>
      </c>
      <c r="J326" s="9">
        <f t="shared" si="21"/>
        <v>28.553699999999999</v>
      </c>
      <c r="K326" s="19">
        <v>80.805445959940641</v>
      </c>
      <c r="L326" s="2">
        <v>105.828</v>
      </c>
      <c r="M326" s="3">
        <v>5.6</v>
      </c>
      <c r="N326" s="3">
        <v>5.0491093473919246</v>
      </c>
      <c r="O326" s="2">
        <f t="shared" si="22"/>
        <v>80.805445959940641</v>
      </c>
    </row>
    <row r="327" spans="1:15">
      <c r="B327" s="2">
        <v>105.88</v>
      </c>
      <c r="C327" s="3">
        <v>5.6</v>
      </c>
      <c r="D327" s="19">
        <v>80.855937053414564</v>
      </c>
      <c r="E327" s="3">
        <v>5.0494104304370087</v>
      </c>
      <c r="F327" s="3">
        <v>10.27</v>
      </c>
      <c r="G327" s="3">
        <v>43.14</v>
      </c>
      <c r="H327" s="3">
        <v>19.57</v>
      </c>
      <c r="I327" s="9">
        <f t="shared" si="20"/>
        <v>1.0578099999999999</v>
      </c>
      <c r="J327" s="9">
        <f t="shared" si="21"/>
        <v>18.51219</v>
      </c>
      <c r="K327" s="19">
        <v>80.855937053414564</v>
      </c>
      <c r="L327" s="2">
        <v>105.884</v>
      </c>
      <c r="M327" s="3">
        <v>5.6</v>
      </c>
      <c r="N327" s="3">
        <v>5.0494104304370087</v>
      </c>
      <c r="O327" s="2">
        <f t="shared" si="22"/>
        <v>80.855937053414564</v>
      </c>
    </row>
    <row r="328" spans="1:15">
      <c r="B328" s="2">
        <v>105.94</v>
      </c>
      <c r="C328" s="3">
        <v>5.6</v>
      </c>
      <c r="D328" s="19">
        <v>80.906431157718941</v>
      </c>
      <c r="E328" s="3">
        <v>5.0497124355349738</v>
      </c>
      <c r="F328" s="3">
        <v>7.9</v>
      </c>
      <c r="G328" s="3">
        <v>39.909999999999997</v>
      </c>
      <c r="H328" s="3">
        <v>23.33</v>
      </c>
      <c r="I328" s="9">
        <f t="shared" si="20"/>
        <v>0.81369999999999998</v>
      </c>
      <c r="J328" s="9">
        <f t="shared" si="21"/>
        <v>22.516299999999998</v>
      </c>
      <c r="K328" s="19">
        <v>80.906431157718941</v>
      </c>
      <c r="L328" s="2">
        <v>105.94</v>
      </c>
      <c r="M328" s="3">
        <v>5.6</v>
      </c>
      <c r="N328" s="3">
        <v>5.0497124355349738</v>
      </c>
      <c r="O328" s="2">
        <f t="shared" si="22"/>
        <v>80.906431157718941</v>
      </c>
    </row>
    <row r="329" spans="1:15">
      <c r="B329" s="2">
        <v>106</v>
      </c>
      <c r="C329" s="3">
        <v>5.6</v>
      </c>
      <c r="D329" s="19">
        <v>80.956928282074287</v>
      </c>
      <c r="E329" s="3">
        <v>5.0500153736589901</v>
      </c>
      <c r="F329" s="3">
        <v>2.97</v>
      </c>
      <c r="G329" s="3">
        <v>38.29</v>
      </c>
      <c r="H329" s="3">
        <v>20.56</v>
      </c>
      <c r="I329" s="9">
        <f t="shared" si="20"/>
        <v>0.30591000000000002</v>
      </c>
      <c r="J329" s="9">
        <f t="shared" si="21"/>
        <v>20.254089999999998</v>
      </c>
      <c r="K329" s="19">
        <v>80.956928282074287</v>
      </c>
      <c r="L329" s="2">
        <v>105.996</v>
      </c>
      <c r="M329" s="3">
        <v>5.6</v>
      </c>
      <c r="N329" s="3">
        <v>5.0500153736589901</v>
      </c>
      <c r="O329" s="2">
        <f t="shared" si="22"/>
        <v>80.956928282074287</v>
      </c>
    </row>
    <row r="330" spans="1:15">
      <c r="B330" s="2">
        <v>106.05</v>
      </c>
      <c r="C330" s="3">
        <v>5.6</v>
      </c>
      <c r="D330" s="19">
        <v>81.00742843581088</v>
      </c>
      <c r="E330" s="3">
        <v>5.0503192558179721</v>
      </c>
      <c r="F330" s="3">
        <v>6.7</v>
      </c>
      <c r="G330" s="3">
        <v>51.49</v>
      </c>
      <c r="H330" s="3">
        <v>30.99</v>
      </c>
      <c r="I330" s="9">
        <f t="shared" si="20"/>
        <v>0.69009999999999994</v>
      </c>
      <c r="J330" s="9">
        <f t="shared" si="21"/>
        <v>30.299899999999997</v>
      </c>
      <c r="K330" s="19">
        <v>81.00742843581088</v>
      </c>
      <c r="L330" s="2">
        <v>106.05200000000001</v>
      </c>
      <c r="M330" s="3">
        <v>5.6</v>
      </c>
      <c r="N330" s="3">
        <v>5.0503192558179721</v>
      </c>
      <c r="O330" s="2">
        <f t="shared" si="22"/>
        <v>81.00742843581088</v>
      </c>
    </row>
    <row r="331" spans="1:15">
      <c r="B331" s="2">
        <v>106.11</v>
      </c>
      <c r="C331" s="3">
        <v>5.6</v>
      </c>
      <c r="D331" s="19">
        <v>81.057931628369062</v>
      </c>
      <c r="E331" s="3">
        <v>5.0506240930566131</v>
      </c>
      <c r="F331" s="3">
        <v>52.87</v>
      </c>
      <c r="G331" s="3">
        <v>138.29</v>
      </c>
      <c r="H331" s="3">
        <v>94.19</v>
      </c>
      <c r="I331" s="9">
        <f t="shared" si="20"/>
        <v>5.4456099999999994</v>
      </c>
      <c r="J331" s="9">
        <f t="shared" si="21"/>
        <v>88.744389999999996</v>
      </c>
      <c r="K331" s="19">
        <v>81.057931628369062</v>
      </c>
      <c r="L331" s="2">
        <v>106.108</v>
      </c>
      <c r="M331" s="3">
        <v>5.6</v>
      </c>
      <c r="N331" s="3">
        <v>5.0506240930566131</v>
      </c>
      <c r="O331" s="2">
        <f t="shared" si="22"/>
        <v>81.057931628369062</v>
      </c>
    </row>
    <row r="332" spans="1:15">
      <c r="B332" s="2">
        <v>106.16</v>
      </c>
      <c r="C332" s="3">
        <v>5.6</v>
      </c>
      <c r="D332" s="19">
        <v>81.108437869299621</v>
      </c>
      <c r="E332" s="3">
        <v>5.0509298964554628</v>
      </c>
      <c r="F332" s="3">
        <v>29.6</v>
      </c>
      <c r="G332" s="3">
        <v>267.79000000000002</v>
      </c>
      <c r="H332" s="3">
        <v>156.4</v>
      </c>
      <c r="I332" s="9">
        <f t="shared" si="20"/>
        <v>3.0488</v>
      </c>
      <c r="J332" s="9">
        <f t="shared" si="21"/>
        <v>153.35120000000001</v>
      </c>
      <c r="K332" s="19">
        <v>81.108437869299621</v>
      </c>
      <c r="L332" s="2">
        <v>106.164</v>
      </c>
      <c r="M332" s="3">
        <v>5.6</v>
      </c>
      <c r="N332" s="3">
        <v>5.0509298964554628</v>
      </c>
      <c r="O332" s="2">
        <f t="shared" si="22"/>
        <v>81.108437869299621</v>
      </c>
    </row>
    <row r="333" spans="1:15">
      <c r="B333" s="2">
        <v>106.22</v>
      </c>
      <c r="C333" s="3">
        <v>5.6</v>
      </c>
      <c r="D333" s="19">
        <v>81.158947168264177</v>
      </c>
      <c r="E333" s="3">
        <v>5.0512366771309418</v>
      </c>
      <c r="F333" s="3">
        <v>7.86</v>
      </c>
      <c r="G333" s="3">
        <v>99.63</v>
      </c>
      <c r="H333" s="3">
        <v>62.18</v>
      </c>
      <c r="I333" s="9">
        <f t="shared" si="20"/>
        <v>0.80957999999999997</v>
      </c>
      <c r="J333" s="9">
        <f t="shared" si="21"/>
        <v>61.370420000000003</v>
      </c>
      <c r="K333" s="19">
        <v>81.158947168264177</v>
      </c>
      <c r="L333" s="2">
        <v>106.22</v>
      </c>
      <c r="M333" s="3">
        <v>5.6</v>
      </c>
      <c r="N333" s="3">
        <v>5.0512366771309418</v>
      </c>
      <c r="O333" s="2">
        <f t="shared" si="22"/>
        <v>81.158947168264177</v>
      </c>
    </row>
    <row r="334" spans="1:15">
      <c r="B334" s="2">
        <v>106.28</v>
      </c>
      <c r="C334" s="3">
        <v>5.6</v>
      </c>
      <c r="D334" s="19">
        <v>81.209459535035492</v>
      </c>
      <c r="E334" s="3">
        <v>5.0515444462354511</v>
      </c>
      <c r="F334" s="3">
        <v>6.9</v>
      </c>
      <c r="G334" s="3">
        <v>104.3</v>
      </c>
      <c r="H334" s="3">
        <v>35.35</v>
      </c>
      <c r="I334" s="9">
        <f t="shared" si="20"/>
        <v>0.7107</v>
      </c>
      <c r="J334" s="9">
        <f t="shared" si="21"/>
        <v>34.639299999999999</v>
      </c>
      <c r="K334" s="19">
        <v>81.209459535035492</v>
      </c>
      <c r="L334" s="2">
        <v>106.276</v>
      </c>
      <c r="M334" s="3">
        <v>5.6</v>
      </c>
      <c r="N334" s="3">
        <v>5.0515444462354511</v>
      </c>
      <c r="O334" s="2">
        <f t="shared" si="22"/>
        <v>81.209459535035492</v>
      </c>
    </row>
    <row r="335" spans="1:15">
      <c r="B335" s="2">
        <v>106.33</v>
      </c>
      <c r="C335" s="3">
        <v>5.6</v>
      </c>
      <c r="D335" s="19">
        <v>81.259974979497841</v>
      </c>
      <c r="E335" s="3">
        <v>5.0518532149573456</v>
      </c>
      <c r="F335" s="3">
        <v>6.46</v>
      </c>
      <c r="G335" s="3">
        <v>68.56</v>
      </c>
      <c r="H335" s="3">
        <v>26.45</v>
      </c>
      <c r="I335" s="9">
        <f t="shared" si="20"/>
        <v>0.66537999999999997</v>
      </c>
      <c r="J335" s="9">
        <f t="shared" si="21"/>
        <v>25.78462</v>
      </c>
      <c r="K335" s="19">
        <v>81.259974979497841</v>
      </c>
      <c r="L335" s="2">
        <v>106.33199999999999</v>
      </c>
      <c r="M335" s="3">
        <v>5.6</v>
      </c>
      <c r="N335" s="3">
        <v>5.0518532149573456</v>
      </c>
      <c r="O335" s="2">
        <f t="shared" si="22"/>
        <v>81.259974979497841</v>
      </c>
    </row>
    <row r="336" spans="1:15">
      <c r="B336" s="2">
        <v>106.39</v>
      </c>
      <c r="C336" s="3">
        <v>4.5</v>
      </c>
      <c r="D336" s="19">
        <v>81.310493511647408</v>
      </c>
      <c r="E336" s="3">
        <v>4.0597738348830017</v>
      </c>
      <c r="F336" s="3">
        <v>19.14</v>
      </c>
      <c r="G336" s="3">
        <v>53.9</v>
      </c>
      <c r="H336" s="3">
        <v>39.590000000000003</v>
      </c>
      <c r="I336" s="9">
        <f t="shared" si="20"/>
        <v>1.97142</v>
      </c>
      <c r="J336" s="9">
        <f t="shared" si="21"/>
        <v>37.618580000000001</v>
      </c>
      <c r="K336" s="19">
        <v>81.310493511647408</v>
      </c>
      <c r="L336" s="2">
        <v>106.38800000000001</v>
      </c>
      <c r="M336" s="3">
        <v>4.5</v>
      </c>
      <c r="N336" s="3">
        <v>4.0597738348830017</v>
      </c>
      <c r="O336" s="2">
        <f t="shared" si="22"/>
        <v>81.310493511647408</v>
      </c>
    </row>
    <row r="337" spans="2:15">
      <c r="B337" s="2">
        <v>106.43</v>
      </c>
      <c r="C337" s="3">
        <v>4.5</v>
      </c>
      <c r="D337" s="19">
        <v>81.351091249996244</v>
      </c>
      <c r="E337" s="3">
        <v>4.0599744626714767</v>
      </c>
      <c r="F337" s="3">
        <v>55.98</v>
      </c>
      <c r="G337" s="3">
        <v>38.200000000000003</v>
      </c>
      <c r="H337" s="3">
        <v>32.39</v>
      </c>
      <c r="I337" s="9">
        <f t="shared" si="20"/>
        <v>5.7659399999999996</v>
      </c>
      <c r="J337" s="9">
        <f t="shared" si="21"/>
        <v>26.62406</v>
      </c>
      <c r="K337" s="19">
        <v>81.351091249996244</v>
      </c>
      <c r="L337" s="2">
        <v>106.43300000000001</v>
      </c>
      <c r="M337" s="3">
        <v>4.5</v>
      </c>
      <c r="N337" s="3">
        <v>4.0599744626714767</v>
      </c>
      <c r="O337" s="2">
        <f t="shared" si="22"/>
        <v>81.351091249996244</v>
      </c>
    </row>
    <row r="338" spans="2:15">
      <c r="B338" s="2">
        <v>106.48</v>
      </c>
      <c r="C338" s="3">
        <v>5.6</v>
      </c>
      <c r="D338" s="19">
        <v>81.391690994622962</v>
      </c>
      <c r="E338" s="3">
        <v>5.0526630006529203</v>
      </c>
      <c r="F338" s="3">
        <v>15.95</v>
      </c>
      <c r="G338" s="3">
        <v>30.96</v>
      </c>
      <c r="H338" s="3">
        <v>20.94</v>
      </c>
      <c r="I338" s="9">
        <f t="shared" si="20"/>
        <v>1.6428499999999999</v>
      </c>
      <c r="J338" s="9">
        <f t="shared" si="21"/>
        <v>19.297150000000002</v>
      </c>
      <c r="K338" s="19">
        <v>81.391690994622962</v>
      </c>
      <c r="L338" s="2">
        <v>106.47799999999999</v>
      </c>
      <c r="M338" s="3">
        <v>5.6</v>
      </c>
      <c r="N338" s="3">
        <v>5.0526630006529203</v>
      </c>
      <c r="O338" s="2">
        <f t="shared" si="22"/>
        <v>81.391690994622962</v>
      </c>
    </row>
    <row r="339" spans="2:15">
      <c r="B339" s="2">
        <v>106.53</v>
      </c>
      <c r="C339" s="3">
        <v>5.6</v>
      </c>
      <c r="D339" s="19">
        <v>81.442217624629492</v>
      </c>
      <c r="E339" s="3">
        <v>5.0529754686657036</v>
      </c>
      <c r="F339" s="3">
        <v>47.32</v>
      </c>
      <c r="G339" s="3">
        <v>37.72</v>
      </c>
      <c r="H339" s="3">
        <v>22.61</v>
      </c>
      <c r="I339" s="9">
        <f t="shared" si="20"/>
        <v>4.8739599999999994</v>
      </c>
      <c r="J339" s="9">
        <f t="shared" si="21"/>
        <v>17.736039999999999</v>
      </c>
      <c r="K339" s="19">
        <v>81.442217624629492</v>
      </c>
      <c r="L339" s="2">
        <v>106.53400000000001</v>
      </c>
      <c r="M339" s="3">
        <v>5.6</v>
      </c>
      <c r="N339" s="3">
        <v>5.0529754686657036</v>
      </c>
      <c r="O339" s="2">
        <f t="shared" si="22"/>
        <v>81.442217624629492</v>
      </c>
    </row>
    <row r="340" spans="2:15">
      <c r="L340" s="19"/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showOutlineSymbols="0" zoomScale="87" zoomScaleNormal="87" workbookViewId="0">
      <selection activeCell="E1" sqref="E1"/>
    </sheetView>
  </sheetViews>
  <sheetFormatPr defaultColWidth="9.6328125" defaultRowHeight="15"/>
  <cols>
    <col min="1" max="16384" width="9.6328125" style="1"/>
  </cols>
  <sheetData>
    <row r="1" spans="1:5" ht="15.6">
      <c r="A1" s="4" t="s">
        <v>155</v>
      </c>
      <c r="B1" s="27"/>
      <c r="E1" s="4" t="s">
        <v>166</v>
      </c>
    </row>
    <row r="3" spans="1:5">
      <c r="A3" s="1" t="s">
        <v>151</v>
      </c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showOutlineSymbols="0" zoomScale="87" zoomScaleNormal="87" workbookViewId="0"/>
  </sheetViews>
  <sheetFormatPr defaultColWidth="9.6328125" defaultRowHeight="15"/>
  <cols>
    <col min="1" max="16384" width="9.6328125" style="1"/>
  </cols>
  <sheetData>
    <row r="1" spans="1:5" ht="15.6">
      <c r="A1" s="4" t="s">
        <v>155</v>
      </c>
      <c r="B1" s="27"/>
      <c r="C1" s="27"/>
      <c r="E1" s="4" t="s">
        <v>166</v>
      </c>
    </row>
    <row r="3" spans="1:5">
      <c r="A3" s="1" t="s">
        <v>161</v>
      </c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showOutlineSymbols="0" zoomScale="87" zoomScaleNormal="87" workbookViewId="0">
      <selection activeCell="A3" sqref="A3"/>
    </sheetView>
  </sheetViews>
  <sheetFormatPr defaultColWidth="9.6328125" defaultRowHeight="15"/>
  <cols>
    <col min="1" max="16384" width="9.6328125" style="1"/>
  </cols>
  <sheetData>
    <row r="1" spans="1:5" ht="15.6">
      <c r="A1" s="4" t="s">
        <v>155</v>
      </c>
      <c r="E1" s="4" t="s">
        <v>166</v>
      </c>
    </row>
    <row r="3" spans="1:5">
      <c r="A3" s="1" t="s">
        <v>160</v>
      </c>
    </row>
  </sheetData>
  <phoneticPr fontId="4" type="noConversion"/>
  <pageMargins left="0.5" right="0.5" top="0.5" bottom="0.5" header="0" footer="0"/>
  <pageSetup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Basic Information</vt:lpstr>
      <vt:lpstr>dust samples</vt:lpstr>
      <vt:lpstr>isotope samples</vt:lpstr>
      <vt:lpstr>dating file</vt:lpstr>
      <vt:lpstr>ann accum dust</vt:lpstr>
      <vt:lpstr>ann accum O18</vt:lpstr>
      <vt:lpstr>ann avg data</vt:lpstr>
      <vt:lpstr>density data</vt:lpstr>
      <vt:lpstr>W.E. depth calculation</vt:lpstr>
      <vt:lpstr>Stratigrapy</vt:lpstr>
      <vt:lpstr>Beta Data</vt:lpstr>
      <vt:lpstr>chem samples</vt:lpstr>
      <vt:lpstr>chem ann data</vt:lpstr>
      <vt:lpstr>core log</vt:lpstr>
      <vt:lpstr>syntheses</vt:lpstr>
      <vt:lpstr>'dust samples'!_6345EXC</vt:lpstr>
      <vt:lpstr>'isotope samples'!_MailAutoSig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</dc:creator>
  <cp:lastModifiedBy>Ellen Mosley-Thompson</cp:lastModifiedBy>
  <dcterms:created xsi:type="dcterms:W3CDTF">2004-10-15T17:51:13Z</dcterms:created>
  <dcterms:modified xsi:type="dcterms:W3CDTF">2016-02-15T16:08:45Z</dcterms:modified>
</cp:coreProperties>
</file>